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h/GitHub/CarND-Functional-Safety-Project/"/>
    </mc:Choice>
  </mc:AlternateContent>
  <bookViews>
    <workbookView xWindow="38400" yWindow="-9400" windowWidth="60160" windowHeight="334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S15" i="1"/>
  <c r="S14" i="1"/>
  <c r="S13" i="1"/>
  <c r="S12" i="1"/>
  <c r="O15" i="1"/>
  <c r="O14" i="1"/>
  <c r="O13" i="1"/>
  <c r="O12" i="1"/>
  <c r="Q15" i="1"/>
  <c r="Q14" i="1"/>
  <c r="Q13" i="1"/>
  <c r="Q12" i="1"/>
  <c r="N13" i="1"/>
  <c r="N12" i="1"/>
  <c r="L15" i="1"/>
  <c r="L14" i="1"/>
  <c r="L13" i="1"/>
  <c r="L12" i="1"/>
  <c r="J14" i="1"/>
  <c r="J15" i="1"/>
  <c r="J13" i="1"/>
  <c r="J12" i="1"/>
  <c r="D14" i="1"/>
  <c r="G15" i="1"/>
  <c r="G14" i="1"/>
  <c r="G13" i="1"/>
  <c r="G12" i="1"/>
  <c r="D15" i="1"/>
  <c r="E15" i="1"/>
  <c r="E14" i="1"/>
  <c r="E13" i="1"/>
  <c r="E12" i="1"/>
  <c r="C15" i="1"/>
  <c r="C14" i="1"/>
  <c r="B15" i="1"/>
  <c r="B14" i="1"/>
  <c r="D13" i="1"/>
  <c r="D12" i="1"/>
  <c r="C13" i="1"/>
  <c r="C12" i="1"/>
  <c r="B12" i="1"/>
  <c r="B13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<sst xmlns="http://schemas.openxmlformats.org/spreadsheetml/2006/main" count="558" uniqueCount="272">
  <si>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</si>
  <si>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</si>
  <si>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</si>
  <si>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</si>
  <si>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</si>
  <si>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</si>
  <si>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</si>
  <si>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</si>
  <si>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</si>
  <si>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</si>
  <si>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</si>
  <si>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</si>
  <si>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</si>
  <si>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</si>
  <si>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</si>
  <si>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</si>
  <si>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</si>
  <si>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</si>
  <si>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</si>
  <si>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</si>
  <si>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</si>
  <si>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</si>
  <si>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</si>
  <si>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</si>
  <si>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</si>
  <si>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</si>
  <si>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</si>
  <si>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</si>
  <si>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</si>
  <si>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</si>
  <si>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</si>
  <si>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</si>
  <si>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</si>
  <si>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</si>
  <si>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</si>
  <si>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</si>
  <si>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</si>
  <si>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</si>
  <si>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</si>
  <si>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</si>
  <si>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</si>
  <si>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</si>
  <si>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</si>
  <si>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</si>
  <si>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</si>
  <si>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</si>
  <si>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</si>
  <si>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</si>
  <si>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</si>
  <si>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</si>
  <si>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</si>
  <si>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</si>
  <si>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</si>
  <si>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</si>
  <si>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</si>
  <si>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</si>
  <si>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</si>
  <si>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</si>
  <si>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</si>
  <si>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</si>
  <si>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</si>
  <si>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</si>
  <si>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</si>
  <si>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</si>
  <si>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</si>
  <si>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</si>
  <si>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</si>
  <si>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</si>
  <si>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</si>
  <si>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</si>
  <si>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</si>
  <si>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</si>
  <si>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</si>
  <si>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</si>
  <si>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</si>
  <si>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</si>
  <si>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</si>
  <si>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</si>
  <si>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</si>
  <si>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</si>
  <si>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</si>
  <si>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</si>
  <si>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</si>
  <si>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</si>
  <si>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</si>
  <si>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</si>
  <si>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</si>
  <si>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</si>
  <si>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</si>
  <si>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</si>
  <si>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</si>
  <si>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</si>
  <si>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</si>
  <si>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</si>
  <si>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</si>
  <si>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</si>
  <si>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</si>
  <si>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</si>
  <si>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</si>
  <si>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</si>
  <si>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</si>
  <si>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</si>
  <si>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</si>
  <si>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</si>
  <si>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</si>
  <si>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</si>
  <si>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</si>
  <si>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</si>
  <si>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</si>
  <si>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</si>
  <si>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</si>
  <si>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</si>
  <si>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</si>
  <si>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</si>
  <si>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</si>
  <si>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</si>
  <si>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</si>
  <si>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</si>
  <si>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</si>
  <si>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</si>
  <si>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</si>
  <si>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</si>
  <si>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</si>
  <si>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</si>
  <si>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</si>
  <si>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</si>
  <si>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</si>
  <si>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</si>
  <si>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</si>
  <si>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</si>
  <si>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</si>
  <si>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</si>
  <si>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</si>
  <si>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</si>
  <si>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</si>
  <si>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</si>
  <si>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</si>
  <si>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</si>
  <si>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</si>
  <si>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</si>
  <si>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</si>
  <si>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</si>
  <si>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</si>
  <si>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</si>
  <si>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</si>
  <si>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</si>
  <si>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</si>
  <si>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</si>
  <si>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</si>
  <si>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</si>
  <si>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</si>
  <si>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</si>
  <si>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</si>
  <si>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</si>
  <si>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</si>
  <si>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</si>
  <si>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</si>
  <si>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</si>
  <si>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</si>
  <si>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</si>
  <si>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</si>
  <si>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</si>
  <si>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</si>
  <si>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</si>
  <si>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</si>
  <si>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</si>
  <si>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</si>
  <si>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</si>
  <si>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</si>
  <si>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</si>
  <si>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</si>
  <si>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</si>
  <si>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</si>
  <si>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</si>
  <si>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</si>
  <si>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</si>
  <si>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</si>
  <si>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</si>
  <si>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</si>
  <si>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</si>
  <si>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</si>
  <si>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</si>
  <si>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</si>
  <si>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</si>
  <si>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</si>
  <si>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</si>
  <si>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</si>
  <si>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</si>
  <si>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</si>
  <si>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</si>
  <si>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</si>
  <si>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</si>
  <si>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</si>
  <si>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</si>
  <si>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</si>
  <si>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</si>
  <si>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</si>
  <si>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</si>
  <si>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</si>
  <si>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</si>
  <si>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</si>
  <si>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</si>
  <si>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</si>
  <si>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</si>
  <si>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</si>
  <si>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</si>
  <si>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</si>
  <si>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</si>
  <si>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</si>
  <si>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</si>
  <si>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</si>
  <si>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</si>
  <si>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</si>
  <si>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</si>
  <si>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</si>
  <si>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</si>
  <si>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</si>
  <si>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</si>
  <si>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</si>
  <si>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</si>
  <si>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</si>
  <si>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</si>
  <si>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</si>
  <si>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</si>
  <si>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</si>
  <si>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</si>
  <si>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</si>
  <si>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</si>
  <si>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</si>
  <si>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</si>
  <si>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</si>
  <si>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</si>
  <si>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</si>
  <si>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</si>
  <si>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</si>
  <si>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</si>
  <si>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</si>
  <si>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</si>
  <si>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</si>
  <si>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</si>
  <si>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</si>
  <si>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</si>
  <si>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</si>
  <si>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</si>
  <si>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</si>
  <si>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</si>
  <si>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</si>
  <si>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</si>
  <si>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</si>
  <si>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</si>
  <si>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</si>
  <si>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</si>
  <si>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Normal driving on country roads during normal conditions with high speed (the driver is misusing the lane departure assistance function as an autonomous function)</t>
  </si>
  <si>
    <t>Normal driving on road tunnel during snow with high speed (the driver is misusing the lane keeping assistance function as an autonomous function)</t>
  </si>
  <si>
    <t>Normal driving on road with construction site during fog with high speed (the driver is misusing the lane keeping assistance function as an autonomous function)</t>
  </si>
  <si>
    <t>Night time</t>
  </si>
  <si>
    <t>The LDW function applies an oscillating torque with very high torque (above limit)</t>
  </si>
  <si>
    <t>The LDW function applies an oscillating torque before it is needed</t>
  </si>
  <si>
    <t>The LDW function does not apply an oscillating torque</t>
  </si>
  <si>
    <t>High haptic feedback can affect driver's ability to steer as intended. The driver could lose control of the vehicle and collide with another vehicle or with road infrastructure.</t>
  </si>
  <si>
    <t>Lane Keeping Assistance activate when not needed, resulting in vehicle movment into oncoming traffic</t>
  </si>
  <si>
    <t>Lane Keeping Assistance does not activate, and the car hits construction barrier</t>
  </si>
  <si>
    <t>Frontal small overlap collision with oncoming traffic</t>
  </si>
  <si>
    <t>Vehicle side swipes concrete construction barrier, and bends the car frame</t>
  </si>
  <si>
    <t>The driver is on a country road and misusing the system. That combination probably does not happen often, so we will label the exposure E2</t>
  </si>
  <si>
    <t>The driver is in a road tunnel and misusing the system. That combination probably does not happen often, so we will label the exposure E2</t>
  </si>
  <si>
    <t>The driver is in a road with construction and misusing the system. That combination probably does happen often, so we will label the exposure E3</t>
  </si>
  <si>
    <t>Because the driver is traveling at high speed, severity would be S3</t>
  </si>
  <si>
    <t>Because hands aren't on the wheel at high speeds, a vehicle accident would not be controllable. We will label this hazardous situation as C3</t>
  </si>
  <si>
    <t>The lane keeping assistance function shall be time limited and the additional steering torque shall end after a given time interval so that the driver cannot misuse the system for autonomous driving.</t>
  </si>
  <si>
    <t>The LKA function shall not be activated when not required</t>
  </si>
  <si>
    <t>The LKA function shall activate when there are construction barriers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</si>
</sst>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5" borderId="0" xfId="0" applyFont="1" applyFill="1" applyAlignment="1"/>
    <xf numFmtId="0" fontId="13" fillId="3" borderId="3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/>
    </xf>
    <xf numFmtId="0" fontId="13" fillId="0" borderId="5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/>
  </sheetViews>
  <sheetFormatPr baseColWidth="10" defaultColWidth="26.83203125" defaultRowHeight="19" x14ac:dyDescent="0.25"/>
  <cols>
    <col min="1" max="1" width="10.5" style="53" bestFit="1" customWidth="1"/>
    <col min="2" max="2" width="26.83203125" style="53"/>
    <col min="3" max="3" width="21.5" style="53" bestFit="1" customWidth="1"/>
    <col min="4" max="4" width="26.83203125" style="53"/>
    <col min="5" max="5" width="18.33203125" style="53" bestFit="1" customWidth="1"/>
    <col min="6" max="6" width="14" style="53" bestFit="1" customWidth="1"/>
    <col min="7" max="7" width="22.5" style="53" bestFit="1" customWidth="1"/>
    <col min="8" max="9" width="26.83203125" style="53"/>
    <col min="10" max="10" width="25" style="53" bestFit="1" customWidth="1"/>
    <col min="11" max="14" width="26.83203125" style="53"/>
    <col min="15" max="15" width="24" style="53" bestFit="1" customWidth="1"/>
    <col min="16" max="16" width="26.83203125" style="53"/>
    <col min="17" max="17" width="23" style="53" bestFit="1" customWidth="1"/>
    <col min="18" max="20" width="26.83203125" style="53"/>
    <col min="21" max="21" width="15" style="53" bestFit="1" customWidth="1"/>
    <col min="22" max="22" width="37.1640625" style="53" customWidth="1"/>
    <col min="23" max="16384" width="26.83203125" style="53"/>
  </cols>
  <sheetData>
    <row r="1" spans="1:28" x14ac:dyDescent="0.25">
      <c r="A1" s="62"/>
      <c r="B1" s="63" t="s">
        <v>2</v>
      </c>
      <c r="C1" s="62"/>
      <c r="D1" s="62"/>
      <c r="E1" s="62"/>
      <c r="F1" s="62"/>
      <c r="G1" s="62"/>
      <c r="H1" s="6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x14ac:dyDescent="0.25">
      <c r="A2" s="62"/>
      <c r="B2" s="64" t="s">
        <v>10</v>
      </c>
      <c r="C2" s="62"/>
      <c r="D2" s="62"/>
      <c r="E2" s="62"/>
      <c r="F2" s="62"/>
      <c r="G2" s="62"/>
      <c r="H2" s="6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x14ac:dyDescent="0.25">
      <c r="A3" s="62"/>
      <c r="B3" s="65" t="s">
        <v>17</v>
      </c>
      <c r="C3" s="62"/>
      <c r="D3" s="62"/>
      <c r="E3" s="62"/>
      <c r="F3" s="62"/>
      <c r="G3" s="62"/>
      <c r="H3" s="6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 spans="1:28" x14ac:dyDescent="0.25">
      <c r="A4" s="62"/>
      <c r="B4" s="65" t="s">
        <v>23</v>
      </c>
      <c r="C4" s="62"/>
      <c r="D4" s="62"/>
      <c r="E4" s="62"/>
      <c r="F4" s="62"/>
      <c r="G4" s="62"/>
      <c r="H4" s="6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x14ac:dyDescent="0.25">
      <c r="A5" s="62"/>
      <c r="B5" s="64" t="s">
        <v>26</v>
      </c>
      <c r="C5" s="62"/>
      <c r="D5" s="62"/>
      <c r="E5" s="62"/>
      <c r="F5" s="62"/>
      <c r="G5" s="62"/>
      <c r="H5" s="6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 spans="1:28" x14ac:dyDescent="0.25">
      <c r="A6" s="62"/>
      <c r="B6" s="64" t="s">
        <v>30</v>
      </c>
      <c r="C6" s="62"/>
      <c r="D6" s="62"/>
      <c r="E6" s="62"/>
      <c r="F6" s="62"/>
      <c r="G6" s="62"/>
      <c r="H6" s="6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spans="1:28" x14ac:dyDescent="0.25">
      <c r="A7" s="62"/>
      <c r="B7" s="62"/>
      <c r="C7" s="62"/>
      <c r="D7" s="62"/>
      <c r="E7" s="62"/>
      <c r="F7" s="62"/>
      <c r="G7" s="62"/>
      <c r="H7" s="6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spans="1:28" x14ac:dyDescent="0.25">
      <c r="A8" s="62"/>
      <c r="B8" s="62"/>
      <c r="C8" s="62"/>
      <c r="D8" s="62"/>
      <c r="E8" s="62"/>
      <c r="F8" s="62"/>
      <c r="G8" s="62"/>
      <c r="H8" s="6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spans="1:28" ht="20" thickBot="1" x14ac:dyDescent="0.3">
      <c r="A9" s="62"/>
      <c r="B9" s="62"/>
      <c r="C9" s="62"/>
      <c r="D9" s="62"/>
      <c r="E9" s="62"/>
      <c r="F9" s="62"/>
      <c r="G9" s="62"/>
      <c r="H9" s="6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spans="1:28" ht="21" thickTop="1" thickBot="1" x14ac:dyDescent="0.3">
      <c r="A10" s="66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52"/>
      <c r="X10" s="52"/>
      <c r="Y10" s="52"/>
      <c r="Z10" s="52"/>
      <c r="AA10" s="52"/>
      <c r="AB10" s="52"/>
    </row>
    <row r="11" spans="1:28" ht="39" thickTop="1" x14ac:dyDescent="0.25">
      <c r="A11" s="67"/>
      <c r="B11" s="68" t="s">
        <v>1</v>
      </c>
      <c r="C11" s="68" t="s">
        <v>35</v>
      </c>
      <c r="D11" s="68" t="s">
        <v>37</v>
      </c>
      <c r="E11" s="68" t="s">
        <v>58</v>
      </c>
      <c r="F11" s="68" t="s">
        <v>39</v>
      </c>
      <c r="G11" s="68" t="s">
        <v>40</v>
      </c>
      <c r="H11" s="68" t="s">
        <v>41</v>
      </c>
      <c r="I11" s="68" t="s">
        <v>42</v>
      </c>
      <c r="J11" s="68" t="s">
        <v>43</v>
      </c>
      <c r="K11" s="68" t="s">
        <v>44</v>
      </c>
      <c r="L11" s="68" t="s">
        <v>45</v>
      </c>
      <c r="M11" s="68" t="s">
        <v>46</v>
      </c>
      <c r="N11" s="68" t="s">
        <v>47</v>
      </c>
      <c r="O11" s="68" t="s">
        <v>48</v>
      </c>
      <c r="P11" s="68" t="s">
        <v>50</v>
      </c>
      <c r="Q11" s="68" t="s">
        <v>52</v>
      </c>
      <c r="R11" s="68" t="s">
        <v>53</v>
      </c>
      <c r="S11" s="68" t="s">
        <v>54</v>
      </c>
      <c r="T11" s="68" t="s">
        <v>55</v>
      </c>
      <c r="U11" s="68" t="s">
        <v>56</v>
      </c>
      <c r="V11" s="67" t="s">
        <v>57</v>
      </c>
      <c r="W11" s="62"/>
      <c r="X11" s="62"/>
      <c r="Y11" s="62"/>
      <c r="Z11" s="62"/>
      <c r="AA11" s="62"/>
      <c r="AB11" s="62"/>
    </row>
    <row r="12" spans="1:28" ht="133" x14ac:dyDescent="0.25">
      <c r="A12" s="54" t="s">
        <v>59</v>
      </c>
      <c r="B12" s="55" t="str">
        <f>'Situational Analysis Guidewords'!D7</f>
        <v>OM03 - Normal driving</v>
      </c>
      <c r="C12" s="55" t="str">
        <f>'Situational Analysis Guidewords'!D20</f>
        <v>OS03 - Country Road</v>
      </c>
      <c r="D12" s="56" t="str">
        <f>'Situational Analysis Guidewords'!D51</f>
        <v>EN01 - Normal conditions</v>
      </c>
      <c r="E12" s="55" t="str">
        <f>'Situational Analysis Guidewords'!D34</f>
        <v>SD02 - High speed</v>
      </c>
      <c r="F12" s="55"/>
      <c r="G12" s="55" t="str">
        <f>'Situational Analysis Guidewords'!D45</f>
        <v>IU02 - Incorrectly used</v>
      </c>
      <c r="H12" s="55" t="s">
        <v>252</v>
      </c>
      <c r="I12" s="55" t="s">
        <v>86</v>
      </c>
      <c r="J12" s="55" t="str">
        <f>'Hazard Analysis Guidewords'!D7</f>
        <v>DV04 - Actor effect is too much</v>
      </c>
      <c r="K12" s="57" t="s">
        <v>256</v>
      </c>
      <c r="L12" s="55" t="str">
        <f>'Hazard Analysis Guidewords'!D35</f>
        <v>EV00 - Collision with other vehicle</v>
      </c>
      <c r="M12" s="55" t="s">
        <v>259</v>
      </c>
      <c r="N12" s="58" t="str">
        <f>'Hazard Analysis Guidewords'!B35</f>
        <v>Collision with other vehicle</v>
      </c>
      <c r="O12" s="55" t="str">
        <f>'Severity, Exposure, Controllabi'!E5</f>
        <v>E2 - Low probability</v>
      </c>
      <c r="P12" s="55" t="s">
        <v>264</v>
      </c>
      <c r="Q12" s="55" t="str">
        <f>'Severity, Exposure, Controllabi'!E15</f>
        <v>S3 - Life-threatening or fatal injuries</v>
      </c>
      <c r="R12" s="55" t="s">
        <v>267</v>
      </c>
      <c r="S12" s="55" t="str">
        <f>'Severity, Exposure, Controllabi'!E23</f>
        <v>C3 - Difficult to control or uncontrollable</v>
      </c>
      <c r="T12" s="55" t="s">
        <v>268</v>
      </c>
      <c r="U12" s="54" t="str">
        <f>'ASIL Table'!G13</f>
        <v>B</v>
      </c>
      <c r="V12" s="59" t="s">
        <v>269</v>
      </c>
      <c r="W12" s="57"/>
      <c r="X12" s="57"/>
      <c r="Y12" s="57"/>
      <c r="Z12" s="57"/>
      <c r="AA12" s="57"/>
      <c r="AB12" s="57"/>
    </row>
    <row r="13" spans="1:28" ht="133" x14ac:dyDescent="0.25">
      <c r="A13" s="54" t="s">
        <v>91</v>
      </c>
      <c r="B13" s="55" t="str">
        <f>'Situational Analysis Guidewords'!D7</f>
        <v>OM03 - Normal driving</v>
      </c>
      <c r="C13" s="55" t="str">
        <f>'Situational Analysis Guidewords'!D20</f>
        <v>OS03 - Country Road</v>
      </c>
      <c r="D13" s="55" t="str">
        <f>'Situational Analysis Guidewords'!D51</f>
        <v>EN01 - Normal conditions</v>
      </c>
      <c r="E13" s="55" t="str">
        <f>'Situational Analysis Guidewords'!D34</f>
        <v>SD02 - High speed</v>
      </c>
      <c r="F13" s="55"/>
      <c r="G13" s="55" t="str">
        <f>'Situational Analysis Guidewords'!D45</f>
        <v>IU02 - Incorrectly used</v>
      </c>
      <c r="H13" s="55" t="s">
        <v>251</v>
      </c>
      <c r="I13" s="55" t="s">
        <v>92</v>
      </c>
      <c r="J13" s="55" t="str">
        <f>'Hazard Analysis Guidewords'!D7</f>
        <v>DV04 - Actor effect is too much</v>
      </c>
      <c r="K13" s="55" t="s">
        <v>256</v>
      </c>
      <c r="L13" s="55" t="str">
        <f>'Hazard Analysis Guidewords'!D35</f>
        <v>EV00 - Collision with other vehicle</v>
      </c>
      <c r="M13" s="55" t="s">
        <v>259</v>
      </c>
      <c r="N13" s="55" t="str">
        <f>'Hazard Analysis Guidewords'!B35</f>
        <v>Collision with other vehicle</v>
      </c>
      <c r="O13" s="55" t="str">
        <f>'Severity, Exposure, Controllabi'!E5</f>
        <v>E2 - Low probability</v>
      </c>
      <c r="P13" s="55" t="s">
        <v>264</v>
      </c>
      <c r="Q13" s="55" t="str">
        <f>'Severity, Exposure, Controllabi'!E15</f>
        <v>S3 - Life-threatening or fatal injuries</v>
      </c>
      <c r="R13" s="55" t="s">
        <v>267</v>
      </c>
      <c r="S13" s="55" t="str">
        <f>'Severity, Exposure, Controllabi'!E23</f>
        <v>C3 - Difficult to control or uncontrollable</v>
      </c>
      <c r="T13" s="55" t="s">
        <v>268</v>
      </c>
      <c r="U13" s="54" t="str">
        <f>'ASIL Table'!G13</f>
        <v>B</v>
      </c>
      <c r="V13" s="59" t="s">
        <v>269</v>
      </c>
      <c r="W13" s="57"/>
      <c r="X13" s="57"/>
      <c r="Y13" s="57"/>
      <c r="Z13" s="57"/>
      <c r="AA13" s="57"/>
      <c r="AB13" s="57"/>
    </row>
    <row r="14" spans="1:28" ht="114" x14ac:dyDescent="0.25">
      <c r="A14" s="60" t="s">
        <v>93</v>
      </c>
      <c r="B14" s="60" t="str">
        <f>'Situational Analysis Guidewords'!D7</f>
        <v>OM03 - Normal driving</v>
      </c>
      <c r="C14" s="60" t="str">
        <f>'Situational Analysis Guidewords'!D26</f>
        <v>OS09 - Road tunnel</v>
      </c>
      <c r="D14" s="60" t="str">
        <f>'Situational Analysis Guidewords'!D57</f>
        <v>EN07 - Snow (slippery road)</v>
      </c>
      <c r="E14" s="55" t="str">
        <f>'Situational Analysis Guidewords'!D34</f>
        <v>SD02 - High speed</v>
      </c>
      <c r="F14" s="60" t="s">
        <v>255</v>
      </c>
      <c r="G14" s="60" t="str">
        <f>'Situational Analysis Guidewords'!D45</f>
        <v>IU02 - Incorrectly used</v>
      </c>
      <c r="H14" s="55" t="s">
        <v>253</v>
      </c>
      <c r="I14" s="55" t="s">
        <v>92</v>
      </c>
      <c r="J14" s="60" t="str">
        <f>'Hazard Analysis Guidewords'!D19</f>
        <v>DV16 - Sensor detection before</v>
      </c>
      <c r="K14" s="60" t="s">
        <v>257</v>
      </c>
      <c r="L14" s="60" t="str">
        <f>'Hazard Analysis Guidewords'!D29</f>
        <v>EV-06 - Front collision with oncoming traffic</v>
      </c>
      <c r="M14" s="60" t="s">
        <v>260</v>
      </c>
      <c r="N14" s="60" t="s">
        <v>262</v>
      </c>
      <c r="O14" s="60" t="str">
        <f>'Severity, Exposure, Controllabi'!E5</f>
        <v>E2 - Low probability</v>
      </c>
      <c r="P14" s="55" t="s">
        <v>265</v>
      </c>
      <c r="Q14" s="60" t="str">
        <f>'Severity, Exposure, Controllabi'!E15</f>
        <v>S3 - Life-threatening or fatal injuries</v>
      </c>
      <c r="R14" s="55" t="s">
        <v>267</v>
      </c>
      <c r="S14" s="60" t="str">
        <f>'Severity, Exposure, Controllabi'!E23</f>
        <v>C3 - Difficult to control or uncontrollable</v>
      </c>
      <c r="T14" s="55" t="s">
        <v>268</v>
      </c>
      <c r="U14" s="60" t="str">
        <f>'ASIL Table'!G13</f>
        <v>B</v>
      </c>
      <c r="V14" s="61" t="s">
        <v>270</v>
      </c>
      <c r="W14" s="62"/>
      <c r="X14" s="62"/>
      <c r="Y14" s="62"/>
      <c r="Z14" s="62"/>
      <c r="AA14" s="62"/>
      <c r="AB14" s="62"/>
    </row>
    <row r="15" spans="1:28" ht="133" x14ac:dyDescent="0.25">
      <c r="A15" s="60" t="s">
        <v>94</v>
      </c>
      <c r="B15" s="60" t="str">
        <f>'Situational Analysis Guidewords'!D7</f>
        <v>OM03 - Normal driving</v>
      </c>
      <c r="C15" s="60" t="str">
        <f>'Situational Analysis Guidewords'!D27</f>
        <v>OS10 - Road with construction site</v>
      </c>
      <c r="D15" s="60" t="str">
        <f>'Situational Analysis Guidewords'!D53</f>
        <v>EN03 - Fog (degraded view)</v>
      </c>
      <c r="E15" s="55" t="str">
        <f>'Situational Analysis Guidewords'!D34</f>
        <v>SD02 - High speed</v>
      </c>
      <c r="F15" s="60"/>
      <c r="G15" s="60" t="str">
        <f>'Situational Analysis Guidewords'!D45</f>
        <v>IU02 - Incorrectly used</v>
      </c>
      <c r="H15" s="55" t="s">
        <v>254</v>
      </c>
      <c r="I15" s="55" t="s">
        <v>92</v>
      </c>
      <c r="J15" s="60" t="str">
        <f>'Hazard Analysis Guidewords'!D4</f>
        <v>DV01 - Function not activated</v>
      </c>
      <c r="K15" s="60" t="s">
        <v>258</v>
      </c>
      <c r="L15" s="60" t="str">
        <f>'Hazard Analysis Guidewords'!D34</f>
        <v>EV-01 - Side collision with obstacle</v>
      </c>
      <c r="M15" s="60" t="s">
        <v>261</v>
      </c>
      <c r="N15" s="60" t="s">
        <v>263</v>
      </c>
      <c r="O15" s="60" t="str">
        <f>'Severity, Exposure, Controllabi'!E6</f>
        <v>E3 - Medium probability</v>
      </c>
      <c r="P15" s="55" t="s">
        <v>266</v>
      </c>
      <c r="Q15" s="60" t="str">
        <f>'Severity, Exposure, Controllabi'!E15</f>
        <v>S3 - Life-threatening or fatal injuries</v>
      </c>
      <c r="R15" s="55" t="s">
        <v>267</v>
      </c>
      <c r="S15" s="60" t="str">
        <f>'Severity, Exposure, Controllabi'!E23</f>
        <v>C3 - Difficult to control or uncontrollable</v>
      </c>
      <c r="T15" s="55" t="s">
        <v>268</v>
      </c>
      <c r="U15" s="60" t="str">
        <f>'ASIL Table'!G14</f>
        <v>C</v>
      </c>
      <c r="V15" s="61" t="s">
        <v>271</v>
      </c>
      <c r="W15" s="62"/>
      <c r="X15" s="62"/>
      <c r="Y15" s="62"/>
      <c r="Z15" s="62"/>
      <c r="AA15" s="62"/>
      <c r="AB15" s="62"/>
    </row>
  </sheetData>
  <mergeCells count="4">
    <mergeCell ref="U10:V10"/>
    <mergeCell ref="B10:H10"/>
    <mergeCell ref="I10:N10"/>
    <mergeCell ref="O10:T10"/>
  </mergeCells>
  <phoneticPr fontId="1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I1" workbookViewId="0">
      <selection activeCell="W15" sqref="W15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11</v>
      </c>
      <c r="C4" s="75" t="s">
        <v>14</v>
      </c>
      <c r="D4" s="76"/>
      <c r="E4" s="76"/>
      <c r="F4" s="76"/>
      <c r="G4" s="76"/>
      <c r="H4" s="76"/>
      <c r="I4" s="74"/>
      <c r="J4" s="77" t="s">
        <v>27</v>
      </c>
      <c r="K4" s="76"/>
      <c r="L4" s="76"/>
      <c r="M4" s="76"/>
      <c r="N4" s="76"/>
      <c r="O4" s="74"/>
      <c r="P4" s="77" t="s">
        <v>33</v>
      </c>
      <c r="Q4" s="76"/>
      <c r="R4" s="76"/>
      <c r="S4" s="76"/>
      <c r="T4" s="76"/>
      <c r="U4" s="74"/>
      <c r="V4" s="73" t="s">
        <v>34</v>
      </c>
      <c r="W4" s="74"/>
    </row>
    <row r="5" spans="1:29" ht="26" x14ac:dyDescent="0.15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11</v>
      </c>
      <c r="C12" s="75" t="s">
        <v>98</v>
      </c>
      <c r="D12" s="76"/>
      <c r="E12" s="76"/>
      <c r="F12" s="76"/>
      <c r="G12" s="76"/>
      <c r="H12" s="76"/>
      <c r="I12" s="76"/>
      <c r="J12" s="77" t="s">
        <v>27</v>
      </c>
      <c r="K12" s="76"/>
      <c r="L12" s="76"/>
      <c r="M12" s="76"/>
      <c r="N12" s="76"/>
      <c r="O12" s="76"/>
      <c r="P12" s="77" t="s">
        <v>33</v>
      </c>
      <c r="Q12" s="76"/>
      <c r="R12" s="76"/>
      <c r="S12" s="76"/>
      <c r="T12" s="76"/>
      <c r="U12" s="76"/>
      <c r="V12" s="73" t="s">
        <v>34</v>
      </c>
      <c r="W12" s="76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59</v>
      </c>
      <c r="C14" s="19" t="s">
        <v>104</v>
      </c>
      <c r="D14" s="19" t="s">
        <v>105</v>
      </c>
      <c r="E14" s="19" t="s">
        <v>106</v>
      </c>
      <c r="F14" s="19" t="s">
        <v>107</v>
      </c>
      <c r="G14" s="19" t="s">
        <v>64</v>
      </c>
      <c r="H14" s="19" t="s">
        <v>108</v>
      </c>
      <c r="I14" s="19" t="s">
        <v>109</v>
      </c>
      <c r="J14" s="19" t="s">
        <v>68</v>
      </c>
      <c r="K14" s="19" t="s">
        <v>110</v>
      </c>
      <c r="L14" s="19" t="s">
        <v>70</v>
      </c>
      <c r="M14" s="19" t="s">
        <v>112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79</v>
      </c>
      <c r="U14" s="19" t="s">
        <v>80</v>
      </c>
      <c r="V14" s="19" t="s">
        <v>81</v>
      </c>
      <c r="W14" s="20" t="s">
        <v>113</v>
      </c>
      <c r="X14" s="21"/>
      <c r="Y14" s="21"/>
      <c r="Z14" s="21"/>
      <c r="AA14" s="18"/>
      <c r="AB14" s="18"/>
      <c r="AC14" s="18"/>
    </row>
    <row r="15" spans="1:29" ht="12.75" customHeight="1" x14ac:dyDescent="0.15">
      <c r="B15" s="19" t="s">
        <v>91</v>
      </c>
      <c r="C15" s="19" t="s">
        <v>104</v>
      </c>
      <c r="D15" s="19" t="s">
        <v>105</v>
      </c>
      <c r="E15" s="19" t="s">
        <v>114</v>
      </c>
      <c r="F15" s="19" t="s">
        <v>107</v>
      </c>
      <c r="G15" s="19" t="s">
        <v>115</v>
      </c>
      <c r="H15" s="19" t="s">
        <v>108</v>
      </c>
      <c r="I15" s="19" t="s">
        <v>116</v>
      </c>
      <c r="J15" s="19" t="s">
        <v>68</v>
      </c>
      <c r="K15" s="19" t="s">
        <v>110</v>
      </c>
      <c r="L15" s="19" t="s">
        <v>70</v>
      </c>
      <c r="M15" s="19" t="s">
        <v>112</v>
      </c>
      <c r="N15" s="19" t="s">
        <v>72</v>
      </c>
      <c r="O15" s="19" t="s">
        <v>73</v>
      </c>
      <c r="P15" s="19" t="s">
        <v>119</v>
      </c>
      <c r="Q15" s="19" t="s">
        <v>120</v>
      </c>
      <c r="R15" s="19" t="s">
        <v>76</v>
      </c>
      <c r="S15" s="19" t="s">
        <v>77</v>
      </c>
      <c r="T15" s="19" t="s">
        <v>121</v>
      </c>
      <c r="U15" s="19" t="s">
        <v>122</v>
      </c>
      <c r="V15" s="19" t="s">
        <v>81</v>
      </c>
      <c r="W15" s="20" t="s">
        <v>113</v>
      </c>
      <c r="X15" s="21"/>
      <c r="Y15" s="21"/>
      <c r="Z15" s="21"/>
      <c r="AA15" s="18"/>
      <c r="AB15" s="18"/>
      <c r="AC15" s="18"/>
    </row>
    <row r="16" spans="1:29" ht="12.75" customHeight="1" x14ac:dyDescent="0.15">
      <c r="B16" s="19" t="s">
        <v>93</v>
      </c>
      <c r="C16" s="19" t="s">
        <v>104</v>
      </c>
      <c r="D16" s="19" t="s">
        <v>123</v>
      </c>
      <c r="E16" s="19" t="s">
        <v>114</v>
      </c>
      <c r="F16" s="19" t="s">
        <v>124</v>
      </c>
      <c r="G16" s="19" t="s">
        <v>125</v>
      </c>
      <c r="H16" s="19" t="s">
        <v>108</v>
      </c>
      <c r="I16" s="19" t="s">
        <v>127</v>
      </c>
      <c r="J16" s="19" t="s">
        <v>68</v>
      </c>
      <c r="K16" s="19" t="s">
        <v>110</v>
      </c>
      <c r="L16" s="19" t="s">
        <v>70</v>
      </c>
      <c r="M16" s="19" t="s">
        <v>112</v>
      </c>
      <c r="N16" s="19" t="s">
        <v>129</v>
      </c>
      <c r="O16" s="19" t="s">
        <v>73</v>
      </c>
      <c r="P16" s="19" t="s">
        <v>130</v>
      </c>
      <c r="Q16" s="19" t="s">
        <v>131</v>
      </c>
      <c r="R16" s="19" t="s">
        <v>132</v>
      </c>
      <c r="S16" s="19" t="s">
        <v>133</v>
      </c>
      <c r="T16" s="19" t="s">
        <v>134</v>
      </c>
      <c r="U16" s="19" t="s">
        <v>159</v>
      </c>
      <c r="V16" s="19" t="s">
        <v>160</v>
      </c>
      <c r="W16" s="20" t="s">
        <v>113</v>
      </c>
      <c r="X16" s="21"/>
      <c r="Y16" s="21"/>
      <c r="Z16" s="21"/>
      <c r="AA16" s="18"/>
      <c r="AB16" s="18"/>
      <c r="AC16" s="18"/>
    </row>
    <row r="17" spans="1:29" ht="12.75" customHeight="1" x14ac:dyDescent="0.15">
      <c r="B17" s="19" t="s">
        <v>94</v>
      </c>
      <c r="C17" s="19" t="s">
        <v>104</v>
      </c>
      <c r="D17" s="19" t="s">
        <v>162</v>
      </c>
      <c r="E17" s="19" t="s">
        <v>106</v>
      </c>
      <c r="F17" s="19" t="s">
        <v>163</v>
      </c>
      <c r="G17" s="19" t="s">
        <v>164</v>
      </c>
      <c r="H17" s="19" t="s">
        <v>108</v>
      </c>
      <c r="I17" s="19" t="s">
        <v>165</v>
      </c>
      <c r="J17" s="19" t="s">
        <v>68</v>
      </c>
      <c r="K17" s="19" t="s">
        <v>110</v>
      </c>
      <c r="L17" s="19" t="s">
        <v>70</v>
      </c>
      <c r="M17" s="19" t="s">
        <v>167</v>
      </c>
      <c r="N17" s="19" t="s">
        <v>168</v>
      </c>
      <c r="O17" s="19" t="s">
        <v>73</v>
      </c>
      <c r="P17" s="19" t="s">
        <v>74</v>
      </c>
      <c r="Q17" s="19" t="s">
        <v>169</v>
      </c>
      <c r="R17" s="19" t="s">
        <v>132</v>
      </c>
      <c r="S17" s="19" t="s">
        <v>170</v>
      </c>
      <c r="T17" s="19" t="s">
        <v>121</v>
      </c>
      <c r="U17" s="19" t="s">
        <v>171</v>
      </c>
      <c r="V17" s="19" t="s">
        <v>172</v>
      </c>
      <c r="W17" s="20" t="s">
        <v>113</v>
      </c>
      <c r="X17" s="21"/>
      <c r="Y17" s="21"/>
      <c r="Z17" s="21"/>
      <c r="AA17" s="18"/>
      <c r="AB17" s="18"/>
      <c r="AC17" s="18"/>
    </row>
    <row r="18" spans="1:29" ht="12.75" customHeight="1" x14ac:dyDescent="0.15">
      <c r="B18" s="19" t="s">
        <v>174</v>
      </c>
      <c r="C18" s="19" t="s">
        <v>104</v>
      </c>
      <c r="D18" s="19" t="s">
        <v>162</v>
      </c>
      <c r="E18" s="19" t="s">
        <v>114</v>
      </c>
      <c r="F18" s="19" t="s">
        <v>175</v>
      </c>
      <c r="G18" s="19" t="s">
        <v>115</v>
      </c>
      <c r="H18" s="19" t="s">
        <v>108</v>
      </c>
      <c r="I18" s="19" t="s">
        <v>177</v>
      </c>
      <c r="J18" s="19" t="s">
        <v>68</v>
      </c>
      <c r="K18" s="19" t="s">
        <v>110</v>
      </c>
      <c r="L18" s="19" t="s">
        <v>70</v>
      </c>
      <c r="M18" s="19" t="s">
        <v>112</v>
      </c>
      <c r="N18" s="19" t="s">
        <v>129</v>
      </c>
      <c r="O18" s="19" t="s">
        <v>73</v>
      </c>
      <c r="P18" s="19" t="s">
        <v>130</v>
      </c>
      <c r="Q18" s="19" t="s">
        <v>179</v>
      </c>
      <c r="R18" s="19" t="s">
        <v>132</v>
      </c>
      <c r="S18" s="19" t="s">
        <v>170</v>
      </c>
      <c r="T18" s="19" t="s">
        <v>181</v>
      </c>
      <c r="U18" s="19" t="s">
        <v>171</v>
      </c>
      <c r="V18" s="19" t="s">
        <v>172</v>
      </c>
      <c r="W18" s="20" t="s">
        <v>113</v>
      </c>
      <c r="X18" s="21"/>
      <c r="Y18" s="21"/>
      <c r="Z18" s="21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D45" sqref="D45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85</v>
      </c>
      <c r="C24" s="9" t="s">
        <v>87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88</v>
      </c>
      <c r="C25" s="9" t="s">
        <v>87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89</v>
      </c>
      <c r="C26" s="9" t="s">
        <v>87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90</v>
      </c>
      <c r="C27" s="9" t="s">
        <v>87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96</v>
      </c>
      <c r="C33" s="9" t="s">
        <v>97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99</v>
      </c>
      <c r="C34" s="9" t="s">
        <v>97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100</v>
      </c>
      <c r="C35" s="9" t="s">
        <v>97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101</v>
      </c>
      <c r="C36" s="9" t="s">
        <v>97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102</v>
      </c>
      <c r="C37" s="9" t="s">
        <v>97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103</v>
      </c>
      <c r="C38" s="9" t="s">
        <v>97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117</v>
      </c>
      <c r="C44" s="9" t="s">
        <v>118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126</v>
      </c>
      <c r="C45" s="9" t="s">
        <v>128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137</v>
      </c>
      <c r="C51" s="9" t="s">
        <v>138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141</v>
      </c>
      <c r="C52" s="9" t="s">
        <v>138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144</v>
      </c>
      <c r="C53" s="9" t="s">
        <v>138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148</v>
      </c>
      <c r="C54" s="9" t="s">
        <v>138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150</v>
      </c>
      <c r="C55" s="9" t="s">
        <v>138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153</v>
      </c>
      <c r="C56" s="9" t="s">
        <v>87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155</v>
      </c>
      <c r="C57" s="9" t="s">
        <v>87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158</v>
      </c>
      <c r="C58" s="9" t="s">
        <v>87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5" sqref="B35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15">
      <c r="A3" s="6" t="s">
        <v>4</v>
      </c>
      <c r="B3" s="7" t="s">
        <v>135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69</v>
      </c>
      <c r="C4" s="9" t="s">
        <v>136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15">
      <c r="A5" s="8" t="str">
        <f t="shared" si="0"/>
        <v>DV02</v>
      </c>
      <c r="B5" s="9" t="s">
        <v>139</v>
      </c>
      <c r="C5" s="9" t="s">
        <v>136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15">
      <c r="A6" s="8" t="str">
        <f t="shared" si="0"/>
        <v>DV03</v>
      </c>
      <c r="B6" s="9" t="s">
        <v>140</v>
      </c>
      <c r="C6" s="9" t="s">
        <v>136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15">
      <c r="A7" s="8" t="str">
        <f t="shared" si="0"/>
        <v>DV04</v>
      </c>
      <c r="B7" s="9" t="s">
        <v>142</v>
      </c>
      <c r="C7" s="9" t="s">
        <v>143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15">
      <c r="A8" s="8" t="str">
        <f t="shared" si="0"/>
        <v>DV05</v>
      </c>
      <c r="B8" s="9" t="s">
        <v>145</v>
      </c>
      <c r="C8" s="9" t="s">
        <v>143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15">
      <c r="A9" s="8" t="str">
        <f t="shared" si="0"/>
        <v>DV06</v>
      </c>
      <c r="B9" s="9" t="s">
        <v>146</v>
      </c>
      <c r="C9" s="9" t="s">
        <v>147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15">
      <c r="A10" s="8" t="str">
        <f t="shared" si="0"/>
        <v>DV07</v>
      </c>
      <c r="B10" s="9" t="s">
        <v>149</v>
      </c>
      <c r="C10" s="9" t="s">
        <v>147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15">
      <c r="A11" s="8" t="str">
        <f t="shared" si="0"/>
        <v>DV08</v>
      </c>
      <c r="B11" s="9" t="s">
        <v>151</v>
      </c>
      <c r="C11" s="9" t="s">
        <v>152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15">
      <c r="A12" s="8" t="str">
        <f t="shared" si="0"/>
        <v>DV09</v>
      </c>
      <c r="B12" s="9" t="s">
        <v>154</v>
      </c>
      <c r="C12" s="9" t="s">
        <v>152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15">
      <c r="A13" s="8" t="str">
        <f t="shared" si="0"/>
        <v>DV10</v>
      </c>
      <c r="B13" s="9" t="s">
        <v>156</v>
      </c>
      <c r="C13" s="9" t="s">
        <v>157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15">
      <c r="A14" s="8" t="str">
        <f t="shared" si="0"/>
        <v>DV11</v>
      </c>
      <c r="B14" s="9" t="s">
        <v>161</v>
      </c>
      <c r="C14" s="9" t="s">
        <v>157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15">
      <c r="A15" s="8" t="str">
        <f t="shared" si="0"/>
        <v>DV12</v>
      </c>
      <c r="B15" s="9" t="s">
        <v>166</v>
      </c>
      <c r="C15" s="9" t="s">
        <v>143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15">
      <c r="A16" s="8" t="str">
        <f t="shared" si="0"/>
        <v>DV13</v>
      </c>
      <c r="B16" s="9" t="s">
        <v>173</v>
      </c>
      <c r="C16" s="9" t="s">
        <v>143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15">
      <c r="A17" s="8" t="str">
        <f t="shared" si="0"/>
        <v>DV14</v>
      </c>
      <c r="B17" s="9" t="s">
        <v>176</v>
      </c>
      <c r="C17" s="9" t="s">
        <v>147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15">
      <c r="A18" s="8" t="str">
        <f t="shared" si="0"/>
        <v>DV15</v>
      </c>
      <c r="B18" s="9" t="s">
        <v>178</v>
      </c>
      <c r="C18" s="9" t="s">
        <v>147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15">
      <c r="A19" s="8" t="str">
        <f t="shared" si="0"/>
        <v>DV16</v>
      </c>
      <c r="B19" s="9" t="s">
        <v>180</v>
      </c>
      <c r="C19" s="9" t="s">
        <v>152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15">
      <c r="A20" s="8" t="str">
        <f t="shared" si="0"/>
        <v>DV17</v>
      </c>
      <c r="B20" s="9" t="s">
        <v>182</v>
      </c>
      <c r="C20" s="9" t="s">
        <v>152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15">
      <c r="A21" s="8" t="str">
        <f t="shared" si="0"/>
        <v>DV18</v>
      </c>
      <c r="B21" s="9" t="s">
        <v>183</v>
      </c>
      <c r="C21" s="9" t="s">
        <v>157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15">
      <c r="A22" s="8" t="str">
        <f t="shared" si="0"/>
        <v>DV19</v>
      </c>
      <c r="B22" s="9" t="s">
        <v>184</v>
      </c>
      <c r="C22" s="9" t="s">
        <v>157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15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15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15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15">
      <c r="A26" s="26" t="s">
        <v>185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15">
      <c r="A27" s="29" t="s">
        <v>4</v>
      </c>
      <c r="B27" s="30" t="s">
        <v>186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15">
      <c r="A28" s="32" t="str">
        <f t="shared" ref="A28:A41" si="2">"EV" &amp; TEXT(ROW()-ROW($A$35), "00")</f>
        <v>EV-07</v>
      </c>
      <c r="B28" s="33" t="s">
        <v>187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15">
      <c r="A29" s="36" t="str">
        <f t="shared" si="2"/>
        <v>EV-06</v>
      </c>
      <c r="B29" s="37" t="s">
        <v>188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15">
      <c r="A30" s="36" t="str">
        <f t="shared" si="2"/>
        <v>EV-05</v>
      </c>
      <c r="B30" s="37" t="s">
        <v>189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15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15">
      <c r="A32" s="32" t="str">
        <f t="shared" si="2"/>
        <v>EV-03</v>
      </c>
      <c r="B32" s="33" t="s">
        <v>190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15">
      <c r="A33" s="32" t="str">
        <f t="shared" si="2"/>
        <v>EV-02</v>
      </c>
      <c r="B33" s="33" t="s">
        <v>191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15">
      <c r="A34" s="32" t="str">
        <f t="shared" si="2"/>
        <v>EV-01</v>
      </c>
      <c r="B34" s="33" t="s">
        <v>192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15">
      <c r="A35" s="32" t="str">
        <f t="shared" si="2"/>
        <v>EV00</v>
      </c>
      <c r="B35" s="33" t="s">
        <v>193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15">
      <c r="A36" s="32" t="str">
        <f t="shared" si="2"/>
        <v>EV01</v>
      </c>
      <c r="B36" s="33" t="s">
        <v>194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15">
      <c r="A37" s="32" t="str">
        <f t="shared" si="2"/>
        <v>EV02</v>
      </c>
      <c r="B37" s="33" t="s">
        <v>195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15">
      <c r="A38" s="32" t="str">
        <f t="shared" si="2"/>
        <v>EV03</v>
      </c>
      <c r="B38" s="33" t="s">
        <v>196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15">
      <c r="A39" s="32" t="str">
        <f t="shared" si="2"/>
        <v>EV04</v>
      </c>
      <c r="B39" s="33" t="s">
        <v>197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15">
      <c r="A40" s="32" t="str">
        <f t="shared" si="2"/>
        <v>EV05</v>
      </c>
      <c r="B40" s="33" t="s">
        <v>198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15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15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15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" x14ac:dyDescent="0.15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" x14ac:dyDescent="0.15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" x14ac:dyDescent="0.15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" x14ac:dyDescent="0.15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" x14ac:dyDescent="0.15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" x14ac:dyDescent="0.15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3" x14ac:dyDescent="0.15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3" x14ac:dyDescent="0.15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3" x14ac:dyDescent="0.15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3" x14ac:dyDescent="0.15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3" x14ac:dyDescent="0.15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3" x14ac:dyDescent="0.15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3" x14ac:dyDescent="0.15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3" x14ac:dyDescent="0.15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3" x14ac:dyDescent="0.15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3" x14ac:dyDescent="0.15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3" x14ac:dyDescent="0.15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3" t="s">
        <v>203</v>
      </c>
      <c r="B3" s="9" t="s">
        <v>204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3" t="s">
        <v>205</v>
      </c>
      <c r="B4" s="9" t="s">
        <v>206</v>
      </c>
      <c r="C4" s="9" t="s">
        <v>207</v>
      </c>
      <c r="D4" s="9" t="s">
        <v>208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3" t="s">
        <v>209</v>
      </c>
      <c r="B5" s="9" t="s">
        <v>210</v>
      </c>
      <c r="C5" s="9" t="s">
        <v>211</v>
      </c>
      <c r="D5" s="9" t="s">
        <v>212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3" t="s">
        <v>213</v>
      </c>
      <c r="B6" s="9" t="s">
        <v>214</v>
      </c>
      <c r="C6" s="9" t="s">
        <v>215</v>
      </c>
      <c r="D6" s="9" t="s">
        <v>216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3" t="s">
        <v>217</v>
      </c>
      <c r="B7" s="9" t="s">
        <v>218</v>
      </c>
      <c r="C7" s="9" t="s">
        <v>219</v>
      </c>
      <c r="D7" s="9" t="s">
        <v>220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3" t="s">
        <v>223</v>
      </c>
      <c r="B12" s="9" t="s">
        <v>224</v>
      </c>
      <c r="C12" s="9" t="s">
        <v>224</v>
      </c>
      <c r="D12" s="9" t="s">
        <v>225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3" t="s">
        <v>227</v>
      </c>
      <c r="B13" s="9" t="s">
        <v>228</v>
      </c>
      <c r="C13" s="9" t="s">
        <v>228</v>
      </c>
      <c r="D13" s="9" t="s">
        <v>229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3" t="s">
        <v>230</v>
      </c>
      <c r="B14" s="9" t="s">
        <v>231</v>
      </c>
      <c r="C14" s="9" t="s">
        <v>232</v>
      </c>
      <c r="D14" s="9" t="s">
        <v>233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3" t="s">
        <v>234</v>
      </c>
      <c r="B15" s="9" t="s">
        <v>235</v>
      </c>
      <c r="C15" s="9" t="s">
        <v>236</v>
      </c>
      <c r="D15" s="9" t="s">
        <v>237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4</v>
      </c>
      <c r="B19" s="7" t="s">
        <v>200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3" t="s">
        <v>238</v>
      </c>
      <c r="B20" s="9" t="s">
        <v>239</v>
      </c>
      <c r="C20" s="46" t="s">
        <v>239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3" t="s">
        <v>240</v>
      </c>
      <c r="B21" s="9" t="s">
        <v>241</v>
      </c>
      <c r="C21" s="46" t="s">
        <v>242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3" t="s">
        <v>243</v>
      </c>
      <c r="B22" s="9" t="s">
        <v>244</v>
      </c>
      <c r="C22" s="46" t="s">
        <v>245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3" t="s">
        <v>246</v>
      </c>
      <c r="B23" s="9" t="s">
        <v>247</v>
      </c>
      <c r="C23" s="46" t="s">
        <v>248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15">
      <c r="B3" s="80"/>
      <c r="C3" s="83"/>
      <c r="D3" s="48" t="s">
        <v>223</v>
      </c>
      <c r="E3" s="48" t="s">
        <v>227</v>
      </c>
      <c r="F3" s="48" t="s">
        <v>230</v>
      </c>
      <c r="G3" s="48" t="s">
        <v>234</v>
      </c>
    </row>
    <row r="4" spans="2:7" ht="15.75" customHeight="1" x14ac:dyDescent="0.15">
      <c r="B4" s="78" t="s">
        <v>240</v>
      </c>
      <c r="C4" s="51" t="s">
        <v>205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ht="15.75" customHeight="1" x14ac:dyDescent="0.15">
      <c r="B5" s="79"/>
      <c r="C5" s="51" t="s">
        <v>209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ht="15.75" customHeight="1" x14ac:dyDescent="0.15">
      <c r="B6" s="79"/>
      <c r="C6" s="51" t="s">
        <v>213</v>
      </c>
      <c r="D6" s="51" t="s">
        <v>81</v>
      </c>
      <c r="E6" s="51" t="s">
        <v>81</v>
      </c>
      <c r="F6" s="51" t="s">
        <v>81</v>
      </c>
      <c r="G6" s="51" t="s">
        <v>160</v>
      </c>
    </row>
    <row r="7" spans="2:7" ht="15.75" customHeight="1" x14ac:dyDescent="0.15">
      <c r="B7" s="80"/>
      <c r="C7" s="51" t="s">
        <v>217</v>
      </c>
      <c r="D7" s="51" t="s">
        <v>81</v>
      </c>
      <c r="E7" s="51" t="s">
        <v>81</v>
      </c>
      <c r="F7" s="51" t="s">
        <v>160</v>
      </c>
      <c r="G7" s="51" t="s">
        <v>172</v>
      </c>
    </row>
    <row r="8" spans="2:7" ht="15.75" customHeight="1" x14ac:dyDescent="0.15">
      <c r="B8" s="78" t="s">
        <v>243</v>
      </c>
      <c r="C8" s="51" t="s">
        <v>205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ht="15.75" customHeight="1" x14ac:dyDescent="0.15">
      <c r="B9" s="79"/>
      <c r="C9" s="51" t="s">
        <v>209</v>
      </c>
      <c r="D9" s="51" t="s">
        <v>81</v>
      </c>
      <c r="E9" s="51" t="s">
        <v>81</v>
      </c>
      <c r="F9" s="51" t="s">
        <v>81</v>
      </c>
      <c r="G9" s="51" t="s">
        <v>160</v>
      </c>
    </row>
    <row r="10" spans="2:7" ht="15.75" customHeight="1" x14ac:dyDescent="0.15">
      <c r="B10" s="79"/>
      <c r="C10" s="51" t="s">
        <v>213</v>
      </c>
      <c r="D10" s="51" t="s">
        <v>81</v>
      </c>
      <c r="E10" s="51" t="s">
        <v>81</v>
      </c>
      <c r="F10" s="51" t="s">
        <v>160</v>
      </c>
      <c r="G10" s="51" t="s">
        <v>172</v>
      </c>
    </row>
    <row r="11" spans="2:7" ht="15.75" customHeight="1" x14ac:dyDescent="0.15">
      <c r="B11" s="80"/>
      <c r="C11" s="51" t="s">
        <v>217</v>
      </c>
      <c r="D11" s="51" t="s">
        <v>81</v>
      </c>
      <c r="E11" s="51" t="s">
        <v>160</v>
      </c>
      <c r="F11" s="51" t="s">
        <v>172</v>
      </c>
      <c r="G11" s="51" t="s">
        <v>249</v>
      </c>
    </row>
    <row r="12" spans="2:7" ht="15.75" customHeight="1" x14ac:dyDescent="0.15">
      <c r="B12" s="78" t="s">
        <v>246</v>
      </c>
      <c r="C12" s="51" t="s">
        <v>205</v>
      </c>
      <c r="D12" s="51" t="s">
        <v>81</v>
      </c>
      <c r="E12" s="51" t="s">
        <v>81</v>
      </c>
      <c r="F12" s="51" t="s">
        <v>81</v>
      </c>
      <c r="G12" s="51" t="s">
        <v>160</v>
      </c>
    </row>
    <row r="13" spans="2:7" ht="15.75" customHeight="1" x14ac:dyDescent="0.15">
      <c r="B13" s="79"/>
      <c r="C13" s="51" t="s">
        <v>209</v>
      </c>
      <c r="D13" s="51" t="s">
        <v>81</v>
      </c>
      <c r="E13" s="51" t="s">
        <v>81</v>
      </c>
      <c r="F13" s="51" t="s">
        <v>160</v>
      </c>
      <c r="G13" s="51" t="s">
        <v>172</v>
      </c>
    </row>
    <row r="14" spans="2:7" ht="15.75" customHeight="1" x14ac:dyDescent="0.15">
      <c r="B14" s="79"/>
      <c r="C14" s="51" t="s">
        <v>213</v>
      </c>
      <c r="D14" s="51" t="s">
        <v>81</v>
      </c>
      <c r="E14" s="51" t="s">
        <v>160</v>
      </c>
      <c r="F14" s="51" t="s">
        <v>172</v>
      </c>
      <c r="G14" s="51" t="s">
        <v>249</v>
      </c>
    </row>
    <row r="15" spans="2:7" ht="15.75" customHeight="1" x14ac:dyDescent="0.15">
      <c r="B15" s="80"/>
      <c r="C15" s="51" t="s">
        <v>217</v>
      </c>
      <c r="D15" s="51" t="s">
        <v>81</v>
      </c>
      <c r="E15" s="51" t="s">
        <v>172</v>
      </c>
      <c r="F15" s="51" t="s">
        <v>249</v>
      </c>
      <c r="G15" s="5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2017-11-10T02:49:40Z</cp:lastPrinted>
  <dcterms:created xsi:type="dcterms:W3CDTF">2017-11-10T02:43:53Z</dcterms:created>
  <dcterms:modified xsi:type="dcterms:W3CDTF">2017-11-10T02:50:20Z</dcterms:modified>
</cp:coreProperties>
</file>