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agrant\git\NYU-CS-GY-6233-intro-to-os\research\"/>
    </mc:Choice>
  </mc:AlternateContent>
  <xr:revisionPtr revIDLastSave="0" documentId="13_ncr:1_{6EEDAEB9-21C3-4761-AF1C-CCE56D1E8B54}" xr6:coauthVersionLast="47" xr6:coauthVersionMax="47" xr10:uidLastSave="{00000000-0000-0000-0000-000000000000}"/>
  <bookViews>
    <workbookView xWindow="-120" yWindow="-120" windowWidth="20730" windowHeight="11040" tabRatio="683" firstSheet="1" activeTab="1" xr2:uid="{00000000-000D-0000-FFFF-FFFF00000000}"/>
  </bookViews>
  <sheets>
    <sheet name="SonarQube Data" sheetId="1" r:id="rId1"/>
    <sheet name="SonarQube Charts" sheetId="2" r:id="rId2"/>
    <sheet name="SonarQube Charts (Fake)" sheetId="3" r:id="rId3"/>
    <sheet name="Snyk SAST Data" sheetId="4" r:id="rId4"/>
    <sheet name="Snyk SAST Charts" sheetId="5" r:id="rId5"/>
    <sheet name="Snyk SCA Data" sheetId="6" r:id="rId6"/>
    <sheet name="Snyk SCA Charts" sheetId="7" r:id="rId7"/>
  </sheets>
  <definedNames>
    <definedName name="_xlnm._FilterDatabase" localSheetId="4" hidden="1">'Snyk SAST Charts'!$B$37:$C$54</definedName>
    <definedName name="_xlnm._FilterDatabase" localSheetId="0" hidden="1">'SonarQube Data'!$A$1:$K$18</definedName>
  </definedNames>
  <calcPr calcId="191029" iterateDelta="1E-4"/>
  <pivotCaches>
    <pivotCache cacheId="0" r:id="rId8"/>
    <pivotCache cacheId="4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G18" i="6" l="1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C59" i="3"/>
  <c r="D59" i="3" s="1"/>
  <c r="C58" i="3"/>
  <c r="D58" i="3" s="1"/>
  <c r="C57" i="3"/>
  <c r="D57" i="3" s="1"/>
  <c r="C56" i="3"/>
  <c r="D56" i="3" s="1"/>
  <c r="C55" i="3"/>
  <c r="D55" i="3" s="1"/>
  <c r="C54" i="3"/>
  <c r="D54" i="3" s="1"/>
  <c r="C53" i="3"/>
  <c r="D53" i="3" s="1"/>
  <c r="C52" i="3"/>
  <c r="D52" i="3" s="1"/>
  <c r="C51" i="3"/>
  <c r="D51" i="3" s="1"/>
  <c r="C50" i="3"/>
  <c r="D50" i="3" s="1"/>
  <c r="C49" i="3"/>
  <c r="D49" i="3" s="1"/>
  <c r="C48" i="3"/>
  <c r="D48" i="3" s="1"/>
  <c r="C47" i="3"/>
  <c r="D47" i="3" s="1"/>
  <c r="C46" i="3"/>
  <c r="D46" i="3" s="1"/>
  <c r="C45" i="3"/>
  <c r="D45" i="3" s="1"/>
  <c r="C44" i="3"/>
  <c r="C43" i="3"/>
  <c r="I18" i="1"/>
  <c r="G18" i="1"/>
  <c r="E18" i="1"/>
  <c r="I17" i="1"/>
  <c r="G17" i="1"/>
  <c r="E17" i="1"/>
  <c r="I16" i="1"/>
  <c r="G16" i="1"/>
  <c r="E16" i="1"/>
  <c r="I15" i="1"/>
  <c r="G15" i="1"/>
  <c r="E15" i="1"/>
  <c r="I14" i="1"/>
  <c r="G14" i="1"/>
  <c r="E14" i="1"/>
  <c r="I13" i="1"/>
  <c r="G13" i="1"/>
  <c r="E13" i="1"/>
  <c r="I12" i="1"/>
  <c r="G12" i="1"/>
  <c r="E12" i="1"/>
  <c r="I11" i="1"/>
  <c r="G11" i="1"/>
  <c r="E11" i="1"/>
  <c r="I10" i="1"/>
  <c r="G10" i="1"/>
  <c r="E10" i="1"/>
  <c r="I9" i="1"/>
  <c r="G9" i="1"/>
  <c r="E9" i="1"/>
  <c r="I8" i="1"/>
  <c r="G8" i="1"/>
  <c r="E8" i="1"/>
  <c r="I7" i="1"/>
  <c r="G7" i="1"/>
  <c r="E7" i="1"/>
  <c r="I6" i="1"/>
  <c r="G6" i="1"/>
  <c r="E6" i="1"/>
  <c r="I5" i="1"/>
  <c r="G5" i="1"/>
  <c r="E5" i="1"/>
  <c r="I4" i="1"/>
  <c r="G4" i="1"/>
  <c r="E4" i="1"/>
  <c r="I3" i="1"/>
  <c r="G3" i="1"/>
  <c r="E3" i="1"/>
  <c r="I2" i="1"/>
  <c r="G2" i="1"/>
  <c r="E2" i="1"/>
</calcChain>
</file>

<file path=xl/sharedStrings.xml><?xml version="1.0" encoding="utf-8"?>
<sst xmlns="http://schemas.openxmlformats.org/spreadsheetml/2006/main" count="280" uniqueCount="75">
  <si>
    <t>Language Server Name</t>
  </si>
  <si>
    <t>Implementation Language</t>
  </si>
  <si>
    <t>LOC</t>
  </si>
  <si>
    <t>Bugs</t>
  </si>
  <si>
    <t>Bug Density</t>
  </si>
  <si>
    <t>Vulnerabilities</t>
  </si>
  <si>
    <t>Vulnerability Density</t>
  </si>
  <si>
    <t>Code Smells</t>
  </si>
  <si>
    <t>Code Smell Density</t>
  </si>
  <si>
    <t>Duplications</t>
  </si>
  <si>
    <t>Notes</t>
  </si>
  <si>
    <t>ccls</t>
  </si>
  <si>
    <t>C++</t>
  </si>
  <si>
    <t>N/A</t>
  </si>
  <si>
    <t>Cannot scan C++ code without purchasing SonarQube license.</t>
  </si>
  <si>
    <t>clangd</t>
  </si>
  <si>
    <t>Eclipse JDT Language Server</t>
  </si>
  <si>
    <t>Java</t>
  </si>
  <si>
    <t>gopls</t>
  </si>
  <si>
    <t>Go</t>
  </si>
  <si>
    <t>intelephense</t>
  </si>
  <si>
    <t>TypeScript</t>
  </si>
  <si>
    <t>Kotlin Language Server</t>
  </si>
  <si>
    <t>Kotlin</t>
  </si>
  <si>
    <t>omnisharp-roslyn</t>
  </si>
  <si>
    <t>C#</t>
  </si>
  <si>
    <t>Phan</t>
  </si>
  <si>
    <t>PHP</t>
  </si>
  <si>
    <t>phpactor</t>
  </si>
  <si>
    <t>php-language-server</t>
  </si>
  <si>
    <t>PHPUnit for VSCode</t>
  </si>
  <si>
    <t>PowerShell Editor Services</t>
  </si>
  <si>
    <t>Python LSP Server</t>
  </si>
  <si>
    <t>Python</t>
  </si>
  <si>
    <t>Serenata</t>
  </si>
  <si>
    <t>Solargraph</t>
  </si>
  <si>
    <t>Ruby</t>
  </si>
  <si>
    <t>Sorbet</t>
  </si>
  <si>
    <t>TypeScript Language Server</t>
  </si>
  <si>
    <t>Sum of Vulnerabilities</t>
  </si>
  <si>
    <t>Total Result</t>
  </si>
  <si>
    <t>Fake data below:</t>
  </si>
  <si>
    <t>Vulnerability Count</t>
  </si>
  <si>
    <t>Fake Density</t>
  </si>
  <si>
    <t>Average of Fake Density</t>
  </si>
  <si>
    <t>SAST: Critical</t>
  </si>
  <si>
    <t>SAST: High</t>
  </si>
  <si>
    <t>SAST: Medium</t>
  </si>
  <si>
    <t>SAST: Low</t>
  </si>
  <si>
    <t>SAST: Sum</t>
  </si>
  <si>
    <t>Issues that are “test code/test scripts” – not valid</t>
  </si>
  <si>
    <t>Comments</t>
  </si>
  <si>
    <t>These detections are scripts. No potentially valid vulnerabilities.</t>
  </si>
  <si>
    <t>4 LOWs are test code. The rest may be valid vulnerabilities.</t>
  </si>
  <si>
    <t>These all seem like potentially valid vulnerabilities, with no test code.</t>
  </si>
  <si>
    <t>This detection is likely a script. No potentially valid vulnerabilities.</t>
  </si>
  <si>
    <t>22 LOWs are test code. The rest are potentially valid vulnerabilities.</t>
  </si>
  <si>
    <t>1 LOW is likely test code. No potentially valid vulnerabilities.</t>
  </si>
  <si>
    <t>6 LOWs are test code. The rest may be valid vulnerabilities.</t>
  </si>
  <si>
    <t>Seems valid - exposed secret. Opened an issue at https://github.com/sorbet/sorbet/issues/7506</t>
  </si>
  <si>
    <t>Sum of SAST: Critical</t>
  </si>
  <si>
    <t>Sum of SAST: High</t>
  </si>
  <si>
    <t>Sum of SAST: Medium</t>
  </si>
  <si>
    <t>Sum of SAST: Low</t>
  </si>
  <si>
    <t>SCA: Critical</t>
  </si>
  <si>
    <t>SCA: High</t>
  </si>
  <si>
    <t>SCA: Medium</t>
  </si>
  <si>
    <t>SCA: Low</t>
  </si>
  <si>
    <t>SCA: Sum</t>
  </si>
  <si>
    <t>All 9 issues are related to tests, and not valid.</t>
  </si>
  <si>
    <t>All issues seem valid</t>
  </si>
  <si>
    <t>Row Labels</t>
  </si>
  <si>
    <t>Grand Total</t>
  </si>
  <si>
    <t>Sum of Issues that are “test code/test scripts” – not valid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</si>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</sst>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0" borderId="0" applyBorder="0" applyProtection="0">
      <alignment horizontal="left"/>
    </xf>
    <xf numFmtId="0" fontId="2" fillId="0" borderId="0" applyBorder="0" applyProtection="0"/>
    <xf numFmtId="0" fontId="2" fillId="0" borderId="0" applyBorder="0" applyProtection="0"/>
    <xf numFmtId="0" fontId="1" fillId="0" borderId="0" applyBorder="0" applyProtection="0"/>
    <xf numFmtId="0" fontId="1" fillId="0" borderId="0" applyBorder="0" applyProtection="0">
      <alignment horizontal="left"/>
    </xf>
    <xf numFmtId="0" fontId="2" fillId="0" borderId="0" applyBorder="0" applyProtection="0"/>
  </cellStyleXfs>
  <cellXfs count="2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164" fontId="0" fillId="0" borderId="0" xfId="0" applyNumberFormat="1"/>
    <xf numFmtId="0" fontId="2" fillId="0" borderId="1" xfId="3" applyBorder="1" applyProtection="1"/>
    <xf numFmtId="0" fontId="2" fillId="0" borderId="2" xfId="2" applyBorder="1" applyProtection="1"/>
    <xf numFmtId="0" fontId="2" fillId="0" borderId="5" xfId="1" applyBorder="1" applyProtection="1">
      <alignment horizontal="left"/>
    </xf>
    <xf numFmtId="0" fontId="2" fillId="0" borderId="6" xfId="6" applyBorder="1" applyProtection="1"/>
    <xf numFmtId="0" fontId="0" fillId="0" borderId="0" xfId="0" applyAlignment="1">
      <alignment horizontal="left"/>
    </xf>
    <xf numFmtId="0" fontId="2" fillId="0" borderId="1" xfId="3" applyBorder="1"/>
    <xf numFmtId="0" fontId="2" fillId="0" borderId="2" xfId="2" applyBorder="1"/>
    <xf numFmtId="0" fontId="2" fillId="0" borderId="3" xfId="1" applyBorder="1">
      <alignment horizontal="left"/>
    </xf>
    <xf numFmtId="0" fontId="2" fillId="0" borderId="4" xfId="6" applyBorder="1"/>
    <xf numFmtId="0" fontId="2" fillId="0" borderId="5" xfId="1" applyBorder="1">
      <alignment horizontal="left"/>
    </xf>
    <xf numFmtId="0" fontId="2" fillId="0" borderId="6" xfId="6" applyBorder="1"/>
    <xf numFmtId="0" fontId="2" fillId="0" borderId="7" xfId="6" applyBorder="1"/>
    <xf numFmtId="0" fontId="1" fillId="0" borderId="8" xfId="5" applyBorder="1">
      <alignment horizontal="left"/>
    </xf>
    <xf numFmtId="0" fontId="1" fillId="0" borderId="9" xfId="4" applyBorder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pivotButton="1"/>
    <xf numFmtId="0" fontId="0" fillId="0" borderId="0" xfId="0" applyNumberFormat="1"/>
    <xf numFmtId="0" fontId="3" fillId="0" borderId="0" xfId="0" applyFont="1"/>
  </cellXfs>
  <cellStyles count="7">
    <cellStyle name="Normal" xfId="0" builtinId="0"/>
    <cellStyle name="Pivot Table Category" xfId="1" xr:uid="{00000000-0005-0000-0000-000006000000}"/>
    <cellStyle name="Pivot Table Corner" xfId="2" xr:uid="{00000000-0005-0000-0000-000007000000}"/>
    <cellStyle name="Pivot Table Field" xfId="3" xr:uid="{00000000-0005-0000-0000-000008000000}"/>
    <cellStyle name="Pivot Table Result" xfId="4" xr:uid="{00000000-0005-0000-0000-000009000000}"/>
    <cellStyle name="Pivot Table Title" xfId="5" xr:uid="{00000000-0005-0000-0000-00000A000000}"/>
    <cellStyle name="Pivot Table Value" xfId="6" xr:uid="{00000000-0005-0000-0000-00000B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Vulnerabilities per Language Server
scanned with SonarQube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'SonarQube Charts'!$B$1</c:f>
              <c:strCache>
                <c:ptCount val="1"/>
                <c:pt idx="0">
                  <c:v>Sum of Vulnerabilities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'SonarQube Charts'!$A$2:$A$3</c:f>
              <c:strCache>
                <c:ptCount val="2"/>
                <c:pt idx="0">
                  <c:v>Eclipse JDT Language Server</c:v>
                </c:pt>
                <c:pt idx="1">
                  <c:v>PHPUnit for VSCode</c:v>
                </c:pt>
              </c:strCache>
            </c:strRef>
          </c:cat>
          <c:val>
            <c:numRef>
              <c:f>'SonarQube Charts'!$B$2:$B$3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3-457F-A5A2-43AFA15E9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549445"/>
        <c:axId val="10436830"/>
      </c:barChart>
      <c:catAx>
        <c:axId val="6854944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0436830"/>
        <c:crosses val="autoZero"/>
        <c:auto val="1"/>
        <c:lblAlgn val="ctr"/>
        <c:lblOffset val="100"/>
        <c:noMultiLvlLbl val="0"/>
      </c:catAx>
      <c:valAx>
        <c:axId val="1043683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8549445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SAST</a:t>
            </a:r>
            <a:r>
              <a:rPr lang="en-US" baseline="0"/>
              <a:t> </a:t>
            </a:r>
            <a:r>
              <a:rPr lang="en-US"/>
              <a:t>Vulnerabilities</a:t>
            </a:r>
          </a:p>
          <a:p>
            <a:pPr>
              <a:defRPr/>
            </a:pPr>
            <a:r>
              <a:rPr lang="en-US"/>
              <a:t>from SonarQube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'SonarQube Charts'!$B$1</c:f>
              <c:strCache>
                <c:ptCount val="1"/>
                <c:pt idx="0">
                  <c:v>Sum of Vulnerabilities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'SonarQube Charts'!$A$2:$A$3</c:f>
              <c:strCache>
                <c:ptCount val="2"/>
                <c:pt idx="0">
                  <c:v>Eclipse JDT Language Server</c:v>
                </c:pt>
                <c:pt idx="1">
                  <c:v>PHPUnit for VSCode</c:v>
                </c:pt>
              </c:strCache>
            </c:strRef>
          </c:cat>
          <c:val>
            <c:numRef>
              <c:f>'SonarQube Charts'!$B$2:$B$3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FF-4C82-A01E-78FAE3BED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762056"/>
        <c:axId val="554759896"/>
      </c:barChart>
      <c:catAx>
        <c:axId val="554762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59896"/>
        <c:crosses val="autoZero"/>
        <c:auto val="1"/>
        <c:lblAlgn val="ctr"/>
        <c:lblOffset val="100"/>
        <c:noMultiLvlLbl val="0"/>
      </c:catAx>
      <c:valAx>
        <c:axId val="554759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62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Vulnerability Count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'SonarQube Charts (Fake)'!$C$42</c:f>
              <c:strCache>
                <c:ptCount val="1"/>
                <c:pt idx="0">
                  <c:v>Vulnerability Count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'SonarQube Charts (Fake)'!$B$43:$B$59</c:f>
              <c:strCache>
                <c:ptCount val="17"/>
                <c:pt idx="0">
                  <c:v>ccls</c:v>
                </c:pt>
                <c:pt idx="1">
                  <c:v>clangd</c:v>
                </c:pt>
                <c:pt idx="2">
                  <c:v>Eclipse JDT Language Server</c:v>
                </c:pt>
                <c:pt idx="3">
                  <c:v>gopls</c:v>
                </c:pt>
                <c:pt idx="4">
                  <c:v>intelephense</c:v>
                </c:pt>
                <c:pt idx="5">
                  <c:v>Kotlin Language Server</c:v>
                </c:pt>
                <c:pt idx="6">
                  <c:v>omnisharp-roslyn</c:v>
                </c:pt>
                <c:pt idx="7">
                  <c:v>Phan</c:v>
                </c:pt>
                <c:pt idx="8">
                  <c:v>phpactor</c:v>
                </c:pt>
                <c:pt idx="9">
                  <c:v>php-language-server</c:v>
                </c:pt>
                <c:pt idx="10">
                  <c:v>PHPUnit for VSCode</c:v>
                </c:pt>
                <c:pt idx="11">
                  <c:v>PowerShell Editor Services</c:v>
                </c:pt>
                <c:pt idx="12">
                  <c:v>Python LSP Server</c:v>
                </c:pt>
                <c:pt idx="13">
                  <c:v>Serenata</c:v>
                </c:pt>
                <c:pt idx="14">
                  <c:v>Solargraph</c:v>
                </c:pt>
                <c:pt idx="15">
                  <c:v>Sorbet</c:v>
                </c:pt>
                <c:pt idx="16">
                  <c:v>TypeScript Language Server</c:v>
                </c:pt>
              </c:strCache>
            </c:strRef>
          </c:cat>
          <c:val>
            <c:numRef>
              <c:f>'SonarQube Charts (Fake)'!$C$43:$C$59</c:f>
              <c:numCache>
                <c:formatCode>General</c:formatCode>
                <c:ptCount val="17"/>
                <c:pt idx="0">
                  <c:v>309</c:v>
                </c:pt>
                <c:pt idx="1">
                  <c:v>372</c:v>
                </c:pt>
                <c:pt idx="2">
                  <c:v>115</c:v>
                </c:pt>
                <c:pt idx="3">
                  <c:v>884</c:v>
                </c:pt>
                <c:pt idx="4">
                  <c:v>482</c:v>
                </c:pt>
                <c:pt idx="5">
                  <c:v>829</c:v>
                </c:pt>
                <c:pt idx="6">
                  <c:v>160</c:v>
                </c:pt>
                <c:pt idx="7">
                  <c:v>559</c:v>
                </c:pt>
                <c:pt idx="8">
                  <c:v>681</c:v>
                </c:pt>
                <c:pt idx="9">
                  <c:v>497</c:v>
                </c:pt>
                <c:pt idx="10">
                  <c:v>994</c:v>
                </c:pt>
                <c:pt idx="11">
                  <c:v>46</c:v>
                </c:pt>
                <c:pt idx="12">
                  <c:v>482</c:v>
                </c:pt>
                <c:pt idx="13">
                  <c:v>251</c:v>
                </c:pt>
                <c:pt idx="14">
                  <c:v>964</c:v>
                </c:pt>
                <c:pt idx="15">
                  <c:v>745</c:v>
                </c:pt>
                <c:pt idx="16">
                  <c:v>860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2C-41B3-96E4-C951077D9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98075"/>
        <c:axId val="71849373"/>
      </c:barChart>
      <c:catAx>
        <c:axId val="134980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1849373"/>
        <c:crosses val="autoZero"/>
        <c:auto val="1"/>
        <c:lblAlgn val="ctr"/>
        <c:lblOffset val="100"/>
        <c:noMultiLvlLbl val="0"/>
      </c:catAx>
      <c:valAx>
        <c:axId val="7184937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3498075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Average of Vulnerability Density (Vulnerabilities/Lines of code)
by implementation language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'SonarQube Charts (Fake)'!$P$63</c:f>
              <c:strCache>
                <c:ptCount val="1"/>
                <c:pt idx="0">
                  <c:v>Average of Fake Density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'SonarQube Charts (Fake)'!$O$64:$O$73</c:f>
              <c:strCache>
                <c:ptCount val="10"/>
                <c:pt idx="0">
                  <c:v>C#</c:v>
                </c:pt>
                <c:pt idx="1">
                  <c:v>C++</c:v>
                </c:pt>
                <c:pt idx="2">
                  <c:v>Go</c:v>
                </c:pt>
                <c:pt idx="3">
                  <c:v>Java</c:v>
                </c:pt>
                <c:pt idx="4">
                  <c:v>Kotlin</c:v>
                </c:pt>
                <c:pt idx="5">
                  <c:v>PHP</c:v>
                </c:pt>
                <c:pt idx="6">
                  <c:v>Python</c:v>
                </c:pt>
                <c:pt idx="7">
                  <c:v>Ruby</c:v>
                </c:pt>
                <c:pt idx="8">
                  <c:v>TypeScript</c:v>
                </c:pt>
                <c:pt idx="9">
                  <c:v>Total Result</c:v>
                </c:pt>
              </c:strCache>
            </c:strRef>
          </c:cat>
          <c:val>
            <c:numRef>
              <c:f>'SonarQube Charts (Fake)'!$P$64:$P$73</c:f>
              <c:numCache>
                <c:formatCode>General</c:formatCode>
                <c:ptCount val="10"/>
                <c:pt idx="0">
                  <c:v>1.7909168081494099E-2</c:v>
                </c:pt>
                <c:pt idx="1">
                  <c:v>0.1</c:v>
                </c:pt>
                <c:pt idx="2">
                  <c:v>5.7752808988764098E-3</c:v>
                </c:pt>
                <c:pt idx="3">
                  <c:v>3.8767123287671199E-3</c:v>
                </c:pt>
                <c:pt idx="4">
                  <c:v>0.10469696969697</c:v>
                </c:pt>
                <c:pt idx="5">
                  <c:v>5.8990539827468602E-2</c:v>
                </c:pt>
                <c:pt idx="6">
                  <c:v>2.44736842105263E-2</c:v>
                </c:pt>
                <c:pt idx="7">
                  <c:v>1.49354395604395E-2</c:v>
                </c:pt>
                <c:pt idx="8">
                  <c:v>1.01937884248463</c:v>
                </c:pt>
                <c:pt idx="9">
                  <c:v>0.161071896854448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44-49DC-965B-29D39BE13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215951"/>
        <c:axId val="88230783"/>
      </c:barChart>
      <c:catAx>
        <c:axId val="9321595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8230783"/>
        <c:crosses val="autoZero"/>
        <c:auto val="1"/>
        <c:lblAlgn val="ctr"/>
        <c:lblOffset val="100"/>
        <c:noMultiLvlLbl val="0"/>
      </c:catAx>
      <c:valAx>
        <c:axId val="8823078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3215951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[Language Server Scan Data.xlsx]Snyk SAST Charts!PivotTable1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Snyk SAST Vulnerabilities </a:t>
            </a:r>
          </a:p>
          <a:p>
            <a:pPr>
              <a:defRPr/>
            </a:pPr>
            <a:r>
              <a:rPr lang="en-US"/>
              <a:t>by category, per software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'Snyk SAST Charts'!$C$3</c:f>
              <c:strCache>
                <c:ptCount val="1"/>
                <c:pt idx="0">
                  <c:v>Sum of SAST: Low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'Snyk SAST Charts'!$B$4:$B$13</c:f>
              <c:strCache>
                <c:ptCount val="9"/>
                <c:pt idx="0">
                  <c:v>Eclipse JDT Language Server</c:v>
                </c:pt>
                <c:pt idx="1">
                  <c:v>Phan</c:v>
                </c:pt>
                <c:pt idx="2">
                  <c:v>gopls</c:v>
                </c:pt>
                <c:pt idx="3">
                  <c:v>clangd</c:v>
                </c:pt>
                <c:pt idx="4">
                  <c:v>php-language-server</c:v>
                </c:pt>
                <c:pt idx="5">
                  <c:v>Kotlin Language Server</c:v>
                </c:pt>
                <c:pt idx="6">
                  <c:v>phpactor</c:v>
                </c:pt>
                <c:pt idx="7">
                  <c:v>Sorbet</c:v>
                </c:pt>
                <c:pt idx="8">
                  <c:v>Serenata</c:v>
                </c:pt>
              </c:strCache>
            </c:strRef>
          </c:cat>
          <c:val>
            <c:numRef>
              <c:f>'Snyk SAST Charts'!$C$4:$C$13</c:f>
              <c:numCache>
                <c:formatCode>General</c:formatCode>
                <c:ptCount val="9"/>
                <c:pt idx="0">
                  <c:v>4</c:v>
                </c:pt>
                <c:pt idx="1">
                  <c:v>50</c:v>
                </c:pt>
                <c:pt idx="2">
                  <c:v>19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9</c:v>
                </c:pt>
                <c:pt idx="7">
                  <c:v>0</c:v>
                </c:pt>
                <c:pt idx="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49-4D04-8BBE-58F21C3E7DE8}"/>
            </c:ext>
          </c:extLst>
        </c:ser>
        <c:ser>
          <c:idx val="1"/>
          <c:order val="1"/>
          <c:tx>
            <c:strRef>
              <c:f>'Snyk SAST Charts'!$D$3</c:f>
              <c:strCache>
                <c:ptCount val="1"/>
                <c:pt idx="0">
                  <c:v>Sum of SAST: Medium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'Snyk SAST Charts'!$B$4:$B$13</c:f>
              <c:strCache>
                <c:ptCount val="9"/>
                <c:pt idx="0">
                  <c:v>Eclipse JDT Language Server</c:v>
                </c:pt>
                <c:pt idx="1">
                  <c:v>Phan</c:v>
                </c:pt>
                <c:pt idx="2">
                  <c:v>gopls</c:v>
                </c:pt>
                <c:pt idx="3">
                  <c:v>clangd</c:v>
                </c:pt>
                <c:pt idx="4">
                  <c:v>php-language-server</c:v>
                </c:pt>
                <c:pt idx="5">
                  <c:v>Kotlin Language Server</c:v>
                </c:pt>
                <c:pt idx="6">
                  <c:v>phpactor</c:v>
                </c:pt>
                <c:pt idx="7">
                  <c:v>Sorbet</c:v>
                </c:pt>
                <c:pt idx="8">
                  <c:v>Serenata</c:v>
                </c:pt>
              </c:strCache>
            </c:strRef>
          </c:cat>
          <c:val>
            <c:numRef>
              <c:f>'Snyk SAST Charts'!$D$4:$D$13</c:f>
              <c:numCache>
                <c:formatCode>General</c:formatCode>
                <c:ptCount val="9"/>
                <c:pt idx="0">
                  <c:v>15</c:v>
                </c:pt>
                <c:pt idx="1">
                  <c:v>12</c:v>
                </c:pt>
                <c:pt idx="2">
                  <c:v>10</c:v>
                </c:pt>
                <c:pt idx="3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49-4D04-8BBE-58F21C3E7DE8}"/>
            </c:ext>
          </c:extLst>
        </c:ser>
        <c:ser>
          <c:idx val="2"/>
          <c:order val="2"/>
          <c:tx>
            <c:strRef>
              <c:f>'Snyk SAST Charts'!$E$3</c:f>
              <c:strCache>
                <c:ptCount val="1"/>
                <c:pt idx="0">
                  <c:v>Sum of SAST: High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'Snyk SAST Charts'!$B$4:$B$13</c:f>
              <c:strCache>
                <c:ptCount val="9"/>
                <c:pt idx="0">
                  <c:v>Eclipse JDT Language Server</c:v>
                </c:pt>
                <c:pt idx="1">
                  <c:v>Phan</c:v>
                </c:pt>
                <c:pt idx="2">
                  <c:v>gopls</c:v>
                </c:pt>
                <c:pt idx="3">
                  <c:v>clangd</c:v>
                </c:pt>
                <c:pt idx="4">
                  <c:v>php-language-server</c:v>
                </c:pt>
                <c:pt idx="5">
                  <c:v>Kotlin Language Server</c:v>
                </c:pt>
                <c:pt idx="6">
                  <c:v>phpactor</c:v>
                </c:pt>
                <c:pt idx="7">
                  <c:v>Sorbet</c:v>
                </c:pt>
                <c:pt idx="8">
                  <c:v>Serenata</c:v>
                </c:pt>
              </c:strCache>
            </c:strRef>
          </c:cat>
          <c:val>
            <c:numRef>
              <c:f>'Snyk SAST Charts'!$E$4:$E$13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49-4D04-8BBE-58F21C3E7DE8}"/>
            </c:ext>
          </c:extLst>
        </c:ser>
        <c:ser>
          <c:idx val="3"/>
          <c:order val="3"/>
          <c:tx>
            <c:strRef>
              <c:f>'Snyk SAST Charts'!$F$3</c:f>
              <c:strCache>
                <c:ptCount val="1"/>
                <c:pt idx="0">
                  <c:v>Sum of SAST: Critical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'Snyk SAST Charts'!$B$4:$B$13</c:f>
              <c:strCache>
                <c:ptCount val="9"/>
                <c:pt idx="0">
                  <c:v>Eclipse JDT Language Server</c:v>
                </c:pt>
                <c:pt idx="1">
                  <c:v>Phan</c:v>
                </c:pt>
                <c:pt idx="2">
                  <c:v>gopls</c:v>
                </c:pt>
                <c:pt idx="3">
                  <c:v>clangd</c:v>
                </c:pt>
                <c:pt idx="4">
                  <c:v>php-language-server</c:v>
                </c:pt>
                <c:pt idx="5">
                  <c:v>Kotlin Language Server</c:v>
                </c:pt>
                <c:pt idx="6">
                  <c:v>phpactor</c:v>
                </c:pt>
                <c:pt idx="7">
                  <c:v>Sorbet</c:v>
                </c:pt>
                <c:pt idx="8">
                  <c:v>Serenata</c:v>
                </c:pt>
              </c:strCache>
            </c:strRef>
          </c:cat>
          <c:val>
            <c:numRef>
              <c:f>'Snyk SAST Charts'!$F$4:$F$13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49-4D04-8BBE-58F21C3E7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91162048"/>
        <c:axId val="391162768"/>
      </c:barChart>
      <c:catAx>
        <c:axId val="39116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162768"/>
        <c:crosses val="autoZero"/>
        <c:auto val="1"/>
        <c:lblAlgn val="ctr"/>
        <c:lblOffset val="100"/>
        <c:noMultiLvlLbl val="0"/>
      </c:catAx>
      <c:valAx>
        <c:axId val="39116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16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Snyk SAST Vulnerabilities </a:t>
            </a:r>
          </a:p>
          <a:p>
            <a:pPr>
              <a:defRPr/>
            </a:pPr>
            <a:r>
              <a:rPr lang="en-US"/>
              <a:t>that are “test code/test scripts” – not valid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'Snyk SAST Charts'!$C$37</c:f>
              <c:strCache>
                <c:ptCount val="1"/>
                <c:pt idx="0">
                  <c:v>Sum of Issues that are “test code/test scripts” – not valid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'Snyk SAST Charts'!$B$38:$B$51</c:f>
              <c:strCache>
                <c:ptCount val="5"/>
                <c:pt idx="0">
                  <c:v>Serenata</c:v>
                </c:pt>
                <c:pt idx="1">
                  <c:v>Eclipse JDT Language Server</c:v>
                </c:pt>
                <c:pt idx="2">
                  <c:v>phpactor</c:v>
                </c:pt>
                <c:pt idx="3">
                  <c:v>Kotlin Language Server</c:v>
                </c:pt>
                <c:pt idx="4">
                  <c:v>php-language-server</c:v>
                </c:pt>
              </c:strCache>
            </c:strRef>
          </c:cat>
          <c:val>
            <c:numRef>
              <c:f>'Snyk SAST Charts'!$C$38:$C$51</c:f>
              <c:numCache>
                <c:formatCode>General</c:formatCode>
                <c:ptCount val="5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52-4A8F-94C1-C213F3AAE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7206520"/>
        <c:axId val="557196800"/>
      </c:barChart>
      <c:catAx>
        <c:axId val="557206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196800"/>
        <c:crosses val="autoZero"/>
        <c:auto val="1"/>
        <c:lblAlgn val="ctr"/>
        <c:lblOffset val="100"/>
        <c:noMultiLvlLbl val="0"/>
      </c:catAx>
      <c:valAx>
        <c:axId val="55719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206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Snyk SCA Vulnerabilities </a:t>
            </a:r>
          </a:p>
          <a:p>
            <a:pPr>
              <a:defRPr/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by category, per software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'Snyk SCA Charts'!$B$1</c:f>
              <c:strCache>
                <c:ptCount val="1"/>
                <c:pt idx="0">
                  <c:v>SCA: Critical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'Snyk SCA Charts'!$A$2:$A$5</c:f>
              <c:strCache>
                <c:ptCount val="4"/>
                <c:pt idx="0">
                  <c:v>Eclipse JDT Language Server</c:v>
                </c:pt>
                <c:pt idx="1">
                  <c:v>intelephense</c:v>
                </c:pt>
                <c:pt idx="2">
                  <c:v>phpactor</c:v>
                </c:pt>
                <c:pt idx="3">
                  <c:v>Sorbet</c:v>
                </c:pt>
              </c:strCache>
            </c:strRef>
          </c:cat>
          <c:val>
            <c:numRef>
              <c:f>'Snyk SCA Charts'!$B$2:$B$5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21-4422-BDDD-C9BCA14A2BD9}"/>
            </c:ext>
          </c:extLst>
        </c:ser>
        <c:ser>
          <c:idx val="1"/>
          <c:order val="1"/>
          <c:tx>
            <c:strRef>
              <c:f>'Snyk SCA Charts'!$C$1</c:f>
              <c:strCache>
                <c:ptCount val="1"/>
                <c:pt idx="0">
                  <c:v>SCA: High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'Snyk SCA Charts'!$A$2:$A$5</c:f>
              <c:strCache>
                <c:ptCount val="4"/>
                <c:pt idx="0">
                  <c:v>Eclipse JDT Language Server</c:v>
                </c:pt>
                <c:pt idx="1">
                  <c:v>intelephense</c:v>
                </c:pt>
                <c:pt idx="2">
                  <c:v>phpactor</c:v>
                </c:pt>
                <c:pt idx="3">
                  <c:v>Sorbet</c:v>
                </c:pt>
              </c:strCache>
            </c:strRef>
          </c:cat>
          <c:val>
            <c:numRef>
              <c:f>'Snyk SCA Charts'!$C$2:$C$5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21-4422-BDDD-C9BCA14A2BD9}"/>
            </c:ext>
          </c:extLst>
        </c:ser>
        <c:ser>
          <c:idx val="2"/>
          <c:order val="2"/>
          <c:tx>
            <c:strRef>
              <c:f>'Snyk SCA Charts'!$D$1</c:f>
              <c:strCache>
                <c:ptCount val="1"/>
                <c:pt idx="0">
                  <c:v>SCA: Medium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'Snyk SCA Charts'!$A$2:$A$5</c:f>
              <c:strCache>
                <c:ptCount val="4"/>
                <c:pt idx="0">
                  <c:v>Eclipse JDT Language Server</c:v>
                </c:pt>
                <c:pt idx="1">
                  <c:v>intelephense</c:v>
                </c:pt>
                <c:pt idx="2">
                  <c:v>phpactor</c:v>
                </c:pt>
                <c:pt idx="3">
                  <c:v>Sorbet</c:v>
                </c:pt>
              </c:strCache>
            </c:strRef>
          </c:cat>
          <c:val>
            <c:numRef>
              <c:f>'Snyk SCA Charts'!$D$2:$D$5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21-4422-BDDD-C9BCA14A2BD9}"/>
            </c:ext>
          </c:extLst>
        </c:ser>
        <c:ser>
          <c:idx val="3"/>
          <c:order val="3"/>
          <c:tx>
            <c:strRef>
              <c:f>'Snyk SCA Charts'!$E$1</c:f>
              <c:strCache>
                <c:ptCount val="1"/>
                <c:pt idx="0">
                  <c:v>SCA: Low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'Snyk SCA Charts'!$A$2:$A$5</c:f>
              <c:strCache>
                <c:ptCount val="4"/>
                <c:pt idx="0">
                  <c:v>Eclipse JDT Language Server</c:v>
                </c:pt>
                <c:pt idx="1">
                  <c:v>intelephense</c:v>
                </c:pt>
                <c:pt idx="2">
                  <c:v>phpactor</c:v>
                </c:pt>
                <c:pt idx="3">
                  <c:v>Sorbet</c:v>
                </c:pt>
              </c:strCache>
            </c:strRef>
          </c:cat>
          <c:val>
            <c:numRef>
              <c:f>'Snyk SCA Charts'!$E$2:$E$5</c:f>
              <c:numCache>
                <c:formatCode>General</c:formatCode>
                <c:ptCount val="4"/>
                <c:pt idx="0">
                  <c:v>8</c:v>
                </c:pt>
                <c:pt idx="1">
                  <c:v>0</c:v>
                </c:pt>
                <c:pt idx="2">
                  <c:v>58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21-4422-BDDD-C9BCA14A2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57196080"/>
        <c:axId val="557198960"/>
      </c:barChart>
      <c:catAx>
        <c:axId val="55719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198960"/>
        <c:crosses val="autoZero"/>
        <c:auto val="1"/>
        <c:lblAlgn val="ctr"/>
        <c:lblOffset val="100"/>
        <c:noMultiLvlLbl val="0"/>
      </c:catAx>
      <c:valAx>
        <c:axId val="55719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19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Snyk</a:t>
            </a:r>
            <a:r>
              <a:rPr lang="en-US" baseline="0"/>
              <a:t> SCA vulnerabilities </a:t>
            </a:r>
          </a:p>
          <a:p>
            <a:pPr>
              <a:defRPr/>
            </a:pPr>
            <a:r>
              <a:rPr lang="en-US"/>
              <a:t>that are “test code/test scripts” – not valid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'Snyk SCA Charts'!$B$26</c:f>
              <c:strCache>
                <c:ptCount val="1"/>
                <c:pt idx="0">
                  <c:v>Sum of Issues that are “test code/test scripts” – not valid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'Snyk SCA Charts'!$A$27</c:f>
              <c:strCache>
                <c:ptCount val="1"/>
                <c:pt idx="0">
                  <c:v>Eclipse JDT Language Server</c:v>
                </c:pt>
              </c:strCache>
            </c:strRef>
          </c:cat>
          <c:val>
            <c:numRef>
              <c:f>'Snyk SCA Charts'!$B$27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47-4EAC-BEE0-C37FA824F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6964064"/>
        <c:axId val="556963344"/>
      </c:barChart>
      <c:catAx>
        <c:axId val="55696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963344"/>
        <c:crosses val="autoZero"/>
        <c:auto val="1"/>
        <c:lblAlgn val="ctr"/>
        <c:lblOffset val="100"/>
        <c:noMultiLvlLbl val="0"/>
      </c:catAx>
      <c:valAx>
        <c:axId val="55696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96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285840</xdr:colOff>
      <xdr:row>3</xdr:row>
      <xdr:rowOff>0</xdr:rowOff>
    </xdr:from>
    <xdr:to>
      <xdr:col>19</xdr:col>
      <xdr:colOff>141840</xdr:colOff>
      <xdr:row>35</xdr:row>
      <xdr:rowOff>37080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1338262</xdr:colOff>
      <xdr:row>4</xdr:row>
      <xdr:rowOff>123825</xdr:rowOff>
    </xdr:from>
    <xdr:to>
      <xdr:col>6</xdr:col>
      <xdr:colOff>1090612</xdr:colOff>
      <xdr:row>21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156246-4B13-D2C7-D263-301385186B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42840</xdr:colOff>
      <xdr:row>21</xdr:row>
      <xdr:rowOff>85680</xdr:rowOff>
    </xdr:from>
    <xdr:to>
      <xdr:col>29</xdr:col>
      <xdr:colOff>313200</xdr:colOff>
      <xdr:row>54</xdr:row>
      <xdr:rowOff>103680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366840</xdr:colOff>
      <xdr:row>59</xdr:row>
      <xdr:rowOff>104760</xdr:rowOff>
    </xdr:from>
    <xdr:to>
      <xdr:col>27</xdr:col>
      <xdr:colOff>551520</xdr:colOff>
      <xdr:row>84</xdr:row>
      <xdr:rowOff>122760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504824</xdr:colOff>
      <xdr:row>4</xdr:row>
      <xdr:rowOff>123824</xdr:rowOff>
    </xdr:from>
    <xdr:to>
      <xdr:col>21</xdr:col>
      <xdr:colOff>133350</xdr:colOff>
      <xdr:row>33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FD3071-83DE-5F18-F8FE-663AEE10A2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1228724</xdr:colOff>
      <xdr:row>35</xdr:row>
      <xdr:rowOff>161924</xdr:rowOff>
    </xdr:from>
    <xdr:to>
      <xdr:col>6</xdr:col>
      <xdr:colOff>3095624</xdr:colOff>
      <xdr:row>68</xdr:row>
      <xdr:rowOff>104774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934268-2F44-B8A8-1FC6-7007FE8C63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347662</xdr:colOff>
      <xdr:row>0</xdr:row>
      <xdr:rowOff>0</xdr:rowOff>
    </xdr:from>
    <xdr:to>
      <xdr:col>14</xdr:col>
      <xdr:colOff>361950</xdr:colOff>
      <xdr:row>24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98D5B5C-D9C8-2985-A460-DEDD50F8A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604837</xdr:colOff>
      <xdr:row>27</xdr:row>
      <xdr:rowOff>95250</xdr:rowOff>
    </xdr:from>
    <xdr:to>
      <xdr:col>9</xdr:col>
      <xdr:colOff>547687</xdr:colOff>
      <xdr:row>44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059BA87-3930-6840-FD37-98D4E93E9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3" recordCount="17" xr:uid="{00000000-000A-0000-FFFF-FFFF01000000}">
  <cacheSource type="worksheet">
    <worksheetSource ref="B42:E59" sheet="SonarQube Charts (Fake)"/>
  </cacheSource>
  <cacheFields count="4">
    <cacheField name="Language Server Name" numFmtId="0">
      <sharedItems count="17">
        <s v="ccls"/>
        <s v="clangd"/>
        <s v="Eclipse JDT Language Server"/>
        <s v="gopls"/>
        <s v="intelephense"/>
        <s v="Kotlin Language Server"/>
        <s v="omnisharp-roslyn"/>
        <s v="Phan"/>
        <s v="php-language-server"/>
        <s v="phpactor"/>
        <s v="PHPUnit for VSCode"/>
        <s v="PowerShell Editor Services"/>
        <s v="Python LSP Server"/>
        <s v="Serenata"/>
        <s v="Solargraph"/>
        <s v="Sorbet"/>
        <s v="TypeScript Language Server"/>
      </sharedItems>
    </cacheField>
    <cacheField name="Vulnerability Count" numFmtId="0">
      <sharedItems containsSemiMixedTypes="0" containsString="0" containsNumber="1" containsInteger="1" minValue="170" maxValue="962" count="17">
        <n v="170"/>
        <n v="186"/>
        <n v="195"/>
        <n v="219"/>
        <n v="245"/>
        <n v="319"/>
        <n v="514"/>
        <n v="566"/>
        <n v="691"/>
        <n v="761"/>
        <n v="794"/>
        <n v="803"/>
        <n v="833"/>
        <n v="840"/>
        <n v="854"/>
        <n v="859"/>
        <n v="962"/>
      </sharedItems>
    </cacheField>
    <cacheField name="Fake Density" numFmtId="0">
      <sharedItems containsSemiMixedTypes="0" containsString="0" containsNumber="1" minValue="1.66666666666667E-3" maxValue="2.0141509433962299" count="16">
        <n v="1.66666666666667E-3"/>
        <n v="2.69230769230769E-3"/>
        <n v="3.8767123287671199E-3"/>
        <n v="4.6939890710382499E-3"/>
        <n v="5.7752808988764098E-3"/>
        <n v="8.9473684210526292E-3"/>
        <n v="2.44736842105263E-2"/>
        <n v="2.4606741573033698E-2"/>
        <n v="2.6870967741935502E-2"/>
        <n v="2.7178571428571399E-2"/>
        <n v="2.7485714285714301E-2"/>
        <n v="0.1"/>
        <n v="0.100506329113924"/>
        <n v="0.10469696969697"/>
        <n v="0.16059999999999999"/>
        <n v="2.0141509433962299"/>
      </sharedItems>
    </cacheField>
    <cacheField name="Implementation Language" numFmtId="0">
      <sharedItems count="9">
        <s v="C#"/>
        <s v="C++"/>
        <s v="Go"/>
        <s v="Java"/>
        <s v="Kotlin"/>
        <s v="PHP"/>
        <s v="Python"/>
        <s v="Ruby"/>
        <s v="TypeScrip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grant" refreshedDate="45255.697972800925" createdVersion="8" refreshedVersion="8" minRefreshableVersion="3" recordCount="18" xr:uid="{5F54A275-2B90-41A3-BF0E-33FC40998566}">
  <cacheSource type="worksheet">
    <worksheetSource ref="A1:I1048576" sheet="Snyk SAST Data"/>
  </cacheSource>
  <cacheFields count="9">
    <cacheField name="Language Server Name" numFmtId="0">
      <sharedItems containsBlank="1" count="18">
        <s v="ccls"/>
        <s v="clangd"/>
        <s v="Eclipse JDT Language Server"/>
        <s v="gopls"/>
        <s v="intelephense"/>
        <s v="Kotlin Language Server"/>
        <s v="omnisharp-roslyn"/>
        <s v="Phan"/>
        <s v="phpactor"/>
        <s v="php-language-server"/>
        <s v="PHPUnit for VSCode"/>
        <s v="PowerShell Editor Services"/>
        <s v="Python LSP Server"/>
        <s v="Serenata"/>
        <s v="Solargraph"/>
        <s v="Sorbet"/>
        <s v="TypeScript Language Server"/>
        <m/>
      </sharedItems>
    </cacheField>
    <cacheField name="Implementation Language" numFmtId="0">
      <sharedItems containsBlank="1"/>
    </cacheField>
    <cacheField name="SAST: Critical" numFmtId="0">
      <sharedItems containsString="0" containsBlank="1" containsNumber="1" containsInteger="1" minValue="0" maxValue="0" count="2">
        <n v="0"/>
        <m/>
      </sharedItems>
    </cacheField>
    <cacheField name="SAST: High" numFmtId="0">
      <sharedItems containsString="0" containsBlank="1" containsNumber="1" containsInteger="1" minValue="0" maxValue="2"/>
    </cacheField>
    <cacheField name="SAST: Medium" numFmtId="0">
      <sharedItems containsString="0" containsBlank="1" containsNumber="1" containsInteger="1" minValue="0" maxValue="15"/>
    </cacheField>
    <cacheField name="SAST: Low" numFmtId="0">
      <sharedItems containsString="0" containsBlank="1" containsNumber="1" containsInteger="1" minValue="0" maxValue="50"/>
    </cacheField>
    <cacheField name="SAST: Sum" numFmtId="0">
      <sharedItems containsString="0" containsBlank="1" containsNumber="1" containsInteger="1" minValue="0" maxValue="62" count="9">
        <n v="0"/>
        <n v="6"/>
        <n v="19"/>
        <n v="31"/>
        <n v="1"/>
        <n v="62"/>
        <n v="10"/>
        <n v="11"/>
        <m/>
      </sharedItems>
    </cacheField>
    <cacheField name="Issues that are “test code/test scripts” – not valid" numFmtId="0">
      <sharedItems containsString="0" containsBlank="1" containsNumber="1" containsInteger="1" minValue="0" maxValue="22"/>
    </cacheField>
    <cacheField name="Comment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">
  <r>
    <x v="0"/>
    <x v="13"/>
    <x v="11"/>
    <x v="1"/>
  </r>
  <r>
    <x v="1"/>
    <x v="5"/>
    <x v="11"/>
    <x v="1"/>
  </r>
  <r>
    <x v="2"/>
    <x v="7"/>
    <x v="2"/>
    <x v="3"/>
  </r>
  <r>
    <x v="3"/>
    <x v="6"/>
    <x v="4"/>
    <x v="2"/>
  </r>
  <r>
    <x v="4"/>
    <x v="14"/>
    <x v="15"/>
    <x v="8"/>
  </r>
  <r>
    <x v="5"/>
    <x v="8"/>
    <x v="13"/>
    <x v="4"/>
  </r>
  <r>
    <x v="6"/>
    <x v="12"/>
    <x v="8"/>
    <x v="0"/>
  </r>
  <r>
    <x v="7"/>
    <x v="15"/>
    <x v="3"/>
    <x v="5"/>
  </r>
  <r>
    <x v="9"/>
    <x v="2"/>
    <x v="0"/>
    <x v="5"/>
  </r>
  <r>
    <x v="8"/>
    <x v="10"/>
    <x v="12"/>
    <x v="5"/>
  </r>
  <r>
    <x v="10"/>
    <x v="11"/>
    <x v="14"/>
    <x v="5"/>
  </r>
  <r>
    <x v="11"/>
    <x v="0"/>
    <x v="5"/>
    <x v="0"/>
  </r>
  <r>
    <x v="12"/>
    <x v="1"/>
    <x v="6"/>
    <x v="6"/>
  </r>
  <r>
    <x v="13"/>
    <x v="16"/>
    <x v="10"/>
    <x v="5"/>
  </r>
  <r>
    <x v="14"/>
    <x v="9"/>
    <x v="9"/>
    <x v="7"/>
  </r>
  <r>
    <x v="15"/>
    <x v="4"/>
    <x v="1"/>
    <x v="7"/>
  </r>
  <r>
    <x v="16"/>
    <x v="3"/>
    <x v="7"/>
    <x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s v="C++"/>
    <x v="0"/>
    <n v="0"/>
    <n v="0"/>
    <n v="0"/>
    <x v="0"/>
    <n v="0"/>
    <s v="N/A"/>
  </r>
  <r>
    <x v="1"/>
    <s v="C++"/>
    <x v="0"/>
    <n v="0"/>
    <n v="5"/>
    <n v="1"/>
    <x v="1"/>
    <n v="0"/>
    <s v="These detections are scripts. No potentially valid vulnerabilities."/>
  </r>
  <r>
    <x v="2"/>
    <s v="Java"/>
    <x v="0"/>
    <n v="0"/>
    <n v="15"/>
    <n v="4"/>
    <x v="2"/>
    <n v="4"/>
    <s v="4 LOWs are test code. The rest may be valid vulnerabilities."/>
  </r>
  <r>
    <x v="3"/>
    <s v="Go"/>
    <x v="0"/>
    <n v="2"/>
    <n v="10"/>
    <n v="19"/>
    <x v="3"/>
    <n v="0"/>
    <s v="These all seem like potentially valid vulnerabilities, with no test code."/>
  </r>
  <r>
    <x v="4"/>
    <s v="TypeScript"/>
    <x v="0"/>
    <n v="0"/>
    <n v="0"/>
    <n v="0"/>
    <x v="0"/>
    <n v="0"/>
    <s v="N/A"/>
  </r>
  <r>
    <x v="5"/>
    <s v="Kotlin"/>
    <x v="0"/>
    <n v="0"/>
    <n v="1"/>
    <n v="0"/>
    <x v="4"/>
    <n v="1"/>
    <s v="This detection is likely a script. No potentially valid vulnerabilities."/>
  </r>
  <r>
    <x v="6"/>
    <s v="C#"/>
    <x v="0"/>
    <n v="0"/>
    <n v="0"/>
    <n v="0"/>
    <x v="0"/>
    <n v="0"/>
    <s v="N/A"/>
  </r>
  <r>
    <x v="7"/>
    <s v="PHP"/>
    <x v="0"/>
    <n v="0"/>
    <n v="12"/>
    <n v="50"/>
    <x v="5"/>
    <n v="22"/>
    <s v="22 LOWs are test code. The rest are potentially valid vulnerabilities."/>
  </r>
  <r>
    <x v="8"/>
    <s v="PHP"/>
    <x v="0"/>
    <n v="0"/>
    <n v="1"/>
    <n v="9"/>
    <x v="6"/>
    <n v="4"/>
    <s v="4 LOWs are test code. The rest may be valid vulnerabilities."/>
  </r>
  <r>
    <x v="9"/>
    <s v="PHP"/>
    <x v="0"/>
    <n v="0"/>
    <n v="1"/>
    <n v="0"/>
    <x v="4"/>
    <n v="1"/>
    <s v="1 LOW is likely test code. No potentially valid vulnerabilities."/>
  </r>
  <r>
    <x v="10"/>
    <s v="PHP"/>
    <x v="0"/>
    <n v="0"/>
    <n v="0"/>
    <n v="0"/>
    <x v="0"/>
    <n v="0"/>
    <s v="N/A"/>
  </r>
  <r>
    <x v="11"/>
    <s v="C#"/>
    <x v="0"/>
    <n v="0"/>
    <n v="0"/>
    <n v="0"/>
    <x v="0"/>
    <n v="0"/>
    <s v="N/A"/>
  </r>
  <r>
    <x v="12"/>
    <s v="Python"/>
    <x v="0"/>
    <n v="0"/>
    <n v="0"/>
    <n v="0"/>
    <x v="0"/>
    <n v="0"/>
    <s v="N/A"/>
  </r>
  <r>
    <x v="13"/>
    <s v="PHP"/>
    <x v="0"/>
    <n v="0"/>
    <n v="0"/>
    <n v="11"/>
    <x v="7"/>
    <n v="6"/>
    <s v="6 LOWs are test code. The rest may be valid vulnerabilities."/>
  </r>
  <r>
    <x v="14"/>
    <s v="Ruby"/>
    <x v="0"/>
    <n v="0"/>
    <n v="0"/>
    <n v="0"/>
    <x v="0"/>
    <n v="0"/>
    <s v="N/A"/>
  </r>
  <r>
    <x v="15"/>
    <s v="Ruby"/>
    <x v="0"/>
    <n v="1"/>
    <n v="0"/>
    <n v="0"/>
    <x v="4"/>
    <n v="0"/>
    <s v="Seems valid - exposed secret. Opened an issue at https://github.com/sorbet/sorbet/issues/7506"/>
  </r>
  <r>
    <x v="16"/>
    <s v="TypeScript"/>
    <x v="0"/>
    <n v="0"/>
    <n v="0"/>
    <n v="0"/>
    <x v="0"/>
    <n v="0"/>
    <s v="N/A"/>
  </r>
  <r>
    <x v="17"/>
    <m/>
    <x v="1"/>
    <m/>
    <m/>
    <m/>
    <x v="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7" cacheId="0" applyNumberFormats="0" applyBorderFormats="0" applyFontFormats="0" applyPatternFormats="0" applyAlignmentFormats="0" applyWidthHeightFormats="0" dataCaption="Values" itemPrintTitles="1" indent="0" compact="0" outline="1" outlineData="1" compactData="0">
  <location ref="O63:P73" firstHeaderRow="1" firstDataRow="1" firstDataCol="1"/>
  <pivotFields count="4">
    <pivotField compact="0" showAll="0"/>
    <pivotField compact="0" showAll="0"/>
    <pivotField dataField="1" compact="0" showAll="0"/>
    <pivotField axis="axisRow" compact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3"/>
  </rowFields>
  <dataFields count="1">
    <dataField name="Average of Fake Density" fld="2" subtotal="average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DA334C-78FF-4B33-A256-D402A4888653}" name="PivotTable1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B3:F13" firstHeaderRow="0" firstDataRow="1" firstDataCol="1" rowPageCount="1" colPageCount="1"/>
  <pivotFields count="9">
    <pivotField axis="axisRow" showAll="0" sortType="descending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dataField="1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axis="axisPage" multipleItemSelectionAllowed="1" showAll="0">
      <items count="10">
        <item h="1" x="0"/>
        <item x="4"/>
        <item x="1"/>
        <item x="6"/>
        <item x="7"/>
        <item x="2"/>
        <item x="3"/>
        <item x="5"/>
        <item h="1" x="8"/>
        <item t="default"/>
      </items>
    </pivotField>
    <pivotField showAll="0"/>
    <pivotField showAll="0"/>
  </pivotFields>
  <rowFields count="1">
    <field x="0"/>
  </rowFields>
  <rowItems count="10">
    <i>
      <x v="2"/>
    </i>
    <i>
      <x v="7"/>
    </i>
    <i>
      <x v="3"/>
    </i>
    <i>
      <x v="1"/>
    </i>
    <i>
      <x v="9"/>
    </i>
    <i>
      <x v="5"/>
    </i>
    <i>
      <x v="8"/>
    </i>
    <i>
      <x v="15"/>
    </i>
    <i>
      <x v="1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6" hier="-1"/>
  </pageFields>
  <dataFields count="4">
    <dataField name="Sum of SAST: Low" fld="5" baseField="0" baseItem="0"/>
    <dataField name="Sum of SAST: Medium" fld="4" baseField="0" baseItem="0"/>
    <dataField name="Sum of SAST: High" fld="3" baseField="0" baseItem="0"/>
    <dataField name="Sum of SAST: Critical" fld="2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zoomScale="160" zoomScaleNormal="160" workbookViewId="0"/>
  </sheetViews>
  <sheetFormatPr defaultColWidth="11.5703125" defaultRowHeight="12.75" x14ac:dyDescent="0.2"/>
  <cols>
    <col min="1" max="2" width="26.28515625" customWidth="1"/>
    <col min="5" max="6" width="14.140625" customWidth="1"/>
    <col min="7" max="8" width="12.7109375" customWidth="1"/>
    <col min="9" max="9" width="20.85546875" customWidth="1"/>
    <col min="10" max="10" width="12.7109375" style="1" customWidth="1"/>
  </cols>
  <sheetData>
    <row r="1" spans="1:11" ht="25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13</v>
      </c>
      <c r="E2" t="e">
        <f t="shared" ref="E2:E18" si="0">D2/C2</f>
        <v>#VALUE!</v>
      </c>
      <c r="F2" t="s">
        <v>13</v>
      </c>
      <c r="G2" t="e">
        <f t="shared" ref="G2:G18" si="1">F2/C2</f>
        <v>#VALUE!</v>
      </c>
      <c r="H2" t="s">
        <v>13</v>
      </c>
      <c r="I2" t="e">
        <f t="shared" ref="I2:I18" si="2">H2/C2</f>
        <v>#VALUE!</v>
      </c>
      <c r="J2" s="1" t="s">
        <v>13</v>
      </c>
      <c r="K2" t="s">
        <v>14</v>
      </c>
    </row>
    <row r="3" spans="1:11" x14ac:dyDescent="0.2">
      <c r="A3" t="s">
        <v>15</v>
      </c>
      <c r="B3" t="s">
        <v>12</v>
      </c>
      <c r="C3" t="s">
        <v>13</v>
      </c>
      <c r="D3" t="s">
        <v>13</v>
      </c>
      <c r="E3" t="e">
        <f t="shared" si="0"/>
        <v>#VALUE!</v>
      </c>
      <c r="F3" t="s">
        <v>13</v>
      </c>
      <c r="G3" t="e">
        <f t="shared" si="1"/>
        <v>#VALUE!</v>
      </c>
      <c r="H3" t="s">
        <v>13</v>
      </c>
      <c r="I3" t="e">
        <f t="shared" si="2"/>
        <v>#VALUE!</v>
      </c>
      <c r="J3" s="1" t="s">
        <v>13</v>
      </c>
      <c r="K3" t="s">
        <v>14</v>
      </c>
    </row>
    <row r="4" spans="1:11" x14ac:dyDescent="0.2">
      <c r="A4" t="s">
        <v>16</v>
      </c>
      <c r="B4" t="s">
        <v>17</v>
      </c>
      <c r="C4">
        <v>146000</v>
      </c>
      <c r="D4">
        <v>467</v>
      </c>
      <c r="E4">
        <f t="shared" si="0"/>
        <v>3.1986301369863013E-3</v>
      </c>
      <c r="F4">
        <v>2</v>
      </c>
      <c r="G4">
        <f t="shared" si="1"/>
        <v>1.3698630136986302E-5</v>
      </c>
      <c r="H4">
        <v>9500</v>
      </c>
      <c r="I4">
        <f t="shared" si="2"/>
        <v>6.5068493150684928E-2</v>
      </c>
      <c r="J4" s="1">
        <v>0.156</v>
      </c>
    </row>
    <row r="5" spans="1:11" x14ac:dyDescent="0.2">
      <c r="A5" t="s">
        <v>18</v>
      </c>
      <c r="B5" t="s">
        <v>19</v>
      </c>
      <c r="C5">
        <v>89000</v>
      </c>
      <c r="D5">
        <v>9</v>
      </c>
      <c r="E5">
        <f t="shared" si="0"/>
        <v>1.0112359550561798E-4</v>
      </c>
      <c r="F5">
        <v>0</v>
      </c>
      <c r="G5">
        <f t="shared" si="1"/>
        <v>0</v>
      </c>
      <c r="H5">
        <v>1300</v>
      </c>
      <c r="I5">
        <f t="shared" si="2"/>
        <v>1.4606741573033709E-2</v>
      </c>
      <c r="J5" s="1">
        <v>1.2E-2</v>
      </c>
    </row>
    <row r="6" spans="1:11" x14ac:dyDescent="0.2">
      <c r="A6" t="s">
        <v>20</v>
      </c>
      <c r="B6" t="s">
        <v>21</v>
      </c>
      <c r="C6">
        <v>424</v>
      </c>
      <c r="D6">
        <v>0</v>
      </c>
      <c r="E6">
        <f t="shared" si="0"/>
        <v>0</v>
      </c>
      <c r="F6">
        <v>0</v>
      </c>
      <c r="G6">
        <f t="shared" si="1"/>
        <v>0</v>
      </c>
      <c r="H6">
        <v>55</v>
      </c>
      <c r="I6">
        <f t="shared" si="2"/>
        <v>0.12971698113207547</v>
      </c>
      <c r="J6" s="1">
        <v>0</v>
      </c>
    </row>
    <row r="7" spans="1:11" x14ac:dyDescent="0.2">
      <c r="A7" t="s">
        <v>22</v>
      </c>
      <c r="B7" t="s">
        <v>23</v>
      </c>
      <c r="C7">
        <v>6600</v>
      </c>
      <c r="D7">
        <v>4</v>
      </c>
      <c r="E7">
        <f t="shared" si="0"/>
        <v>6.0606060606060606E-4</v>
      </c>
      <c r="F7">
        <v>0</v>
      </c>
      <c r="G7">
        <f t="shared" si="1"/>
        <v>0</v>
      </c>
      <c r="H7">
        <v>131</v>
      </c>
      <c r="I7">
        <f t="shared" si="2"/>
        <v>1.9848484848484848E-2</v>
      </c>
      <c r="J7" s="1">
        <v>0</v>
      </c>
    </row>
    <row r="8" spans="1:11" x14ac:dyDescent="0.2">
      <c r="A8" t="s">
        <v>24</v>
      </c>
      <c r="B8" t="s">
        <v>25</v>
      </c>
      <c r="C8">
        <v>31000</v>
      </c>
      <c r="D8">
        <v>24</v>
      </c>
      <c r="E8">
        <f t="shared" si="0"/>
        <v>7.7419354838709675E-4</v>
      </c>
      <c r="F8">
        <v>0</v>
      </c>
      <c r="G8">
        <f t="shared" si="1"/>
        <v>0</v>
      </c>
      <c r="H8">
        <v>528</v>
      </c>
      <c r="I8">
        <f t="shared" si="2"/>
        <v>1.703225806451613E-2</v>
      </c>
      <c r="J8" s="1">
        <v>1.4E-2</v>
      </c>
    </row>
    <row r="9" spans="1:11" x14ac:dyDescent="0.2">
      <c r="A9" t="s">
        <v>26</v>
      </c>
      <c r="B9" t="s">
        <v>27</v>
      </c>
      <c r="C9">
        <v>183000</v>
      </c>
      <c r="D9">
        <v>1900</v>
      </c>
      <c r="E9">
        <f t="shared" si="0"/>
        <v>1.0382513661202186E-2</v>
      </c>
      <c r="F9">
        <v>0</v>
      </c>
      <c r="G9">
        <f t="shared" si="1"/>
        <v>0</v>
      </c>
      <c r="H9">
        <v>16000</v>
      </c>
      <c r="I9">
        <f t="shared" si="2"/>
        <v>8.7431693989071038E-2</v>
      </c>
      <c r="J9" s="1">
        <v>0.122</v>
      </c>
    </row>
    <row r="10" spans="1:11" x14ac:dyDescent="0.2">
      <c r="A10" t="s">
        <v>28</v>
      </c>
      <c r="B10" t="s">
        <v>27</v>
      </c>
      <c r="C10">
        <v>117000</v>
      </c>
      <c r="D10">
        <v>273</v>
      </c>
      <c r="E10">
        <f t="shared" si="0"/>
        <v>2.3333333333333335E-3</v>
      </c>
      <c r="F10">
        <v>0</v>
      </c>
      <c r="G10">
        <f t="shared" si="1"/>
        <v>0</v>
      </c>
      <c r="H10">
        <v>2100</v>
      </c>
      <c r="I10">
        <f t="shared" si="2"/>
        <v>1.7948717948717947E-2</v>
      </c>
      <c r="J10" s="1">
        <v>7.4999999999999997E-2</v>
      </c>
    </row>
    <row r="11" spans="1:11" x14ac:dyDescent="0.2">
      <c r="A11" t="s">
        <v>29</v>
      </c>
      <c r="B11" t="s">
        <v>27</v>
      </c>
      <c r="C11">
        <v>7900</v>
      </c>
      <c r="D11">
        <v>49</v>
      </c>
      <c r="E11">
        <f t="shared" si="0"/>
        <v>6.2025316455696202E-3</v>
      </c>
      <c r="F11">
        <v>0</v>
      </c>
      <c r="G11">
        <f t="shared" si="1"/>
        <v>0</v>
      </c>
      <c r="H11">
        <v>529</v>
      </c>
      <c r="I11">
        <f t="shared" si="2"/>
        <v>6.6962025316455689E-2</v>
      </c>
      <c r="J11" s="1">
        <v>6.3E-2</v>
      </c>
    </row>
    <row r="12" spans="1:11" x14ac:dyDescent="0.2">
      <c r="A12" t="s">
        <v>30</v>
      </c>
      <c r="B12" t="s">
        <v>27</v>
      </c>
      <c r="C12">
        <v>5000</v>
      </c>
      <c r="D12">
        <v>1</v>
      </c>
      <c r="E12">
        <f t="shared" si="0"/>
        <v>2.0000000000000001E-4</v>
      </c>
      <c r="F12">
        <v>2</v>
      </c>
      <c r="G12">
        <f t="shared" si="1"/>
        <v>4.0000000000000002E-4</v>
      </c>
      <c r="H12">
        <v>103</v>
      </c>
      <c r="I12">
        <f t="shared" si="2"/>
        <v>2.06E-2</v>
      </c>
      <c r="J12" s="1">
        <v>7.5999999999999998E-2</v>
      </c>
    </row>
    <row r="13" spans="1:11" x14ac:dyDescent="0.2">
      <c r="A13" t="s">
        <v>31</v>
      </c>
      <c r="B13" t="s">
        <v>25</v>
      </c>
      <c r="C13">
        <v>19000</v>
      </c>
      <c r="D13">
        <v>13</v>
      </c>
      <c r="E13">
        <f t="shared" si="0"/>
        <v>6.8421052631578944E-4</v>
      </c>
      <c r="F13">
        <v>0</v>
      </c>
      <c r="G13">
        <f t="shared" si="1"/>
        <v>0</v>
      </c>
      <c r="H13">
        <v>363</v>
      </c>
      <c r="I13">
        <f t="shared" si="2"/>
        <v>1.9105263157894736E-2</v>
      </c>
      <c r="J13" s="1">
        <v>1.4E-2</v>
      </c>
    </row>
    <row r="14" spans="1:11" x14ac:dyDescent="0.2">
      <c r="A14" t="s">
        <v>32</v>
      </c>
      <c r="B14" t="s">
        <v>33</v>
      </c>
      <c r="C14">
        <v>7600</v>
      </c>
      <c r="D14">
        <v>1</v>
      </c>
      <c r="E14">
        <f t="shared" si="0"/>
        <v>1.3157894736842105E-4</v>
      </c>
      <c r="F14">
        <v>0</v>
      </c>
      <c r="G14">
        <f t="shared" si="1"/>
        <v>0</v>
      </c>
      <c r="H14">
        <v>200</v>
      </c>
      <c r="I14">
        <f t="shared" si="2"/>
        <v>2.6315789473684209E-2</v>
      </c>
      <c r="J14" s="1">
        <v>0.02</v>
      </c>
    </row>
    <row r="15" spans="1:11" x14ac:dyDescent="0.2">
      <c r="A15" t="s">
        <v>34</v>
      </c>
      <c r="B15" t="s">
        <v>27</v>
      </c>
      <c r="C15">
        <v>35000</v>
      </c>
      <c r="D15">
        <v>7</v>
      </c>
      <c r="E15">
        <f t="shared" si="0"/>
        <v>2.0000000000000001E-4</v>
      </c>
      <c r="F15">
        <v>0</v>
      </c>
      <c r="G15">
        <f t="shared" si="1"/>
        <v>0</v>
      </c>
      <c r="H15">
        <v>763</v>
      </c>
      <c r="I15">
        <f t="shared" si="2"/>
        <v>2.18E-2</v>
      </c>
      <c r="J15" s="1">
        <v>0.112</v>
      </c>
    </row>
    <row r="16" spans="1:11" x14ac:dyDescent="0.2">
      <c r="A16" t="s">
        <v>35</v>
      </c>
      <c r="B16" t="s">
        <v>36</v>
      </c>
      <c r="C16">
        <v>28000</v>
      </c>
      <c r="D16">
        <v>4</v>
      </c>
      <c r="E16">
        <f t="shared" si="0"/>
        <v>1.4285714285714287E-4</v>
      </c>
      <c r="F16">
        <v>0</v>
      </c>
      <c r="G16">
        <f t="shared" si="1"/>
        <v>0</v>
      </c>
      <c r="H16">
        <v>265</v>
      </c>
      <c r="I16">
        <f t="shared" si="2"/>
        <v>9.464285714285715E-3</v>
      </c>
      <c r="J16" s="1">
        <v>9.6000000000000002E-2</v>
      </c>
    </row>
    <row r="17" spans="1:10" x14ac:dyDescent="0.2">
      <c r="A17" t="s">
        <v>37</v>
      </c>
      <c r="B17" t="s">
        <v>36</v>
      </c>
      <c r="C17">
        <v>91000</v>
      </c>
      <c r="D17">
        <v>116</v>
      </c>
      <c r="E17">
        <f t="shared" si="0"/>
        <v>1.2747252747252746E-3</v>
      </c>
      <c r="F17">
        <v>0</v>
      </c>
      <c r="G17">
        <f t="shared" si="1"/>
        <v>0</v>
      </c>
      <c r="H17">
        <v>2800</v>
      </c>
      <c r="I17">
        <f t="shared" si="2"/>
        <v>3.0769230769230771E-2</v>
      </c>
      <c r="J17" s="1">
        <v>6.4000000000000001E-2</v>
      </c>
    </row>
    <row r="18" spans="1:10" x14ac:dyDescent="0.2">
      <c r="A18" t="s">
        <v>38</v>
      </c>
      <c r="B18" t="s">
        <v>21</v>
      </c>
      <c r="C18">
        <v>8900</v>
      </c>
      <c r="D18">
        <v>3</v>
      </c>
      <c r="E18">
        <f t="shared" si="0"/>
        <v>3.3707865168539324E-4</v>
      </c>
      <c r="F18">
        <v>0</v>
      </c>
      <c r="G18">
        <f t="shared" si="1"/>
        <v>0</v>
      </c>
      <c r="H18">
        <v>143</v>
      </c>
      <c r="I18">
        <f t="shared" si="2"/>
        <v>1.6067415730337077E-2</v>
      </c>
      <c r="J18" s="4">
        <v>7.8E-2</v>
      </c>
    </row>
  </sheetData>
  <autoFilter ref="A1:K18" xr:uid="{00000000-0009-0000-0000-000000000000}">
    <sortState xmlns:xlrd2="http://schemas.microsoft.com/office/spreadsheetml/2017/richdata2" ref="A2:K18">
      <sortCondition ref="A2:A18"/>
    </sortState>
  </autoFilter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zoomScaleNormal="100" workbookViewId="0">
      <selection activeCell="B3" sqref="A1:B3"/>
    </sheetView>
  </sheetViews>
  <sheetFormatPr defaultColWidth="8.7109375" defaultRowHeight="12.75" x14ac:dyDescent="0.2"/>
  <cols>
    <col min="1" max="1" width="25.7109375" customWidth="1"/>
    <col min="2" max="2" width="21.5703125" customWidth="1"/>
    <col min="3" max="3" width="2" customWidth="1"/>
    <col min="4" max="4" width="4.140625" customWidth="1"/>
    <col min="5" max="5" width="7.140625" customWidth="1"/>
    <col min="6" max="6" width="11.7109375" customWidth="1"/>
    <col min="7" max="7" width="23" customWidth="1"/>
    <col min="8" max="8" width="16.7109375" customWidth="1"/>
    <col min="9" max="9" width="5.7109375" customWidth="1"/>
    <col min="10" max="10" width="9" customWidth="1"/>
    <col min="11" max="11" width="20" customWidth="1"/>
    <col min="12" max="12" width="19.5703125" customWidth="1"/>
    <col min="13" max="13" width="26.28515625" customWidth="1"/>
    <col min="14" max="14" width="18.42578125" customWidth="1"/>
    <col min="15" max="15" width="9.28515625" customWidth="1"/>
    <col min="16" max="16" width="11.140625" customWidth="1"/>
    <col min="17" max="17" width="7" customWidth="1"/>
    <col min="18" max="18" width="27.5703125" customWidth="1"/>
    <col min="19" max="19" width="7.140625" customWidth="1"/>
    <col min="20" max="20" width="11.7109375" customWidth="1"/>
  </cols>
  <sheetData>
    <row r="1" spans="1:2" x14ac:dyDescent="0.2">
      <c r="A1" s="5" t="s">
        <v>0</v>
      </c>
      <c r="B1" s="6" t="s">
        <v>39</v>
      </c>
    </row>
    <row r="2" spans="1:2" x14ac:dyDescent="0.2">
      <c r="A2" s="7" t="s">
        <v>16</v>
      </c>
      <c r="B2" s="8">
        <v>2</v>
      </c>
    </row>
    <row r="3" spans="1:2" x14ac:dyDescent="0.2">
      <c r="A3" s="7" t="s">
        <v>30</v>
      </c>
      <c r="B3" s="8">
        <v>2</v>
      </c>
    </row>
  </sheetData>
  <pageMargins left="0.7" right="0.7" top="0.75" bottom="0.75" header="0.511811023622047" footer="0.511811023622047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1:P73"/>
  <sheetViews>
    <sheetView topLeftCell="D22" zoomScaleNormal="100" workbookViewId="0">
      <selection activeCell="E44" sqref="E44"/>
    </sheetView>
  </sheetViews>
  <sheetFormatPr defaultColWidth="8.7109375" defaultRowHeight="12.75" x14ac:dyDescent="0.2"/>
  <cols>
    <col min="2" max="2" width="25.7109375" customWidth="1"/>
    <col min="3" max="3" width="20.140625" customWidth="1"/>
    <col min="4" max="4" width="12.5703125" customWidth="1"/>
    <col min="15" max="15" width="13.85546875" customWidth="1"/>
    <col min="16" max="16" width="23.42578125" customWidth="1"/>
  </cols>
  <sheetData>
    <row r="41" spans="2:5" x14ac:dyDescent="0.2">
      <c r="B41" t="s">
        <v>41</v>
      </c>
    </row>
    <row r="42" spans="2:5" x14ac:dyDescent="0.2">
      <c r="B42" s="2" t="s">
        <v>0</v>
      </c>
      <c r="C42" s="2" t="s">
        <v>42</v>
      </c>
      <c r="D42" s="2" t="s">
        <v>43</v>
      </c>
      <c r="E42" s="2" t="s">
        <v>1</v>
      </c>
    </row>
    <row r="43" spans="2:5" x14ac:dyDescent="0.2">
      <c r="B43" s="9" t="s">
        <v>11</v>
      </c>
      <c r="C43">
        <f t="shared" ref="C43:C59" ca="1" si="0">RANDBETWEEN(0,1000)</f>
        <v>309</v>
      </c>
      <c r="D43">
        <v>0.1</v>
      </c>
      <c r="E43" t="s">
        <v>12</v>
      </c>
    </row>
    <row r="44" spans="2:5" x14ac:dyDescent="0.2">
      <c r="B44" s="9" t="s">
        <v>15</v>
      </c>
      <c r="C44">
        <f t="shared" ca="1" si="0"/>
        <v>372</v>
      </c>
      <c r="D44">
        <v>0.1</v>
      </c>
      <c r="E44" t="s">
        <v>12</v>
      </c>
    </row>
    <row r="45" spans="2:5" x14ac:dyDescent="0.2">
      <c r="B45" s="9" t="s">
        <v>16</v>
      </c>
      <c r="C45">
        <f t="shared" ca="1" si="0"/>
        <v>115</v>
      </c>
      <c r="D45">
        <f ca="1">C45/'SonarQube Data'!C4</f>
        <v>7.8767123287671237E-4</v>
      </c>
      <c r="E45" t="s">
        <v>17</v>
      </c>
    </row>
    <row r="46" spans="2:5" x14ac:dyDescent="0.2">
      <c r="B46" s="9" t="s">
        <v>18</v>
      </c>
      <c r="C46">
        <f t="shared" ca="1" si="0"/>
        <v>884</v>
      </c>
      <c r="D46">
        <f ca="1">C46/'SonarQube Data'!C5</f>
        <v>9.9325842696629217E-3</v>
      </c>
      <c r="E46" t="s">
        <v>19</v>
      </c>
    </row>
    <row r="47" spans="2:5" x14ac:dyDescent="0.2">
      <c r="B47" s="9" t="s">
        <v>20</v>
      </c>
      <c r="C47">
        <f t="shared" ca="1" si="0"/>
        <v>482</v>
      </c>
      <c r="D47">
        <f ca="1">C47/'SonarQube Data'!C6</f>
        <v>1.1367924528301887</v>
      </c>
      <c r="E47" t="s">
        <v>21</v>
      </c>
    </row>
    <row r="48" spans="2:5" x14ac:dyDescent="0.2">
      <c r="B48" s="9" t="s">
        <v>22</v>
      </c>
      <c r="C48">
        <f t="shared" ca="1" si="0"/>
        <v>829</v>
      </c>
      <c r="D48">
        <f ca="1">C48/'SonarQube Data'!C7</f>
        <v>0.12560606060606061</v>
      </c>
      <c r="E48" t="s">
        <v>23</v>
      </c>
    </row>
    <row r="49" spans="2:16" x14ac:dyDescent="0.2">
      <c r="B49" s="9" t="s">
        <v>24</v>
      </c>
      <c r="C49">
        <f t="shared" ca="1" si="0"/>
        <v>160</v>
      </c>
      <c r="D49">
        <f ca="1">C49/'SonarQube Data'!C8</f>
        <v>5.1612903225806452E-3</v>
      </c>
      <c r="E49" t="s">
        <v>25</v>
      </c>
    </row>
    <row r="50" spans="2:16" x14ac:dyDescent="0.2">
      <c r="B50" s="9" t="s">
        <v>26</v>
      </c>
      <c r="C50">
        <f t="shared" ca="1" si="0"/>
        <v>559</v>
      </c>
      <c r="D50">
        <f ca="1">C50/'SonarQube Data'!C9</f>
        <v>3.0546448087431692E-3</v>
      </c>
      <c r="E50" t="s">
        <v>27</v>
      </c>
    </row>
    <row r="51" spans="2:16" x14ac:dyDescent="0.2">
      <c r="B51" s="9" t="s">
        <v>28</v>
      </c>
      <c r="C51">
        <f t="shared" ca="1" si="0"/>
        <v>681</v>
      </c>
      <c r="D51">
        <f ca="1">C51/'SonarQube Data'!C10</f>
        <v>5.8205128205128208E-3</v>
      </c>
      <c r="E51" t="s">
        <v>27</v>
      </c>
    </row>
    <row r="52" spans="2:16" x14ac:dyDescent="0.2">
      <c r="B52" s="9" t="s">
        <v>29</v>
      </c>
      <c r="C52">
        <f t="shared" ca="1" si="0"/>
        <v>497</v>
      </c>
      <c r="D52">
        <f ca="1">C52/'SonarQube Data'!C11</f>
        <v>6.2911392405063285E-2</v>
      </c>
      <c r="E52" t="s">
        <v>27</v>
      </c>
    </row>
    <row r="53" spans="2:16" x14ac:dyDescent="0.2">
      <c r="B53" s="9" t="s">
        <v>30</v>
      </c>
      <c r="C53">
        <f t="shared" ca="1" si="0"/>
        <v>994</v>
      </c>
      <c r="D53">
        <f ca="1">C53/'SonarQube Data'!C12</f>
        <v>0.1988</v>
      </c>
      <c r="E53" t="s">
        <v>27</v>
      </c>
    </row>
    <row r="54" spans="2:16" x14ac:dyDescent="0.2">
      <c r="B54" s="9" t="s">
        <v>31</v>
      </c>
      <c r="C54">
        <f t="shared" ca="1" si="0"/>
        <v>46</v>
      </c>
      <c r="D54">
        <f ca="1">C54/'SonarQube Data'!C13</f>
        <v>2.4210526315789475E-3</v>
      </c>
      <c r="E54" t="s">
        <v>25</v>
      </c>
    </row>
    <row r="55" spans="2:16" x14ac:dyDescent="0.2">
      <c r="B55" s="9" t="s">
        <v>32</v>
      </c>
      <c r="C55">
        <f t="shared" ca="1" si="0"/>
        <v>482</v>
      </c>
      <c r="D55">
        <f ca="1">C55/'SonarQube Data'!C14</f>
        <v>6.3421052631578947E-2</v>
      </c>
      <c r="E55" t="s">
        <v>33</v>
      </c>
    </row>
    <row r="56" spans="2:16" x14ac:dyDescent="0.2">
      <c r="B56" s="9" t="s">
        <v>34</v>
      </c>
      <c r="C56">
        <f t="shared" ca="1" si="0"/>
        <v>251</v>
      </c>
      <c r="D56">
        <f ca="1">C56/'SonarQube Data'!C15</f>
        <v>7.1714285714285717E-3</v>
      </c>
      <c r="E56" t="s">
        <v>27</v>
      </c>
    </row>
    <row r="57" spans="2:16" x14ac:dyDescent="0.2">
      <c r="B57" s="9" t="s">
        <v>35</v>
      </c>
      <c r="C57">
        <f t="shared" ca="1" si="0"/>
        <v>964</v>
      </c>
      <c r="D57">
        <f ca="1">C57/'SonarQube Data'!C16</f>
        <v>3.4428571428571426E-2</v>
      </c>
      <c r="E57" t="s">
        <v>36</v>
      </c>
    </row>
    <row r="58" spans="2:16" x14ac:dyDescent="0.2">
      <c r="B58" s="9" t="s">
        <v>37</v>
      </c>
      <c r="C58">
        <f t="shared" ca="1" si="0"/>
        <v>745</v>
      </c>
      <c r="D58">
        <f ca="1">C58/'SonarQube Data'!C17</f>
        <v>8.1868131868131876E-3</v>
      </c>
      <c r="E58" t="s">
        <v>36</v>
      </c>
    </row>
    <row r="59" spans="2:16" x14ac:dyDescent="0.2">
      <c r="B59" s="9" t="s">
        <v>38</v>
      </c>
      <c r="C59">
        <f t="shared" ca="1" si="0"/>
        <v>860</v>
      </c>
      <c r="D59">
        <f ca="1">C59/'SonarQube Data'!C18</f>
        <v>9.662921348314607E-2</v>
      </c>
      <c r="E59" t="s">
        <v>21</v>
      </c>
    </row>
    <row r="63" spans="2:16" x14ac:dyDescent="0.2">
      <c r="O63" s="10" t="s">
        <v>1</v>
      </c>
      <c r="P63" s="11" t="s">
        <v>44</v>
      </c>
    </row>
    <row r="64" spans="2:16" x14ac:dyDescent="0.2">
      <c r="O64" s="12" t="s">
        <v>25</v>
      </c>
      <c r="P64" s="13">
        <v>1.7909168081494099E-2</v>
      </c>
    </row>
    <row r="65" spans="15:16" x14ac:dyDescent="0.2">
      <c r="O65" s="14" t="s">
        <v>12</v>
      </c>
      <c r="P65" s="15">
        <v>0.1</v>
      </c>
    </row>
    <row r="66" spans="15:16" x14ac:dyDescent="0.2">
      <c r="O66" s="14" t="s">
        <v>19</v>
      </c>
      <c r="P66" s="15">
        <v>5.7752808988764098E-3</v>
      </c>
    </row>
    <row r="67" spans="15:16" x14ac:dyDescent="0.2">
      <c r="O67" s="14" t="s">
        <v>17</v>
      </c>
      <c r="P67" s="15">
        <v>3.8767123287671199E-3</v>
      </c>
    </row>
    <row r="68" spans="15:16" x14ac:dyDescent="0.2">
      <c r="O68" s="14" t="s">
        <v>23</v>
      </c>
      <c r="P68" s="15">
        <v>0.10469696969697</v>
      </c>
    </row>
    <row r="69" spans="15:16" x14ac:dyDescent="0.2">
      <c r="O69" s="14" t="s">
        <v>27</v>
      </c>
      <c r="P69" s="15">
        <v>5.8990539827468602E-2</v>
      </c>
    </row>
    <row r="70" spans="15:16" x14ac:dyDescent="0.2">
      <c r="O70" s="14" t="s">
        <v>33</v>
      </c>
      <c r="P70" s="15">
        <v>2.44736842105263E-2</v>
      </c>
    </row>
    <row r="71" spans="15:16" x14ac:dyDescent="0.2">
      <c r="O71" s="14" t="s">
        <v>36</v>
      </c>
      <c r="P71" s="15">
        <v>1.49354395604395E-2</v>
      </c>
    </row>
    <row r="72" spans="15:16" x14ac:dyDescent="0.2">
      <c r="O72" s="14" t="s">
        <v>21</v>
      </c>
      <c r="P72" s="16">
        <v>1.01937884248463</v>
      </c>
    </row>
    <row r="73" spans="15:16" x14ac:dyDescent="0.2">
      <c r="O73" s="17" t="s">
        <v>40</v>
      </c>
      <c r="P73" s="18">
        <v>0.161071896854448</v>
      </c>
    </row>
  </sheetData>
  <pageMargins left="0.7" right="0.7" top="0.75" bottom="0.75" header="0.511811023622047" footer="0.511811023622047"/>
  <pageSetup orientation="portrait" horizontalDpi="300" verticalDpi="30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"/>
  <sheetViews>
    <sheetView zoomScaleNormal="100" workbookViewId="0">
      <selection sqref="A1:I1048576"/>
    </sheetView>
  </sheetViews>
  <sheetFormatPr defaultColWidth="11.5703125" defaultRowHeight="12.75" x14ac:dyDescent="0.2"/>
  <cols>
    <col min="1" max="1" width="22.140625" customWidth="1"/>
    <col min="2" max="2" width="14.7109375" customWidth="1"/>
    <col min="3" max="7" width="11.5703125" style="9"/>
    <col min="8" max="8" width="20.85546875" style="9" customWidth="1"/>
  </cols>
  <sheetData>
    <row r="1" spans="1:11" ht="39.6" customHeight="1" x14ac:dyDescent="0.2">
      <c r="A1" s="19" t="s">
        <v>0</v>
      </c>
      <c r="B1" s="19" t="s">
        <v>1</v>
      </c>
      <c r="C1" s="20" t="s">
        <v>45</v>
      </c>
      <c r="D1" s="20" t="s">
        <v>46</v>
      </c>
      <c r="E1" s="20" t="s">
        <v>47</v>
      </c>
      <c r="F1" s="20" t="s">
        <v>48</v>
      </c>
      <c r="G1" s="20" t="s">
        <v>49</v>
      </c>
      <c r="H1" s="20" t="s">
        <v>50</v>
      </c>
      <c r="I1" s="19" t="s">
        <v>51</v>
      </c>
      <c r="K1" s="2"/>
    </row>
    <row r="2" spans="1:11" x14ac:dyDescent="0.2">
      <c r="A2" t="s">
        <v>11</v>
      </c>
      <c r="B2" t="s">
        <v>12</v>
      </c>
      <c r="C2" s="9">
        <v>0</v>
      </c>
      <c r="D2" s="9">
        <v>0</v>
      </c>
      <c r="E2" s="9">
        <v>0</v>
      </c>
      <c r="F2" s="9">
        <v>0</v>
      </c>
      <c r="G2" s="9">
        <f t="shared" ref="G2:G18" si="0">SUM(C2:F2)</f>
        <v>0</v>
      </c>
      <c r="H2" s="9">
        <v>0</v>
      </c>
      <c r="I2" t="s">
        <v>13</v>
      </c>
    </row>
    <row r="3" spans="1:11" x14ac:dyDescent="0.2">
      <c r="A3" t="s">
        <v>15</v>
      </c>
      <c r="B3" t="s">
        <v>12</v>
      </c>
      <c r="C3" s="9">
        <v>0</v>
      </c>
      <c r="D3" s="9">
        <v>0</v>
      </c>
      <c r="E3" s="9">
        <v>5</v>
      </c>
      <c r="F3" s="9">
        <v>1</v>
      </c>
      <c r="G3" s="9">
        <f t="shared" si="0"/>
        <v>6</v>
      </c>
      <c r="H3" s="9">
        <v>0</v>
      </c>
      <c r="I3" t="s">
        <v>52</v>
      </c>
    </row>
    <row r="4" spans="1:11" x14ac:dyDescent="0.2">
      <c r="A4" t="s">
        <v>16</v>
      </c>
      <c r="B4" t="s">
        <v>17</v>
      </c>
      <c r="C4" s="9">
        <v>0</v>
      </c>
      <c r="D4" s="9">
        <v>0</v>
      </c>
      <c r="E4" s="9">
        <v>15</v>
      </c>
      <c r="F4" s="9">
        <v>4</v>
      </c>
      <c r="G4" s="9">
        <f t="shared" si="0"/>
        <v>19</v>
      </c>
      <c r="H4" s="9">
        <v>4</v>
      </c>
      <c r="I4" t="s">
        <v>53</v>
      </c>
    </row>
    <row r="5" spans="1:11" x14ac:dyDescent="0.2">
      <c r="A5" t="s">
        <v>18</v>
      </c>
      <c r="B5" t="s">
        <v>19</v>
      </c>
      <c r="C5" s="9">
        <v>0</v>
      </c>
      <c r="D5" s="9">
        <v>2</v>
      </c>
      <c r="E5" s="9">
        <v>10</v>
      </c>
      <c r="F5" s="9">
        <v>19</v>
      </c>
      <c r="G5" s="9">
        <f t="shared" si="0"/>
        <v>31</v>
      </c>
      <c r="H5" s="9">
        <v>0</v>
      </c>
      <c r="I5" t="s">
        <v>54</v>
      </c>
    </row>
    <row r="6" spans="1:11" x14ac:dyDescent="0.2">
      <c r="A6" t="s">
        <v>20</v>
      </c>
      <c r="B6" t="s">
        <v>21</v>
      </c>
      <c r="C6" s="9">
        <v>0</v>
      </c>
      <c r="D6" s="9">
        <v>0</v>
      </c>
      <c r="E6" s="9">
        <v>0</v>
      </c>
      <c r="F6" s="9">
        <v>0</v>
      </c>
      <c r="G6" s="9">
        <f t="shared" si="0"/>
        <v>0</v>
      </c>
      <c r="H6" s="9">
        <v>0</v>
      </c>
      <c r="I6" t="s">
        <v>13</v>
      </c>
    </row>
    <row r="7" spans="1:11" x14ac:dyDescent="0.2">
      <c r="A7" t="s">
        <v>22</v>
      </c>
      <c r="B7" t="s">
        <v>23</v>
      </c>
      <c r="C7" s="9">
        <v>0</v>
      </c>
      <c r="D7" s="9">
        <v>0</v>
      </c>
      <c r="E7" s="9">
        <v>1</v>
      </c>
      <c r="F7" s="9">
        <v>0</v>
      </c>
      <c r="G7" s="9">
        <f t="shared" si="0"/>
        <v>1</v>
      </c>
      <c r="H7" s="9">
        <v>1</v>
      </c>
      <c r="I7" t="s">
        <v>55</v>
      </c>
    </row>
    <row r="8" spans="1:11" x14ac:dyDescent="0.2">
      <c r="A8" t="s">
        <v>24</v>
      </c>
      <c r="B8" t="s">
        <v>25</v>
      </c>
      <c r="C8" s="9">
        <v>0</v>
      </c>
      <c r="D8" s="9">
        <v>0</v>
      </c>
      <c r="E8" s="9">
        <v>0</v>
      </c>
      <c r="F8" s="9">
        <v>0</v>
      </c>
      <c r="G8" s="9">
        <f t="shared" si="0"/>
        <v>0</v>
      </c>
      <c r="H8" s="9">
        <v>0</v>
      </c>
      <c r="I8" t="s">
        <v>13</v>
      </c>
    </row>
    <row r="9" spans="1:11" x14ac:dyDescent="0.2">
      <c r="A9" t="s">
        <v>26</v>
      </c>
      <c r="B9" t="s">
        <v>27</v>
      </c>
      <c r="C9" s="9">
        <v>0</v>
      </c>
      <c r="D9" s="9">
        <v>0</v>
      </c>
      <c r="E9" s="9">
        <v>12</v>
      </c>
      <c r="F9" s="9">
        <v>50</v>
      </c>
      <c r="G9" s="9">
        <f t="shared" si="0"/>
        <v>62</v>
      </c>
      <c r="H9" s="9">
        <v>22</v>
      </c>
      <c r="I9" t="s">
        <v>56</v>
      </c>
    </row>
    <row r="10" spans="1:11" x14ac:dyDescent="0.2">
      <c r="A10" t="s">
        <v>28</v>
      </c>
      <c r="B10" t="s">
        <v>27</v>
      </c>
      <c r="C10" s="9">
        <v>0</v>
      </c>
      <c r="D10" s="9">
        <v>0</v>
      </c>
      <c r="E10" s="9">
        <v>1</v>
      </c>
      <c r="F10" s="9">
        <v>9</v>
      </c>
      <c r="G10" s="9">
        <f t="shared" si="0"/>
        <v>10</v>
      </c>
      <c r="H10" s="9">
        <v>4</v>
      </c>
      <c r="I10" t="s">
        <v>53</v>
      </c>
    </row>
    <row r="11" spans="1:11" x14ac:dyDescent="0.2">
      <c r="A11" t="s">
        <v>29</v>
      </c>
      <c r="B11" t="s">
        <v>27</v>
      </c>
      <c r="C11" s="9">
        <v>0</v>
      </c>
      <c r="D11" s="9">
        <v>0</v>
      </c>
      <c r="E11" s="9">
        <v>1</v>
      </c>
      <c r="F11" s="9">
        <v>0</v>
      </c>
      <c r="G11" s="9">
        <f t="shared" si="0"/>
        <v>1</v>
      </c>
      <c r="H11" s="9">
        <v>1</v>
      </c>
      <c r="I11" t="s">
        <v>57</v>
      </c>
    </row>
    <row r="12" spans="1:11" x14ac:dyDescent="0.2">
      <c r="A12" t="s">
        <v>30</v>
      </c>
      <c r="B12" t="s">
        <v>27</v>
      </c>
      <c r="C12" s="9">
        <v>0</v>
      </c>
      <c r="D12" s="9">
        <v>0</v>
      </c>
      <c r="E12" s="9">
        <v>0</v>
      </c>
      <c r="F12" s="9">
        <v>0</v>
      </c>
      <c r="G12" s="9">
        <f t="shared" si="0"/>
        <v>0</v>
      </c>
      <c r="H12" s="9">
        <v>0</v>
      </c>
      <c r="I12" t="s">
        <v>13</v>
      </c>
    </row>
    <row r="13" spans="1:11" x14ac:dyDescent="0.2">
      <c r="A13" t="s">
        <v>31</v>
      </c>
      <c r="B13" t="s">
        <v>25</v>
      </c>
      <c r="C13" s="9">
        <v>0</v>
      </c>
      <c r="D13" s="9">
        <v>0</v>
      </c>
      <c r="E13" s="9">
        <v>0</v>
      </c>
      <c r="F13" s="9">
        <v>0</v>
      </c>
      <c r="G13" s="9">
        <f t="shared" si="0"/>
        <v>0</v>
      </c>
      <c r="H13" s="9">
        <v>0</v>
      </c>
      <c r="I13" t="s">
        <v>13</v>
      </c>
    </row>
    <row r="14" spans="1:11" x14ac:dyDescent="0.2">
      <c r="A14" t="s">
        <v>32</v>
      </c>
      <c r="B14" t="s">
        <v>33</v>
      </c>
      <c r="C14" s="9">
        <v>0</v>
      </c>
      <c r="D14" s="9">
        <v>0</v>
      </c>
      <c r="E14" s="9">
        <v>0</v>
      </c>
      <c r="F14" s="9">
        <v>0</v>
      </c>
      <c r="G14" s="9">
        <f t="shared" si="0"/>
        <v>0</v>
      </c>
      <c r="H14" s="9">
        <v>0</v>
      </c>
      <c r="I14" t="s">
        <v>13</v>
      </c>
    </row>
    <row r="15" spans="1:11" x14ac:dyDescent="0.2">
      <c r="A15" t="s">
        <v>34</v>
      </c>
      <c r="B15" t="s">
        <v>27</v>
      </c>
      <c r="C15" s="9">
        <v>0</v>
      </c>
      <c r="D15" s="9">
        <v>0</v>
      </c>
      <c r="E15" s="9">
        <v>0</v>
      </c>
      <c r="F15" s="9">
        <v>11</v>
      </c>
      <c r="G15" s="9">
        <f t="shared" si="0"/>
        <v>11</v>
      </c>
      <c r="H15" s="9">
        <v>6</v>
      </c>
      <c r="I15" t="s">
        <v>58</v>
      </c>
    </row>
    <row r="16" spans="1:11" x14ac:dyDescent="0.2">
      <c r="A16" t="s">
        <v>35</v>
      </c>
      <c r="B16" t="s">
        <v>36</v>
      </c>
      <c r="C16" s="9">
        <v>0</v>
      </c>
      <c r="D16" s="9">
        <v>0</v>
      </c>
      <c r="E16" s="9">
        <v>0</v>
      </c>
      <c r="F16" s="9">
        <v>0</v>
      </c>
      <c r="G16" s="9">
        <f t="shared" si="0"/>
        <v>0</v>
      </c>
      <c r="H16" s="9">
        <v>0</v>
      </c>
      <c r="I16" t="s">
        <v>13</v>
      </c>
    </row>
    <row r="17" spans="1:9" x14ac:dyDescent="0.2">
      <c r="A17" t="s">
        <v>37</v>
      </c>
      <c r="B17" t="s">
        <v>36</v>
      </c>
      <c r="C17" s="9">
        <v>0</v>
      </c>
      <c r="D17" s="9">
        <v>1</v>
      </c>
      <c r="E17" s="9">
        <v>0</v>
      </c>
      <c r="F17" s="9">
        <v>0</v>
      </c>
      <c r="G17" s="9">
        <f t="shared" si="0"/>
        <v>1</v>
      </c>
      <c r="H17" s="9">
        <v>0</v>
      </c>
      <c r="I17" t="s">
        <v>59</v>
      </c>
    </row>
    <row r="18" spans="1:9" x14ac:dyDescent="0.2">
      <c r="A18" t="s">
        <v>38</v>
      </c>
      <c r="B18" t="s">
        <v>21</v>
      </c>
      <c r="C18" s="9">
        <v>0</v>
      </c>
      <c r="D18" s="9">
        <v>0</v>
      </c>
      <c r="E18" s="9">
        <v>0</v>
      </c>
      <c r="F18" s="9">
        <v>0</v>
      </c>
      <c r="G18" s="9">
        <f t="shared" si="0"/>
        <v>0</v>
      </c>
      <c r="H18" s="9">
        <v>0</v>
      </c>
      <c r="I18" t="s">
        <v>13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B1:F54"/>
  <sheetViews>
    <sheetView topLeftCell="A28" zoomScaleNormal="100" workbookViewId="0">
      <selection activeCell="B37" sqref="B37:C51"/>
    </sheetView>
  </sheetViews>
  <sheetFormatPr defaultColWidth="8.7109375" defaultRowHeight="12.75" x14ac:dyDescent="0.2"/>
  <cols>
    <col min="2" max="2" width="25.7109375" bestFit="1" customWidth="1"/>
    <col min="3" max="3" width="53.140625" bestFit="1" customWidth="1"/>
    <col min="4" max="4" width="21.85546875" bestFit="1" customWidth="1"/>
    <col min="5" max="5" width="18.5703125" bestFit="1" customWidth="1"/>
    <col min="6" max="6" width="20.85546875" bestFit="1" customWidth="1"/>
    <col min="7" max="7" width="53.140625" bestFit="1" customWidth="1"/>
  </cols>
  <sheetData>
    <row r="1" spans="2:6" x14ac:dyDescent="0.2">
      <c r="B1" s="21" t="s">
        <v>49</v>
      </c>
      <c r="C1" t="s">
        <v>74</v>
      </c>
    </row>
    <row r="3" spans="2:6" x14ac:dyDescent="0.2">
      <c r="B3" s="21" t="s">
        <v>71</v>
      </c>
      <c r="C3" t="s">
        <v>63</v>
      </c>
      <c r="D3" t="s">
        <v>62</v>
      </c>
      <c r="E3" t="s">
        <v>61</v>
      </c>
      <c r="F3" t="s">
        <v>60</v>
      </c>
    </row>
    <row r="4" spans="2:6" x14ac:dyDescent="0.2">
      <c r="B4" s="9" t="s">
        <v>16</v>
      </c>
      <c r="C4" s="22">
        <v>4</v>
      </c>
      <c r="D4" s="22">
        <v>15</v>
      </c>
      <c r="E4" s="22">
        <v>0</v>
      </c>
      <c r="F4" s="22">
        <v>0</v>
      </c>
    </row>
    <row r="5" spans="2:6" x14ac:dyDescent="0.2">
      <c r="B5" s="9" t="s">
        <v>26</v>
      </c>
      <c r="C5" s="22">
        <v>50</v>
      </c>
      <c r="D5" s="22">
        <v>12</v>
      </c>
      <c r="E5" s="22">
        <v>0</v>
      </c>
      <c r="F5" s="22">
        <v>0</v>
      </c>
    </row>
    <row r="6" spans="2:6" x14ac:dyDescent="0.2">
      <c r="B6" s="9" t="s">
        <v>18</v>
      </c>
      <c r="C6" s="22">
        <v>19</v>
      </c>
      <c r="D6" s="22">
        <v>10</v>
      </c>
      <c r="E6" s="22">
        <v>2</v>
      </c>
      <c r="F6" s="22">
        <v>0</v>
      </c>
    </row>
    <row r="7" spans="2:6" x14ac:dyDescent="0.2">
      <c r="B7" s="9" t="s">
        <v>15</v>
      </c>
      <c r="C7" s="22">
        <v>1</v>
      </c>
      <c r="D7" s="22">
        <v>5</v>
      </c>
      <c r="E7" s="22">
        <v>0</v>
      </c>
      <c r="F7" s="22">
        <v>0</v>
      </c>
    </row>
    <row r="8" spans="2:6" x14ac:dyDescent="0.2">
      <c r="B8" s="9" t="s">
        <v>29</v>
      </c>
      <c r="C8" s="22">
        <v>0</v>
      </c>
      <c r="D8" s="22">
        <v>1</v>
      </c>
      <c r="E8" s="22">
        <v>0</v>
      </c>
      <c r="F8" s="22">
        <v>0</v>
      </c>
    </row>
    <row r="9" spans="2:6" x14ac:dyDescent="0.2">
      <c r="B9" s="9" t="s">
        <v>22</v>
      </c>
      <c r="C9" s="22">
        <v>0</v>
      </c>
      <c r="D9" s="22">
        <v>1</v>
      </c>
      <c r="E9" s="22">
        <v>0</v>
      </c>
      <c r="F9" s="22">
        <v>0</v>
      </c>
    </row>
    <row r="10" spans="2:6" x14ac:dyDescent="0.2">
      <c r="B10" s="9" t="s">
        <v>28</v>
      </c>
      <c r="C10" s="22">
        <v>9</v>
      </c>
      <c r="D10" s="22">
        <v>1</v>
      </c>
      <c r="E10" s="22">
        <v>0</v>
      </c>
      <c r="F10" s="22">
        <v>0</v>
      </c>
    </row>
    <row r="11" spans="2:6" x14ac:dyDescent="0.2">
      <c r="B11" s="9" t="s">
        <v>37</v>
      </c>
      <c r="C11" s="22">
        <v>0</v>
      </c>
      <c r="D11" s="22">
        <v>0</v>
      </c>
      <c r="E11" s="22">
        <v>1</v>
      </c>
      <c r="F11" s="22">
        <v>0</v>
      </c>
    </row>
    <row r="12" spans="2:6" x14ac:dyDescent="0.2">
      <c r="B12" s="9" t="s">
        <v>34</v>
      </c>
      <c r="C12" s="22">
        <v>11</v>
      </c>
      <c r="D12" s="22">
        <v>0</v>
      </c>
      <c r="E12" s="22">
        <v>0</v>
      </c>
      <c r="F12" s="22">
        <v>0</v>
      </c>
    </row>
    <row r="13" spans="2:6" x14ac:dyDescent="0.2">
      <c r="B13" s="9" t="s">
        <v>72</v>
      </c>
      <c r="C13" s="22">
        <v>94</v>
      </c>
      <c r="D13" s="22">
        <v>45</v>
      </c>
      <c r="E13" s="22">
        <v>3</v>
      </c>
      <c r="F13" s="22">
        <v>0</v>
      </c>
    </row>
    <row r="37" spans="2:3" x14ac:dyDescent="0.2">
      <c r="B37" s="23" t="s">
        <v>71</v>
      </c>
      <c r="C37" s="23" t="s">
        <v>73</v>
      </c>
    </row>
    <row r="38" spans="2:3" hidden="1" x14ac:dyDescent="0.2">
      <c r="B38" t="s">
        <v>11</v>
      </c>
      <c r="C38">
        <v>0</v>
      </c>
    </row>
    <row r="39" spans="2:3" hidden="1" x14ac:dyDescent="0.2">
      <c r="B39" t="s">
        <v>15</v>
      </c>
      <c r="C39">
        <v>0</v>
      </c>
    </row>
    <row r="40" spans="2:3" x14ac:dyDescent="0.2">
      <c r="B40" t="s">
        <v>34</v>
      </c>
      <c r="C40">
        <v>6</v>
      </c>
    </row>
    <row r="41" spans="2:3" hidden="1" x14ac:dyDescent="0.2">
      <c r="B41" t="s">
        <v>18</v>
      </c>
      <c r="C41">
        <v>0</v>
      </c>
    </row>
    <row r="42" spans="2:3" hidden="1" x14ac:dyDescent="0.2">
      <c r="B42" t="s">
        <v>20</v>
      </c>
      <c r="C42">
        <v>0</v>
      </c>
    </row>
    <row r="43" spans="2:3" x14ac:dyDescent="0.2">
      <c r="B43" t="s">
        <v>16</v>
      </c>
      <c r="C43">
        <v>4</v>
      </c>
    </row>
    <row r="44" spans="2:3" hidden="1" x14ac:dyDescent="0.2">
      <c r="B44" t="s">
        <v>24</v>
      </c>
      <c r="C44">
        <v>0</v>
      </c>
    </row>
    <row r="45" spans="2:3" hidden="1" x14ac:dyDescent="0.2">
      <c r="B45" t="s">
        <v>26</v>
      </c>
      <c r="C45">
        <v>22</v>
      </c>
    </row>
    <row r="46" spans="2:3" x14ac:dyDescent="0.2">
      <c r="B46" t="s">
        <v>28</v>
      </c>
      <c r="C46">
        <v>4</v>
      </c>
    </row>
    <row r="47" spans="2:3" x14ac:dyDescent="0.2">
      <c r="B47" t="s">
        <v>22</v>
      </c>
      <c r="C47">
        <v>1</v>
      </c>
    </row>
    <row r="48" spans="2:3" hidden="1" x14ac:dyDescent="0.2">
      <c r="B48" t="s">
        <v>30</v>
      </c>
      <c r="C48">
        <v>0</v>
      </c>
    </row>
    <row r="49" spans="2:3" hidden="1" x14ac:dyDescent="0.2">
      <c r="B49" t="s">
        <v>31</v>
      </c>
      <c r="C49">
        <v>0</v>
      </c>
    </row>
    <row r="50" spans="2:3" hidden="1" x14ac:dyDescent="0.2">
      <c r="B50" t="s">
        <v>32</v>
      </c>
      <c r="C50">
        <v>0</v>
      </c>
    </row>
    <row r="51" spans="2:3" x14ac:dyDescent="0.2">
      <c r="B51" t="s">
        <v>29</v>
      </c>
      <c r="C51">
        <v>1</v>
      </c>
    </row>
    <row r="52" spans="2:3" hidden="1" x14ac:dyDescent="0.2">
      <c r="B52" t="s">
        <v>35</v>
      </c>
      <c r="C52">
        <v>0</v>
      </c>
    </row>
    <row r="53" spans="2:3" hidden="1" x14ac:dyDescent="0.2">
      <c r="B53" t="s">
        <v>37</v>
      </c>
      <c r="C53">
        <v>0</v>
      </c>
    </row>
    <row r="54" spans="2:3" hidden="1" x14ac:dyDescent="0.2">
      <c r="B54" t="s">
        <v>38</v>
      </c>
      <c r="C54">
        <v>0</v>
      </c>
    </row>
  </sheetData>
  <autoFilter ref="B37:C54" xr:uid="{00000000-0001-0000-0400-000000000000}">
    <filterColumn colId="1">
      <filters>
        <filter val="1"/>
        <filter val="4"/>
        <filter val="6"/>
      </filters>
    </filterColumn>
    <sortState xmlns:xlrd2="http://schemas.microsoft.com/office/spreadsheetml/2017/richdata2" ref="B40:C51">
      <sortCondition descending="1" ref="C37:C54"/>
    </sortState>
  </autoFilter>
  <pageMargins left="0.7" right="0.7" top="0.75" bottom="0.75" header="0.511811023622047" footer="0.511811023622047"/>
  <pageSetup orientation="portrait" horizontalDpi="300" verticalDpi="30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zoomScale="115" zoomScaleNormal="115" workbookViewId="0">
      <selection activeCell="A4" sqref="A4"/>
    </sheetView>
  </sheetViews>
  <sheetFormatPr defaultColWidth="11.5703125" defaultRowHeight="12.75" x14ac:dyDescent="0.2"/>
  <cols>
    <col min="1" max="1" width="22.140625" customWidth="1"/>
    <col min="8" max="8" width="20.140625" customWidth="1"/>
  </cols>
  <sheetData>
    <row r="1" spans="1:11" ht="38.25" x14ac:dyDescent="0.2">
      <c r="A1" s="2" t="s">
        <v>0</v>
      </c>
      <c r="B1" s="2" t="s">
        <v>1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0" t="s">
        <v>50</v>
      </c>
      <c r="I1" s="2" t="s">
        <v>51</v>
      </c>
      <c r="J1" s="3"/>
      <c r="K1" s="2"/>
    </row>
    <row r="2" spans="1:11" x14ac:dyDescent="0.2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f t="shared" ref="G2:G18" si="0">SUM(C2:F2)</f>
        <v>0</v>
      </c>
      <c r="H2">
        <v>0</v>
      </c>
      <c r="I2" t="s">
        <v>13</v>
      </c>
    </row>
    <row r="3" spans="1:11" x14ac:dyDescent="0.2">
      <c r="A3" t="s">
        <v>15</v>
      </c>
      <c r="B3" t="s">
        <v>12</v>
      </c>
      <c r="C3">
        <v>0</v>
      </c>
      <c r="D3">
        <v>0</v>
      </c>
      <c r="E3">
        <v>0</v>
      </c>
      <c r="F3">
        <v>0</v>
      </c>
      <c r="G3">
        <f t="shared" si="0"/>
        <v>0</v>
      </c>
      <c r="H3">
        <v>0</v>
      </c>
      <c r="I3" t="s">
        <v>13</v>
      </c>
    </row>
    <row r="4" spans="1:11" x14ac:dyDescent="0.2">
      <c r="A4" t="s">
        <v>16</v>
      </c>
      <c r="B4" t="s">
        <v>17</v>
      </c>
      <c r="C4">
        <v>0</v>
      </c>
      <c r="D4">
        <v>0</v>
      </c>
      <c r="E4">
        <v>1</v>
      </c>
      <c r="F4">
        <v>8</v>
      </c>
      <c r="G4">
        <f t="shared" si="0"/>
        <v>9</v>
      </c>
      <c r="H4">
        <v>9</v>
      </c>
      <c r="I4" t="s">
        <v>69</v>
      </c>
    </row>
    <row r="5" spans="1:11" x14ac:dyDescent="0.2">
      <c r="A5" t="s">
        <v>18</v>
      </c>
      <c r="B5" t="s">
        <v>19</v>
      </c>
      <c r="C5">
        <v>0</v>
      </c>
      <c r="D5">
        <v>0</v>
      </c>
      <c r="E5">
        <v>0</v>
      </c>
      <c r="F5">
        <v>0</v>
      </c>
      <c r="G5">
        <f t="shared" si="0"/>
        <v>0</v>
      </c>
      <c r="H5">
        <v>0</v>
      </c>
      <c r="I5" t="s">
        <v>13</v>
      </c>
    </row>
    <row r="6" spans="1:11" x14ac:dyDescent="0.2">
      <c r="A6" t="s">
        <v>20</v>
      </c>
      <c r="B6" t="s">
        <v>21</v>
      </c>
      <c r="C6">
        <v>0</v>
      </c>
      <c r="D6">
        <v>2</v>
      </c>
      <c r="E6">
        <v>3</v>
      </c>
      <c r="F6">
        <v>0</v>
      </c>
      <c r="G6">
        <f t="shared" si="0"/>
        <v>5</v>
      </c>
      <c r="H6">
        <v>0</v>
      </c>
      <c r="I6" t="s">
        <v>70</v>
      </c>
    </row>
    <row r="7" spans="1:11" x14ac:dyDescent="0.2">
      <c r="A7" t="s">
        <v>22</v>
      </c>
      <c r="B7" t="s">
        <v>23</v>
      </c>
      <c r="C7">
        <v>0</v>
      </c>
      <c r="D7">
        <v>0</v>
      </c>
      <c r="E7">
        <v>0</v>
      </c>
      <c r="F7">
        <v>0</v>
      </c>
      <c r="G7">
        <f t="shared" si="0"/>
        <v>0</v>
      </c>
      <c r="H7">
        <v>0</v>
      </c>
      <c r="I7" t="s">
        <v>13</v>
      </c>
    </row>
    <row r="8" spans="1:11" x14ac:dyDescent="0.2">
      <c r="A8" t="s">
        <v>24</v>
      </c>
      <c r="B8" t="s">
        <v>25</v>
      </c>
      <c r="C8">
        <v>0</v>
      </c>
      <c r="D8">
        <v>0</v>
      </c>
      <c r="E8">
        <v>0</v>
      </c>
      <c r="F8">
        <v>0</v>
      </c>
      <c r="G8">
        <f t="shared" si="0"/>
        <v>0</v>
      </c>
      <c r="H8">
        <v>0</v>
      </c>
      <c r="I8" t="s">
        <v>13</v>
      </c>
    </row>
    <row r="9" spans="1:11" x14ac:dyDescent="0.2">
      <c r="A9" t="s">
        <v>26</v>
      </c>
      <c r="B9" t="s">
        <v>27</v>
      </c>
      <c r="C9">
        <v>0</v>
      </c>
      <c r="D9">
        <v>0</v>
      </c>
      <c r="E9">
        <v>0</v>
      </c>
      <c r="F9">
        <v>0</v>
      </c>
      <c r="G9">
        <f t="shared" si="0"/>
        <v>0</v>
      </c>
      <c r="H9">
        <v>0</v>
      </c>
      <c r="I9" t="s">
        <v>13</v>
      </c>
    </row>
    <row r="10" spans="1:11" x14ac:dyDescent="0.2">
      <c r="A10" t="s">
        <v>28</v>
      </c>
      <c r="B10" t="s">
        <v>27</v>
      </c>
      <c r="C10">
        <v>1</v>
      </c>
      <c r="D10">
        <v>1</v>
      </c>
      <c r="E10">
        <v>2</v>
      </c>
      <c r="F10">
        <v>58</v>
      </c>
      <c r="G10">
        <f t="shared" si="0"/>
        <v>62</v>
      </c>
      <c r="H10">
        <v>0</v>
      </c>
      <c r="I10" t="s">
        <v>70</v>
      </c>
    </row>
    <row r="11" spans="1:11" x14ac:dyDescent="0.2">
      <c r="A11" t="s">
        <v>29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f t="shared" si="0"/>
        <v>0</v>
      </c>
      <c r="H11">
        <v>0</v>
      </c>
      <c r="I11" t="s">
        <v>13</v>
      </c>
    </row>
    <row r="12" spans="1:11" x14ac:dyDescent="0.2">
      <c r="A12" t="s">
        <v>30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f t="shared" si="0"/>
        <v>0</v>
      </c>
      <c r="H12">
        <v>0</v>
      </c>
      <c r="I12" t="s">
        <v>13</v>
      </c>
    </row>
    <row r="13" spans="1:11" x14ac:dyDescent="0.2">
      <c r="A13" t="s">
        <v>31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f t="shared" si="0"/>
        <v>0</v>
      </c>
      <c r="H13">
        <v>0</v>
      </c>
      <c r="I13" t="s">
        <v>13</v>
      </c>
    </row>
    <row r="14" spans="1:11" x14ac:dyDescent="0.2">
      <c r="A14" t="s">
        <v>32</v>
      </c>
      <c r="B14" t="s">
        <v>33</v>
      </c>
      <c r="C14">
        <v>0</v>
      </c>
      <c r="D14">
        <v>0</v>
      </c>
      <c r="E14">
        <v>0</v>
      </c>
      <c r="F14">
        <v>0</v>
      </c>
      <c r="G14">
        <f t="shared" si="0"/>
        <v>0</v>
      </c>
      <c r="H14">
        <v>0</v>
      </c>
      <c r="I14" t="s">
        <v>13</v>
      </c>
    </row>
    <row r="15" spans="1:11" x14ac:dyDescent="0.2">
      <c r="A15" t="s">
        <v>34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f t="shared" si="0"/>
        <v>0</v>
      </c>
      <c r="H15">
        <v>0</v>
      </c>
      <c r="I15" t="s">
        <v>13</v>
      </c>
    </row>
    <row r="16" spans="1:11" x14ac:dyDescent="0.2">
      <c r="A16" t="s">
        <v>35</v>
      </c>
      <c r="B16" t="s">
        <v>36</v>
      </c>
      <c r="C16">
        <v>0</v>
      </c>
      <c r="D16">
        <v>0</v>
      </c>
      <c r="E16">
        <v>0</v>
      </c>
      <c r="F16">
        <v>0</v>
      </c>
      <c r="G16">
        <f t="shared" si="0"/>
        <v>0</v>
      </c>
      <c r="H16">
        <v>0</v>
      </c>
      <c r="I16" t="s">
        <v>13</v>
      </c>
    </row>
    <row r="17" spans="1:9" x14ac:dyDescent="0.2">
      <c r="A17" t="s">
        <v>37</v>
      </c>
      <c r="B17" t="s">
        <v>36</v>
      </c>
      <c r="C17">
        <v>0</v>
      </c>
      <c r="D17">
        <v>1</v>
      </c>
      <c r="E17">
        <v>0</v>
      </c>
      <c r="F17">
        <v>0</v>
      </c>
      <c r="G17">
        <f t="shared" si="0"/>
        <v>1</v>
      </c>
      <c r="H17">
        <v>0</v>
      </c>
      <c r="I17" t="s">
        <v>70</v>
      </c>
    </row>
    <row r="18" spans="1:9" x14ac:dyDescent="0.2">
      <c r="A18" t="s">
        <v>38</v>
      </c>
      <c r="B18" t="s">
        <v>21</v>
      </c>
      <c r="C18">
        <v>0</v>
      </c>
      <c r="D18">
        <v>0</v>
      </c>
      <c r="E18">
        <v>0</v>
      </c>
      <c r="F18">
        <v>0</v>
      </c>
      <c r="G18">
        <f t="shared" si="0"/>
        <v>0</v>
      </c>
      <c r="H18">
        <v>0</v>
      </c>
      <c r="I18" t="s">
        <v>13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7"/>
  <sheetViews>
    <sheetView topLeftCell="A40" zoomScaleNormal="100" workbookViewId="0">
      <selection activeCell="C33" sqref="C33"/>
    </sheetView>
  </sheetViews>
  <sheetFormatPr defaultColWidth="11.5703125" defaultRowHeight="12.75" x14ac:dyDescent="0.2"/>
  <sheetData>
    <row r="1" spans="1:6" x14ac:dyDescent="0.2">
      <c r="A1" s="2" t="s">
        <v>0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6" x14ac:dyDescent="0.2">
      <c r="A2" t="s">
        <v>16</v>
      </c>
      <c r="B2">
        <v>0</v>
      </c>
      <c r="C2">
        <v>0</v>
      </c>
      <c r="D2">
        <v>1</v>
      </c>
      <c r="E2">
        <v>8</v>
      </c>
      <c r="F2" s="2"/>
    </row>
    <row r="3" spans="1:6" x14ac:dyDescent="0.2">
      <c r="A3" t="s">
        <v>20</v>
      </c>
      <c r="B3">
        <v>0</v>
      </c>
      <c r="C3">
        <v>2</v>
      </c>
      <c r="D3">
        <v>3</v>
      </c>
      <c r="E3">
        <v>0</v>
      </c>
    </row>
    <row r="4" spans="1:6" x14ac:dyDescent="0.2">
      <c r="A4" t="s">
        <v>28</v>
      </c>
      <c r="B4">
        <v>1</v>
      </c>
      <c r="C4">
        <v>1</v>
      </c>
      <c r="D4">
        <v>2</v>
      </c>
      <c r="E4">
        <v>58</v>
      </c>
    </row>
    <row r="5" spans="1:6" x14ac:dyDescent="0.2">
      <c r="A5" t="s">
        <v>37</v>
      </c>
      <c r="B5">
        <v>0</v>
      </c>
      <c r="C5">
        <v>1</v>
      </c>
      <c r="D5">
        <v>0</v>
      </c>
      <c r="E5">
        <v>0</v>
      </c>
    </row>
    <row r="26" spans="1:2" x14ac:dyDescent="0.2">
      <c r="A26" s="23" t="s">
        <v>0</v>
      </c>
      <c r="B26" s="23" t="s">
        <v>73</v>
      </c>
    </row>
    <row r="27" spans="1:2" x14ac:dyDescent="0.2">
      <c r="A27" t="s">
        <v>16</v>
      </c>
      <c r="B27">
        <v>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SonarQube Data</vt:lpstr>
      <vt:lpstr>SonarQube Charts</vt:lpstr>
      <vt:lpstr>SonarQube Charts (Fake)</vt:lpstr>
      <vt:lpstr>Snyk SAST Data</vt:lpstr>
      <vt:lpstr>Snyk SAST Charts</vt:lpstr>
      <vt:lpstr>Snyk SCA Data</vt:lpstr>
      <vt:lpstr>Snyk SCA 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Vagrant</cp:lastModifiedBy>
  <cp:revision>84</cp:revision>
  <dcterms:created xsi:type="dcterms:W3CDTF">2023-10-15T16:05:04Z</dcterms:created>
  <dcterms:modified xsi:type="dcterms:W3CDTF">2023-11-26T01:38:34Z</dcterms:modified>
  <dc:language>en-US</dc:language>
</cp:coreProperties>
</file>