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13_ncr:1_{5659C767-4B7B-43A2-B5EF-DB8B0504E47B}" xr6:coauthVersionLast="47" xr6:coauthVersionMax="47" xr10:uidLastSave="{00000000-0000-0000-0000-000000000000}"/>
  <bookViews>
    <workbookView xWindow="-90" yWindow="-90" windowWidth="19380" windowHeight="10260" xr2:uid="{E3F1B117-8279-4378-BE41-1B9C5C479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7" i="1"/>
  <c r="D37" i="1"/>
  <c r="H33" i="1"/>
  <c r="H32" i="1"/>
  <c r="H31" i="1"/>
  <c r="H30" i="1"/>
  <c r="H29" i="1"/>
  <c r="H28" i="1"/>
  <c r="H27" i="1"/>
  <c r="H26" i="1"/>
  <c r="H25" i="1"/>
  <c r="H24" i="1"/>
  <c r="H23" i="1"/>
  <c r="D24" i="1"/>
  <c r="D25" i="1"/>
  <c r="D26" i="1"/>
  <c r="D27" i="1"/>
  <c r="D28" i="1"/>
  <c r="D29" i="1"/>
  <c r="D30" i="1"/>
  <c r="D31" i="1"/>
  <c r="D32" i="1"/>
  <c r="D33" i="1"/>
  <c r="D23" i="1"/>
  <c r="C33" i="1"/>
  <c r="C32" i="1"/>
  <c r="C31" i="1"/>
  <c r="C30" i="1"/>
  <c r="C29" i="1"/>
  <c r="C28" i="1"/>
  <c r="C27" i="1"/>
  <c r="C26" i="1"/>
  <c r="C25" i="1"/>
  <c r="C24" i="1"/>
  <c r="C23" i="1"/>
  <c r="C19" i="1"/>
  <c r="C18" i="1"/>
  <c r="D16" i="1"/>
  <c r="C16" i="1"/>
  <c r="D3" i="1"/>
  <c r="D4" i="1"/>
  <c r="D5" i="1"/>
  <c r="D6" i="1"/>
  <c r="D7" i="1"/>
  <c r="D8" i="1"/>
  <c r="D9" i="1"/>
  <c r="D10" i="1"/>
  <c r="D11" i="1"/>
  <c r="D12" i="1"/>
  <c r="D2" i="1"/>
  <c r="C2" i="1"/>
  <c r="C3" i="1"/>
  <c r="C4" i="1"/>
  <c r="C5" i="1"/>
  <c r="C6" i="1"/>
  <c r="C7" i="1"/>
  <c r="C8" i="1"/>
  <c r="C9" i="1"/>
  <c r="C10" i="1"/>
  <c r="C11" i="1"/>
  <c r="C1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<sst xmlns="http://schemas.openxmlformats.org/spreadsheetml/2006/main" count="12" uniqueCount="5">
  <si>
    <t>hikey</t>
  </si>
  <si>
    <t>rpi</t>
  </si>
  <si>
    <t>qemu</t>
  </si>
  <si>
    <t>Time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</si>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</sst>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Training Loss When</a:t>
            </a:r>
            <a:r>
              <a:rPr lang="en-US" baseline="0"/>
              <a:t> a Client Fails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0.0</c:formatCode>
                <c:ptCount val="11"/>
                <c:pt idx="0">
                  <c:v>0</c:v>
                </c:pt>
                <c:pt idx="1">
                  <c:v>485.40900000000136</c:v>
                </c:pt>
                <c:pt idx="2">
                  <c:v>901.40899999999283</c:v>
                </c:pt>
                <c:pt idx="3">
                  <c:v>1119.4090000000012</c:v>
                </c:pt>
                <c:pt idx="4">
                  <c:v>1478.4090000000031</c:v>
                </c:pt>
                <c:pt idx="5">
                  <c:v>1731.409000000001</c:v>
                </c:pt>
                <c:pt idx="6">
                  <c:v>2145.4089999999987</c:v>
                </c:pt>
                <c:pt idx="7">
                  <c:v>2636.4090000000019</c:v>
                </c:pt>
                <c:pt idx="8">
                  <c:v>3140.4089999999942</c:v>
                </c:pt>
                <c:pt idx="9">
                  <c:v>3644.4089999999965</c:v>
                </c:pt>
                <c:pt idx="10">
                  <c:v>4159.4089999999942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1.1070323333333334</c:v>
                </c:pt>
                <c:pt idx="1">
                  <c:v>1.3611266666666666</c:v>
                </c:pt>
                <c:pt idx="2">
                  <c:v>1.564082</c:v>
                </c:pt>
                <c:pt idx="3">
                  <c:v>1.0329195</c:v>
                </c:pt>
                <c:pt idx="4">
                  <c:v>1.20197</c:v>
                </c:pt>
                <c:pt idx="5">
                  <c:v>1.34477</c:v>
                </c:pt>
                <c:pt idx="6">
                  <c:v>0.87834049999999997</c:v>
                </c:pt>
                <c:pt idx="7">
                  <c:v>0.96097100000000002</c:v>
                </c:pt>
                <c:pt idx="8">
                  <c:v>0.87749750000000004</c:v>
                </c:pt>
                <c:pt idx="9">
                  <c:v>0.94301999999999997</c:v>
                </c:pt>
                <c:pt idx="10">
                  <c:v>0.8538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F-43C8-9D9D-F5CB1AEF7FEE}"/>
            </c:ext>
          </c:extLst>
        </c:ser>
        <c:ser>
          <c:idx val="1"/>
          <c:order val="1"/>
          <c:spPr>
            <a:ln w="12700" cap="flat" cmpd="sng" algn="ctr">
              <a:solidFill>
                <a:schemeClr val="accent2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Sheet1!$C$18:$C$19</c:f>
              <c:numCache>
                <c:formatCode>0.0</c:formatCode>
                <c:ptCount val="2"/>
                <c:pt idx="0">
                  <c:v>1740.9879999999955</c:v>
                </c:pt>
                <c:pt idx="1">
                  <c:v>1740.9879999999955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0</c:v>
                </c:pt>
                <c:pt idx="1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F-43C8-9D9D-F5CB1AEF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17391"/>
        <c:axId val="1534315951"/>
      </c:scatterChart>
      <c:valAx>
        <c:axId val="15343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5951"/>
        <c:crosses val="autoZero"/>
        <c:crossBetween val="midCat"/>
      </c:valAx>
      <c:valAx>
        <c:axId val="1534315951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Training Loss When a Client Joins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Sheet1!$D$23:$D$33</c:f>
              <c:numCache>
                <c:formatCode>0.0</c:formatCode>
                <c:ptCount val="11"/>
                <c:pt idx="0">
                  <c:v>0</c:v>
                </c:pt>
                <c:pt idx="1">
                  <c:v>492.93500000000029</c:v>
                </c:pt>
                <c:pt idx="2">
                  <c:v>991.9350000000079</c:v>
                </c:pt>
                <c:pt idx="3">
                  <c:v>1498.9350000000104</c:v>
                </c:pt>
                <c:pt idx="4">
                  <c:v>2002.9350000000125</c:v>
                </c:pt>
                <c:pt idx="5">
                  <c:v>2511.935000000009</c:v>
                </c:pt>
                <c:pt idx="6">
                  <c:v>3007.9350000000068</c:v>
                </c:pt>
                <c:pt idx="7">
                  <c:v>3081.9350000000118</c:v>
                </c:pt>
                <c:pt idx="8">
                  <c:v>3529.9350000000018</c:v>
                </c:pt>
                <c:pt idx="9">
                  <c:v>3890.9349999999977</c:v>
                </c:pt>
                <c:pt idx="10">
                  <c:v>4304.9350000000049</c:v>
                </c:pt>
              </c:numCache>
            </c:numRef>
          </c:xVal>
          <c:yVal>
            <c:numRef>
              <c:f>Sheet1!$H$23:$H$33</c:f>
              <c:numCache>
                <c:formatCode>General</c:formatCode>
                <c:ptCount val="11"/>
                <c:pt idx="0">
                  <c:v>1.644031</c:v>
                </c:pt>
                <c:pt idx="1">
                  <c:v>1.3539915</c:v>
                </c:pt>
                <c:pt idx="2">
                  <c:v>0.9221625</c:v>
                </c:pt>
                <c:pt idx="3">
                  <c:v>0.86428499999999997</c:v>
                </c:pt>
                <c:pt idx="4">
                  <c:v>0.97793200000000002</c:v>
                </c:pt>
                <c:pt idx="5">
                  <c:v>0.78738666666666657</c:v>
                </c:pt>
                <c:pt idx="6">
                  <c:v>0.78797366666666668</c:v>
                </c:pt>
                <c:pt idx="7">
                  <c:v>0.763625</c:v>
                </c:pt>
                <c:pt idx="8">
                  <c:v>0.81147000000000002</c:v>
                </c:pt>
                <c:pt idx="9">
                  <c:v>0.86743499999999996</c:v>
                </c:pt>
                <c:pt idx="10">
                  <c:v>0.76580966666666672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D-4E21-9C8F-907F9446DB46}"/>
            </c:ext>
          </c:extLst>
        </c:ser>
        <c:ser>
          <c:idx val="1"/>
          <c:order val="1"/>
          <c:spPr>
            <a:ln w="12700" cap="flat" cmpd="sng" algn="ctr">
              <a:solidFill>
                <a:schemeClr val="accent6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Sheet1!$C$39:$C$40</c:f>
              <c:numCache>
                <c:formatCode>0.0</c:formatCode>
                <c:ptCount val="2"/>
                <c:pt idx="0">
                  <c:v>2290.1890000000021</c:v>
                </c:pt>
                <c:pt idx="1">
                  <c:v>2290.1890000000021</c:v>
                </c:pt>
              </c:numCache>
            </c:numRef>
          </c:xVal>
          <c:yVal>
            <c:numRef>
              <c:f>Sheet1!$B$39:$B$40</c:f>
              <c:numCache>
                <c:formatCode>General</c:formatCode>
                <c:ptCount val="2"/>
                <c:pt idx="0">
                  <c:v>0</c:v>
                </c:pt>
                <c:pt idx="1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D-4E21-9C8F-907F9446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63439"/>
        <c:axId val="1014464399"/>
      </c:scatterChart>
      <c:valAx>
        <c:axId val="1014463439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64399"/>
        <c:crosses val="autoZero"/>
        <c:crossBetween val="midCat"/>
      </c:valAx>
      <c:valAx>
        <c:axId val="1014464399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2</xdr:row>
      <xdr:rowOff>53975</xdr:rowOff>
    </xdr:from>
    <xdr:to>
      <xdr:col>15</xdr:col>
      <xdr:colOff>587375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65BD6-943F-7F30-433E-176EC88B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68262</xdr:colOff>
      <xdr:row>19</xdr:row>
      <xdr:rowOff>174625</xdr:rowOff>
    </xdr:from>
    <xdr:to>
      <xdr:col>16</xdr:col>
      <xdr:colOff>373062</xdr:colOff>
      <xdr:row>34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3BDA0-B005-394F-CF65-C031A56F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D0E1-72F4-4A9B-928F-93953ABF4B02}">
  <dimension ref="A1:H40"/>
  <sheetViews>
    <sheetView tabSelected="1" topLeftCell="D13" workbookViewId="0">
      <selection activeCell="G23" sqref="G23"/>
    </sheetView>
  </sheetViews>
  <sheetFormatPr defaultRowHeight="14.75" x14ac:dyDescent="0.75"/>
  <cols>
    <col min="2" max="2" width="10" bestFit="1" customWidth="1"/>
    <col min="4" max="4" width="12.1796875" style="2" bestFit="1" customWidth="1"/>
  </cols>
  <sheetData>
    <row r="1" spans="1:8" x14ac:dyDescent="0.75">
      <c r="C1" t="s">
        <v>3</v>
      </c>
      <c r="D1" t="s">
        <v>3</v>
      </c>
      <c r="E1" t="s">
        <v>0</v>
      </c>
      <c r="F1" t="s">
        <v>1</v>
      </c>
      <c r="G1" t="s">
        <v>2</v>
      </c>
      <c r="H1" t="s">
        <v>4</v>
      </c>
    </row>
    <row r="2" spans="1:8" x14ac:dyDescent="0.75">
      <c r="A2">
        <v>0</v>
      </c>
      <c r="B2" s="1">
        <v>0.62879156250000001</v>
      </c>
      <c r="C2" s="1">
        <f>B2-B2</f>
        <v>0</v>
      </c>
      <c r="D2" s="3">
        <f>C2*86400</f>
        <v>0</v>
      </c>
      <c r="E2">
        <v>1.6488989999999999</v>
      </c>
      <c r="F2">
        <v>8.8360000000000001E-3</v>
      </c>
      <c r="G2">
        <v>1.663362</v>
      </c>
      <c r="H2">
        <f>AVERAGE(E2:G2)</f>
        <v>1.1070323333333334</v>
      </c>
    </row>
    <row r="3" spans="1:8" x14ac:dyDescent="0.75">
      <c r="A3">
        <v>1</v>
      </c>
      <c r="B3" s="1">
        <v>0.63440972222222225</v>
      </c>
      <c r="C3" s="1">
        <f>B3-B2</f>
        <v>5.6181597222222379E-3</v>
      </c>
      <c r="D3" s="3">
        <f t="shared" ref="D3:D12" si="0">C3*86400</f>
        <v>485.40900000000136</v>
      </c>
      <c r="E3">
        <v>1.3644829999999999</v>
      </c>
      <c r="F3">
        <v>1.3640810000000001</v>
      </c>
      <c r="G3">
        <v>1.354816</v>
      </c>
      <c r="H3">
        <f t="shared" ref="H3:H12" si="1">AVERAGE(E3:G3)</f>
        <v>1.3611266666666666</v>
      </c>
    </row>
    <row r="4" spans="1:8" x14ac:dyDescent="0.75">
      <c r="A4">
        <v>2</v>
      </c>
      <c r="B4" s="1">
        <v>0.63922453703703697</v>
      </c>
      <c r="C4" s="1">
        <f>B4-B2</f>
        <v>1.0432974537036954E-2</v>
      </c>
      <c r="D4" s="3">
        <f t="shared" si="0"/>
        <v>901.40899999999283</v>
      </c>
      <c r="E4">
        <v>1.5661119999999999</v>
      </c>
      <c r="F4">
        <v>1.5707059999999999</v>
      </c>
      <c r="G4">
        <v>1.555428</v>
      </c>
      <c r="H4">
        <f t="shared" si="1"/>
        <v>1.564082</v>
      </c>
    </row>
    <row r="5" spans="1:8" x14ac:dyDescent="0.75">
      <c r="A5">
        <v>3</v>
      </c>
      <c r="B5" s="1">
        <v>0.64174768518518521</v>
      </c>
      <c r="C5" s="1">
        <f>B5-B2</f>
        <v>1.2956122685185201E-2</v>
      </c>
      <c r="D5" s="3">
        <f t="shared" si="0"/>
        <v>1119.4090000000012</v>
      </c>
      <c r="E5">
        <v>0.96019600000000005</v>
      </c>
      <c r="F5">
        <v>1.1056429999999999</v>
      </c>
      <c r="H5">
        <f t="shared" si="1"/>
        <v>1.0329195</v>
      </c>
    </row>
    <row r="6" spans="1:8" x14ac:dyDescent="0.75">
      <c r="A6">
        <v>4</v>
      </c>
      <c r="B6" s="1">
        <v>0.64590277777777783</v>
      </c>
      <c r="C6" s="1">
        <f>B6-B2</f>
        <v>1.7111215277777814E-2</v>
      </c>
      <c r="D6" s="3">
        <f t="shared" si="0"/>
        <v>1478.4090000000031</v>
      </c>
      <c r="F6">
        <v>1.20197</v>
      </c>
      <c r="H6">
        <f t="shared" si="1"/>
        <v>1.20197</v>
      </c>
    </row>
    <row r="7" spans="1:8" x14ac:dyDescent="0.75">
      <c r="A7">
        <v>5</v>
      </c>
      <c r="B7" s="1">
        <v>0.64883101851851854</v>
      </c>
      <c r="C7" s="1">
        <f>B7-B2</f>
        <v>2.0039456018518531E-2</v>
      </c>
      <c r="D7" s="3">
        <f t="shared" si="0"/>
        <v>1731.409000000001</v>
      </c>
      <c r="F7">
        <v>1.34477</v>
      </c>
      <c r="H7">
        <f t="shared" si="1"/>
        <v>1.34477</v>
      </c>
    </row>
    <row r="8" spans="1:8" x14ac:dyDescent="0.75">
      <c r="A8">
        <v>6</v>
      </c>
      <c r="B8" s="1">
        <v>0.65362268518518518</v>
      </c>
      <c r="C8" s="1">
        <f>B8-B2</f>
        <v>2.483112268518517E-2</v>
      </c>
      <c r="D8" s="3">
        <f t="shared" si="0"/>
        <v>2145.4089999999987</v>
      </c>
      <c r="E8">
        <v>0.90492300000000003</v>
      </c>
      <c r="F8">
        <v>0.85175800000000002</v>
      </c>
      <c r="H8">
        <f t="shared" si="1"/>
        <v>0.87834049999999997</v>
      </c>
    </row>
    <row r="9" spans="1:8" x14ac:dyDescent="0.75">
      <c r="A9">
        <v>7</v>
      </c>
      <c r="B9" s="1">
        <v>0.65930555555555559</v>
      </c>
      <c r="C9" s="1">
        <f>B9-B2</f>
        <v>3.0513993055555577E-2</v>
      </c>
      <c r="D9" s="3">
        <f t="shared" si="0"/>
        <v>2636.4090000000019</v>
      </c>
      <c r="E9">
        <v>0.98097800000000002</v>
      </c>
      <c r="F9">
        <v>0.94096400000000002</v>
      </c>
      <c r="H9">
        <f t="shared" si="1"/>
        <v>0.96097100000000002</v>
      </c>
    </row>
    <row r="10" spans="1:8" x14ac:dyDescent="0.75">
      <c r="A10">
        <v>8</v>
      </c>
      <c r="B10" s="1">
        <v>0.66513888888888884</v>
      </c>
      <c r="C10" s="1">
        <f>B10-B2</f>
        <v>3.6347326388888823E-2</v>
      </c>
      <c r="D10" s="3">
        <f t="shared" si="0"/>
        <v>3140.4089999999942</v>
      </c>
      <c r="E10">
        <v>0.94983300000000004</v>
      </c>
      <c r="F10">
        <v>0.80516200000000004</v>
      </c>
      <c r="H10">
        <f t="shared" si="1"/>
        <v>0.87749750000000004</v>
      </c>
    </row>
    <row r="11" spans="1:8" x14ac:dyDescent="0.75">
      <c r="A11">
        <v>9</v>
      </c>
      <c r="B11" s="1">
        <v>0.67097222222222219</v>
      </c>
      <c r="C11" s="1">
        <f>B11-B2</f>
        <v>4.218065972222218E-2</v>
      </c>
      <c r="D11" s="3">
        <f t="shared" si="0"/>
        <v>3644.4089999999965</v>
      </c>
      <c r="E11">
        <v>0.89996100000000001</v>
      </c>
      <c r="F11">
        <v>0.98607900000000004</v>
      </c>
      <c r="H11">
        <f t="shared" si="1"/>
        <v>0.94301999999999997</v>
      </c>
    </row>
    <row r="12" spans="1:8" x14ac:dyDescent="0.75">
      <c r="A12">
        <v>10</v>
      </c>
      <c r="B12" s="1">
        <v>0.67693287037037031</v>
      </c>
      <c r="C12" s="1">
        <f>B12-B2</f>
        <v>4.8141307870370298E-2</v>
      </c>
      <c r="D12" s="3">
        <f t="shared" si="0"/>
        <v>4159.4089999999942</v>
      </c>
      <c r="E12">
        <v>0.77320699999999998</v>
      </c>
      <c r="F12">
        <v>0.93439300000000003</v>
      </c>
      <c r="H12">
        <f t="shared" si="1"/>
        <v>0.8538</v>
      </c>
    </row>
    <row r="16" spans="1:8" x14ac:dyDescent="0.75">
      <c r="B16" s="1">
        <v>0.64894188657407403</v>
      </c>
      <c r="C16" s="1">
        <f>B16-B2</f>
        <v>2.0150324074074022E-2</v>
      </c>
      <c r="D16" s="3">
        <f t="shared" ref="D16" si="2">C16*86400</f>
        <v>1740.9879999999955</v>
      </c>
    </row>
    <row r="18" spans="1:8" x14ac:dyDescent="0.75">
      <c r="B18">
        <v>0</v>
      </c>
      <c r="C18" s="3">
        <f>D16</f>
        <v>1740.9879999999955</v>
      </c>
    </row>
    <row r="19" spans="1:8" x14ac:dyDescent="0.75">
      <c r="B19">
        <v>1.8</v>
      </c>
      <c r="C19" s="3">
        <f>D16</f>
        <v>1740.9879999999955</v>
      </c>
    </row>
    <row r="22" spans="1:8" x14ac:dyDescent="0.75">
      <c r="C22" t="s">
        <v>3</v>
      </c>
      <c r="D22" t="s">
        <v>3</v>
      </c>
      <c r="E22" t="s">
        <v>0</v>
      </c>
      <c r="F22" t="s">
        <v>1</v>
      </c>
      <c r="G22" t="s">
        <v>2</v>
      </c>
      <c r="H22" t="s">
        <v>4</v>
      </c>
    </row>
    <row r="23" spans="1:8" x14ac:dyDescent="0.75">
      <c r="A23">
        <v>0</v>
      </c>
      <c r="B23" s="1">
        <v>0.76731556712962956</v>
      </c>
      <c r="C23" s="1">
        <f>B23-B23</f>
        <v>0</v>
      </c>
      <c r="D23" s="3">
        <f>C23*86400</f>
        <v>0</v>
      </c>
      <c r="E23">
        <v>1.6415519999999999</v>
      </c>
      <c r="F23">
        <v>1.6465099999999999</v>
      </c>
      <c r="H23">
        <f>AVERAGE(E23:G23)</f>
        <v>1.644031</v>
      </c>
    </row>
    <row r="24" spans="1:8" x14ac:dyDescent="0.75">
      <c r="A24">
        <v>1</v>
      </c>
      <c r="B24" s="1">
        <v>0.77302083333333327</v>
      </c>
      <c r="C24" s="1">
        <f>B24-B23</f>
        <v>5.7052662037037072E-3</v>
      </c>
      <c r="D24" s="3">
        <f t="shared" ref="D24:D33" si="3">C24*86400</f>
        <v>492.93500000000029</v>
      </c>
      <c r="E24">
        <v>1.397357</v>
      </c>
      <c r="F24">
        <v>1.3106260000000001</v>
      </c>
      <c r="H24">
        <f t="shared" ref="H24:H33" si="4">AVERAGE(E24:G24)</f>
        <v>1.3539915</v>
      </c>
    </row>
    <row r="25" spans="1:8" x14ac:dyDescent="0.75">
      <c r="A25">
        <v>2</v>
      </c>
      <c r="B25" s="1">
        <v>0.77879629629629632</v>
      </c>
      <c r="C25" s="1">
        <f>B25-B23</f>
        <v>1.1480729166666759E-2</v>
      </c>
      <c r="D25" s="3">
        <f t="shared" si="3"/>
        <v>991.9350000000079</v>
      </c>
      <c r="E25">
        <v>0.92167100000000002</v>
      </c>
      <c r="F25">
        <v>0.92265399999999997</v>
      </c>
      <c r="H25">
        <f t="shared" si="4"/>
        <v>0.9221625</v>
      </c>
    </row>
    <row r="26" spans="1:8" x14ac:dyDescent="0.75">
      <c r="A26">
        <v>3</v>
      </c>
      <c r="B26" s="1">
        <v>0.7846643518518519</v>
      </c>
      <c r="C26" s="1">
        <f>B26-B23</f>
        <v>1.7348784722222343E-2</v>
      </c>
      <c r="D26" s="3">
        <f t="shared" si="3"/>
        <v>1498.9350000000104</v>
      </c>
      <c r="E26">
        <v>0.83301499999999995</v>
      </c>
      <c r="F26">
        <v>0.89555499999999999</v>
      </c>
      <c r="H26">
        <f t="shared" si="4"/>
        <v>0.86428499999999997</v>
      </c>
    </row>
    <row r="27" spans="1:8" x14ac:dyDescent="0.75">
      <c r="A27">
        <v>4</v>
      </c>
      <c r="B27" s="1">
        <v>0.79049768518518526</v>
      </c>
      <c r="C27" s="1">
        <f>B27-B23</f>
        <v>2.31821180555557E-2</v>
      </c>
      <c r="D27" s="3">
        <f t="shared" si="3"/>
        <v>2002.9350000000125</v>
      </c>
      <c r="E27">
        <v>0.90472900000000001</v>
      </c>
      <c r="F27">
        <v>1.0511349999999999</v>
      </c>
      <c r="H27">
        <f t="shared" si="4"/>
        <v>0.97793200000000002</v>
      </c>
    </row>
    <row r="28" spans="1:8" x14ac:dyDescent="0.75">
      <c r="A28">
        <v>5</v>
      </c>
      <c r="B28" s="1">
        <v>0.79638888888888892</v>
      </c>
      <c r="C28" s="1">
        <f>B28-B23</f>
        <v>2.9073321759259363E-2</v>
      </c>
      <c r="D28" s="3">
        <f t="shared" si="3"/>
        <v>2511.935000000009</v>
      </c>
      <c r="E28">
        <v>0.840951</v>
      </c>
      <c r="F28">
        <v>0.83653100000000002</v>
      </c>
      <c r="G28">
        <v>0.68467800000000001</v>
      </c>
      <c r="H28">
        <f t="shared" si="4"/>
        <v>0.78738666666666657</v>
      </c>
    </row>
    <row r="29" spans="1:8" x14ac:dyDescent="0.75">
      <c r="A29">
        <v>6</v>
      </c>
      <c r="B29" s="1">
        <v>0.80212962962962964</v>
      </c>
      <c r="C29" s="1">
        <f>B29-B23</f>
        <v>3.4814062500000076E-2</v>
      </c>
      <c r="D29" s="3">
        <f t="shared" si="3"/>
        <v>3007.9350000000068</v>
      </c>
      <c r="E29">
        <v>0.81345400000000001</v>
      </c>
      <c r="F29">
        <v>0.69997799999999999</v>
      </c>
      <c r="G29">
        <v>0.85048900000000005</v>
      </c>
      <c r="H29">
        <f t="shared" si="4"/>
        <v>0.78797366666666668</v>
      </c>
    </row>
    <row r="30" spans="1:8" x14ac:dyDescent="0.75">
      <c r="A30">
        <v>7</v>
      </c>
      <c r="B30" s="1">
        <v>0.80298611111111118</v>
      </c>
      <c r="C30" s="1">
        <f>B30-B23</f>
        <v>3.5670543981481617E-2</v>
      </c>
      <c r="D30" s="3">
        <f t="shared" si="3"/>
        <v>3081.9350000000118</v>
      </c>
      <c r="E30">
        <v>0.78787700000000005</v>
      </c>
      <c r="F30">
        <v>0.73937299999999995</v>
      </c>
      <c r="H30">
        <f t="shared" si="4"/>
        <v>0.763625</v>
      </c>
    </row>
    <row r="31" spans="1:8" x14ac:dyDescent="0.75">
      <c r="A31">
        <v>8</v>
      </c>
      <c r="B31" s="1">
        <v>0.80817129629629625</v>
      </c>
      <c r="C31" s="1">
        <f>B31-B23</f>
        <v>4.0855729166666688E-2</v>
      </c>
      <c r="D31" s="3">
        <f t="shared" si="3"/>
        <v>3529.9350000000018</v>
      </c>
      <c r="F31">
        <v>0.81147000000000002</v>
      </c>
      <c r="H31">
        <f t="shared" si="4"/>
        <v>0.81147000000000002</v>
      </c>
    </row>
    <row r="32" spans="1:8" x14ac:dyDescent="0.75">
      <c r="A32">
        <v>9</v>
      </c>
      <c r="B32" s="1">
        <v>0.81234953703703694</v>
      </c>
      <c r="C32" s="1">
        <f>B32-B23</f>
        <v>4.5033969907407378E-2</v>
      </c>
      <c r="D32" s="3">
        <f t="shared" si="3"/>
        <v>3890.9349999999977</v>
      </c>
      <c r="F32">
        <v>0.85400799999999999</v>
      </c>
      <c r="G32">
        <v>0.88086200000000003</v>
      </c>
      <c r="H32">
        <f t="shared" si="4"/>
        <v>0.86743499999999996</v>
      </c>
    </row>
    <row r="33" spans="1:8" x14ac:dyDescent="0.75">
      <c r="A33">
        <v>10</v>
      </c>
      <c r="B33" s="1">
        <v>0.81714120370370369</v>
      </c>
      <c r="C33" s="1">
        <f>B33-B23</f>
        <v>4.9825636574074128E-2</v>
      </c>
      <c r="D33" s="3">
        <f t="shared" si="3"/>
        <v>4304.9350000000049</v>
      </c>
      <c r="E33">
        <v>0.77626700000000004</v>
      </c>
      <c r="F33">
        <v>0.76604300000000003</v>
      </c>
      <c r="G33">
        <v>0.75511899999999998</v>
      </c>
      <c r="H33">
        <f t="shared" si="4"/>
        <v>0.76580966666666672</v>
      </c>
    </row>
    <row r="37" spans="1:8" x14ac:dyDescent="0.75">
      <c r="B37" s="1">
        <v>0.79382238425925922</v>
      </c>
      <c r="C37" s="1">
        <f>B37-B23</f>
        <v>2.6506817129629656E-2</v>
      </c>
      <c r="D37" s="3">
        <f t="shared" ref="D37" si="5">C37*86400</f>
        <v>2290.1890000000021</v>
      </c>
    </row>
    <row r="39" spans="1:8" x14ac:dyDescent="0.75">
      <c r="B39">
        <v>0</v>
      </c>
      <c r="C39" s="3">
        <f>D37</f>
        <v>2290.1890000000021</v>
      </c>
    </row>
    <row r="40" spans="1:8" x14ac:dyDescent="0.75">
      <c r="B40">
        <v>1.8</v>
      </c>
      <c r="C40" s="3">
        <f>D37</f>
        <v>2290.1890000000021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2023-06-14T19:58:31Z</dcterms:created>
  <dcterms:modified xsi:type="dcterms:W3CDTF">2023-06-14T21:35:36Z</dcterms:modified>
</cp:coreProperties>
</file>