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240" yWindow="45" windowWidth="9360" windowHeight="3360"/>
  </bookViews>
  <sheets>
    <sheet name="Setup" sheetId="1" r:id="rId1"/>
  </sheets>
  <calcPr calcId="144525"/>
</workbook>
</file>

<file path=xl/calcChain.xml><?xml version="1.0" encoding="utf-8"?>
<calcChain xmlns="http://schemas.openxmlformats.org/spreadsheetml/2006/main">
  <c r="CN16" i="1" l="1"/>
  <c r="CM16" i="1"/>
  <c r="CL16" i="1"/>
  <c r="CK16" i="1"/>
  <c r="CJ16" i="1"/>
  <c r="CI16" i="1"/>
  <c r="CH16" i="1"/>
  <c r="CG16" i="1"/>
  <c r="CF16" i="1"/>
  <c r="CE16" i="1"/>
  <c r="CD16" i="1"/>
  <c r="CC16" i="1"/>
  <c r="CB16" i="1"/>
  <c r="CA16" i="1"/>
  <c r="BZ16" i="1"/>
  <c r="BY16" i="1"/>
  <c r="BX16" i="1"/>
  <c r="BW16" i="1"/>
  <c r="BV16" i="1"/>
  <c r="BU16" i="1"/>
  <c r="BT16" i="1"/>
  <c r="BS16" i="1"/>
  <c r="BR16" i="1"/>
  <c r="BQ16" i="1"/>
  <c r="BP16" i="1"/>
  <c r="BO16" i="1"/>
  <c r="BN16" i="1"/>
  <c r="BM16" i="1"/>
  <c r="BL16" i="1"/>
  <c r="BK16" i="1"/>
  <c r="BJ16" i="1"/>
  <c r="BI16" i="1"/>
  <c r="BH16" i="1"/>
  <c r="BG16" i="1"/>
  <c r="BF16" i="1"/>
  <c r="BE16" i="1"/>
  <c r="BD16" i="1"/>
  <c r="BC16" i="1"/>
  <c r="BB16" i="1"/>
  <c r="BA16" i="1"/>
  <c r="AZ16" i="1"/>
  <c r="AY16" i="1"/>
  <c r="AX16" i="1"/>
  <c r="AW16" i="1"/>
  <c r="AV16" i="1"/>
  <c r="AU16" i="1"/>
  <c r="AT16" i="1"/>
  <c r="AS16" i="1"/>
  <c r="AR16" i="1"/>
  <c r="AQ16" i="1"/>
  <c r="AP16" i="1"/>
  <c r="AO16" i="1"/>
  <c r="AN16" i="1"/>
  <c r="AM16" i="1"/>
  <c r="AL16" i="1"/>
  <c r="AK16" i="1"/>
  <c r="AJ16" i="1"/>
  <c r="AI16" i="1"/>
  <c r="AH16" i="1"/>
  <c r="AG16" i="1"/>
  <c r="AF16" i="1"/>
  <c r="AE16" i="1"/>
  <c r="AD16" i="1"/>
  <c r="AC16" i="1"/>
  <c r="AB16" i="1"/>
  <c r="AA16" i="1"/>
  <c r="Z16" i="1"/>
  <c r="Y16" i="1"/>
  <c r="X16" i="1"/>
  <c r="W16" i="1"/>
  <c r="V16" i="1"/>
  <c r="U16" i="1"/>
  <c r="T16" i="1"/>
  <c r="S16" i="1"/>
  <c r="R16" i="1"/>
  <c r="Q16" i="1"/>
  <c r="P16" i="1"/>
  <c r="O16" i="1"/>
  <c r="N16" i="1"/>
  <c r="M16" i="1"/>
  <c r="L16" i="1"/>
  <c r="K16" i="1"/>
  <c r="J16" i="1"/>
  <c r="I16" i="1"/>
  <c r="H16" i="1"/>
  <c r="G16" i="1"/>
  <c r="F16" i="1"/>
  <c r="CN20" i="1"/>
  <c r="CN29" i="1"/>
  <c r="CM29" i="1"/>
  <c r="CL29" i="1"/>
  <c r="CK29" i="1"/>
  <c r="CJ29" i="1"/>
  <c r="CI29" i="1"/>
  <c r="CH29" i="1"/>
  <c r="CG29" i="1"/>
  <c r="CF29" i="1"/>
  <c r="CE29" i="1"/>
  <c r="CD29" i="1"/>
  <c r="CC29" i="1"/>
  <c r="CB29" i="1"/>
  <c r="CA29" i="1"/>
  <c r="BZ29" i="1"/>
  <c r="BY29" i="1"/>
  <c r="BX29" i="1"/>
  <c r="BW29" i="1"/>
  <c r="BV29" i="1"/>
  <c r="BU29" i="1"/>
  <c r="BT29" i="1"/>
  <c r="BS29" i="1"/>
  <c r="BR29" i="1"/>
  <c r="BQ29" i="1"/>
  <c r="BP29" i="1"/>
  <c r="BO29" i="1"/>
  <c r="BN29" i="1"/>
  <c r="BM29" i="1"/>
  <c r="BL29" i="1"/>
  <c r="BK29" i="1"/>
  <c r="BJ29" i="1"/>
  <c r="BI29" i="1"/>
  <c r="BH29" i="1"/>
  <c r="BG29" i="1"/>
  <c r="BF29" i="1"/>
  <c r="BE29" i="1"/>
  <c r="BD29" i="1"/>
  <c r="BC29" i="1"/>
  <c r="BB29" i="1"/>
  <c r="BA29" i="1"/>
  <c r="AZ29" i="1"/>
  <c r="AY29" i="1"/>
  <c r="AX29" i="1"/>
  <c r="AW29" i="1"/>
  <c r="AV29" i="1"/>
  <c r="AU29" i="1"/>
  <c r="AT29" i="1"/>
  <c r="AS29" i="1"/>
  <c r="AR29" i="1"/>
  <c r="AQ29" i="1"/>
  <c r="AP29" i="1"/>
  <c r="AO29" i="1"/>
  <c r="AN29" i="1"/>
  <c r="AM29" i="1"/>
  <c r="AL29" i="1"/>
  <c r="AK29" i="1"/>
  <c r="AJ29" i="1"/>
  <c r="AI29" i="1"/>
  <c r="AH29" i="1"/>
  <c r="AG29" i="1"/>
  <c r="AF29" i="1"/>
  <c r="AE29" i="1"/>
  <c r="AD29" i="1"/>
  <c r="AC29" i="1"/>
  <c r="AB29" i="1"/>
  <c r="AA29" i="1"/>
  <c r="Z29" i="1"/>
  <c r="Y29" i="1"/>
  <c r="X29" i="1"/>
  <c r="W29" i="1"/>
  <c r="V29" i="1"/>
  <c r="U29" i="1"/>
  <c r="T29" i="1"/>
  <c r="S29" i="1"/>
  <c r="R29" i="1"/>
  <c r="Q29" i="1"/>
  <c r="P29" i="1"/>
  <c r="O29" i="1"/>
  <c r="N29" i="1"/>
  <c r="M29" i="1"/>
  <c r="L29" i="1"/>
  <c r="K29" i="1"/>
  <c r="J29" i="1"/>
  <c r="I29" i="1"/>
  <c r="H29" i="1"/>
  <c r="G29" i="1"/>
  <c r="CM20" i="1"/>
  <c r="CL20" i="1"/>
  <c r="CK20" i="1"/>
  <c r="CJ20" i="1"/>
  <c r="CI20" i="1"/>
  <c r="CH20" i="1"/>
  <c r="CG20" i="1"/>
  <c r="CF20" i="1"/>
  <c r="CE20" i="1"/>
  <c r="CD20" i="1"/>
  <c r="CC20" i="1"/>
  <c r="CB20" i="1"/>
  <c r="CA20" i="1"/>
  <c r="BZ20" i="1"/>
  <c r="BY20" i="1"/>
  <c r="BX20" i="1"/>
  <c r="BW20" i="1"/>
  <c r="BV20" i="1"/>
  <c r="BU20" i="1"/>
  <c r="BT20" i="1"/>
  <c r="BS20" i="1"/>
  <c r="BR20" i="1"/>
  <c r="BQ20" i="1"/>
  <c r="BP20" i="1"/>
  <c r="BO20" i="1"/>
  <c r="BN20" i="1"/>
  <c r="BM20" i="1"/>
  <c r="BL20" i="1"/>
  <c r="BK20" i="1"/>
  <c r="BJ20" i="1"/>
  <c r="BI20" i="1"/>
  <c r="BH20" i="1"/>
  <c r="BG20" i="1"/>
  <c r="BF20" i="1"/>
  <c r="BE20" i="1"/>
  <c r="BD20" i="1"/>
  <c r="BC20" i="1"/>
  <c r="BB20" i="1"/>
  <c r="BA20" i="1"/>
  <c r="AZ20" i="1"/>
  <c r="AY20" i="1"/>
  <c r="AX20" i="1"/>
  <c r="AW20" i="1"/>
  <c r="AV20" i="1"/>
  <c r="AU20" i="1"/>
  <c r="AT20" i="1"/>
  <c r="AS20" i="1"/>
  <c r="AR20" i="1"/>
  <c r="AQ20" i="1"/>
  <c r="AP20" i="1"/>
  <c r="AO20" i="1"/>
  <c r="AN20" i="1"/>
  <c r="AM20" i="1"/>
  <c r="AL20" i="1"/>
  <c r="AK20" i="1"/>
  <c r="AJ20" i="1"/>
  <c r="AI20" i="1"/>
  <c r="AH20" i="1"/>
  <c r="AG20" i="1"/>
  <c r="AF20" i="1"/>
  <c r="AE20" i="1"/>
  <c r="AD20" i="1"/>
  <c r="AC20" i="1"/>
  <c r="AB20" i="1"/>
  <c r="AA20" i="1"/>
  <c r="Z20" i="1"/>
  <c r="Y20" i="1"/>
  <c r="X20" i="1"/>
  <c r="W20" i="1"/>
  <c r="V20" i="1"/>
  <c r="U20" i="1"/>
  <c r="T20" i="1"/>
  <c r="S20" i="1"/>
  <c r="R20" i="1"/>
  <c r="Q20" i="1"/>
  <c r="P20" i="1"/>
  <c r="O20" i="1"/>
  <c r="N20" i="1"/>
  <c r="M20" i="1"/>
  <c r="L20" i="1"/>
  <c r="K20" i="1"/>
  <c r="J20" i="1"/>
  <c r="I20" i="1"/>
  <c r="H20" i="1"/>
  <c r="G20" i="1"/>
  <c r="CN9" i="1"/>
  <c r="CM9" i="1"/>
  <c r="CL9" i="1"/>
  <c r="CK9" i="1"/>
  <c r="CJ9" i="1"/>
  <c r="CI9" i="1"/>
  <c r="CH9" i="1"/>
  <c r="CG9" i="1"/>
  <c r="CF9" i="1"/>
  <c r="CE9" i="1"/>
  <c r="CD9" i="1"/>
  <c r="CC9" i="1"/>
  <c r="CB9" i="1"/>
  <c r="CA9" i="1"/>
  <c r="BZ9" i="1"/>
  <c r="BY9" i="1"/>
  <c r="BX9" i="1"/>
  <c r="BW9" i="1"/>
  <c r="BV9" i="1"/>
  <c r="BU9" i="1"/>
  <c r="BT9" i="1"/>
  <c r="BS9" i="1"/>
  <c r="BR9" i="1"/>
  <c r="BQ9" i="1"/>
  <c r="BP9" i="1"/>
  <c r="BO9" i="1"/>
  <c r="BN9" i="1"/>
  <c r="BM9" i="1"/>
  <c r="BL9" i="1"/>
  <c r="BK9" i="1"/>
  <c r="BJ9" i="1"/>
  <c r="BI9" i="1"/>
  <c r="BH9" i="1"/>
  <c r="BG9" i="1"/>
  <c r="BF9" i="1"/>
  <c r="BE9" i="1"/>
  <c r="BD9" i="1"/>
  <c r="BC9" i="1"/>
  <c r="BB9" i="1"/>
  <c r="BA9" i="1"/>
  <c r="AZ9" i="1"/>
  <c r="AY9" i="1"/>
  <c r="AX9" i="1"/>
  <c r="AW9" i="1"/>
  <c r="AV9" i="1"/>
  <c r="AU9" i="1"/>
  <c r="AT9" i="1"/>
  <c r="AS9" i="1"/>
  <c r="AR9" i="1"/>
  <c r="AQ9" i="1"/>
  <c r="AP9" i="1"/>
  <c r="AO9" i="1"/>
  <c r="AN9" i="1"/>
  <c r="AM9" i="1"/>
  <c r="AL9" i="1"/>
  <c r="AK9" i="1"/>
  <c r="AJ9" i="1"/>
  <c r="AI9" i="1"/>
  <c r="AH9" i="1"/>
  <c r="AG9" i="1"/>
  <c r="AF9" i="1"/>
  <c r="AE9" i="1"/>
  <c r="AD9" i="1"/>
  <c r="AC9" i="1"/>
  <c r="AB9" i="1"/>
  <c r="AA9" i="1"/>
  <c r="Z9" i="1"/>
  <c r="Y9" i="1"/>
  <c r="X9" i="1"/>
  <c r="W9" i="1"/>
  <c r="V9" i="1"/>
  <c r="U9" i="1"/>
  <c r="T9" i="1"/>
  <c r="S9" i="1"/>
  <c r="R9" i="1"/>
  <c r="Q9" i="1"/>
  <c r="P9" i="1"/>
  <c r="O9" i="1"/>
  <c r="N9" i="1"/>
  <c r="M9" i="1"/>
  <c r="L9" i="1"/>
  <c r="K9" i="1"/>
  <c r="J9" i="1"/>
  <c r="I9" i="1"/>
  <c r="H9" i="1"/>
  <c r="G9" i="1"/>
  <c r="CN6" i="1"/>
  <c r="CM6" i="1"/>
  <c r="CL6" i="1"/>
  <c r="CK6" i="1"/>
  <c r="CJ6" i="1"/>
  <c r="CI6" i="1"/>
  <c r="CH6" i="1"/>
  <c r="CG6" i="1"/>
  <c r="CF6" i="1"/>
  <c r="CE6" i="1"/>
  <c r="CD6" i="1"/>
  <c r="CC6" i="1"/>
  <c r="CB6" i="1"/>
  <c r="CA6" i="1"/>
  <c r="BZ6" i="1"/>
  <c r="BY6" i="1"/>
  <c r="BX6" i="1"/>
  <c r="BW6" i="1"/>
  <c r="BV6" i="1"/>
  <c r="BU6" i="1"/>
  <c r="BT6" i="1"/>
  <c r="BS6" i="1"/>
  <c r="BR6" i="1"/>
  <c r="BQ6" i="1"/>
  <c r="BP6" i="1"/>
  <c r="BO6" i="1"/>
  <c r="BN6" i="1"/>
  <c r="BM6" i="1"/>
  <c r="BL6" i="1"/>
  <c r="BK6" i="1"/>
  <c r="BJ6" i="1"/>
  <c r="BI6" i="1"/>
  <c r="BH6" i="1"/>
  <c r="BG6" i="1"/>
  <c r="BF6" i="1"/>
  <c r="BE6" i="1"/>
  <c r="BD6" i="1"/>
  <c r="BC6" i="1"/>
  <c r="BB6" i="1"/>
  <c r="BA6" i="1"/>
  <c r="AZ6" i="1"/>
  <c r="AY6" i="1"/>
  <c r="AX6" i="1"/>
  <c r="AW6" i="1"/>
  <c r="AV6" i="1"/>
  <c r="AU6" i="1"/>
  <c r="AT6" i="1"/>
  <c r="AS6" i="1"/>
  <c r="AR6" i="1"/>
  <c r="AQ6" i="1"/>
  <c r="AP6" i="1"/>
  <c r="AO6" i="1"/>
  <c r="AN6" i="1"/>
  <c r="AM6" i="1"/>
  <c r="AL6" i="1"/>
  <c r="AK6" i="1"/>
  <c r="AJ6" i="1"/>
  <c r="AI6" i="1"/>
  <c r="AH6" i="1"/>
  <c r="AG6" i="1"/>
  <c r="AF6" i="1"/>
  <c r="AE6" i="1"/>
  <c r="AD6" i="1"/>
  <c r="AC6" i="1"/>
  <c r="AB6" i="1"/>
  <c r="AA6" i="1"/>
  <c r="Z6" i="1"/>
  <c r="Y6" i="1"/>
  <c r="X6" i="1"/>
  <c r="W6" i="1"/>
  <c r="V6" i="1"/>
  <c r="U6" i="1"/>
  <c r="T6" i="1"/>
  <c r="S6" i="1"/>
  <c r="R6" i="1"/>
  <c r="Q6" i="1"/>
  <c r="P6" i="1"/>
  <c r="O6" i="1"/>
  <c r="N6" i="1"/>
  <c r="M6" i="1"/>
  <c r="L6" i="1"/>
  <c r="K6" i="1"/>
  <c r="J6" i="1"/>
  <c r="I6" i="1"/>
  <c r="H6" i="1"/>
  <c r="G6" i="1"/>
  <c r="F20" i="1"/>
  <c r="F21" i="1" s="1"/>
  <c r="D20" i="1"/>
  <c r="D18" i="1"/>
  <c r="AU148" i="1"/>
  <c r="AV148" i="1"/>
  <c r="AW148" i="1"/>
  <c r="AX148" i="1"/>
  <c r="AU149" i="1"/>
  <c r="AV149" i="1"/>
  <c r="AW149" i="1"/>
  <c r="AX149" i="1"/>
  <c r="AU150" i="1"/>
  <c r="AV150" i="1"/>
  <c r="AW150" i="1"/>
  <c r="AX150" i="1"/>
  <c r="AU151" i="1"/>
  <c r="AV151" i="1"/>
  <c r="AW151" i="1"/>
  <c r="AX151" i="1"/>
  <c r="AU152" i="1"/>
  <c r="AV152" i="1"/>
  <c r="AW152" i="1"/>
  <c r="AX152" i="1"/>
  <c r="AU153" i="1"/>
  <c r="AV153" i="1"/>
  <c r="AW153" i="1"/>
  <c r="AX153" i="1"/>
  <c r="AU154" i="1"/>
  <c r="AV154" i="1"/>
  <c r="AW154" i="1"/>
  <c r="AX154" i="1"/>
  <c r="AU155" i="1"/>
  <c r="AV155" i="1"/>
  <c r="AW155" i="1"/>
  <c r="AX155" i="1"/>
  <c r="AU156" i="1"/>
  <c r="AV156" i="1"/>
  <c r="AW156" i="1"/>
  <c r="AX156" i="1"/>
  <c r="AU157" i="1"/>
  <c r="AV157" i="1"/>
  <c r="AW157" i="1"/>
  <c r="AX157" i="1"/>
  <c r="AU158" i="1"/>
  <c r="AV158" i="1"/>
  <c r="AW158" i="1"/>
  <c r="AX158" i="1"/>
  <c r="AU159" i="1"/>
  <c r="AV159" i="1"/>
  <c r="AW159" i="1"/>
  <c r="AX159" i="1"/>
  <c r="AU160" i="1"/>
  <c r="AV160" i="1"/>
  <c r="AW160" i="1"/>
  <c r="AX160" i="1"/>
  <c r="AU123" i="1"/>
  <c r="AV123" i="1"/>
  <c r="AW123" i="1"/>
  <c r="AX123" i="1"/>
  <c r="AU124" i="1"/>
  <c r="AV124" i="1"/>
  <c r="AW124" i="1"/>
  <c r="AX124" i="1"/>
  <c r="AU125" i="1"/>
  <c r="AV125" i="1"/>
  <c r="AW125" i="1"/>
  <c r="AX125" i="1"/>
  <c r="AU126" i="1"/>
  <c r="AV126" i="1"/>
  <c r="AW126" i="1"/>
  <c r="AX126" i="1"/>
  <c r="AU127" i="1"/>
  <c r="AV127" i="1"/>
  <c r="AW127" i="1"/>
  <c r="AX127" i="1"/>
  <c r="AU128" i="1"/>
  <c r="AV128" i="1"/>
  <c r="AW128" i="1"/>
  <c r="AX128" i="1"/>
  <c r="AU129" i="1"/>
  <c r="AV129" i="1"/>
  <c r="AW129" i="1"/>
  <c r="AX129" i="1"/>
  <c r="AU130" i="1"/>
  <c r="AV130" i="1"/>
  <c r="AW130" i="1"/>
  <c r="AX130" i="1"/>
  <c r="AU131" i="1"/>
  <c r="AV131" i="1"/>
  <c r="AW131" i="1"/>
  <c r="AX131" i="1"/>
  <c r="AU132" i="1"/>
  <c r="AV132" i="1"/>
  <c r="AW132" i="1"/>
  <c r="AX132" i="1"/>
  <c r="AU133" i="1"/>
  <c r="AV133" i="1"/>
  <c r="AW133" i="1"/>
  <c r="AX133" i="1"/>
  <c r="AU134" i="1"/>
  <c r="AV134" i="1"/>
  <c r="AW134" i="1"/>
  <c r="AX134" i="1"/>
  <c r="AU135" i="1"/>
  <c r="AV135" i="1"/>
  <c r="AW135" i="1"/>
  <c r="AX135" i="1"/>
  <c r="AU136" i="1"/>
  <c r="AV136" i="1"/>
  <c r="AW136" i="1"/>
  <c r="AX136" i="1"/>
  <c r="AU137" i="1"/>
  <c r="AV137" i="1"/>
  <c r="AW137" i="1"/>
  <c r="AX137" i="1"/>
  <c r="AU138" i="1"/>
  <c r="AV138" i="1"/>
  <c r="AW138" i="1"/>
  <c r="AX138" i="1"/>
  <c r="AU139" i="1"/>
  <c r="AV139" i="1"/>
  <c r="AW139" i="1"/>
  <c r="AX139" i="1"/>
  <c r="AU140" i="1"/>
  <c r="AV140" i="1"/>
  <c r="AW140" i="1"/>
  <c r="AX140" i="1"/>
  <c r="AU141" i="1"/>
  <c r="AV141" i="1"/>
  <c r="AW141" i="1"/>
  <c r="AX141" i="1"/>
  <c r="AU142" i="1"/>
  <c r="AV142" i="1"/>
  <c r="AW142" i="1"/>
  <c r="AX142" i="1"/>
  <c r="AU143" i="1"/>
  <c r="AV143" i="1"/>
  <c r="AW143" i="1"/>
  <c r="AX143" i="1"/>
  <c r="AU144" i="1"/>
  <c r="AV144" i="1"/>
  <c r="AW144" i="1"/>
  <c r="AX144" i="1"/>
  <c r="AU145" i="1"/>
  <c r="AV145" i="1"/>
  <c r="AW145" i="1"/>
  <c r="AX145" i="1"/>
  <c r="AU146" i="1"/>
  <c r="AV146" i="1"/>
  <c r="AW146" i="1"/>
  <c r="AX146" i="1"/>
  <c r="AU147" i="1"/>
  <c r="AV147" i="1"/>
  <c r="AW147" i="1"/>
  <c r="AX147" i="1"/>
  <c r="CK60" i="1"/>
  <c r="CL60" i="1"/>
  <c r="CM60" i="1"/>
  <c r="CN60" i="1"/>
  <c r="BV60" i="1"/>
  <c r="BW60" i="1"/>
  <c r="BX60" i="1"/>
  <c r="BY60" i="1"/>
  <c r="BZ60" i="1"/>
  <c r="CA60" i="1"/>
  <c r="CB60" i="1"/>
  <c r="CC60" i="1"/>
  <c r="CD60" i="1"/>
  <c r="CE60" i="1"/>
  <c r="CF60" i="1"/>
  <c r="CG60" i="1"/>
  <c r="CH60" i="1"/>
  <c r="CI60" i="1"/>
  <c r="CJ60" i="1"/>
  <c r="BK60" i="1"/>
  <c r="BL60" i="1"/>
  <c r="BM60" i="1"/>
  <c r="BN60" i="1"/>
  <c r="BO60" i="1"/>
  <c r="BP60" i="1"/>
  <c r="BQ60" i="1"/>
  <c r="BR60" i="1"/>
  <c r="BS60" i="1"/>
  <c r="BT60" i="1"/>
  <c r="BU60" i="1"/>
  <c r="BC60" i="1"/>
  <c r="BD60" i="1"/>
  <c r="BE60" i="1"/>
  <c r="BF60" i="1"/>
  <c r="BG60" i="1"/>
  <c r="BH60" i="1"/>
  <c r="BI60" i="1"/>
  <c r="BJ60" i="1"/>
  <c r="D60" i="1"/>
  <c r="G23" i="1" l="1"/>
  <c r="G18" i="1"/>
  <c r="G17" i="1"/>
  <c r="H23" i="1"/>
  <c r="H18" i="1"/>
  <c r="H17" i="1"/>
  <c r="I23" i="1"/>
  <c r="I18" i="1"/>
  <c r="I17" i="1"/>
  <c r="J23" i="1"/>
  <c r="J18" i="1"/>
  <c r="J17" i="1"/>
  <c r="K23" i="1"/>
  <c r="K18" i="1"/>
  <c r="K17" i="1"/>
  <c r="L23" i="1"/>
  <c r="L18" i="1"/>
  <c r="L17" i="1"/>
  <c r="M23" i="1"/>
  <c r="M18" i="1"/>
  <c r="M17" i="1"/>
  <c r="N23" i="1"/>
  <c r="N18" i="1"/>
  <c r="N17" i="1"/>
  <c r="O23" i="1"/>
  <c r="O18" i="1"/>
  <c r="O17" i="1"/>
  <c r="P23" i="1"/>
  <c r="P18" i="1"/>
  <c r="P17" i="1"/>
  <c r="Q23" i="1"/>
  <c r="Q18" i="1"/>
  <c r="Q17" i="1"/>
  <c r="R23" i="1"/>
  <c r="R18" i="1"/>
  <c r="R17" i="1"/>
  <c r="S23" i="1"/>
  <c r="S18" i="1"/>
  <c r="S17" i="1"/>
  <c r="S7" i="1"/>
  <c r="T23" i="1"/>
  <c r="T18" i="1"/>
  <c r="T17" i="1"/>
  <c r="T7" i="1"/>
  <c r="U23" i="1"/>
  <c r="U18" i="1"/>
  <c r="U17" i="1"/>
  <c r="U7" i="1"/>
  <c r="V23" i="1"/>
  <c r="V18" i="1"/>
  <c r="V17" i="1"/>
  <c r="V7" i="1"/>
  <c r="W23" i="1"/>
  <c r="W18" i="1"/>
  <c r="W17" i="1"/>
  <c r="W7" i="1"/>
  <c r="X23" i="1"/>
  <c r="X18" i="1"/>
  <c r="X17" i="1"/>
  <c r="X7" i="1"/>
  <c r="Y23" i="1"/>
  <c r="Y18" i="1"/>
  <c r="Y17" i="1"/>
  <c r="Y7" i="1"/>
  <c r="Z23" i="1"/>
  <c r="Z18" i="1"/>
  <c r="Z17" i="1"/>
  <c r="Z7" i="1"/>
  <c r="AA23" i="1"/>
  <c r="AA18" i="1"/>
  <c r="AA17" i="1"/>
  <c r="AA7" i="1"/>
  <c r="AB23" i="1"/>
  <c r="AB18" i="1"/>
  <c r="AB17" i="1"/>
  <c r="AB7" i="1"/>
  <c r="AC23" i="1"/>
  <c r="AC18" i="1"/>
  <c r="AC17" i="1"/>
  <c r="AC7" i="1"/>
  <c r="AD23" i="1"/>
  <c r="AD18" i="1"/>
  <c r="AD17" i="1"/>
  <c r="AD7" i="1"/>
  <c r="AE23" i="1"/>
  <c r="AE18" i="1"/>
  <c r="AE17" i="1"/>
  <c r="AE7" i="1"/>
  <c r="AF23" i="1"/>
  <c r="AF18" i="1"/>
  <c r="AF17" i="1"/>
  <c r="AF7" i="1"/>
  <c r="AG23" i="1"/>
  <c r="AG18" i="1"/>
  <c r="AG17" i="1"/>
  <c r="AG7" i="1"/>
  <c r="AH23" i="1"/>
  <c r="AH18" i="1"/>
  <c r="AH17" i="1"/>
  <c r="AH7" i="1"/>
  <c r="AI23" i="1"/>
  <c r="AI18" i="1"/>
  <c r="AI17" i="1"/>
  <c r="AI7" i="1"/>
  <c r="AJ23" i="1"/>
  <c r="AJ18" i="1"/>
  <c r="AJ17" i="1"/>
  <c r="AJ7" i="1"/>
  <c r="AK23" i="1"/>
  <c r="AK18" i="1"/>
  <c r="AK17" i="1"/>
  <c r="AK7" i="1"/>
  <c r="AL23" i="1"/>
  <c r="AL18" i="1"/>
  <c r="AL17" i="1"/>
  <c r="AL7" i="1"/>
  <c r="AM23" i="1"/>
  <c r="AM18" i="1"/>
  <c r="AM17" i="1"/>
  <c r="AM7" i="1"/>
  <c r="AN23" i="1"/>
  <c r="AN18" i="1"/>
  <c r="AN17" i="1"/>
  <c r="AN7" i="1"/>
  <c r="AO23" i="1"/>
  <c r="AO18" i="1"/>
  <c r="AO17" i="1"/>
  <c r="AO7" i="1"/>
  <c r="AP23" i="1"/>
  <c r="AP18" i="1"/>
  <c r="AP17" i="1"/>
  <c r="AP7" i="1"/>
  <c r="AQ23" i="1"/>
  <c r="AQ18" i="1"/>
  <c r="AQ17" i="1"/>
  <c r="AQ7" i="1"/>
  <c r="AR23" i="1"/>
  <c r="AR18" i="1"/>
  <c r="AR17" i="1"/>
  <c r="AR7" i="1"/>
  <c r="AS23" i="1"/>
  <c r="AS18" i="1"/>
  <c r="AS17" i="1"/>
  <c r="AS7" i="1"/>
  <c r="AT23" i="1"/>
  <c r="AT18" i="1"/>
  <c r="AT17" i="1"/>
  <c r="AT7" i="1"/>
  <c r="AU23" i="1"/>
  <c r="AU18" i="1"/>
  <c r="AU17" i="1"/>
  <c r="AU7" i="1"/>
  <c r="AV23" i="1"/>
  <c r="AV18" i="1"/>
  <c r="AV17" i="1"/>
  <c r="AV7" i="1"/>
  <c r="AW23" i="1"/>
  <c r="AW18" i="1"/>
  <c r="AW17" i="1"/>
  <c r="AW7" i="1"/>
  <c r="AX23" i="1"/>
  <c r="AX18" i="1"/>
  <c r="AX17" i="1"/>
  <c r="AX7" i="1"/>
  <c r="AY23" i="1"/>
  <c r="AY18" i="1"/>
  <c r="AY17" i="1"/>
  <c r="AY7" i="1"/>
  <c r="AZ23" i="1"/>
  <c r="AZ18" i="1"/>
  <c r="AZ17" i="1"/>
  <c r="AZ7" i="1"/>
  <c r="BA23" i="1"/>
  <c r="BA18" i="1"/>
  <c r="BA17" i="1"/>
  <c r="BA7" i="1"/>
  <c r="BB23" i="1"/>
  <c r="BB18" i="1"/>
  <c r="BB17" i="1"/>
  <c r="BB7" i="1"/>
  <c r="BC23" i="1"/>
  <c r="BC18" i="1"/>
  <c r="BC17" i="1"/>
  <c r="BC7" i="1"/>
  <c r="BD23" i="1"/>
  <c r="BD18" i="1"/>
  <c r="BD17" i="1"/>
  <c r="BD7" i="1"/>
  <c r="BE23" i="1"/>
  <c r="BE18" i="1"/>
  <c r="BE17" i="1"/>
  <c r="BE7" i="1"/>
  <c r="BF23" i="1"/>
  <c r="BF18" i="1"/>
  <c r="BF17" i="1"/>
  <c r="BF7" i="1"/>
  <c r="BG23" i="1"/>
  <c r="BG18" i="1"/>
  <c r="BG17" i="1"/>
  <c r="BG7" i="1"/>
  <c r="BH23" i="1"/>
  <c r="BH18" i="1"/>
  <c r="BH17" i="1"/>
  <c r="BH7" i="1"/>
  <c r="BI23" i="1"/>
  <c r="BI18" i="1"/>
  <c r="BI17" i="1"/>
  <c r="BI7" i="1"/>
  <c r="BJ23" i="1"/>
  <c r="BJ18" i="1"/>
  <c r="BJ17" i="1"/>
  <c r="BJ7" i="1"/>
  <c r="BK23" i="1"/>
  <c r="BK18" i="1"/>
  <c r="BK17" i="1"/>
  <c r="BK7" i="1"/>
  <c r="BL23" i="1"/>
  <c r="BL18" i="1"/>
  <c r="BL17" i="1"/>
  <c r="BL7" i="1"/>
  <c r="BM23" i="1"/>
  <c r="BM18" i="1"/>
  <c r="BM17" i="1"/>
  <c r="BM7" i="1"/>
  <c r="BN23" i="1"/>
  <c r="BN18" i="1"/>
  <c r="BN17" i="1"/>
  <c r="BN7" i="1"/>
  <c r="BO23" i="1"/>
  <c r="BO18" i="1"/>
  <c r="BO17" i="1"/>
  <c r="BO7" i="1"/>
  <c r="BP23" i="1"/>
  <c r="BP18" i="1"/>
  <c r="BP17" i="1"/>
  <c r="BP7" i="1"/>
  <c r="BQ23" i="1"/>
  <c r="BQ18" i="1"/>
  <c r="BQ17" i="1"/>
  <c r="BQ7" i="1"/>
  <c r="BR23" i="1"/>
  <c r="BR18" i="1"/>
  <c r="BR17" i="1"/>
  <c r="BR7" i="1"/>
  <c r="BS23" i="1"/>
  <c r="BS18" i="1"/>
  <c r="BS17" i="1"/>
  <c r="BS7" i="1"/>
  <c r="BT23" i="1"/>
  <c r="BT18" i="1"/>
  <c r="BT17" i="1"/>
  <c r="BT7" i="1"/>
  <c r="BU23" i="1"/>
  <c r="BU18" i="1"/>
  <c r="BU17" i="1"/>
  <c r="BU7" i="1"/>
  <c r="BV23" i="1"/>
  <c r="BV18" i="1"/>
  <c r="BV17" i="1"/>
  <c r="BV7" i="1"/>
  <c r="BW23" i="1"/>
  <c r="BW18" i="1"/>
  <c r="BW17" i="1"/>
  <c r="BW7" i="1"/>
  <c r="BX23" i="1"/>
  <c r="BX18" i="1"/>
  <c r="BX17" i="1"/>
  <c r="BX7" i="1"/>
  <c r="BY23" i="1"/>
  <c r="BY18" i="1"/>
  <c r="BY17" i="1"/>
  <c r="BY7" i="1"/>
  <c r="BZ23" i="1"/>
  <c r="BZ18" i="1"/>
  <c r="BZ17" i="1"/>
  <c r="BZ7" i="1"/>
  <c r="CA23" i="1"/>
  <c r="CA18" i="1"/>
  <c r="CA17" i="1"/>
  <c r="CA7" i="1"/>
  <c r="CB23" i="1"/>
  <c r="CB18" i="1"/>
  <c r="CB17" i="1"/>
  <c r="CB7" i="1"/>
  <c r="CC23" i="1"/>
  <c r="CC18" i="1"/>
  <c r="CC17" i="1"/>
  <c r="CC7" i="1"/>
  <c r="CD23" i="1"/>
  <c r="CD18" i="1"/>
  <c r="CD17" i="1"/>
  <c r="CD7" i="1"/>
  <c r="CE23" i="1"/>
  <c r="CE18" i="1"/>
  <c r="CE17" i="1"/>
  <c r="CE7" i="1"/>
  <c r="CF23" i="1"/>
  <c r="CF18" i="1"/>
  <c r="CF17" i="1"/>
  <c r="CF7" i="1"/>
  <c r="CG23" i="1"/>
  <c r="CG18" i="1"/>
  <c r="CG17" i="1"/>
  <c r="CG7" i="1"/>
  <c r="CH23" i="1"/>
  <c r="CH18" i="1"/>
  <c r="CH17" i="1"/>
  <c r="CH7" i="1"/>
  <c r="CI23" i="1"/>
  <c r="CI18" i="1"/>
  <c r="CI17" i="1"/>
  <c r="CI7" i="1"/>
  <c r="CJ23" i="1"/>
  <c r="CJ18" i="1"/>
  <c r="CJ17" i="1"/>
  <c r="CJ7" i="1"/>
  <c r="CK23" i="1"/>
  <c r="CK18" i="1"/>
  <c r="CK17" i="1"/>
  <c r="CK7" i="1"/>
  <c r="CL23" i="1"/>
  <c r="CL18" i="1"/>
  <c r="CL17" i="1"/>
  <c r="CL7" i="1"/>
  <c r="CM23" i="1"/>
  <c r="CM18" i="1"/>
  <c r="CM17" i="1"/>
  <c r="CM7" i="1"/>
  <c r="CN23" i="1"/>
  <c r="CN18" i="1"/>
  <c r="CN17" i="1"/>
  <c r="CN7" i="1"/>
  <c r="G7" i="1"/>
  <c r="H7" i="1"/>
  <c r="I7" i="1"/>
  <c r="J7" i="1"/>
  <c r="K7" i="1"/>
  <c r="L7" i="1"/>
  <c r="M7" i="1"/>
  <c r="N7" i="1"/>
  <c r="O7" i="1"/>
  <c r="P7" i="1"/>
  <c r="Q7" i="1"/>
  <c r="R7" i="1"/>
  <c r="G13" i="1"/>
  <c r="H13" i="1"/>
  <c r="I13" i="1"/>
  <c r="J13" i="1"/>
  <c r="K13" i="1"/>
  <c r="L13" i="1"/>
  <c r="M13" i="1"/>
  <c r="N13" i="1"/>
  <c r="O13" i="1"/>
  <c r="P13" i="1"/>
  <c r="Q13" i="1"/>
  <c r="R13" i="1"/>
  <c r="S13" i="1"/>
  <c r="T13" i="1"/>
  <c r="U13" i="1"/>
  <c r="V13" i="1"/>
  <c r="W13" i="1"/>
  <c r="X13" i="1"/>
  <c r="Y13" i="1"/>
  <c r="Z13" i="1"/>
  <c r="AA13" i="1"/>
  <c r="AB13" i="1"/>
  <c r="AC13" i="1"/>
  <c r="AD13" i="1"/>
  <c r="AE13" i="1"/>
  <c r="AF13" i="1"/>
  <c r="AG13" i="1"/>
  <c r="AH13" i="1"/>
  <c r="AI13" i="1"/>
  <c r="AJ13" i="1"/>
  <c r="AK13" i="1"/>
  <c r="AL13" i="1"/>
  <c r="AM13" i="1"/>
  <c r="AN13" i="1"/>
  <c r="AO13" i="1"/>
  <c r="AP13" i="1"/>
  <c r="AQ13" i="1"/>
  <c r="AR13" i="1"/>
  <c r="AS13" i="1"/>
  <c r="AT13" i="1"/>
  <c r="AU13" i="1"/>
  <c r="AV13" i="1"/>
  <c r="AW13" i="1"/>
  <c r="AX13" i="1"/>
  <c r="AY13" i="1"/>
  <c r="AZ13" i="1"/>
  <c r="BA13" i="1"/>
  <c r="BB13" i="1"/>
  <c r="BC13" i="1"/>
  <c r="BD13" i="1"/>
  <c r="BE13" i="1"/>
  <c r="BF13" i="1"/>
  <c r="BG13" i="1"/>
  <c r="BH13" i="1"/>
  <c r="BI13" i="1"/>
  <c r="BJ13" i="1"/>
  <c r="BK13" i="1"/>
  <c r="BL13" i="1"/>
  <c r="BM13" i="1"/>
  <c r="BN13" i="1"/>
  <c r="BO13" i="1"/>
  <c r="BP13" i="1"/>
  <c r="BQ13" i="1"/>
  <c r="BR13" i="1"/>
  <c r="BS13" i="1"/>
  <c r="BT13" i="1"/>
  <c r="BU13" i="1"/>
  <c r="BV13" i="1"/>
  <c r="BW13" i="1"/>
  <c r="BX13" i="1"/>
  <c r="BY13" i="1"/>
  <c r="BZ13" i="1"/>
  <c r="CA13" i="1"/>
  <c r="CB13" i="1"/>
  <c r="CC13" i="1"/>
  <c r="CD13" i="1"/>
  <c r="CE13" i="1"/>
  <c r="CF13" i="1"/>
  <c r="CG13" i="1"/>
  <c r="CH13" i="1"/>
  <c r="CI13" i="1"/>
  <c r="CJ13" i="1"/>
  <c r="CK13" i="1"/>
  <c r="CL13" i="1"/>
  <c r="CM13" i="1"/>
  <c r="CN13" i="1"/>
  <c r="G10" i="1"/>
  <c r="G14" i="1" s="1"/>
  <c r="H10" i="1"/>
  <c r="H14" i="1" s="1"/>
  <c r="I10" i="1"/>
  <c r="I14" i="1" s="1"/>
  <c r="J10" i="1"/>
  <c r="J14" i="1" s="1"/>
  <c r="K10" i="1"/>
  <c r="K14" i="1" s="1"/>
  <c r="L10" i="1"/>
  <c r="L14" i="1" s="1"/>
  <c r="M10" i="1"/>
  <c r="M14" i="1" s="1"/>
  <c r="N10" i="1"/>
  <c r="N14" i="1" s="1"/>
  <c r="O10" i="1"/>
  <c r="O14" i="1" s="1"/>
  <c r="P10" i="1"/>
  <c r="P14" i="1" s="1"/>
  <c r="Q10" i="1"/>
  <c r="Q14" i="1" s="1"/>
  <c r="R10" i="1"/>
  <c r="R14" i="1" s="1"/>
  <c r="S10" i="1"/>
  <c r="S14" i="1" s="1"/>
  <c r="T10" i="1"/>
  <c r="T14" i="1" s="1"/>
  <c r="U10" i="1"/>
  <c r="U14" i="1" s="1"/>
  <c r="V10" i="1"/>
  <c r="V14" i="1" s="1"/>
  <c r="W10" i="1"/>
  <c r="W14" i="1" s="1"/>
  <c r="X10" i="1"/>
  <c r="X14" i="1" s="1"/>
  <c r="Y10" i="1"/>
  <c r="Y14" i="1" s="1"/>
  <c r="Z10" i="1"/>
  <c r="Z14" i="1" s="1"/>
  <c r="AA10" i="1"/>
  <c r="AA14" i="1" s="1"/>
  <c r="AB10" i="1"/>
  <c r="AB14" i="1" s="1"/>
  <c r="AC10" i="1"/>
  <c r="AC14" i="1" s="1"/>
  <c r="AD10" i="1"/>
  <c r="AD14" i="1" s="1"/>
  <c r="AE10" i="1"/>
  <c r="AE14" i="1" s="1"/>
  <c r="AF10" i="1"/>
  <c r="AF14" i="1" s="1"/>
  <c r="AG10" i="1"/>
  <c r="AG14" i="1" s="1"/>
  <c r="AH10" i="1"/>
  <c r="AH14" i="1" s="1"/>
  <c r="AI10" i="1"/>
  <c r="AI14" i="1" s="1"/>
  <c r="AJ10" i="1"/>
  <c r="AJ14" i="1" s="1"/>
  <c r="AK10" i="1"/>
  <c r="AK14" i="1" s="1"/>
  <c r="AL10" i="1"/>
  <c r="AL14" i="1" s="1"/>
  <c r="AM10" i="1"/>
  <c r="AM14" i="1" s="1"/>
  <c r="AN10" i="1"/>
  <c r="AN14" i="1" s="1"/>
  <c r="AO10" i="1"/>
  <c r="AO14" i="1" s="1"/>
  <c r="AP10" i="1"/>
  <c r="AP14" i="1" s="1"/>
  <c r="AQ10" i="1"/>
  <c r="AQ14" i="1" s="1"/>
  <c r="AR10" i="1"/>
  <c r="AR14" i="1" s="1"/>
  <c r="AS10" i="1"/>
  <c r="AS14" i="1" s="1"/>
  <c r="AT10" i="1"/>
  <c r="AT14" i="1" s="1"/>
  <c r="AU10" i="1"/>
  <c r="AU14" i="1" s="1"/>
  <c r="AV10" i="1"/>
  <c r="AV14" i="1" s="1"/>
  <c r="AW10" i="1"/>
  <c r="AW14" i="1" s="1"/>
  <c r="AX10" i="1"/>
  <c r="AX14" i="1" s="1"/>
  <c r="AY10" i="1"/>
  <c r="AY14" i="1" s="1"/>
  <c r="AZ10" i="1"/>
  <c r="AZ14" i="1" s="1"/>
  <c r="BA10" i="1"/>
  <c r="BA14" i="1" s="1"/>
  <c r="BB10" i="1"/>
  <c r="BB14" i="1" s="1"/>
  <c r="BC10" i="1"/>
  <c r="BC14" i="1" s="1"/>
  <c r="BD10" i="1"/>
  <c r="BD14" i="1" s="1"/>
  <c r="BE10" i="1"/>
  <c r="BE14" i="1" s="1"/>
  <c r="BF10" i="1"/>
  <c r="BF14" i="1" s="1"/>
  <c r="BG10" i="1"/>
  <c r="BG14" i="1" s="1"/>
  <c r="BH10" i="1"/>
  <c r="BH14" i="1" s="1"/>
  <c r="BI10" i="1"/>
  <c r="BI14" i="1" s="1"/>
  <c r="BJ10" i="1"/>
  <c r="BJ14" i="1" s="1"/>
  <c r="BK10" i="1"/>
  <c r="BK14" i="1" s="1"/>
  <c r="BL10" i="1"/>
  <c r="BL14" i="1" s="1"/>
  <c r="BM10" i="1"/>
  <c r="BM14" i="1" s="1"/>
  <c r="BN10" i="1"/>
  <c r="BN14" i="1" s="1"/>
  <c r="BO10" i="1"/>
  <c r="BO14" i="1" s="1"/>
  <c r="BP10" i="1"/>
  <c r="BP14" i="1" s="1"/>
  <c r="BQ10" i="1"/>
  <c r="BQ14" i="1" s="1"/>
  <c r="BR10" i="1"/>
  <c r="BR14" i="1" s="1"/>
  <c r="BS10" i="1"/>
  <c r="BS14" i="1" s="1"/>
  <c r="BT10" i="1"/>
  <c r="BT14" i="1" s="1"/>
  <c r="BU10" i="1"/>
  <c r="BU14" i="1" s="1"/>
  <c r="BV10" i="1"/>
  <c r="BV14" i="1" s="1"/>
  <c r="BW10" i="1"/>
  <c r="BW14" i="1" s="1"/>
  <c r="BX10" i="1"/>
  <c r="BX14" i="1" s="1"/>
  <c r="BY10" i="1"/>
  <c r="BY14" i="1" s="1"/>
  <c r="BZ10" i="1"/>
  <c r="BZ14" i="1" s="1"/>
  <c r="CA10" i="1"/>
  <c r="CA14" i="1" s="1"/>
  <c r="CB10" i="1"/>
  <c r="CB14" i="1" s="1"/>
  <c r="CC10" i="1"/>
  <c r="CC14" i="1" s="1"/>
  <c r="CD10" i="1"/>
  <c r="CD14" i="1" s="1"/>
  <c r="CE10" i="1"/>
  <c r="CE14" i="1" s="1"/>
  <c r="CF10" i="1"/>
  <c r="CF14" i="1" s="1"/>
  <c r="CG10" i="1"/>
  <c r="CG14" i="1" s="1"/>
  <c r="CH10" i="1"/>
  <c r="CH14" i="1" s="1"/>
  <c r="CI10" i="1"/>
  <c r="CI14" i="1" s="1"/>
  <c r="CJ10" i="1"/>
  <c r="CJ14" i="1" s="1"/>
  <c r="CK10" i="1"/>
  <c r="CK14" i="1" s="1"/>
  <c r="CL10" i="1"/>
  <c r="CL14" i="1" s="1"/>
  <c r="CM10" i="1"/>
  <c r="CM14" i="1" s="1"/>
  <c r="CN10" i="1"/>
  <c r="CN14" i="1" s="1"/>
  <c r="G11" i="1"/>
  <c r="G15" i="1" s="1"/>
  <c r="H11" i="1"/>
  <c r="H15" i="1" s="1"/>
  <c r="I11" i="1"/>
  <c r="I15" i="1" s="1"/>
  <c r="J11" i="1"/>
  <c r="J15" i="1" s="1"/>
  <c r="K11" i="1"/>
  <c r="K15" i="1" s="1"/>
  <c r="L11" i="1"/>
  <c r="L15" i="1" s="1"/>
  <c r="M11" i="1"/>
  <c r="M15" i="1" s="1"/>
  <c r="N11" i="1"/>
  <c r="N15" i="1" s="1"/>
  <c r="O11" i="1"/>
  <c r="O15" i="1" s="1"/>
  <c r="P11" i="1"/>
  <c r="P15" i="1" s="1"/>
  <c r="Q11" i="1"/>
  <c r="Q15" i="1" s="1"/>
  <c r="R11" i="1"/>
  <c r="R15" i="1" s="1"/>
  <c r="S11" i="1"/>
  <c r="S15" i="1" s="1"/>
  <c r="T11" i="1"/>
  <c r="T15" i="1" s="1"/>
  <c r="U11" i="1"/>
  <c r="U15" i="1" s="1"/>
  <c r="V11" i="1"/>
  <c r="V15" i="1" s="1"/>
  <c r="W11" i="1"/>
  <c r="W15" i="1" s="1"/>
  <c r="X11" i="1"/>
  <c r="X15" i="1" s="1"/>
  <c r="Y11" i="1"/>
  <c r="Y15" i="1" s="1"/>
  <c r="Z11" i="1"/>
  <c r="Z15" i="1" s="1"/>
  <c r="AA11" i="1"/>
  <c r="AA15" i="1" s="1"/>
  <c r="AB11" i="1"/>
  <c r="AB15" i="1" s="1"/>
  <c r="AC11" i="1"/>
  <c r="AC15" i="1" s="1"/>
  <c r="AD11" i="1"/>
  <c r="AD15" i="1" s="1"/>
  <c r="AE11" i="1"/>
  <c r="AE15" i="1" s="1"/>
  <c r="AF11" i="1"/>
  <c r="AF15" i="1" s="1"/>
  <c r="AG11" i="1"/>
  <c r="AG15" i="1" s="1"/>
  <c r="AH11" i="1"/>
  <c r="AH15" i="1" s="1"/>
  <c r="AI11" i="1"/>
  <c r="AI15" i="1" s="1"/>
  <c r="AJ11" i="1"/>
  <c r="AJ15" i="1" s="1"/>
  <c r="AK11" i="1"/>
  <c r="AK15" i="1" s="1"/>
  <c r="AL11" i="1"/>
  <c r="AL15" i="1" s="1"/>
  <c r="AM11" i="1"/>
  <c r="AM15" i="1" s="1"/>
  <c r="AN11" i="1"/>
  <c r="AN15" i="1" s="1"/>
  <c r="AO11" i="1"/>
  <c r="AO15" i="1" s="1"/>
  <c r="AP11" i="1"/>
  <c r="AP15" i="1" s="1"/>
  <c r="AQ11" i="1"/>
  <c r="AQ15" i="1" s="1"/>
  <c r="AR11" i="1"/>
  <c r="AR15" i="1" s="1"/>
  <c r="AS11" i="1"/>
  <c r="AS15" i="1" s="1"/>
  <c r="AT11" i="1"/>
  <c r="AT15" i="1" s="1"/>
  <c r="AU11" i="1"/>
  <c r="AU15" i="1" s="1"/>
  <c r="AV11" i="1"/>
  <c r="AV15" i="1" s="1"/>
  <c r="AW11" i="1"/>
  <c r="AW15" i="1" s="1"/>
  <c r="AX11" i="1"/>
  <c r="AX15" i="1" s="1"/>
  <c r="AY11" i="1"/>
  <c r="AY15" i="1" s="1"/>
  <c r="AZ11" i="1"/>
  <c r="AZ15" i="1" s="1"/>
  <c r="BA11" i="1"/>
  <c r="BA15" i="1" s="1"/>
  <c r="BB11" i="1"/>
  <c r="BB15" i="1" s="1"/>
  <c r="BC11" i="1"/>
  <c r="BC15" i="1" s="1"/>
  <c r="BD11" i="1"/>
  <c r="BD15" i="1" s="1"/>
  <c r="BE11" i="1"/>
  <c r="BE15" i="1" s="1"/>
  <c r="BF11" i="1"/>
  <c r="BF15" i="1" s="1"/>
  <c r="BG11" i="1"/>
  <c r="BG15" i="1" s="1"/>
  <c r="BH11" i="1"/>
  <c r="BH15" i="1" s="1"/>
  <c r="BI11" i="1"/>
  <c r="BI15" i="1" s="1"/>
  <c r="BJ11" i="1"/>
  <c r="BJ15" i="1" s="1"/>
  <c r="BK11" i="1"/>
  <c r="BK15" i="1" s="1"/>
  <c r="BL11" i="1"/>
  <c r="BL15" i="1" s="1"/>
  <c r="BM11" i="1"/>
  <c r="BM15" i="1" s="1"/>
  <c r="BN11" i="1"/>
  <c r="BN15" i="1" s="1"/>
  <c r="BO11" i="1"/>
  <c r="BO15" i="1" s="1"/>
  <c r="BP11" i="1"/>
  <c r="BP15" i="1" s="1"/>
  <c r="BQ11" i="1"/>
  <c r="BQ15" i="1" s="1"/>
  <c r="BR11" i="1"/>
  <c r="BR15" i="1" s="1"/>
  <c r="BS11" i="1"/>
  <c r="BS15" i="1" s="1"/>
  <c r="BT11" i="1"/>
  <c r="BT15" i="1" s="1"/>
  <c r="BU11" i="1"/>
  <c r="BU15" i="1" s="1"/>
  <c r="BV11" i="1"/>
  <c r="BV15" i="1" s="1"/>
  <c r="BW11" i="1"/>
  <c r="BW15" i="1" s="1"/>
  <c r="BX11" i="1"/>
  <c r="BX15" i="1" s="1"/>
  <c r="BY11" i="1"/>
  <c r="BY15" i="1" s="1"/>
  <c r="BZ11" i="1"/>
  <c r="BZ15" i="1" s="1"/>
  <c r="CA11" i="1"/>
  <c r="CA15" i="1" s="1"/>
  <c r="CB11" i="1"/>
  <c r="CB15" i="1" s="1"/>
  <c r="CC11" i="1"/>
  <c r="CC15" i="1" s="1"/>
  <c r="CD11" i="1"/>
  <c r="CD15" i="1" s="1"/>
  <c r="CE11" i="1"/>
  <c r="CE15" i="1" s="1"/>
  <c r="CF11" i="1"/>
  <c r="CF15" i="1" s="1"/>
  <c r="CG11" i="1"/>
  <c r="CG15" i="1" s="1"/>
  <c r="CH11" i="1"/>
  <c r="CH15" i="1" s="1"/>
  <c r="CI11" i="1"/>
  <c r="CI15" i="1" s="1"/>
  <c r="CJ11" i="1"/>
  <c r="CJ15" i="1" s="1"/>
  <c r="CK11" i="1"/>
  <c r="CK15" i="1" s="1"/>
  <c r="CL11" i="1"/>
  <c r="CL15" i="1" s="1"/>
  <c r="CM11" i="1"/>
  <c r="CM15" i="1" s="1"/>
  <c r="CN11" i="1"/>
  <c r="CN15" i="1" s="1"/>
  <c r="G12" i="1"/>
  <c r="H12" i="1"/>
  <c r="I12" i="1"/>
  <c r="J12" i="1"/>
  <c r="K12" i="1"/>
  <c r="L12" i="1"/>
  <c r="M12" i="1"/>
  <c r="N12" i="1"/>
  <c r="O12" i="1"/>
  <c r="P12" i="1"/>
  <c r="Q12" i="1"/>
  <c r="R12" i="1"/>
  <c r="S12" i="1"/>
  <c r="T12" i="1"/>
  <c r="U12" i="1"/>
  <c r="V12" i="1"/>
  <c r="W12" i="1"/>
  <c r="X12" i="1"/>
  <c r="Y12" i="1"/>
  <c r="Z12" i="1"/>
  <c r="AA12" i="1"/>
  <c r="AB12" i="1"/>
  <c r="AC12" i="1"/>
  <c r="AD12" i="1"/>
  <c r="AE12" i="1"/>
  <c r="AF12" i="1"/>
  <c r="AG12" i="1"/>
  <c r="AH12" i="1"/>
  <c r="AI12" i="1"/>
  <c r="AJ12" i="1"/>
  <c r="AK12" i="1"/>
  <c r="AL12" i="1"/>
  <c r="AM12" i="1"/>
  <c r="AN12" i="1"/>
  <c r="AO12" i="1"/>
  <c r="AP12" i="1"/>
  <c r="AQ12" i="1"/>
  <c r="AR12" i="1"/>
  <c r="AS12" i="1"/>
  <c r="AT12" i="1"/>
  <c r="AU12" i="1"/>
  <c r="AV12" i="1"/>
  <c r="AW12" i="1"/>
  <c r="AX12" i="1"/>
  <c r="AY12" i="1"/>
  <c r="AZ12" i="1"/>
  <c r="BA12" i="1"/>
  <c r="BB12" i="1"/>
  <c r="BC12" i="1"/>
  <c r="BD12" i="1"/>
  <c r="BE12" i="1"/>
  <c r="BF12" i="1"/>
  <c r="BG12" i="1"/>
  <c r="BH12" i="1"/>
  <c r="BI12" i="1"/>
  <c r="BJ12" i="1"/>
  <c r="BK12" i="1"/>
  <c r="BL12" i="1"/>
  <c r="BM12" i="1"/>
  <c r="BN12" i="1"/>
  <c r="BO12" i="1"/>
  <c r="BP12" i="1"/>
  <c r="BQ12" i="1"/>
  <c r="BR12" i="1"/>
  <c r="BS12" i="1"/>
  <c r="BT12" i="1"/>
  <c r="BU12" i="1"/>
  <c r="BV12" i="1"/>
  <c r="BW12" i="1"/>
  <c r="BX12" i="1"/>
  <c r="BY12" i="1"/>
  <c r="BZ12" i="1"/>
  <c r="CA12" i="1"/>
  <c r="CB12" i="1"/>
  <c r="CC12" i="1"/>
  <c r="CD12" i="1"/>
  <c r="CE12" i="1"/>
  <c r="CF12" i="1"/>
  <c r="CG12" i="1"/>
  <c r="CH12" i="1"/>
  <c r="CI12" i="1"/>
  <c r="CJ12" i="1"/>
  <c r="CK12" i="1"/>
  <c r="CL12" i="1"/>
  <c r="CM12" i="1"/>
  <c r="CN12" i="1"/>
  <c r="G24" i="1"/>
  <c r="H24" i="1"/>
  <c r="I24" i="1"/>
  <c r="J24" i="1"/>
  <c r="K24" i="1"/>
  <c r="L24" i="1"/>
  <c r="M24" i="1"/>
  <c r="N24" i="1"/>
  <c r="O24" i="1"/>
  <c r="P24" i="1"/>
  <c r="Q24" i="1"/>
  <c r="R24" i="1"/>
  <c r="S24" i="1"/>
  <c r="T24" i="1"/>
  <c r="U24" i="1"/>
  <c r="V24" i="1"/>
  <c r="W24" i="1"/>
  <c r="X24" i="1"/>
  <c r="Y24" i="1"/>
  <c r="Z24" i="1"/>
  <c r="AA24" i="1"/>
  <c r="AB24" i="1"/>
  <c r="AC24" i="1"/>
  <c r="AD24" i="1"/>
  <c r="AE24" i="1"/>
  <c r="AF24" i="1"/>
  <c r="AG24" i="1"/>
  <c r="AH24" i="1"/>
  <c r="AI24" i="1"/>
  <c r="AJ24" i="1"/>
  <c r="AK24" i="1"/>
  <c r="AL24" i="1"/>
  <c r="AM24" i="1"/>
  <c r="AN24" i="1"/>
  <c r="AO24" i="1"/>
  <c r="AP24" i="1"/>
  <c r="AQ24" i="1"/>
  <c r="AR24" i="1"/>
  <c r="AS24" i="1"/>
  <c r="AT24" i="1"/>
  <c r="AU24" i="1"/>
  <c r="AV24" i="1"/>
  <c r="AW24" i="1"/>
  <c r="AX24" i="1"/>
  <c r="AY24" i="1"/>
  <c r="AZ24" i="1"/>
  <c r="BA24" i="1"/>
  <c r="BB24" i="1"/>
  <c r="BC24" i="1"/>
  <c r="BD24" i="1"/>
  <c r="BE24" i="1"/>
  <c r="BF24" i="1"/>
  <c r="BG24" i="1"/>
  <c r="BH24" i="1"/>
  <c r="BI24" i="1"/>
  <c r="BJ24" i="1"/>
  <c r="BK24" i="1"/>
  <c r="BL24" i="1"/>
  <c r="BM24" i="1"/>
  <c r="BN24" i="1"/>
  <c r="BO24" i="1"/>
  <c r="BP24" i="1"/>
  <c r="BQ24" i="1"/>
  <c r="BR24" i="1"/>
  <c r="BS24" i="1"/>
  <c r="BT24" i="1"/>
  <c r="BU24" i="1"/>
  <c r="BV24" i="1"/>
  <c r="BW24" i="1"/>
  <c r="BX24" i="1"/>
  <c r="BY24" i="1"/>
  <c r="BZ24" i="1"/>
  <c r="CA24" i="1"/>
  <c r="CB24" i="1"/>
  <c r="CC24" i="1"/>
  <c r="CD24" i="1"/>
  <c r="CE24" i="1"/>
  <c r="CF24" i="1"/>
  <c r="CG24" i="1"/>
  <c r="CH24" i="1"/>
  <c r="CI24" i="1"/>
  <c r="CJ24" i="1"/>
  <c r="CK24" i="1"/>
  <c r="CL24" i="1"/>
  <c r="CM24" i="1"/>
  <c r="CN24" i="1"/>
  <c r="G21" i="1"/>
  <c r="G25" i="1" s="1"/>
  <c r="H21" i="1"/>
  <c r="H25" i="1" s="1"/>
  <c r="I21" i="1"/>
  <c r="I25" i="1" s="1"/>
  <c r="J21" i="1"/>
  <c r="J25" i="1" s="1"/>
  <c r="K21" i="1"/>
  <c r="K25" i="1" s="1"/>
  <c r="L21" i="1"/>
  <c r="L25" i="1" s="1"/>
  <c r="M21" i="1"/>
  <c r="M25" i="1" s="1"/>
  <c r="N21" i="1"/>
  <c r="N25" i="1" s="1"/>
  <c r="O21" i="1"/>
  <c r="O25" i="1" s="1"/>
  <c r="P21" i="1"/>
  <c r="P25" i="1" s="1"/>
  <c r="Q21" i="1"/>
  <c r="Q25" i="1" s="1"/>
  <c r="R21" i="1"/>
  <c r="R25" i="1" s="1"/>
  <c r="S21" i="1"/>
  <c r="S25" i="1" s="1"/>
  <c r="T21" i="1"/>
  <c r="T25" i="1" s="1"/>
  <c r="U21" i="1"/>
  <c r="U25" i="1" s="1"/>
  <c r="V21" i="1"/>
  <c r="V25" i="1" s="1"/>
  <c r="W21" i="1"/>
  <c r="W25" i="1" s="1"/>
  <c r="X21" i="1"/>
  <c r="X25" i="1" s="1"/>
  <c r="Y21" i="1"/>
  <c r="Y25" i="1" s="1"/>
  <c r="Z21" i="1"/>
  <c r="Z25" i="1" s="1"/>
  <c r="AA21" i="1"/>
  <c r="AA25" i="1" s="1"/>
  <c r="AB21" i="1"/>
  <c r="AB25" i="1" s="1"/>
  <c r="AC21" i="1"/>
  <c r="AC25" i="1" s="1"/>
  <c r="AD21" i="1"/>
  <c r="AD25" i="1" s="1"/>
  <c r="AE21" i="1"/>
  <c r="AE25" i="1" s="1"/>
  <c r="AF21" i="1"/>
  <c r="AF25" i="1" s="1"/>
  <c r="AG21" i="1"/>
  <c r="AG25" i="1" s="1"/>
  <c r="AH21" i="1"/>
  <c r="AH25" i="1" s="1"/>
  <c r="AI21" i="1"/>
  <c r="AI25" i="1" s="1"/>
  <c r="AJ21" i="1"/>
  <c r="AJ25" i="1" s="1"/>
  <c r="AK21" i="1"/>
  <c r="AK25" i="1" s="1"/>
  <c r="AL21" i="1"/>
  <c r="AL25" i="1" s="1"/>
  <c r="AM21" i="1"/>
  <c r="AM25" i="1" s="1"/>
  <c r="AN21" i="1"/>
  <c r="AN25" i="1" s="1"/>
  <c r="AO21" i="1"/>
  <c r="AO25" i="1" s="1"/>
  <c r="AP21" i="1"/>
  <c r="AP25" i="1" s="1"/>
  <c r="AQ21" i="1"/>
  <c r="AQ25" i="1" s="1"/>
  <c r="AR21" i="1"/>
  <c r="AR25" i="1" s="1"/>
  <c r="AS21" i="1"/>
  <c r="AS25" i="1" s="1"/>
  <c r="AT21" i="1"/>
  <c r="AT25" i="1" s="1"/>
  <c r="AU21" i="1"/>
  <c r="AU25" i="1" s="1"/>
  <c r="AV21" i="1"/>
  <c r="AV25" i="1" s="1"/>
  <c r="AW21" i="1"/>
  <c r="AW25" i="1" s="1"/>
  <c r="AX21" i="1"/>
  <c r="AX25" i="1" s="1"/>
  <c r="AY21" i="1"/>
  <c r="AY25" i="1" s="1"/>
  <c r="AZ21" i="1"/>
  <c r="AZ25" i="1" s="1"/>
  <c r="BA21" i="1"/>
  <c r="BA25" i="1" s="1"/>
  <c r="BB21" i="1"/>
  <c r="BB25" i="1" s="1"/>
  <c r="BC21" i="1"/>
  <c r="BC25" i="1" s="1"/>
  <c r="BD21" i="1"/>
  <c r="BD25" i="1" s="1"/>
  <c r="BE21" i="1"/>
  <c r="BE25" i="1" s="1"/>
  <c r="BF21" i="1"/>
  <c r="BF25" i="1" s="1"/>
  <c r="BG21" i="1"/>
  <c r="BG25" i="1" s="1"/>
  <c r="BH21" i="1"/>
  <c r="BH25" i="1" s="1"/>
  <c r="BI21" i="1"/>
  <c r="BI25" i="1" s="1"/>
  <c r="BJ21" i="1"/>
  <c r="BJ25" i="1" s="1"/>
  <c r="BK21" i="1"/>
  <c r="BK25" i="1" s="1"/>
  <c r="BL21" i="1"/>
  <c r="BL25" i="1" s="1"/>
  <c r="BM21" i="1"/>
  <c r="BM25" i="1" s="1"/>
  <c r="BN21" i="1"/>
  <c r="BN25" i="1" s="1"/>
  <c r="BO21" i="1"/>
  <c r="BO25" i="1" s="1"/>
  <c r="BP21" i="1"/>
  <c r="BP25" i="1" s="1"/>
  <c r="BQ21" i="1"/>
  <c r="BQ25" i="1" s="1"/>
  <c r="BR21" i="1"/>
  <c r="BR25" i="1" s="1"/>
  <c r="BS21" i="1"/>
  <c r="BS25" i="1" s="1"/>
  <c r="BT21" i="1"/>
  <c r="BT25" i="1" s="1"/>
  <c r="BU21" i="1"/>
  <c r="BU25" i="1" s="1"/>
  <c r="BV21" i="1"/>
  <c r="BV25" i="1" s="1"/>
  <c r="BW21" i="1"/>
  <c r="BW25" i="1" s="1"/>
  <c r="BX21" i="1"/>
  <c r="BX25" i="1" s="1"/>
  <c r="BY21" i="1"/>
  <c r="BY25" i="1" s="1"/>
  <c r="BZ21" i="1"/>
  <c r="BZ25" i="1" s="1"/>
  <c r="CA21" i="1"/>
  <c r="CA25" i="1" s="1"/>
  <c r="CB21" i="1"/>
  <c r="CB25" i="1" s="1"/>
  <c r="CC21" i="1"/>
  <c r="CC25" i="1" s="1"/>
  <c r="CD21" i="1"/>
  <c r="CD25" i="1" s="1"/>
  <c r="CE21" i="1"/>
  <c r="CE25" i="1" s="1"/>
  <c r="CF21" i="1"/>
  <c r="CF25" i="1" s="1"/>
  <c r="CG21" i="1"/>
  <c r="CG25" i="1" s="1"/>
  <c r="CH21" i="1"/>
  <c r="CH25" i="1" s="1"/>
  <c r="CI21" i="1"/>
  <c r="CI25" i="1" s="1"/>
  <c r="CJ21" i="1"/>
  <c r="CJ25" i="1" s="1"/>
  <c r="CK21" i="1"/>
  <c r="CK25" i="1" s="1"/>
  <c r="CL21" i="1"/>
  <c r="CL25" i="1" s="1"/>
  <c r="CM21" i="1"/>
  <c r="CM25" i="1" s="1"/>
  <c r="CN21" i="1"/>
  <c r="CN25" i="1" s="1"/>
  <c r="G22" i="1"/>
  <c r="H22" i="1"/>
  <c r="I22" i="1"/>
  <c r="J22" i="1"/>
  <c r="K22" i="1"/>
  <c r="L22" i="1"/>
  <c r="M22" i="1"/>
  <c r="N22" i="1"/>
  <c r="O22" i="1"/>
  <c r="P22" i="1"/>
  <c r="Q22" i="1"/>
  <c r="R22" i="1"/>
  <c r="S22" i="1"/>
  <c r="T22" i="1"/>
  <c r="U22" i="1"/>
  <c r="V22" i="1"/>
  <c r="W22" i="1"/>
  <c r="X22" i="1"/>
  <c r="Y22" i="1"/>
  <c r="Z22" i="1"/>
  <c r="AA22" i="1"/>
  <c r="AB22" i="1"/>
  <c r="AC22" i="1"/>
  <c r="AD22" i="1"/>
  <c r="AE22" i="1"/>
  <c r="AF22" i="1"/>
  <c r="AG22" i="1"/>
  <c r="AH22" i="1"/>
  <c r="AI22" i="1"/>
  <c r="AJ22" i="1"/>
  <c r="AK22" i="1"/>
  <c r="AL22" i="1"/>
  <c r="AM22" i="1"/>
  <c r="AN22" i="1"/>
  <c r="AO22" i="1"/>
  <c r="AP22" i="1"/>
  <c r="AQ22" i="1"/>
  <c r="AR22" i="1"/>
  <c r="AS22" i="1"/>
  <c r="AT22" i="1"/>
  <c r="AU22" i="1"/>
  <c r="AV22" i="1"/>
  <c r="AW22" i="1"/>
  <c r="AX22" i="1"/>
  <c r="AY22" i="1"/>
  <c r="AZ22" i="1"/>
  <c r="BA22" i="1"/>
  <c r="BB22" i="1"/>
  <c r="BC22" i="1"/>
  <c r="BD22" i="1"/>
  <c r="BE22" i="1"/>
  <c r="BF22" i="1"/>
  <c r="BG22" i="1"/>
  <c r="BH22" i="1"/>
  <c r="BI22" i="1"/>
  <c r="BJ22" i="1"/>
  <c r="BK22" i="1"/>
  <c r="BL22" i="1"/>
  <c r="BM22" i="1"/>
  <c r="BN22" i="1"/>
  <c r="BO22" i="1"/>
  <c r="BP22" i="1"/>
  <c r="BQ22" i="1"/>
  <c r="BR22" i="1"/>
  <c r="BS22" i="1"/>
  <c r="BT22" i="1"/>
  <c r="BU22" i="1"/>
  <c r="BV22" i="1"/>
  <c r="BW22" i="1"/>
  <c r="BX22" i="1"/>
  <c r="BY22" i="1"/>
  <c r="BZ22" i="1"/>
  <c r="CA22" i="1"/>
  <c r="CB22" i="1"/>
  <c r="CC22" i="1"/>
  <c r="CD22" i="1"/>
  <c r="CE22" i="1"/>
  <c r="CF22" i="1"/>
  <c r="CG22" i="1"/>
  <c r="CH22" i="1"/>
  <c r="CI22" i="1"/>
  <c r="CJ22" i="1"/>
  <c r="CK22" i="1"/>
  <c r="CL22" i="1"/>
  <c r="CM22" i="1"/>
  <c r="CN22" i="1"/>
  <c r="AX122" i="1"/>
  <c r="AW122" i="1"/>
  <c r="AV122" i="1"/>
  <c r="AU122" i="1"/>
  <c r="AX121" i="1"/>
  <c r="AW121" i="1"/>
  <c r="AV121" i="1"/>
  <c r="AU121" i="1"/>
  <c r="AX120" i="1"/>
  <c r="AW120" i="1"/>
  <c r="AV120" i="1"/>
  <c r="AU120" i="1"/>
  <c r="AX119" i="1"/>
  <c r="AW119" i="1"/>
  <c r="AV119" i="1"/>
  <c r="AU119" i="1"/>
  <c r="AX118" i="1"/>
  <c r="AW118" i="1"/>
  <c r="AV118" i="1"/>
  <c r="AU118" i="1"/>
  <c r="AX117" i="1"/>
  <c r="AW117" i="1"/>
  <c r="AV117" i="1"/>
  <c r="AU117" i="1"/>
  <c r="AX116" i="1"/>
  <c r="AW116" i="1"/>
  <c r="AV116" i="1"/>
  <c r="AU116" i="1"/>
  <c r="AX115" i="1"/>
  <c r="AW115" i="1"/>
  <c r="AV115" i="1"/>
  <c r="AU115" i="1"/>
  <c r="AX114" i="1"/>
  <c r="AW114" i="1"/>
  <c r="AV114" i="1"/>
  <c r="AU114" i="1"/>
  <c r="AX113" i="1"/>
  <c r="AW113" i="1"/>
  <c r="AV113" i="1"/>
  <c r="AU113" i="1"/>
  <c r="AX112" i="1"/>
  <c r="AW112" i="1"/>
  <c r="AV112" i="1"/>
  <c r="AU112" i="1"/>
  <c r="AX111" i="1"/>
  <c r="AW111" i="1"/>
  <c r="AV111" i="1"/>
  <c r="AU111" i="1"/>
  <c r="AX110" i="1"/>
  <c r="AW110" i="1"/>
  <c r="AV110" i="1"/>
  <c r="AU110" i="1"/>
  <c r="AX109" i="1"/>
  <c r="AW109" i="1"/>
  <c r="AV109" i="1"/>
  <c r="AU109" i="1"/>
  <c r="AX108" i="1"/>
  <c r="AW108" i="1"/>
  <c r="AV108" i="1"/>
  <c r="AU108" i="1"/>
  <c r="AX107" i="1"/>
  <c r="AW107" i="1"/>
  <c r="AV107" i="1"/>
  <c r="AU107" i="1"/>
  <c r="AX106" i="1"/>
  <c r="AW106" i="1"/>
  <c r="AV106" i="1"/>
  <c r="AU106" i="1"/>
  <c r="AX105" i="1"/>
  <c r="AW105" i="1"/>
  <c r="AV105" i="1"/>
  <c r="AU105" i="1"/>
  <c r="AX104" i="1"/>
  <c r="AW104" i="1"/>
  <c r="AV104" i="1"/>
  <c r="AU104" i="1"/>
  <c r="AX103" i="1"/>
  <c r="AW103" i="1"/>
  <c r="AV103" i="1"/>
  <c r="AU103" i="1"/>
  <c r="AX102" i="1"/>
  <c r="AW102" i="1"/>
  <c r="AV102" i="1"/>
  <c r="AU102" i="1"/>
  <c r="AX101" i="1"/>
  <c r="AW101" i="1"/>
  <c r="AV101" i="1"/>
  <c r="AU101" i="1"/>
  <c r="AX100" i="1"/>
  <c r="AW100" i="1"/>
  <c r="AV100" i="1"/>
  <c r="AU100" i="1"/>
  <c r="AX99" i="1"/>
  <c r="AW99" i="1"/>
  <c r="AV99" i="1"/>
  <c r="AU99" i="1"/>
  <c r="AX98" i="1"/>
  <c r="AW98" i="1"/>
  <c r="AV98" i="1"/>
  <c r="AU98" i="1"/>
  <c r="AX97" i="1"/>
  <c r="AW97" i="1"/>
  <c r="AV97" i="1"/>
  <c r="AU97" i="1"/>
  <c r="AX96" i="1"/>
  <c r="AW96" i="1"/>
  <c r="AV96" i="1"/>
  <c r="AU96" i="1"/>
  <c r="AX95" i="1"/>
  <c r="AW95" i="1"/>
  <c r="AV95" i="1"/>
  <c r="AU95" i="1"/>
  <c r="AX94" i="1"/>
  <c r="AW94" i="1"/>
  <c r="AV94" i="1"/>
  <c r="AU94" i="1"/>
  <c r="AX93" i="1"/>
  <c r="AW93" i="1"/>
  <c r="AV93" i="1"/>
  <c r="AU93" i="1"/>
  <c r="AX92" i="1"/>
  <c r="AW92" i="1"/>
  <c r="AV92" i="1"/>
  <c r="AU92" i="1"/>
  <c r="AX91" i="1"/>
  <c r="AW91" i="1"/>
  <c r="AV91" i="1"/>
  <c r="AU91" i="1"/>
  <c r="AX90" i="1"/>
  <c r="AW90" i="1"/>
  <c r="AV90" i="1"/>
  <c r="AU90" i="1"/>
  <c r="AX89" i="1"/>
  <c r="AW89" i="1"/>
  <c r="AV89" i="1"/>
  <c r="AU89" i="1"/>
  <c r="AX88" i="1"/>
  <c r="AW88" i="1"/>
  <c r="AV88" i="1"/>
  <c r="AU88" i="1"/>
  <c r="AX87" i="1"/>
  <c r="AW87" i="1"/>
  <c r="AV87" i="1"/>
  <c r="AU87" i="1"/>
  <c r="AX86" i="1"/>
  <c r="AW86" i="1"/>
  <c r="AV86" i="1"/>
  <c r="AU86" i="1"/>
  <c r="AX85" i="1"/>
  <c r="AW85" i="1"/>
  <c r="AV85" i="1"/>
  <c r="AU85" i="1"/>
  <c r="AX84" i="1"/>
  <c r="AW84" i="1"/>
  <c r="AV84" i="1"/>
  <c r="AU84" i="1"/>
  <c r="AX83" i="1"/>
  <c r="AW83" i="1"/>
  <c r="AV83" i="1"/>
  <c r="AU83" i="1"/>
  <c r="AX82" i="1"/>
  <c r="AW82" i="1"/>
  <c r="AV82" i="1"/>
  <c r="AU82" i="1"/>
  <c r="AX81" i="1"/>
  <c r="AW81" i="1"/>
  <c r="AV81" i="1"/>
  <c r="AU81" i="1"/>
  <c r="AX80" i="1"/>
  <c r="AW80" i="1"/>
  <c r="AV80" i="1"/>
  <c r="AU80" i="1"/>
  <c r="AX79" i="1"/>
  <c r="AW79" i="1"/>
  <c r="AV79" i="1"/>
  <c r="AU79" i="1"/>
  <c r="AX78" i="1"/>
  <c r="AW78" i="1"/>
  <c r="AV78" i="1"/>
  <c r="AU78" i="1"/>
  <c r="AX77" i="1"/>
  <c r="AW77" i="1"/>
  <c r="AV77" i="1"/>
  <c r="AU77" i="1"/>
  <c r="AX76" i="1"/>
  <c r="AW76" i="1"/>
  <c r="AV76" i="1"/>
  <c r="AU76" i="1"/>
  <c r="AX75" i="1"/>
  <c r="AW75" i="1"/>
  <c r="AV75" i="1"/>
  <c r="AU75" i="1"/>
  <c r="BB73" i="1"/>
  <c r="BA73" i="1"/>
  <c r="AZ73" i="1"/>
  <c r="AY73" i="1"/>
  <c r="F29" i="1"/>
  <c r="D29" i="1"/>
  <c r="C29" i="1"/>
  <c r="D24" i="1"/>
  <c r="D23" i="1"/>
  <c r="F22" i="1"/>
  <c r="D21" i="1"/>
  <c r="D25" i="1" s="1"/>
  <c r="D17" i="1"/>
  <c r="F9" i="1"/>
  <c r="D9" i="1"/>
  <c r="D7" i="1"/>
  <c r="F6" i="1"/>
  <c r="F18" i="1" l="1"/>
  <c r="F17" i="1"/>
  <c r="CN34" i="1"/>
  <c r="CN38" i="1" s="1"/>
  <c r="CN67" i="1"/>
  <c r="AZ160" i="1" s="1"/>
  <c r="CM34" i="1"/>
  <c r="CM38" i="1" s="1"/>
  <c r="CM67" i="1"/>
  <c r="AZ159" i="1" s="1"/>
  <c r="CL34" i="1"/>
  <c r="CL38" i="1" s="1"/>
  <c r="CL67" i="1"/>
  <c r="AZ158" i="1" s="1"/>
  <c r="CK34" i="1"/>
  <c r="CK38" i="1" s="1"/>
  <c r="CK67" i="1"/>
  <c r="AZ157" i="1" s="1"/>
  <c r="CJ34" i="1"/>
  <c r="CJ38" i="1" s="1"/>
  <c r="CJ67" i="1"/>
  <c r="AZ156" i="1" s="1"/>
  <c r="CI34" i="1"/>
  <c r="CI38" i="1" s="1"/>
  <c r="CI67" i="1"/>
  <c r="AZ155" i="1" s="1"/>
  <c r="CH34" i="1"/>
  <c r="CH38" i="1" s="1"/>
  <c r="CH67" i="1"/>
  <c r="AZ154" i="1" s="1"/>
  <c r="CG34" i="1"/>
  <c r="CG38" i="1" s="1"/>
  <c r="CG67" i="1"/>
  <c r="AZ153" i="1" s="1"/>
  <c r="CF34" i="1"/>
  <c r="CF38" i="1" s="1"/>
  <c r="CF67" i="1"/>
  <c r="AZ152" i="1" s="1"/>
  <c r="CE34" i="1"/>
  <c r="CE38" i="1" s="1"/>
  <c r="CE67" i="1"/>
  <c r="AZ151" i="1" s="1"/>
  <c r="CD34" i="1"/>
  <c r="CD38" i="1" s="1"/>
  <c r="CD67" i="1"/>
  <c r="AZ150" i="1" s="1"/>
  <c r="CC34" i="1"/>
  <c r="CC38" i="1" s="1"/>
  <c r="CC67" i="1"/>
  <c r="AZ149" i="1" s="1"/>
  <c r="CB34" i="1"/>
  <c r="CB38" i="1" s="1"/>
  <c r="CB67" i="1"/>
  <c r="AZ148" i="1" s="1"/>
  <c r="CA34" i="1"/>
  <c r="CA38" i="1" s="1"/>
  <c r="CA67" i="1"/>
  <c r="AZ147" i="1" s="1"/>
  <c r="BZ34" i="1"/>
  <c r="BZ38" i="1" s="1"/>
  <c r="BZ67" i="1"/>
  <c r="AZ146" i="1" s="1"/>
  <c r="BY34" i="1"/>
  <c r="BY38" i="1" s="1"/>
  <c r="BY67" i="1"/>
  <c r="AZ145" i="1" s="1"/>
  <c r="BX34" i="1"/>
  <c r="BX38" i="1" s="1"/>
  <c r="BX67" i="1"/>
  <c r="AZ144" i="1" s="1"/>
  <c r="BW34" i="1"/>
  <c r="BW38" i="1" s="1"/>
  <c r="BW67" i="1"/>
  <c r="AZ143" i="1" s="1"/>
  <c r="BV34" i="1"/>
  <c r="BV38" i="1" s="1"/>
  <c r="BV67" i="1"/>
  <c r="AZ142" i="1" s="1"/>
  <c r="BU34" i="1"/>
  <c r="BU38" i="1" s="1"/>
  <c r="BU67" i="1"/>
  <c r="AZ141" i="1" s="1"/>
  <c r="BT34" i="1"/>
  <c r="BT38" i="1" s="1"/>
  <c r="BT67" i="1"/>
  <c r="AZ140" i="1" s="1"/>
  <c r="BS34" i="1"/>
  <c r="BS38" i="1" s="1"/>
  <c r="BS67" i="1"/>
  <c r="AZ139" i="1" s="1"/>
  <c r="BR34" i="1"/>
  <c r="BR38" i="1" s="1"/>
  <c r="BR67" i="1"/>
  <c r="AZ138" i="1" s="1"/>
  <c r="BQ34" i="1"/>
  <c r="BQ38" i="1" s="1"/>
  <c r="BQ67" i="1"/>
  <c r="AZ137" i="1" s="1"/>
  <c r="BP34" i="1"/>
  <c r="BP38" i="1" s="1"/>
  <c r="BP67" i="1"/>
  <c r="AZ136" i="1" s="1"/>
  <c r="BO34" i="1"/>
  <c r="BO38" i="1" s="1"/>
  <c r="BO67" i="1"/>
  <c r="AZ135" i="1" s="1"/>
  <c r="BN34" i="1"/>
  <c r="BN38" i="1" s="1"/>
  <c r="BN67" i="1"/>
  <c r="AZ134" i="1" s="1"/>
  <c r="BM34" i="1"/>
  <c r="BM38" i="1" s="1"/>
  <c r="BM67" i="1"/>
  <c r="AZ133" i="1" s="1"/>
  <c r="BL34" i="1"/>
  <c r="BL38" i="1" s="1"/>
  <c r="BL67" i="1"/>
  <c r="AZ132" i="1" s="1"/>
  <c r="BK34" i="1"/>
  <c r="BK38" i="1" s="1"/>
  <c r="BK67" i="1"/>
  <c r="AZ131" i="1" s="1"/>
  <c r="BJ34" i="1"/>
  <c r="BJ38" i="1" s="1"/>
  <c r="BJ67" i="1"/>
  <c r="AZ130" i="1" s="1"/>
  <c r="BI34" i="1"/>
  <c r="BI38" i="1" s="1"/>
  <c r="BI67" i="1"/>
  <c r="AZ129" i="1" s="1"/>
  <c r="BH34" i="1"/>
  <c r="BH38" i="1" s="1"/>
  <c r="BH67" i="1"/>
  <c r="AZ128" i="1" s="1"/>
  <c r="BG34" i="1"/>
  <c r="BG38" i="1" s="1"/>
  <c r="BG67" i="1"/>
  <c r="AZ127" i="1" s="1"/>
  <c r="BF34" i="1"/>
  <c r="BF38" i="1" s="1"/>
  <c r="BF67" i="1"/>
  <c r="AZ126" i="1" s="1"/>
  <c r="BE34" i="1"/>
  <c r="BE38" i="1" s="1"/>
  <c r="BE67" i="1"/>
  <c r="AZ125" i="1" s="1"/>
  <c r="BD34" i="1"/>
  <c r="BD38" i="1" s="1"/>
  <c r="BD67" i="1"/>
  <c r="AZ124" i="1" s="1"/>
  <c r="BC34" i="1"/>
  <c r="BC38" i="1" s="1"/>
  <c r="BC67" i="1"/>
  <c r="AZ123" i="1" s="1"/>
  <c r="CN33" i="1"/>
  <c r="CN37" i="1" s="1"/>
  <c r="CM33" i="1"/>
  <c r="CM37" i="1" s="1"/>
  <c r="CL33" i="1"/>
  <c r="CL37" i="1" s="1"/>
  <c r="CK33" i="1"/>
  <c r="CK37" i="1" s="1"/>
  <c r="CJ33" i="1"/>
  <c r="CJ37" i="1" s="1"/>
  <c r="CI33" i="1"/>
  <c r="CI37" i="1" s="1"/>
  <c r="CH33" i="1"/>
  <c r="CH37" i="1" s="1"/>
  <c r="CG33" i="1"/>
  <c r="CG37" i="1" s="1"/>
  <c r="CF33" i="1"/>
  <c r="CF37" i="1" s="1"/>
  <c r="CE33" i="1"/>
  <c r="CE37" i="1" s="1"/>
  <c r="CD33" i="1"/>
  <c r="CD37" i="1" s="1"/>
  <c r="CC33" i="1"/>
  <c r="CC37" i="1" s="1"/>
  <c r="CB33" i="1"/>
  <c r="CB37" i="1" s="1"/>
  <c r="CA33" i="1"/>
  <c r="CA37" i="1" s="1"/>
  <c r="BZ33" i="1"/>
  <c r="BZ37" i="1" s="1"/>
  <c r="BY33" i="1"/>
  <c r="BY37" i="1" s="1"/>
  <c r="BX33" i="1"/>
  <c r="BX37" i="1" s="1"/>
  <c r="BW33" i="1"/>
  <c r="BW37" i="1" s="1"/>
  <c r="BV33" i="1"/>
  <c r="BV37" i="1" s="1"/>
  <c r="BU33" i="1"/>
  <c r="BU37" i="1" s="1"/>
  <c r="BT33" i="1"/>
  <c r="BT37" i="1" s="1"/>
  <c r="BS33" i="1"/>
  <c r="BS37" i="1" s="1"/>
  <c r="BR33" i="1"/>
  <c r="BR37" i="1" s="1"/>
  <c r="BQ33" i="1"/>
  <c r="BQ37" i="1" s="1"/>
  <c r="BP33" i="1"/>
  <c r="BP37" i="1" s="1"/>
  <c r="BO33" i="1"/>
  <c r="BO37" i="1" s="1"/>
  <c r="BN33" i="1"/>
  <c r="BN37" i="1" s="1"/>
  <c r="BM33" i="1"/>
  <c r="BM37" i="1" s="1"/>
  <c r="BL33" i="1"/>
  <c r="BL37" i="1" s="1"/>
  <c r="BK33" i="1"/>
  <c r="BK37" i="1" s="1"/>
  <c r="BJ33" i="1"/>
  <c r="BJ37" i="1" s="1"/>
  <c r="BI33" i="1"/>
  <c r="BI37" i="1" s="1"/>
  <c r="BH33" i="1"/>
  <c r="BH37" i="1" s="1"/>
  <c r="BG33" i="1"/>
  <c r="BG37" i="1" s="1"/>
  <c r="BF33" i="1"/>
  <c r="BF37" i="1" s="1"/>
  <c r="BE33" i="1"/>
  <c r="BE37" i="1" s="1"/>
  <c r="BD33" i="1"/>
  <c r="BD37" i="1" s="1"/>
  <c r="BC33" i="1"/>
  <c r="BC37" i="1" s="1"/>
  <c r="CN32" i="1"/>
  <c r="CN36" i="1" s="1"/>
  <c r="CN66" i="1"/>
  <c r="CN69" i="1"/>
  <c r="BB160" i="1" s="1"/>
  <c r="CM32" i="1"/>
  <c r="CM36" i="1" s="1"/>
  <c r="CM66" i="1"/>
  <c r="CM69" i="1"/>
  <c r="BB159" i="1" s="1"/>
  <c r="CL32" i="1"/>
  <c r="CL36" i="1" s="1"/>
  <c r="CL66" i="1"/>
  <c r="CL69" i="1"/>
  <c r="BB158" i="1" s="1"/>
  <c r="CK32" i="1"/>
  <c r="CK36" i="1" s="1"/>
  <c r="CK66" i="1"/>
  <c r="CK69" i="1"/>
  <c r="BB157" i="1" s="1"/>
  <c r="CJ32" i="1"/>
  <c r="CJ36" i="1" s="1"/>
  <c r="CJ66" i="1"/>
  <c r="CJ69" i="1"/>
  <c r="BB156" i="1" s="1"/>
  <c r="CI32" i="1"/>
  <c r="CI36" i="1" s="1"/>
  <c r="CI66" i="1"/>
  <c r="CI69" i="1"/>
  <c r="BB155" i="1" s="1"/>
  <c r="CH32" i="1"/>
  <c r="CH36" i="1" s="1"/>
  <c r="CH66" i="1"/>
  <c r="CH69" i="1"/>
  <c r="BB154" i="1" s="1"/>
  <c r="CG32" i="1"/>
  <c r="CG36" i="1" s="1"/>
  <c r="CG66" i="1"/>
  <c r="CG69" i="1"/>
  <c r="BB153" i="1" s="1"/>
  <c r="CF32" i="1"/>
  <c r="CF36" i="1" s="1"/>
  <c r="CF66" i="1"/>
  <c r="CF69" i="1"/>
  <c r="BB152" i="1" s="1"/>
  <c r="CE32" i="1"/>
  <c r="CE36" i="1" s="1"/>
  <c r="CE66" i="1"/>
  <c r="CE69" i="1"/>
  <c r="BB151" i="1" s="1"/>
  <c r="CD32" i="1"/>
  <c r="CD36" i="1" s="1"/>
  <c r="CD66" i="1"/>
  <c r="CD69" i="1"/>
  <c r="BB150" i="1" s="1"/>
  <c r="CC32" i="1"/>
  <c r="CC36" i="1" s="1"/>
  <c r="CC66" i="1"/>
  <c r="CC69" i="1"/>
  <c r="BB149" i="1" s="1"/>
  <c r="CB32" i="1"/>
  <c r="CB36" i="1" s="1"/>
  <c r="CB66" i="1"/>
  <c r="CB69" i="1"/>
  <c r="BB148" i="1" s="1"/>
  <c r="CA32" i="1"/>
  <c r="CA36" i="1" s="1"/>
  <c r="CA66" i="1"/>
  <c r="CA69" i="1"/>
  <c r="BB147" i="1" s="1"/>
  <c r="BZ32" i="1"/>
  <c r="BZ36" i="1" s="1"/>
  <c r="BZ66" i="1"/>
  <c r="BZ69" i="1"/>
  <c r="BB146" i="1" s="1"/>
  <c r="BY32" i="1"/>
  <c r="BY36" i="1" s="1"/>
  <c r="BY66" i="1"/>
  <c r="BY69" i="1"/>
  <c r="BB145" i="1" s="1"/>
  <c r="BX32" i="1"/>
  <c r="BX36" i="1" s="1"/>
  <c r="BX66" i="1"/>
  <c r="BX69" i="1"/>
  <c r="BB144" i="1" s="1"/>
  <c r="BW32" i="1"/>
  <c r="BW36" i="1" s="1"/>
  <c r="BW66" i="1"/>
  <c r="BW69" i="1"/>
  <c r="BB143" i="1" s="1"/>
  <c r="BV32" i="1"/>
  <c r="BV36" i="1" s="1"/>
  <c r="BV66" i="1"/>
  <c r="BV69" i="1"/>
  <c r="BB142" i="1" s="1"/>
  <c r="BU32" i="1"/>
  <c r="BU36" i="1" s="1"/>
  <c r="BU66" i="1"/>
  <c r="BU69" i="1"/>
  <c r="BB141" i="1" s="1"/>
  <c r="BT32" i="1"/>
  <c r="BT36" i="1" s="1"/>
  <c r="BT66" i="1"/>
  <c r="BT69" i="1"/>
  <c r="BB140" i="1" s="1"/>
  <c r="BS32" i="1"/>
  <c r="BS36" i="1" s="1"/>
  <c r="BS66" i="1"/>
  <c r="BS69" i="1"/>
  <c r="BB139" i="1" s="1"/>
  <c r="BR32" i="1"/>
  <c r="BR36" i="1" s="1"/>
  <c r="BR66" i="1"/>
  <c r="BR69" i="1"/>
  <c r="BB138" i="1" s="1"/>
  <c r="BQ32" i="1"/>
  <c r="BQ36" i="1" s="1"/>
  <c r="BQ66" i="1"/>
  <c r="BQ69" i="1"/>
  <c r="BB137" i="1" s="1"/>
  <c r="BP32" i="1"/>
  <c r="BP36" i="1" s="1"/>
  <c r="BP66" i="1"/>
  <c r="BP69" i="1"/>
  <c r="BB136" i="1" s="1"/>
  <c r="BO32" i="1"/>
  <c r="BO36" i="1" s="1"/>
  <c r="BO66" i="1"/>
  <c r="BO69" i="1"/>
  <c r="BB135" i="1" s="1"/>
  <c r="BN32" i="1"/>
  <c r="BN36" i="1" s="1"/>
  <c r="BN66" i="1"/>
  <c r="BN69" i="1"/>
  <c r="BB134" i="1" s="1"/>
  <c r="BM32" i="1"/>
  <c r="BM36" i="1" s="1"/>
  <c r="BM66" i="1"/>
  <c r="BM69" i="1"/>
  <c r="BB133" i="1" s="1"/>
  <c r="BL32" i="1"/>
  <c r="BL36" i="1" s="1"/>
  <c r="BL66" i="1"/>
  <c r="BL69" i="1"/>
  <c r="BB132" i="1" s="1"/>
  <c r="BK32" i="1"/>
  <c r="BK36" i="1" s="1"/>
  <c r="BK66" i="1"/>
  <c r="BK69" i="1"/>
  <c r="BB131" i="1" s="1"/>
  <c r="BJ32" i="1"/>
  <c r="BJ36" i="1" s="1"/>
  <c r="BJ66" i="1"/>
  <c r="BJ69" i="1"/>
  <c r="BB130" i="1" s="1"/>
  <c r="BI32" i="1"/>
  <c r="BI36" i="1" s="1"/>
  <c r="BI66" i="1"/>
  <c r="BI69" i="1"/>
  <c r="BB129" i="1" s="1"/>
  <c r="BH32" i="1"/>
  <c r="BH36" i="1" s="1"/>
  <c r="BH66" i="1"/>
  <c r="BH69" i="1"/>
  <c r="BB128" i="1" s="1"/>
  <c r="BG32" i="1"/>
  <c r="BG36" i="1" s="1"/>
  <c r="BG66" i="1"/>
  <c r="BG69" i="1"/>
  <c r="BB127" i="1" s="1"/>
  <c r="BF32" i="1"/>
  <c r="BF36" i="1" s="1"/>
  <c r="BF66" i="1"/>
  <c r="BF69" i="1"/>
  <c r="BB126" i="1" s="1"/>
  <c r="BE32" i="1"/>
  <c r="BE36" i="1" s="1"/>
  <c r="BE66" i="1"/>
  <c r="BE69" i="1"/>
  <c r="BB125" i="1" s="1"/>
  <c r="BD32" i="1"/>
  <c r="BD36" i="1" s="1"/>
  <c r="BD66" i="1"/>
  <c r="BD69" i="1"/>
  <c r="BB124" i="1" s="1"/>
  <c r="BC32" i="1"/>
  <c r="BC36" i="1" s="1"/>
  <c r="BC66" i="1"/>
  <c r="BC69" i="1"/>
  <c r="BB123" i="1" s="1"/>
  <c r="CN51" i="1"/>
  <c r="CM51" i="1"/>
  <c r="CL51" i="1"/>
  <c r="CK51" i="1"/>
  <c r="CJ51" i="1"/>
  <c r="CI51" i="1"/>
  <c r="CH51" i="1"/>
  <c r="CG51" i="1"/>
  <c r="CF51" i="1"/>
  <c r="CE51" i="1"/>
  <c r="CD51" i="1"/>
  <c r="CC51" i="1"/>
  <c r="CB51" i="1"/>
  <c r="CA51" i="1"/>
  <c r="BZ51" i="1"/>
  <c r="BY51" i="1"/>
  <c r="BX51" i="1"/>
  <c r="BW51" i="1"/>
  <c r="BV51" i="1"/>
  <c r="BU51" i="1"/>
  <c r="BT51" i="1"/>
  <c r="BS51" i="1"/>
  <c r="BR51" i="1"/>
  <c r="BQ51" i="1"/>
  <c r="BP51" i="1"/>
  <c r="BO51" i="1"/>
  <c r="BN51" i="1"/>
  <c r="BM51" i="1"/>
  <c r="BL51" i="1"/>
  <c r="BK51" i="1"/>
  <c r="BJ51" i="1"/>
  <c r="BI51" i="1"/>
  <c r="BH51" i="1"/>
  <c r="BG51" i="1"/>
  <c r="BF51" i="1"/>
  <c r="BE51" i="1"/>
  <c r="BD51" i="1"/>
  <c r="BC51" i="1"/>
  <c r="D22" i="1"/>
  <c r="C22" i="1" s="1"/>
  <c r="A24" i="1"/>
  <c r="F60" i="1"/>
  <c r="F25" i="1"/>
  <c r="F24" i="1"/>
  <c r="F23" i="1"/>
  <c r="G60" i="1"/>
  <c r="H60" i="1"/>
  <c r="I60" i="1"/>
  <c r="J60" i="1"/>
  <c r="K60" i="1"/>
  <c r="L60" i="1"/>
  <c r="M60" i="1"/>
  <c r="N60" i="1"/>
  <c r="O60" i="1"/>
  <c r="P60" i="1"/>
  <c r="Q60" i="1"/>
  <c r="R60" i="1"/>
  <c r="S60" i="1"/>
  <c r="T60" i="1"/>
  <c r="U60" i="1"/>
  <c r="V60" i="1"/>
  <c r="W60" i="1"/>
  <c r="X60" i="1"/>
  <c r="Y60" i="1"/>
  <c r="Z60" i="1"/>
  <c r="AA60" i="1"/>
  <c r="AB60" i="1"/>
  <c r="AC60" i="1"/>
  <c r="AD60" i="1"/>
  <c r="AE60" i="1"/>
  <c r="AF60" i="1"/>
  <c r="AG60" i="1"/>
  <c r="AH60" i="1"/>
  <c r="AI60" i="1"/>
  <c r="AJ60" i="1"/>
  <c r="AK60" i="1"/>
  <c r="AL60" i="1"/>
  <c r="AM60" i="1"/>
  <c r="AN60" i="1"/>
  <c r="AO60" i="1"/>
  <c r="AP60" i="1"/>
  <c r="AQ60" i="1"/>
  <c r="AR60" i="1"/>
  <c r="AS60" i="1"/>
  <c r="AT60" i="1"/>
  <c r="AU60" i="1"/>
  <c r="AV60" i="1"/>
  <c r="AW60" i="1"/>
  <c r="AX60" i="1"/>
  <c r="AY60" i="1"/>
  <c r="AZ60" i="1"/>
  <c r="BA60" i="1"/>
  <c r="BB60" i="1"/>
  <c r="F7" i="1"/>
  <c r="D13" i="1"/>
  <c r="F13" i="1"/>
  <c r="D69" i="1"/>
  <c r="D32" i="1"/>
  <c r="F69" i="1"/>
  <c r="BB74" i="1" s="1"/>
  <c r="F32" i="1"/>
  <c r="G69" i="1"/>
  <c r="BB75" i="1" s="1"/>
  <c r="G32" i="1"/>
  <c r="H69" i="1"/>
  <c r="BB76" i="1" s="1"/>
  <c r="H32" i="1"/>
  <c r="I69" i="1"/>
  <c r="BB77" i="1" s="1"/>
  <c r="I32" i="1"/>
  <c r="J69" i="1"/>
  <c r="BB78" i="1" s="1"/>
  <c r="J32" i="1"/>
  <c r="K69" i="1"/>
  <c r="BB79" i="1" s="1"/>
  <c r="K32" i="1"/>
  <c r="L69" i="1"/>
  <c r="BB80" i="1" s="1"/>
  <c r="L32" i="1"/>
  <c r="M69" i="1"/>
  <c r="BB81" i="1" s="1"/>
  <c r="M32" i="1"/>
  <c r="N69" i="1"/>
  <c r="BB82" i="1" s="1"/>
  <c r="N32" i="1"/>
  <c r="O69" i="1"/>
  <c r="BB83" i="1" s="1"/>
  <c r="O32" i="1"/>
  <c r="P69" i="1"/>
  <c r="BB84" i="1" s="1"/>
  <c r="P32" i="1"/>
  <c r="Q69" i="1"/>
  <c r="BB85" i="1" s="1"/>
  <c r="Q32" i="1"/>
  <c r="R69" i="1"/>
  <c r="BB86" i="1" s="1"/>
  <c r="R32" i="1"/>
  <c r="S69" i="1"/>
  <c r="BB87" i="1" s="1"/>
  <c r="S32" i="1"/>
  <c r="T69" i="1"/>
  <c r="BB88" i="1" s="1"/>
  <c r="T32" i="1"/>
  <c r="U69" i="1"/>
  <c r="BB89" i="1" s="1"/>
  <c r="U32" i="1"/>
  <c r="V69" i="1"/>
  <c r="BB90" i="1" s="1"/>
  <c r="V32" i="1"/>
  <c r="W69" i="1"/>
  <c r="BB91" i="1" s="1"/>
  <c r="W32" i="1"/>
  <c r="X69" i="1"/>
  <c r="BB92" i="1" s="1"/>
  <c r="X32" i="1"/>
  <c r="Y69" i="1"/>
  <c r="BB93" i="1" s="1"/>
  <c r="Y32" i="1"/>
  <c r="Z69" i="1"/>
  <c r="BB94" i="1" s="1"/>
  <c r="Z32" i="1"/>
  <c r="AA69" i="1"/>
  <c r="BB95" i="1" s="1"/>
  <c r="AA32" i="1"/>
  <c r="AB69" i="1"/>
  <c r="BB96" i="1" s="1"/>
  <c r="AB32" i="1"/>
  <c r="AC69" i="1"/>
  <c r="BB97" i="1" s="1"/>
  <c r="AC32" i="1"/>
  <c r="AD69" i="1"/>
  <c r="BB98" i="1" s="1"/>
  <c r="AD32" i="1"/>
  <c r="AE69" i="1"/>
  <c r="BB99" i="1" s="1"/>
  <c r="AE32" i="1"/>
  <c r="AF69" i="1"/>
  <c r="BB100" i="1" s="1"/>
  <c r="AF32" i="1"/>
  <c r="AG69" i="1"/>
  <c r="BB101" i="1" s="1"/>
  <c r="AG32" i="1"/>
  <c r="AH69" i="1"/>
  <c r="BB102" i="1" s="1"/>
  <c r="AH32" i="1"/>
  <c r="AI69" i="1"/>
  <c r="BB103" i="1" s="1"/>
  <c r="AI32" i="1"/>
  <c r="AJ69" i="1"/>
  <c r="BB104" i="1" s="1"/>
  <c r="AJ32" i="1"/>
  <c r="AK69" i="1"/>
  <c r="BB105" i="1" s="1"/>
  <c r="AK32" i="1"/>
  <c r="AL69" i="1"/>
  <c r="BB106" i="1" s="1"/>
  <c r="AL32" i="1"/>
  <c r="AM69" i="1"/>
  <c r="BB107" i="1" s="1"/>
  <c r="AM32" i="1"/>
  <c r="AN69" i="1"/>
  <c r="BB108" i="1" s="1"/>
  <c r="AN32" i="1"/>
  <c r="AO69" i="1"/>
  <c r="BB109" i="1" s="1"/>
  <c r="AO32" i="1"/>
  <c r="AP69" i="1"/>
  <c r="BB110" i="1" s="1"/>
  <c r="AP32" i="1"/>
  <c r="AQ69" i="1"/>
  <c r="BB111" i="1" s="1"/>
  <c r="AQ32" i="1"/>
  <c r="AR69" i="1"/>
  <c r="BB112" i="1" s="1"/>
  <c r="AR32" i="1"/>
  <c r="AS69" i="1"/>
  <c r="BB113" i="1" s="1"/>
  <c r="AS32" i="1"/>
  <c r="AT69" i="1"/>
  <c r="BB114" i="1" s="1"/>
  <c r="AT32" i="1"/>
  <c r="AU69" i="1"/>
  <c r="BB115" i="1" s="1"/>
  <c r="AU32" i="1"/>
  <c r="AV69" i="1"/>
  <c r="BB116" i="1" s="1"/>
  <c r="AV32" i="1"/>
  <c r="AW69" i="1"/>
  <c r="BB117" i="1" s="1"/>
  <c r="AW32" i="1"/>
  <c r="AX69" i="1"/>
  <c r="BB118" i="1" s="1"/>
  <c r="AX32" i="1"/>
  <c r="AY69" i="1"/>
  <c r="BB119" i="1" s="1"/>
  <c r="AY32" i="1"/>
  <c r="AZ69" i="1"/>
  <c r="BB120" i="1" s="1"/>
  <c r="AZ32" i="1"/>
  <c r="BA69" i="1"/>
  <c r="BB121" i="1" s="1"/>
  <c r="BA32" i="1"/>
  <c r="BB69" i="1"/>
  <c r="BB122" i="1" s="1"/>
  <c r="BB32" i="1"/>
  <c r="D10" i="1"/>
  <c r="D14" i="1" s="1"/>
  <c r="D33" i="1" s="1"/>
  <c r="F10" i="1"/>
  <c r="F14" i="1" s="1"/>
  <c r="F33" i="1" s="1"/>
  <c r="G33" i="1"/>
  <c r="H33" i="1"/>
  <c r="I33" i="1"/>
  <c r="J33" i="1"/>
  <c r="K33" i="1"/>
  <c r="L33" i="1"/>
  <c r="M33" i="1"/>
  <c r="N33" i="1"/>
  <c r="O33" i="1"/>
  <c r="P33" i="1"/>
  <c r="Q33" i="1"/>
  <c r="R33" i="1"/>
  <c r="S33" i="1"/>
  <c r="T33" i="1"/>
  <c r="U33" i="1"/>
  <c r="V33" i="1"/>
  <c r="W33" i="1"/>
  <c r="X33" i="1"/>
  <c r="Y33" i="1"/>
  <c r="Z33" i="1"/>
  <c r="AA33" i="1"/>
  <c r="AB33" i="1"/>
  <c r="AC33" i="1"/>
  <c r="AD33" i="1"/>
  <c r="AE33" i="1"/>
  <c r="AF33" i="1"/>
  <c r="AG33" i="1"/>
  <c r="AH33" i="1"/>
  <c r="AI33" i="1"/>
  <c r="AJ33" i="1"/>
  <c r="AK33" i="1"/>
  <c r="AL33" i="1"/>
  <c r="AM33" i="1"/>
  <c r="AN33" i="1"/>
  <c r="AO33" i="1"/>
  <c r="AP33" i="1"/>
  <c r="AQ33" i="1"/>
  <c r="AR33" i="1"/>
  <c r="AS33" i="1"/>
  <c r="AT33" i="1"/>
  <c r="AU33" i="1"/>
  <c r="AV33" i="1"/>
  <c r="AW33" i="1"/>
  <c r="AX33" i="1"/>
  <c r="AY33" i="1"/>
  <c r="AZ33" i="1"/>
  <c r="BA33" i="1"/>
  <c r="BB33" i="1"/>
  <c r="D11" i="1"/>
  <c r="D15" i="1" s="1"/>
  <c r="F11" i="1"/>
  <c r="F15" i="1" s="1"/>
  <c r="D12" i="1"/>
  <c r="C12" i="1" s="1"/>
  <c r="F12" i="1"/>
  <c r="BC39" i="1" l="1"/>
  <c r="BC41" i="1"/>
  <c r="BD39" i="1"/>
  <c r="BD41" i="1"/>
  <c r="BE39" i="1"/>
  <c r="BE41" i="1"/>
  <c r="BF39" i="1"/>
  <c r="BF41" i="1"/>
  <c r="BG39" i="1"/>
  <c r="BG41" i="1"/>
  <c r="BH39" i="1"/>
  <c r="BH41" i="1"/>
  <c r="BI39" i="1"/>
  <c r="BI41" i="1"/>
  <c r="BJ39" i="1"/>
  <c r="BJ41" i="1"/>
  <c r="BK39" i="1"/>
  <c r="BK41" i="1"/>
  <c r="BL39" i="1"/>
  <c r="BL41" i="1"/>
  <c r="BM39" i="1"/>
  <c r="BM41" i="1"/>
  <c r="BN39" i="1"/>
  <c r="BN41" i="1"/>
  <c r="BO39" i="1"/>
  <c r="BO41" i="1"/>
  <c r="BP39" i="1"/>
  <c r="BP41" i="1"/>
  <c r="BQ39" i="1"/>
  <c r="BQ41" i="1"/>
  <c r="BR39" i="1"/>
  <c r="BR41" i="1"/>
  <c r="BS39" i="1"/>
  <c r="BS41" i="1"/>
  <c r="BT39" i="1"/>
  <c r="BT41" i="1"/>
  <c r="BU39" i="1"/>
  <c r="BU41" i="1"/>
  <c r="BV39" i="1"/>
  <c r="BV41" i="1"/>
  <c r="BW39" i="1"/>
  <c r="BW41" i="1"/>
  <c r="BX39" i="1"/>
  <c r="BX41" i="1"/>
  <c r="BY39" i="1"/>
  <c r="BY41" i="1"/>
  <c r="BZ39" i="1"/>
  <c r="BZ41" i="1"/>
  <c r="CA39" i="1"/>
  <c r="CA41" i="1"/>
  <c r="CB39" i="1"/>
  <c r="CB41" i="1"/>
  <c r="CC39" i="1"/>
  <c r="CC41" i="1"/>
  <c r="CD39" i="1"/>
  <c r="CD41" i="1"/>
  <c r="CE39" i="1"/>
  <c r="CE41" i="1"/>
  <c r="CF39" i="1"/>
  <c r="CF41" i="1"/>
  <c r="CG39" i="1"/>
  <c r="CG41" i="1"/>
  <c r="CH39" i="1"/>
  <c r="CH41" i="1"/>
  <c r="CI39" i="1"/>
  <c r="CI41" i="1"/>
  <c r="CJ39" i="1"/>
  <c r="CJ41" i="1"/>
  <c r="CK39" i="1"/>
  <c r="CK41" i="1"/>
  <c r="CL39" i="1"/>
  <c r="CL41" i="1"/>
  <c r="CM39" i="1"/>
  <c r="CM41" i="1"/>
  <c r="CN39" i="1"/>
  <c r="CN41" i="1"/>
  <c r="BC42" i="1"/>
  <c r="BC48" i="1" s="1"/>
  <c r="BD42" i="1"/>
  <c r="BD48" i="1" s="1"/>
  <c r="BE42" i="1"/>
  <c r="BE48" i="1" s="1"/>
  <c r="BF42" i="1"/>
  <c r="BF48" i="1" s="1"/>
  <c r="BG42" i="1"/>
  <c r="BG48" i="1" s="1"/>
  <c r="BH42" i="1"/>
  <c r="BH48" i="1" s="1"/>
  <c r="BI42" i="1"/>
  <c r="BI48" i="1" s="1"/>
  <c r="BJ42" i="1"/>
  <c r="BJ48" i="1" s="1"/>
  <c r="BK42" i="1"/>
  <c r="BK48" i="1" s="1"/>
  <c r="BL42" i="1"/>
  <c r="BL48" i="1" s="1"/>
  <c r="BM42" i="1"/>
  <c r="BM48" i="1" s="1"/>
  <c r="BN42" i="1"/>
  <c r="BN48" i="1" s="1"/>
  <c r="BO42" i="1"/>
  <c r="BO48" i="1" s="1"/>
  <c r="BP42" i="1"/>
  <c r="BP48" i="1" s="1"/>
  <c r="BQ42" i="1"/>
  <c r="BQ48" i="1" s="1"/>
  <c r="BR42" i="1"/>
  <c r="BR48" i="1" s="1"/>
  <c r="BS42" i="1"/>
  <c r="BS48" i="1" s="1"/>
  <c r="BT42" i="1"/>
  <c r="BT48" i="1" s="1"/>
  <c r="BU42" i="1"/>
  <c r="BU48" i="1" s="1"/>
  <c r="BV42" i="1"/>
  <c r="BV48" i="1" s="1"/>
  <c r="BW42" i="1"/>
  <c r="BW48" i="1" s="1"/>
  <c r="BX42" i="1"/>
  <c r="BX48" i="1" s="1"/>
  <c r="BY42" i="1"/>
  <c r="BY48" i="1" s="1"/>
  <c r="BZ42" i="1"/>
  <c r="BZ48" i="1" s="1"/>
  <c r="CA42" i="1"/>
  <c r="CA48" i="1" s="1"/>
  <c r="CB42" i="1"/>
  <c r="CB48" i="1" s="1"/>
  <c r="CC42" i="1"/>
  <c r="CC48" i="1" s="1"/>
  <c r="CD42" i="1"/>
  <c r="CD48" i="1" s="1"/>
  <c r="CE42" i="1"/>
  <c r="CE48" i="1" s="1"/>
  <c r="CF42" i="1"/>
  <c r="CF48" i="1" s="1"/>
  <c r="CG42" i="1"/>
  <c r="CG48" i="1" s="1"/>
  <c r="CH42" i="1"/>
  <c r="CH48" i="1" s="1"/>
  <c r="CI42" i="1"/>
  <c r="CI48" i="1" s="1"/>
  <c r="CJ42" i="1"/>
  <c r="CJ48" i="1" s="1"/>
  <c r="CK42" i="1"/>
  <c r="CK48" i="1" s="1"/>
  <c r="CL42" i="1"/>
  <c r="CL48" i="1" s="1"/>
  <c r="CM42" i="1"/>
  <c r="CM48" i="1" s="1"/>
  <c r="CN42" i="1"/>
  <c r="CN48" i="1" s="1"/>
  <c r="BC43" i="1"/>
  <c r="BC49" i="1" s="1"/>
  <c r="BD43" i="1"/>
  <c r="BD49" i="1" s="1"/>
  <c r="BE43" i="1"/>
  <c r="BE49" i="1" s="1"/>
  <c r="BF43" i="1"/>
  <c r="BF49" i="1" s="1"/>
  <c r="BG43" i="1"/>
  <c r="BG49" i="1" s="1"/>
  <c r="BH43" i="1"/>
  <c r="BH49" i="1" s="1"/>
  <c r="BI43" i="1"/>
  <c r="BI49" i="1" s="1"/>
  <c r="BJ43" i="1"/>
  <c r="BJ49" i="1" s="1"/>
  <c r="BK43" i="1"/>
  <c r="BK49" i="1" s="1"/>
  <c r="BL43" i="1"/>
  <c r="BL49" i="1" s="1"/>
  <c r="BM43" i="1"/>
  <c r="BM49" i="1" s="1"/>
  <c r="BN43" i="1"/>
  <c r="BN49" i="1" s="1"/>
  <c r="BO43" i="1"/>
  <c r="BO49" i="1" s="1"/>
  <c r="BP43" i="1"/>
  <c r="BP49" i="1" s="1"/>
  <c r="BQ43" i="1"/>
  <c r="BQ49" i="1" s="1"/>
  <c r="BR43" i="1"/>
  <c r="BR49" i="1" s="1"/>
  <c r="BS43" i="1"/>
  <c r="BS49" i="1" s="1"/>
  <c r="BT43" i="1"/>
  <c r="BT49" i="1" s="1"/>
  <c r="BU43" i="1"/>
  <c r="BU49" i="1" s="1"/>
  <c r="BV43" i="1"/>
  <c r="BV49" i="1" s="1"/>
  <c r="BW43" i="1"/>
  <c r="BW49" i="1" s="1"/>
  <c r="BX43" i="1"/>
  <c r="BX49" i="1" s="1"/>
  <c r="BY43" i="1"/>
  <c r="BY49" i="1" s="1"/>
  <c r="BZ43" i="1"/>
  <c r="BZ49" i="1" s="1"/>
  <c r="CA43" i="1"/>
  <c r="CA49" i="1" s="1"/>
  <c r="CB43" i="1"/>
  <c r="CB49" i="1" s="1"/>
  <c r="CC43" i="1"/>
  <c r="CC49" i="1" s="1"/>
  <c r="CD43" i="1"/>
  <c r="CD49" i="1" s="1"/>
  <c r="CE43" i="1"/>
  <c r="CE49" i="1" s="1"/>
  <c r="CF43" i="1"/>
  <c r="CF49" i="1" s="1"/>
  <c r="CG43" i="1"/>
  <c r="CG49" i="1" s="1"/>
  <c r="CH43" i="1"/>
  <c r="CH49" i="1" s="1"/>
  <c r="CI43" i="1"/>
  <c r="CI49" i="1" s="1"/>
  <c r="CJ43" i="1"/>
  <c r="CJ49" i="1" s="1"/>
  <c r="CK43" i="1"/>
  <c r="CK49" i="1" s="1"/>
  <c r="CL43" i="1"/>
  <c r="CL49" i="1" s="1"/>
  <c r="CM43" i="1"/>
  <c r="CM49" i="1" s="1"/>
  <c r="CN43" i="1"/>
  <c r="CN49" i="1" s="1"/>
  <c r="BC52" i="1"/>
  <c r="BC56" i="1" s="1"/>
  <c r="BD52" i="1"/>
  <c r="BD56" i="1" s="1"/>
  <c r="BE52" i="1"/>
  <c r="BE56" i="1" s="1"/>
  <c r="BF52" i="1"/>
  <c r="BF56" i="1" s="1"/>
  <c r="BG52" i="1"/>
  <c r="BG56" i="1" s="1"/>
  <c r="BH52" i="1"/>
  <c r="BH56" i="1" s="1"/>
  <c r="BI52" i="1"/>
  <c r="BI56" i="1" s="1"/>
  <c r="BJ52" i="1"/>
  <c r="BJ56" i="1" s="1"/>
  <c r="BK52" i="1"/>
  <c r="BK56" i="1" s="1"/>
  <c r="BL52" i="1"/>
  <c r="BL56" i="1" s="1"/>
  <c r="BM52" i="1"/>
  <c r="BM56" i="1" s="1"/>
  <c r="BN52" i="1"/>
  <c r="BN56" i="1" s="1"/>
  <c r="BO52" i="1"/>
  <c r="BO56" i="1" s="1"/>
  <c r="BP52" i="1"/>
  <c r="BP56" i="1" s="1"/>
  <c r="BQ52" i="1"/>
  <c r="BQ56" i="1" s="1"/>
  <c r="BR52" i="1"/>
  <c r="BR56" i="1" s="1"/>
  <c r="BS52" i="1"/>
  <c r="BS56" i="1" s="1"/>
  <c r="BT52" i="1"/>
  <c r="BT56" i="1" s="1"/>
  <c r="BU52" i="1"/>
  <c r="BU56" i="1" s="1"/>
  <c r="BV52" i="1"/>
  <c r="BV56" i="1" s="1"/>
  <c r="BW52" i="1"/>
  <c r="BW56" i="1" s="1"/>
  <c r="BX52" i="1"/>
  <c r="BX56" i="1" s="1"/>
  <c r="BY52" i="1"/>
  <c r="BY56" i="1" s="1"/>
  <c r="BZ52" i="1"/>
  <c r="BZ56" i="1" s="1"/>
  <c r="CA52" i="1"/>
  <c r="CA56" i="1" s="1"/>
  <c r="CB52" i="1"/>
  <c r="CB56" i="1" s="1"/>
  <c r="CC52" i="1"/>
  <c r="CC56" i="1" s="1"/>
  <c r="CD52" i="1"/>
  <c r="CD56" i="1" s="1"/>
  <c r="CE52" i="1"/>
  <c r="CE56" i="1" s="1"/>
  <c r="CF52" i="1"/>
  <c r="CF56" i="1" s="1"/>
  <c r="CG52" i="1"/>
  <c r="CG56" i="1" s="1"/>
  <c r="CH52" i="1"/>
  <c r="CH56" i="1" s="1"/>
  <c r="CI52" i="1"/>
  <c r="CI56" i="1" s="1"/>
  <c r="CJ52" i="1"/>
  <c r="CJ56" i="1" s="1"/>
  <c r="CK52" i="1"/>
  <c r="CK56" i="1" s="1"/>
  <c r="CL52" i="1"/>
  <c r="CL56" i="1" s="1"/>
  <c r="CM52" i="1"/>
  <c r="CM56" i="1" s="1"/>
  <c r="CN52" i="1"/>
  <c r="CN56" i="1" s="1"/>
  <c r="BC53" i="1"/>
  <c r="BC57" i="1" s="1"/>
  <c r="BD53" i="1"/>
  <c r="BD57" i="1" s="1"/>
  <c r="BE53" i="1"/>
  <c r="BE57" i="1" s="1"/>
  <c r="BF53" i="1"/>
  <c r="BF57" i="1" s="1"/>
  <c r="BG53" i="1"/>
  <c r="BG57" i="1" s="1"/>
  <c r="BH53" i="1"/>
  <c r="BH57" i="1" s="1"/>
  <c r="BI53" i="1"/>
  <c r="BI57" i="1" s="1"/>
  <c r="BJ53" i="1"/>
  <c r="BJ57" i="1" s="1"/>
  <c r="BK53" i="1"/>
  <c r="BK57" i="1" s="1"/>
  <c r="BL53" i="1"/>
  <c r="BL57" i="1" s="1"/>
  <c r="BM53" i="1"/>
  <c r="BM57" i="1" s="1"/>
  <c r="BN53" i="1"/>
  <c r="BN57" i="1" s="1"/>
  <c r="BO53" i="1"/>
  <c r="BO57" i="1" s="1"/>
  <c r="BP53" i="1"/>
  <c r="BP57" i="1" s="1"/>
  <c r="BQ53" i="1"/>
  <c r="BQ57" i="1" s="1"/>
  <c r="BR53" i="1"/>
  <c r="BR57" i="1" s="1"/>
  <c r="BS53" i="1"/>
  <c r="BS57" i="1" s="1"/>
  <c r="BT53" i="1"/>
  <c r="BT57" i="1" s="1"/>
  <c r="BU53" i="1"/>
  <c r="BU57" i="1" s="1"/>
  <c r="BV53" i="1"/>
  <c r="BV57" i="1" s="1"/>
  <c r="BW53" i="1"/>
  <c r="BW57" i="1" s="1"/>
  <c r="BX53" i="1"/>
  <c r="BX57" i="1" s="1"/>
  <c r="BY53" i="1"/>
  <c r="BY57" i="1" s="1"/>
  <c r="BZ53" i="1"/>
  <c r="BZ57" i="1" s="1"/>
  <c r="CA53" i="1"/>
  <c r="CA57" i="1" s="1"/>
  <c r="CB53" i="1"/>
  <c r="CB57" i="1" s="1"/>
  <c r="CC53" i="1"/>
  <c r="CC57" i="1" s="1"/>
  <c r="CD53" i="1"/>
  <c r="CD57" i="1" s="1"/>
  <c r="CE53" i="1"/>
  <c r="CE57" i="1" s="1"/>
  <c r="CF53" i="1"/>
  <c r="CF57" i="1" s="1"/>
  <c r="CG53" i="1"/>
  <c r="CG57" i="1" s="1"/>
  <c r="CH53" i="1"/>
  <c r="CH57" i="1" s="1"/>
  <c r="CI53" i="1"/>
  <c r="CI57" i="1" s="1"/>
  <c r="CJ53" i="1"/>
  <c r="CJ57" i="1" s="1"/>
  <c r="CK53" i="1"/>
  <c r="CK57" i="1" s="1"/>
  <c r="CL53" i="1"/>
  <c r="CL57" i="1" s="1"/>
  <c r="CM53" i="1"/>
  <c r="CM57" i="1" s="1"/>
  <c r="CN53" i="1"/>
  <c r="CN57" i="1" s="1"/>
  <c r="BB67" i="1"/>
  <c r="AZ122" i="1" s="1"/>
  <c r="BB34" i="1"/>
  <c r="BA67" i="1"/>
  <c r="AZ121" i="1" s="1"/>
  <c r="BA34" i="1"/>
  <c r="AZ67" i="1"/>
  <c r="AZ120" i="1" s="1"/>
  <c r="AZ34" i="1"/>
  <c r="AY67" i="1"/>
  <c r="AZ119" i="1" s="1"/>
  <c r="AY34" i="1"/>
  <c r="AX67" i="1"/>
  <c r="AZ118" i="1" s="1"/>
  <c r="AX34" i="1"/>
  <c r="AW67" i="1"/>
  <c r="AZ117" i="1" s="1"/>
  <c r="AW34" i="1"/>
  <c r="AV67" i="1"/>
  <c r="AZ116" i="1" s="1"/>
  <c r="AV34" i="1"/>
  <c r="AU67" i="1"/>
  <c r="AZ115" i="1" s="1"/>
  <c r="AU34" i="1"/>
  <c r="AT67" i="1"/>
  <c r="AZ114" i="1" s="1"/>
  <c r="AT34" i="1"/>
  <c r="AS67" i="1"/>
  <c r="AZ113" i="1" s="1"/>
  <c r="AS34" i="1"/>
  <c r="AR67" i="1"/>
  <c r="AZ112" i="1" s="1"/>
  <c r="AR34" i="1"/>
  <c r="AQ67" i="1"/>
  <c r="AZ111" i="1" s="1"/>
  <c r="AQ34" i="1"/>
  <c r="AP67" i="1"/>
  <c r="AZ110" i="1" s="1"/>
  <c r="AP34" i="1"/>
  <c r="AO67" i="1"/>
  <c r="AZ109" i="1" s="1"/>
  <c r="AO34" i="1"/>
  <c r="AN67" i="1"/>
  <c r="AZ108" i="1" s="1"/>
  <c r="AN34" i="1"/>
  <c r="AM67" i="1"/>
  <c r="AZ107" i="1" s="1"/>
  <c r="AM34" i="1"/>
  <c r="AL67" i="1"/>
  <c r="AZ106" i="1" s="1"/>
  <c r="AL34" i="1"/>
  <c r="AK67" i="1"/>
  <c r="AZ105" i="1" s="1"/>
  <c r="AK34" i="1"/>
  <c r="AJ67" i="1"/>
  <c r="AZ104" i="1" s="1"/>
  <c r="AJ34" i="1"/>
  <c r="AI67" i="1"/>
  <c r="AZ103" i="1" s="1"/>
  <c r="AI34" i="1"/>
  <c r="AH67" i="1"/>
  <c r="AZ102" i="1" s="1"/>
  <c r="AH34" i="1"/>
  <c r="AG67" i="1"/>
  <c r="AZ101" i="1" s="1"/>
  <c r="AG34" i="1"/>
  <c r="AF67" i="1"/>
  <c r="AZ100" i="1" s="1"/>
  <c r="AF34" i="1"/>
  <c r="AE67" i="1"/>
  <c r="AZ99" i="1" s="1"/>
  <c r="AE34" i="1"/>
  <c r="AD67" i="1"/>
  <c r="AZ98" i="1" s="1"/>
  <c r="AD34" i="1"/>
  <c r="AC67" i="1"/>
  <c r="AZ97" i="1" s="1"/>
  <c r="AC34" i="1"/>
  <c r="AB67" i="1"/>
  <c r="AZ96" i="1" s="1"/>
  <c r="AB34" i="1"/>
  <c r="AA67" i="1"/>
  <c r="AZ95" i="1" s="1"/>
  <c r="AA34" i="1"/>
  <c r="Z67" i="1"/>
  <c r="AZ94" i="1" s="1"/>
  <c r="Z34" i="1"/>
  <c r="Y67" i="1"/>
  <c r="AZ93" i="1" s="1"/>
  <c r="Y34" i="1"/>
  <c r="X67" i="1"/>
  <c r="AZ92" i="1" s="1"/>
  <c r="X34" i="1"/>
  <c r="W67" i="1"/>
  <c r="AZ91" i="1" s="1"/>
  <c r="W34" i="1"/>
  <c r="V67" i="1"/>
  <c r="AZ90" i="1" s="1"/>
  <c r="V34" i="1"/>
  <c r="U67" i="1"/>
  <c r="AZ89" i="1" s="1"/>
  <c r="U34" i="1"/>
  <c r="T67" i="1"/>
  <c r="AZ88" i="1" s="1"/>
  <c r="T34" i="1"/>
  <c r="S67" i="1"/>
  <c r="AZ87" i="1" s="1"/>
  <c r="S34" i="1"/>
  <c r="R67" i="1"/>
  <c r="AZ86" i="1" s="1"/>
  <c r="R34" i="1"/>
  <c r="Q67" i="1"/>
  <c r="AZ85" i="1" s="1"/>
  <c r="Q34" i="1"/>
  <c r="P67" i="1"/>
  <c r="AZ84" i="1" s="1"/>
  <c r="P34" i="1"/>
  <c r="O67" i="1"/>
  <c r="AZ83" i="1" s="1"/>
  <c r="O34" i="1"/>
  <c r="N67" i="1"/>
  <c r="AZ82" i="1" s="1"/>
  <c r="N34" i="1"/>
  <c r="M67" i="1"/>
  <c r="AZ81" i="1" s="1"/>
  <c r="M34" i="1"/>
  <c r="L67" i="1"/>
  <c r="AZ80" i="1" s="1"/>
  <c r="L34" i="1"/>
  <c r="K67" i="1"/>
  <c r="AZ79" i="1" s="1"/>
  <c r="K34" i="1"/>
  <c r="J67" i="1"/>
  <c r="AZ78" i="1" s="1"/>
  <c r="J34" i="1"/>
  <c r="I67" i="1"/>
  <c r="AZ77" i="1" s="1"/>
  <c r="I34" i="1"/>
  <c r="H67" i="1"/>
  <c r="AZ76" i="1" s="1"/>
  <c r="H34" i="1"/>
  <c r="G67" i="1"/>
  <c r="AZ75" i="1" s="1"/>
  <c r="G34" i="1"/>
  <c r="F67" i="1"/>
  <c r="AZ74" i="1" s="1"/>
  <c r="F34" i="1"/>
  <c r="D67" i="1"/>
  <c r="D34" i="1"/>
  <c r="BB52" i="1"/>
  <c r="BB37" i="1"/>
  <c r="BA52" i="1"/>
  <c r="BA37" i="1"/>
  <c r="AZ52" i="1"/>
  <c r="AZ37" i="1"/>
  <c r="AY52" i="1"/>
  <c r="AY37" i="1"/>
  <c r="AX52" i="1"/>
  <c r="AX37" i="1"/>
  <c r="AW52" i="1"/>
  <c r="AW37" i="1"/>
  <c r="AV52" i="1"/>
  <c r="AV37" i="1"/>
  <c r="AU52" i="1"/>
  <c r="AU37" i="1"/>
  <c r="AT52" i="1"/>
  <c r="AT37" i="1"/>
  <c r="AS52" i="1"/>
  <c r="AS37" i="1"/>
  <c r="AR52" i="1"/>
  <c r="AR37" i="1"/>
  <c r="AQ52" i="1"/>
  <c r="AQ37" i="1"/>
  <c r="AP52" i="1"/>
  <c r="AP37" i="1"/>
  <c r="AO52" i="1"/>
  <c r="AO37" i="1"/>
  <c r="AN52" i="1"/>
  <c r="AN37" i="1"/>
  <c r="AM52" i="1"/>
  <c r="AM37" i="1"/>
  <c r="AL52" i="1"/>
  <c r="AL37" i="1"/>
  <c r="AK52" i="1"/>
  <c r="AK37" i="1"/>
  <c r="AJ52" i="1"/>
  <c r="AJ37" i="1"/>
  <c r="AI52" i="1"/>
  <c r="AI37" i="1"/>
  <c r="AH52" i="1"/>
  <c r="AH37" i="1"/>
  <c r="AG52" i="1"/>
  <c r="AG37" i="1"/>
  <c r="AF52" i="1"/>
  <c r="AF37" i="1"/>
  <c r="AE52" i="1"/>
  <c r="AE37" i="1"/>
  <c r="AD52" i="1"/>
  <c r="AD37" i="1"/>
  <c r="AC52" i="1"/>
  <c r="AC37" i="1"/>
  <c r="AB52" i="1"/>
  <c r="AB37" i="1"/>
  <c r="AA52" i="1"/>
  <c r="AA37" i="1"/>
  <c r="Z52" i="1"/>
  <c r="Z37" i="1"/>
  <c r="Y52" i="1"/>
  <c r="Y37" i="1"/>
  <c r="X52" i="1"/>
  <c r="X37" i="1"/>
  <c r="W52" i="1"/>
  <c r="W37" i="1"/>
  <c r="V52" i="1"/>
  <c r="V37" i="1"/>
  <c r="U52" i="1"/>
  <c r="U37" i="1"/>
  <c r="T52" i="1"/>
  <c r="T37" i="1"/>
  <c r="S52" i="1"/>
  <c r="S37" i="1"/>
  <c r="R52" i="1"/>
  <c r="R37" i="1"/>
  <c r="Q52" i="1"/>
  <c r="Q37" i="1"/>
  <c r="P52" i="1"/>
  <c r="P37" i="1"/>
  <c r="O52" i="1"/>
  <c r="O37" i="1"/>
  <c r="N52" i="1"/>
  <c r="N37" i="1"/>
  <c r="M52" i="1"/>
  <c r="M37" i="1"/>
  <c r="L52" i="1"/>
  <c r="L37" i="1"/>
  <c r="K52" i="1"/>
  <c r="K37" i="1"/>
  <c r="J52" i="1"/>
  <c r="J37" i="1"/>
  <c r="I52" i="1"/>
  <c r="I37" i="1"/>
  <c r="H52" i="1"/>
  <c r="H37" i="1"/>
  <c r="G52" i="1"/>
  <c r="G37" i="1"/>
  <c r="F52" i="1"/>
  <c r="F37" i="1"/>
  <c r="D52" i="1"/>
  <c r="D37" i="1"/>
  <c r="BB51" i="1"/>
  <c r="BB36" i="1"/>
  <c r="BB66" i="1"/>
  <c r="AY122" i="1" s="1"/>
  <c r="BA51" i="1"/>
  <c r="BA36" i="1"/>
  <c r="BA66" i="1"/>
  <c r="AY121" i="1" s="1"/>
  <c r="AZ51" i="1"/>
  <c r="AZ36" i="1"/>
  <c r="AZ66" i="1"/>
  <c r="AY120" i="1" s="1"/>
  <c r="AY51" i="1"/>
  <c r="AY36" i="1"/>
  <c r="AY66" i="1"/>
  <c r="AY119" i="1" s="1"/>
  <c r="AX51" i="1"/>
  <c r="AX36" i="1"/>
  <c r="AX66" i="1"/>
  <c r="AY118" i="1" s="1"/>
  <c r="AW51" i="1"/>
  <c r="AW36" i="1"/>
  <c r="AW66" i="1"/>
  <c r="AY117" i="1" s="1"/>
  <c r="AV51" i="1"/>
  <c r="AV36" i="1"/>
  <c r="AV66" i="1"/>
  <c r="AY116" i="1" s="1"/>
  <c r="AU51" i="1"/>
  <c r="AU36" i="1"/>
  <c r="AU66" i="1"/>
  <c r="AY115" i="1" s="1"/>
  <c r="AT51" i="1"/>
  <c r="AT36" i="1"/>
  <c r="AT66" i="1"/>
  <c r="AY114" i="1" s="1"/>
  <c r="AS51" i="1"/>
  <c r="AS36" i="1"/>
  <c r="AS66" i="1"/>
  <c r="AY113" i="1" s="1"/>
  <c r="AR51" i="1"/>
  <c r="AR36" i="1"/>
  <c r="AR66" i="1"/>
  <c r="AY112" i="1" s="1"/>
  <c r="AQ51" i="1"/>
  <c r="AQ36" i="1"/>
  <c r="AQ66" i="1"/>
  <c r="AY111" i="1" s="1"/>
  <c r="AP51" i="1"/>
  <c r="AP36" i="1"/>
  <c r="AP66" i="1"/>
  <c r="AY110" i="1" s="1"/>
  <c r="AO51" i="1"/>
  <c r="AO36" i="1"/>
  <c r="AO66" i="1"/>
  <c r="AY109" i="1" s="1"/>
  <c r="AN51" i="1"/>
  <c r="AN36" i="1"/>
  <c r="AN66" i="1"/>
  <c r="AY108" i="1" s="1"/>
  <c r="AM51" i="1"/>
  <c r="AM36" i="1"/>
  <c r="AM66" i="1"/>
  <c r="AY107" i="1" s="1"/>
  <c r="AL51" i="1"/>
  <c r="AL36" i="1"/>
  <c r="AL66" i="1"/>
  <c r="AY106" i="1" s="1"/>
  <c r="AK51" i="1"/>
  <c r="AK36" i="1"/>
  <c r="AK66" i="1"/>
  <c r="AY105" i="1" s="1"/>
  <c r="AJ51" i="1"/>
  <c r="AJ36" i="1"/>
  <c r="AJ66" i="1"/>
  <c r="AY104" i="1" s="1"/>
  <c r="AI51" i="1"/>
  <c r="AI36" i="1"/>
  <c r="AI66" i="1"/>
  <c r="AY103" i="1" s="1"/>
  <c r="AH51" i="1"/>
  <c r="AH36" i="1"/>
  <c r="AH66" i="1"/>
  <c r="AY102" i="1" s="1"/>
  <c r="AG51" i="1"/>
  <c r="AG36" i="1"/>
  <c r="AG66" i="1"/>
  <c r="AY101" i="1" s="1"/>
  <c r="AF51" i="1"/>
  <c r="AF36" i="1"/>
  <c r="AF66" i="1"/>
  <c r="AY100" i="1" s="1"/>
  <c r="AE51" i="1"/>
  <c r="AE36" i="1"/>
  <c r="AE66" i="1"/>
  <c r="AY99" i="1" s="1"/>
  <c r="AD51" i="1"/>
  <c r="AD36" i="1"/>
  <c r="AD66" i="1"/>
  <c r="AY98" i="1" s="1"/>
  <c r="AC51" i="1"/>
  <c r="AC36" i="1"/>
  <c r="AC66" i="1"/>
  <c r="AY97" i="1" s="1"/>
  <c r="AB51" i="1"/>
  <c r="AB36" i="1"/>
  <c r="AB66" i="1"/>
  <c r="AY96" i="1" s="1"/>
  <c r="AA51" i="1"/>
  <c r="AA36" i="1"/>
  <c r="AA66" i="1"/>
  <c r="AY95" i="1" s="1"/>
  <c r="Z51" i="1"/>
  <c r="Z36" i="1"/>
  <c r="Z66" i="1"/>
  <c r="AY94" i="1" s="1"/>
  <c r="Y51" i="1"/>
  <c r="Y36" i="1"/>
  <c r="Y66" i="1"/>
  <c r="AY93" i="1" s="1"/>
  <c r="X51" i="1"/>
  <c r="X36" i="1"/>
  <c r="X66" i="1"/>
  <c r="AY92" i="1" s="1"/>
  <c r="W51" i="1"/>
  <c r="W36" i="1"/>
  <c r="W66" i="1"/>
  <c r="AY91" i="1" s="1"/>
  <c r="V51" i="1"/>
  <c r="V36" i="1"/>
  <c r="V66" i="1"/>
  <c r="AY90" i="1" s="1"/>
  <c r="U51" i="1"/>
  <c r="U36" i="1"/>
  <c r="U66" i="1"/>
  <c r="AY89" i="1" s="1"/>
  <c r="T51" i="1"/>
  <c r="T36" i="1"/>
  <c r="T66" i="1"/>
  <c r="AY88" i="1" s="1"/>
  <c r="S51" i="1"/>
  <c r="S36" i="1"/>
  <c r="S66" i="1"/>
  <c r="AY87" i="1" s="1"/>
  <c r="R51" i="1"/>
  <c r="R36" i="1"/>
  <c r="R66" i="1"/>
  <c r="AY86" i="1" s="1"/>
  <c r="Q51" i="1"/>
  <c r="Q36" i="1"/>
  <c r="Q66" i="1"/>
  <c r="AY85" i="1" s="1"/>
  <c r="P51" i="1"/>
  <c r="P36" i="1"/>
  <c r="P66" i="1"/>
  <c r="AY84" i="1" s="1"/>
  <c r="O51" i="1"/>
  <c r="O36" i="1"/>
  <c r="O66" i="1"/>
  <c r="AY83" i="1" s="1"/>
  <c r="N51" i="1"/>
  <c r="N36" i="1"/>
  <c r="N66" i="1"/>
  <c r="AY82" i="1" s="1"/>
  <c r="M51" i="1"/>
  <c r="M36" i="1"/>
  <c r="M66" i="1"/>
  <c r="AY81" i="1" s="1"/>
  <c r="L51" i="1"/>
  <c r="L36" i="1"/>
  <c r="L66" i="1"/>
  <c r="AY80" i="1" s="1"/>
  <c r="K51" i="1"/>
  <c r="K36" i="1"/>
  <c r="K66" i="1"/>
  <c r="AY79" i="1" s="1"/>
  <c r="J51" i="1"/>
  <c r="J36" i="1"/>
  <c r="J66" i="1"/>
  <c r="AY78" i="1" s="1"/>
  <c r="I51" i="1"/>
  <c r="I36" i="1"/>
  <c r="I66" i="1"/>
  <c r="AY77" i="1" s="1"/>
  <c r="H51" i="1"/>
  <c r="H36" i="1"/>
  <c r="H66" i="1"/>
  <c r="AY76" i="1" s="1"/>
  <c r="G51" i="1"/>
  <c r="G36" i="1"/>
  <c r="G66" i="1"/>
  <c r="AY75" i="1" s="1"/>
  <c r="F51" i="1"/>
  <c r="F36" i="1"/>
  <c r="F66" i="1"/>
  <c r="AY74" i="1" s="1"/>
  <c r="A14" i="1"/>
  <c r="A25" i="1" s="1"/>
  <c r="D51" i="1"/>
  <c r="D36" i="1"/>
  <c r="D66" i="1"/>
  <c r="CN44" i="1" l="1"/>
  <c r="CN47" i="1"/>
  <c r="CN55" i="1" s="1"/>
  <c r="CN59" i="1" s="1"/>
  <c r="CN62" i="1" s="1"/>
  <c r="CN68" i="1" s="1"/>
  <c r="BA160" i="1" s="1"/>
  <c r="BG160" i="1" s="1"/>
  <c r="CM44" i="1"/>
  <c r="CM47" i="1"/>
  <c r="CM55" i="1" s="1"/>
  <c r="CM59" i="1" s="1"/>
  <c r="CM62" i="1" s="1"/>
  <c r="CM68" i="1" s="1"/>
  <c r="BA159" i="1" s="1"/>
  <c r="BG159" i="1" s="1"/>
  <c r="CL44" i="1"/>
  <c r="CL47" i="1"/>
  <c r="CL55" i="1" s="1"/>
  <c r="CL59" i="1" s="1"/>
  <c r="CL62" i="1" s="1"/>
  <c r="CL68" i="1" s="1"/>
  <c r="BA158" i="1" s="1"/>
  <c r="BG158" i="1" s="1"/>
  <c r="CK44" i="1"/>
  <c r="CK47" i="1"/>
  <c r="CK55" i="1" s="1"/>
  <c r="CK59" i="1" s="1"/>
  <c r="CK62" i="1" s="1"/>
  <c r="CK68" i="1" s="1"/>
  <c r="BA157" i="1" s="1"/>
  <c r="BD157" i="1" s="1"/>
  <c r="CJ44" i="1"/>
  <c r="CJ47" i="1"/>
  <c r="CJ55" i="1" s="1"/>
  <c r="CJ59" i="1" s="1"/>
  <c r="CJ62" i="1" s="1"/>
  <c r="CJ68" i="1" s="1"/>
  <c r="BA156" i="1" s="1"/>
  <c r="BC156" i="1" s="1"/>
  <c r="CI44" i="1"/>
  <c r="CI47" i="1"/>
  <c r="CI55" i="1" s="1"/>
  <c r="CI59" i="1" s="1"/>
  <c r="CI62" i="1" s="1"/>
  <c r="CI68" i="1" s="1"/>
  <c r="BA155" i="1" s="1"/>
  <c r="BG155" i="1" s="1"/>
  <c r="CH44" i="1"/>
  <c r="CH47" i="1"/>
  <c r="CH55" i="1" s="1"/>
  <c r="CH59" i="1" s="1"/>
  <c r="CH62" i="1" s="1"/>
  <c r="CH68" i="1" s="1"/>
  <c r="BA154" i="1" s="1"/>
  <c r="BD154" i="1" s="1"/>
  <c r="CG44" i="1"/>
  <c r="CG47" i="1"/>
  <c r="CG55" i="1" s="1"/>
  <c r="CG59" i="1" s="1"/>
  <c r="CG62" i="1" s="1"/>
  <c r="CG68" i="1" s="1"/>
  <c r="BA153" i="1" s="1"/>
  <c r="BD153" i="1" s="1"/>
  <c r="CF44" i="1"/>
  <c r="CF47" i="1"/>
  <c r="CF55" i="1" s="1"/>
  <c r="CF59" i="1" s="1"/>
  <c r="CF62" i="1" s="1"/>
  <c r="CF68" i="1" s="1"/>
  <c r="BA152" i="1" s="1"/>
  <c r="BD152" i="1" s="1"/>
  <c r="CE44" i="1"/>
  <c r="CE47" i="1"/>
  <c r="CE55" i="1" s="1"/>
  <c r="CE59" i="1" s="1"/>
  <c r="CE62" i="1" s="1"/>
  <c r="CE68" i="1" s="1"/>
  <c r="BA151" i="1" s="1"/>
  <c r="BG151" i="1" s="1"/>
  <c r="CD44" i="1"/>
  <c r="CD47" i="1"/>
  <c r="CD55" i="1" s="1"/>
  <c r="CD59" i="1" s="1"/>
  <c r="CD62" i="1" s="1"/>
  <c r="CD68" i="1" s="1"/>
  <c r="BA150" i="1" s="1"/>
  <c r="BD150" i="1" s="1"/>
  <c r="CC44" i="1"/>
  <c r="CC47" i="1"/>
  <c r="CC55" i="1" s="1"/>
  <c r="CC59" i="1" s="1"/>
  <c r="CC62" i="1" s="1"/>
  <c r="CC68" i="1" s="1"/>
  <c r="BA149" i="1" s="1"/>
  <c r="BE149" i="1" s="1"/>
  <c r="CB44" i="1"/>
  <c r="CB47" i="1"/>
  <c r="CB55" i="1" s="1"/>
  <c r="CB59" i="1" s="1"/>
  <c r="CB62" i="1" s="1"/>
  <c r="CB68" i="1" s="1"/>
  <c r="BA148" i="1" s="1"/>
  <c r="BC148" i="1" s="1"/>
  <c r="CA44" i="1"/>
  <c r="CA47" i="1"/>
  <c r="CA55" i="1" s="1"/>
  <c r="CA59" i="1" s="1"/>
  <c r="CA62" i="1" s="1"/>
  <c r="CA68" i="1" s="1"/>
  <c r="BA147" i="1" s="1"/>
  <c r="BG147" i="1" s="1"/>
  <c r="BZ44" i="1"/>
  <c r="BZ47" i="1"/>
  <c r="BZ55" i="1" s="1"/>
  <c r="BZ59" i="1" s="1"/>
  <c r="BZ62" i="1" s="1"/>
  <c r="BZ68" i="1" s="1"/>
  <c r="BA146" i="1" s="1"/>
  <c r="BG146" i="1" s="1"/>
  <c r="BY44" i="1"/>
  <c r="BY47" i="1"/>
  <c r="BY55" i="1" s="1"/>
  <c r="BY59" i="1" s="1"/>
  <c r="BY62" i="1" s="1"/>
  <c r="BY68" i="1" s="1"/>
  <c r="BA145" i="1" s="1"/>
  <c r="BG145" i="1" s="1"/>
  <c r="BX44" i="1"/>
  <c r="BX47" i="1"/>
  <c r="BX55" i="1" s="1"/>
  <c r="BX59" i="1" s="1"/>
  <c r="BX62" i="1" s="1"/>
  <c r="BX68" i="1" s="1"/>
  <c r="BA144" i="1" s="1"/>
  <c r="BF144" i="1" s="1"/>
  <c r="BW44" i="1"/>
  <c r="BW47" i="1"/>
  <c r="BW55" i="1" s="1"/>
  <c r="BW59" i="1" s="1"/>
  <c r="BW62" i="1" s="1"/>
  <c r="BW68" i="1" s="1"/>
  <c r="BA143" i="1" s="1"/>
  <c r="BG143" i="1" s="1"/>
  <c r="BV44" i="1"/>
  <c r="BV47" i="1"/>
  <c r="BV55" i="1" s="1"/>
  <c r="BV59" i="1" s="1"/>
  <c r="BV62" i="1" s="1"/>
  <c r="BV68" i="1" s="1"/>
  <c r="BA142" i="1" s="1"/>
  <c r="BF142" i="1" s="1"/>
  <c r="BU44" i="1"/>
  <c r="BU47" i="1"/>
  <c r="BU55" i="1" s="1"/>
  <c r="BU59" i="1" s="1"/>
  <c r="BU62" i="1" s="1"/>
  <c r="BU68" i="1" s="1"/>
  <c r="BA141" i="1" s="1"/>
  <c r="BG141" i="1" s="1"/>
  <c r="BT44" i="1"/>
  <c r="BT47" i="1"/>
  <c r="BT55" i="1" s="1"/>
  <c r="BT59" i="1" s="1"/>
  <c r="BT62" i="1" s="1"/>
  <c r="BT68" i="1" s="1"/>
  <c r="BA140" i="1" s="1"/>
  <c r="BG140" i="1" s="1"/>
  <c r="BS44" i="1"/>
  <c r="BS47" i="1"/>
  <c r="BS55" i="1" s="1"/>
  <c r="BS59" i="1" s="1"/>
  <c r="BS62" i="1" s="1"/>
  <c r="BS68" i="1" s="1"/>
  <c r="BA139" i="1" s="1"/>
  <c r="BC139" i="1" s="1"/>
  <c r="BR44" i="1"/>
  <c r="BR47" i="1"/>
  <c r="BR55" i="1" s="1"/>
  <c r="BR59" i="1" s="1"/>
  <c r="BR62" i="1" s="1"/>
  <c r="BR68" i="1" s="1"/>
  <c r="BA138" i="1" s="1"/>
  <c r="BC138" i="1" s="1"/>
  <c r="BQ44" i="1"/>
  <c r="BQ47" i="1"/>
  <c r="BQ55" i="1" s="1"/>
  <c r="BQ59" i="1" s="1"/>
  <c r="BQ62" i="1" s="1"/>
  <c r="BQ68" i="1" s="1"/>
  <c r="BA137" i="1" s="1"/>
  <c r="BC137" i="1" s="1"/>
  <c r="BP44" i="1"/>
  <c r="BP47" i="1"/>
  <c r="BP55" i="1" s="1"/>
  <c r="BP59" i="1" s="1"/>
  <c r="BP62" i="1" s="1"/>
  <c r="BP68" i="1" s="1"/>
  <c r="BA136" i="1" s="1"/>
  <c r="BC136" i="1" s="1"/>
  <c r="BO44" i="1"/>
  <c r="BO47" i="1"/>
  <c r="BO55" i="1" s="1"/>
  <c r="BO59" i="1" s="1"/>
  <c r="BO62" i="1" s="1"/>
  <c r="BO68" i="1" s="1"/>
  <c r="BA135" i="1" s="1"/>
  <c r="BE135" i="1" s="1"/>
  <c r="BN44" i="1"/>
  <c r="BN47" i="1"/>
  <c r="BN55" i="1" s="1"/>
  <c r="BN59" i="1" s="1"/>
  <c r="BN62" i="1" s="1"/>
  <c r="BN68" i="1" s="1"/>
  <c r="BA134" i="1" s="1"/>
  <c r="BC134" i="1" s="1"/>
  <c r="BM44" i="1"/>
  <c r="BM47" i="1"/>
  <c r="BM55" i="1" s="1"/>
  <c r="BM59" i="1" s="1"/>
  <c r="BM62" i="1" s="1"/>
  <c r="BM68" i="1" s="1"/>
  <c r="BA133" i="1" s="1"/>
  <c r="BD133" i="1" s="1"/>
  <c r="BL44" i="1"/>
  <c r="BL47" i="1"/>
  <c r="BL55" i="1" s="1"/>
  <c r="BL59" i="1" s="1"/>
  <c r="BL62" i="1" s="1"/>
  <c r="BL68" i="1" s="1"/>
  <c r="BA132" i="1" s="1"/>
  <c r="BG132" i="1" s="1"/>
  <c r="BK44" i="1"/>
  <c r="BK47" i="1"/>
  <c r="BK55" i="1" s="1"/>
  <c r="BK59" i="1" s="1"/>
  <c r="BK62" i="1" s="1"/>
  <c r="BK68" i="1" s="1"/>
  <c r="BA131" i="1" s="1"/>
  <c r="BE131" i="1" s="1"/>
  <c r="BJ44" i="1"/>
  <c r="BJ47" i="1"/>
  <c r="BJ55" i="1" s="1"/>
  <c r="BJ59" i="1" s="1"/>
  <c r="BJ62" i="1" s="1"/>
  <c r="BJ68" i="1" s="1"/>
  <c r="BA130" i="1" s="1"/>
  <c r="BC130" i="1" s="1"/>
  <c r="BI44" i="1"/>
  <c r="BI47" i="1"/>
  <c r="BI55" i="1" s="1"/>
  <c r="BI59" i="1" s="1"/>
  <c r="BI62" i="1" s="1"/>
  <c r="BI68" i="1" s="1"/>
  <c r="BA129" i="1" s="1"/>
  <c r="BD129" i="1" s="1"/>
  <c r="BH44" i="1"/>
  <c r="BH47" i="1"/>
  <c r="BH55" i="1" s="1"/>
  <c r="BH59" i="1" s="1"/>
  <c r="BH62" i="1" s="1"/>
  <c r="BH68" i="1" s="1"/>
  <c r="BA128" i="1" s="1"/>
  <c r="BG128" i="1" s="1"/>
  <c r="BG44" i="1"/>
  <c r="BG47" i="1"/>
  <c r="BG55" i="1" s="1"/>
  <c r="BG59" i="1" s="1"/>
  <c r="BG62" i="1" s="1"/>
  <c r="BG68" i="1" s="1"/>
  <c r="BA127" i="1" s="1"/>
  <c r="BC127" i="1" s="1"/>
  <c r="BF44" i="1"/>
  <c r="BF47" i="1"/>
  <c r="BF55" i="1" s="1"/>
  <c r="BF59" i="1" s="1"/>
  <c r="BF62" i="1" s="1"/>
  <c r="BF68" i="1" s="1"/>
  <c r="BA126" i="1" s="1"/>
  <c r="BC126" i="1" s="1"/>
  <c r="BE44" i="1"/>
  <c r="BE47" i="1"/>
  <c r="BE55" i="1" s="1"/>
  <c r="BE59" i="1" s="1"/>
  <c r="BE62" i="1" s="1"/>
  <c r="BE68" i="1" s="1"/>
  <c r="BA125" i="1" s="1"/>
  <c r="BG125" i="1" s="1"/>
  <c r="BD44" i="1"/>
  <c r="BD47" i="1"/>
  <c r="BD55" i="1" s="1"/>
  <c r="BD59" i="1" s="1"/>
  <c r="BD62" i="1" s="1"/>
  <c r="BD68" i="1" s="1"/>
  <c r="BA124" i="1" s="1"/>
  <c r="BF124" i="1" s="1"/>
  <c r="BC44" i="1"/>
  <c r="BC47" i="1"/>
  <c r="BC55" i="1" s="1"/>
  <c r="BC59" i="1" s="1"/>
  <c r="BC62" i="1" s="1"/>
  <c r="BC68" i="1" s="1"/>
  <c r="BA123" i="1" s="1"/>
  <c r="BE123" i="1" s="1"/>
  <c r="D53" i="1"/>
  <c r="D38" i="1"/>
  <c r="F53" i="1"/>
  <c r="F38" i="1"/>
  <c r="G53" i="1"/>
  <c r="G38" i="1"/>
  <c r="H53" i="1"/>
  <c r="H38" i="1"/>
  <c r="I53" i="1"/>
  <c r="I38" i="1"/>
  <c r="J53" i="1"/>
  <c r="J38" i="1"/>
  <c r="K53" i="1"/>
  <c r="K38" i="1"/>
  <c r="L53" i="1"/>
  <c r="L38" i="1"/>
  <c r="M53" i="1"/>
  <c r="M38" i="1"/>
  <c r="N53" i="1"/>
  <c r="N38" i="1"/>
  <c r="O53" i="1"/>
  <c r="O38" i="1"/>
  <c r="P53" i="1"/>
  <c r="P38" i="1"/>
  <c r="Q53" i="1"/>
  <c r="Q38" i="1"/>
  <c r="R53" i="1"/>
  <c r="R38" i="1"/>
  <c r="S53" i="1"/>
  <c r="S38" i="1"/>
  <c r="T53" i="1"/>
  <c r="T38" i="1"/>
  <c r="U53" i="1"/>
  <c r="U38" i="1"/>
  <c r="V53" i="1"/>
  <c r="V38" i="1"/>
  <c r="W53" i="1"/>
  <c r="W38" i="1"/>
  <c r="X53" i="1"/>
  <c r="X38" i="1"/>
  <c r="Y53" i="1"/>
  <c r="Y38" i="1"/>
  <c r="Z53" i="1"/>
  <c r="Z38" i="1"/>
  <c r="AA53" i="1"/>
  <c r="AA38" i="1"/>
  <c r="AB53" i="1"/>
  <c r="AB38" i="1"/>
  <c r="AC53" i="1"/>
  <c r="AC38" i="1"/>
  <c r="AD53" i="1"/>
  <c r="AD38" i="1"/>
  <c r="AE53" i="1"/>
  <c r="AE38" i="1"/>
  <c r="AF53" i="1"/>
  <c r="AF38" i="1"/>
  <c r="AG53" i="1"/>
  <c r="AG38" i="1"/>
  <c r="AH53" i="1"/>
  <c r="AH38" i="1"/>
  <c r="AI53" i="1"/>
  <c r="AI38" i="1"/>
  <c r="AJ53" i="1"/>
  <c r="AJ38" i="1"/>
  <c r="AK53" i="1"/>
  <c r="AK38" i="1"/>
  <c r="AL53" i="1"/>
  <c r="AL38" i="1"/>
  <c r="AM53" i="1"/>
  <c r="AM38" i="1"/>
  <c r="AN53" i="1"/>
  <c r="AN38" i="1"/>
  <c r="AO53" i="1"/>
  <c r="AO38" i="1"/>
  <c r="AP53" i="1"/>
  <c r="AP38" i="1"/>
  <c r="AQ53" i="1"/>
  <c r="AQ38" i="1"/>
  <c r="AR53" i="1"/>
  <c r="AR38" i="1"/>
  <c r="AS53" i="1"/>
  <c r="AS38" i="1"/>
  <c r="AT53" i="1"/>
  <c r="AT38" i="1"/>
  <c r="AU53" i="1"/>
  <c r="AU38" i="1"/>
  <c r="AV53" i="1"/>
  <c r="AV38" i="1"/>
  <c r="AW53" i="1"/>
  <c r="AW38" i="1"/>
  <c r="AX53" i="1"/>
  <c r="AX38" i="1"/>
  <c r="AY53" i="1"/>
  <c r="AY38" i="1"/>
  <c r="AZ53" i="1"/>
  <c r="AZ38" i="1"/>
  <c r="BA53" i="1"/>
  <c r="BA38" i="1"/>
  <c r="BB53" i="1"/>
  <c r="BB38" i="1"/>
  <c r="BC124" i="1" l="1"/>
  <c r="BG124" i="1"/>
  <c r="BE142" i="1"/>
  <c r="BG142" i="1"/>
  <c r="BE127" i="1"/>
  <c r="BF127" i="1"/>
  <c r="BC157" i="1"/>
  <c r="BE157" i="1"/>
  <c r="BC135" i="1"/>
  <c r="BG135" i="1"/>
  <c r="BC125" i="1"/>
  <c r="BE125" i="1"/>
  <c r="BF129" i="1"/>
  <c r="BC129" i="1"/>
  <c r="BF130" i="1"/>
  <c r="BD130" i="1"/>
  <c r="BC131" i="1"/>
  <c r="BG131" i="1"/>
  <c r="BD140" i="1"/>
  <c r="BF140" i="1"/>
  <c r="BC143" i="1"/>
  <c r="BE143" i="1"/>
  <c r="BC150" i="1"/>
  <c r="BG150" i="1"/>
  <c r="BD158" i="1"/>
  <c r="BC158" i="1"/>
  <c r="BF128" i="1"/>
  <c r="BD128" i="1"/>
  <c r="BF146" i="1"/>
  <c r="BC146" i="1"/>
  <c r="BF151" i="1"/>
  <c r="BE151" i="1"/>
  <c r="BC153" i="1"/>
  <c r="BG153" i="1"/>
  <c r="BG126" i="1"/>
  <c r="BD126" i="1"/>
  <c r="BF132" i="1"/>
  <c r="BC132" i="1"/>
  <c r="BG136" i="1"/>
  <c r="BD136" i="1"/>
  <c r="BE138" i="1"/>
  <c r="BF138" i="1"/>
  <c r="BC144" i="1"/>
  <c r="BD144" i="1"/>
  <c r="BC154" i="1"/>
  <c r="BF154" i="1"/>
  <c r="BF123" i="1"/>
  <c r="BC123" i="1"/>
  <c r="BC133" i="1"/>
  <c r="BF133" i="1"/>
  <c r="BD139" i="1"/>
  <c r="BG139" i="1"/>
  <c r="BF145" i="1"/>
  <c r="BE145" i="1"/>
  <c r="BD147" i="1"/>
  <c r="BF147" i="1"/>
  <c r="BF148" i="1"/>
  <c r="BE148" i="1"/>
  <c r="BD149" i="1"/>
  <c r="BF149" i="1"/>
  <c r="BE155" i="1"/>
  <c r="BF155" i="1"/>
  <c r="BG156" i="1"/>
  <c r="BD156" i="1"/>
  <c r="BE159" i="1"/>
  <c r="BC159" i="1"/>
  <c r="BD134" i="1"/>
  <c r="BF134" i="1"/>
  <c r="BF137" i="1"/>
  <c r="BE137" i="1"/>
  <c r="BC141" i="1"/>
  <c r="BF141" i="1"/>
  <c r="BF152" i="1"/>
  <c r="BC152" i="1"/>
  <c r="BC160" i="1"/>
  <c r="BE160" i="1"/>
  <c r="BE129" i="1"/>
  <c r="BG129" i="1"/>
  <c r="BD143" i="1"/>
  <c r="BF143" i="1"/>
  <c r="BD155" i="1"/>
  <c r="BC155" i="1"/>
  <c r="BG123" i="1"/>
  <c r="BD123" i="1"/>
  <c r="BE124" i="1"/>
  <c r="BD124" i="1"/>
  <c r="BF125" i="1"/>
  <c r="BD125" i="1"/>
  <c r="BF126" i="1"/>
  <c r="BE126" i="1"/>
  <c r="BD127" i="1"/>
  <c r="BG127" i="1"/>
  <c r="BE128" i="1"/>
  <c r="BC128" i="1"/>
  <c r="BG130" i="1"/>
  <c r="BE130" i="1"/>
  <c r="BD131" i="1"/>
  <c r="BF131" i="1"/>
  <c r="BD132" i="1"/>
  <c r="BE132" i="1"/>
  <c r="BE133" i="1"/>
  <c r="BG133" i="1"/>
  <c r="BG134" i="1"/>
  <c r="BE134" i="1"/>
  <c r="BF135" i="1"/>
  <c r="BD135" i="1"/>
  <c r="BF136" i="1"/>
  <c r="BE136" i="1"/>
  <c r="BD137" i="1"/>
  <c r="BG137" i="1"/>
  <c r="BG138" i="1"/>
  <c r="BD138" i="1"/>
  <c r="BE139" i="1"/>
  <c r="BF139" i="1"/>
  <c r="BC140" i="1"/>
  <c r="BE140" i="1"/>
  <c r="BE141" i="1"/>
  <c r="BD141" i="1"/>
  <c r="BC142" i="1"/>
  <c r="BD142" i="1"/>
  <c r="BE144" i="1"/>
  <c r="BG144" i="1"/>
  <c r="BD145" i="1"/>
  <c r="BC145" i="1"/>
  <c r="BE146" i="1"/>
  <c r="BD146" i="1"/>
  <c r="BE147" i="1"/>
  <c r="BC147" i="1"/>
  <c r="BG148" i="1"/>
  <c r="BD148" i="1"/>
  <c r="BG149" i="1"/>
  <c r="BC149" i="1"/>
  <c r="BF150" i="1"/>
  <c r="BE150" i="1"/>
  <c r="BC151" i="1"/>
  <c r="BD151" i="1"/>
  <c r="BE152" i="1"/>
  <c r="BG152" i="1"/>
  <c r="BF153" i="1"/>
  <c r="BE153" i="1"/>
  <c r="BE154" i="1"/>
  <c r="BG154" i="1"/>
  <c r="BF156" i="1"/>
  <c r="BE156" i="1"/>
  <c r="BG157" i="1"/>
  <c r="BF157" i="1"/>
  <c r="BF158" i="1"/>
  <c r="BE158" i="1"/>
  <c r="BF159" i="1"/>
  <c r="BD159" i="1"/>
  <c r="BD160" i="1"/>
  <c r="BF160" i="1"/>
  <c r="BB39" i="1"/>
  <c r="BA39" i="1"/>
  <c r="AZ39" i="1"/>
  <c r="AY39" i="1"/>
  <c r="AX39" i="1"/>
  <c r="AW39" i="1"/>
  <c r="AV39" i="1"/>
  <c r="AU39" i="1"/>
  <c r="AT39" i="1"/>
  <c r="AS39" i="1"/>
  <c r="AR39" i="1"/>
  <c r="AQ39" i="1"/>
  <c r="AP39" i="1"/>
  <c r="AO39" i="1"/>
  <c r="AN39" i="1"/>
  <c r="AM39" i="1"/>
  <c r="AL39" i="1"/>
  <c r="AK39" i="1"/>
  <c r="AJ39" i="1"/>
  <c r="AI39" i="1"/>
  <c r="AH39" i="1"/>
  <c r="AG39" i="1"/>
  <c r="AF39" i="1"/>
  <c r="AE39" i="1"/>
  <c r="AD39" i="1"/>
  <c r="AC39" i="1"/>
  <c r="AB39" i="1"/>
  <c r="AA39" i="1"/>
  <c r="Z39" i="1"/>
  <c r="Y39" i="1"/>
  <c r="X39" i="1"/>
  <c r="W39" i="1"/>
  <c r="V39" i="1"/>
  <c r="U39" i="1"/>
  <c r="T39" i="1"/>
  <c r="S39" i="1"/>
  <c r="R39" i="1"/>
  <c r="Q39" i="1"/>
  <c r="P39" i="1"/>
  <c r="O39" i="1"/>
  <c r="N39" i="1"/>
  <c r="M39" i="1"/>
  <c r="L39" i="1"/>
  <c r="K39" i="1"/>
  <c r="J39" i="1"/>
  <c r="I39" i="1"/>
  <c r="H39" i="1"/>
  <c r="G39" i="1"/>
  <c r="F39" i="1"/>
  <c r="D39" i="1"/>
  <c r="D41" i="1" l="1"/>
  <c r="D42" i="1"/>
  <c r="D48" i="1" s="1"/>
  <c r="D56" i="1" s="1"/>
  <c r="F41" i="1"/>
  <c r="F42" i="1"/>
  <c r="F48" i="1" s="1"/>
  <c r="F56" i="1" s="1"/>
  <c r="G41" i="1"/>
  <c r="G42" i="1"/>
  <c r="G48" i="1" s="1"/>
  <c r="G56" i="1" s="1"/>
  <c r="H41" i="1"/>
  <c r="H42" i="1"/>
  <c r="H48" i="1" s="1"/>
  <c r="H56" i="1" s="1"/>
  <c r="I41" i="1"/>
  <c r="I42" i="1"/>
  <c r="I48" i="1" s="1"/>
  <c r="I56" i="1" s="1"/>
  <c r="J41" i="1"/>
  <c r="J42" i="1"/>
  <c r="J48" i="1" s="1"/>
  <c r="J56" i="1" s="1"/>
  <c r="K41" i="1"/>
  <c r="K42" i="1"/>
  <c r="K48" i="1" s="1"/>
  <c r="K56" i="1" s="1"/>
  <c r="L41" i="1"/>
  <c r="L42" i="1"/>
  <c r="L48" i="1" s="1"/>
  <c r="L56" i="1" s="1"/>
  <c r="M41" i="1"/>
  <c r="M42" i="1"/>
  <c r="M48" i="1" s="1"/>
  <c r="M56" i="1" s="1"/>
  <c r="N41" i="1"/>
  <c r="N42" i="1"/>
  <c r="N48" i="1" s="1"/>
  <c r="N56" i="1" s="1"/>
  <c r="O41" i="1"/>
  <c r="O42" i="1"/>
  <c r="O48" i="1" s="1"/>
  <c r="O56" i="1" s="1"/>
  <c r="P41" i="1"/>
  <c r="P42" i="1"/>
  <c r="P48" i="1" s="1"/>
  <c r="P56" i="1" s="1"/>
  <c r="Q41" i="1"/>
  <c r="Q42" i="1"/>
  <c r="Q48" i="1" s="1"/>
  <c r="Q56" i="1" s="1"/>
  <c r="R41" i="1"/>
  <c r="R42" i="1"/>
  <c r="R48" i="1" s="1"/>
  <c r="R56" i="1" s="1"/>
  <c r="S41" i="1"/>
  <c r="S42" i="1"/>
  <c r="S48" i="1" s="1"/>
  <c r="S56" i="1" s="1"/>
  <c r="T41" i="1"/>
  <c r="T42" i="1"/>
  <c r="T48" i="1" s="1"/>
  <c r="T56" i="1" s="1"/>
  <c r="U41" i="1"/>
  <c r="U42" i="1"/>
  <c r="U48" i="1" s="1"/>
  <c r="U56" i="1" s="1"/>
  <c r="V41" i="1"/>
  <c r="V42" i="1"/>
  <c r="V48" i="1" s="1"/>
  <c r="V56" i="1" s="1"/>
  <c r="W41" i="1"/>
  <c r="W42" i="1"/>
  <c r="W48" i="1" s="1"/>
  <c r="W56" i="1" s="1"/>
  <c r="X41" i="1"/>
  <c r="X42" i="1"/>
  <c r="X48" i="1" s="1"/>
  <c r="X56" i="1" s="1"/>
  <c r="Y41" i="1"/>
  <c r="Y42" i="1"/>
  <c r="Y48" i="1" s="1"/>
  <c r="Y56" i="1" s="1"/>
  <c r="Z41" i="1"/>
  <c r="Z42" i="1"/>
  <c r="Z48" i="1" s="1"/>
  <c r="Z56" i="1" s="1"/>
  <c r="AA41" i="1"/>
  <c r="AA42" i="1"/>
  <c r="AA48" i="1" s="1"/>
  <c r="AA56" i="1" s="1"/>
  <c r="AB41" i="1"/>
  <c r="AB42" i="1"/>
  <c r="AB48" i="1" s="1"/>
  <c r="AB56" i="1" s="1"/>
  <c r="AC41" i="1"/>
  <c r="AC42" i="1"/>
  <c r="AC48" i="1" s="1"/>
  <c r="AC56" i="1" s="1"/>
  <c r="AD41" i="1"/>
  <c r="AD42" i="1"/>
  <c r="AD48" i="1" s="1"/>
  <c r="AD56" i="1" s="1"/>
  <c r="AE41" i="1"/>
  <c r="AE42" i="1"/>
  <c r="AE48" i="1" s="1"/>
  <c r="AE56" i="1" s="1"/>
  <c r="AF41" i="1"/>
  <c r="AF42" i="1"/>
  <c r="AF48" i="1" s="1"/>
  <c r="AF56" i="1" s="1"/>
  <c r="AG41" i="1"/>
  <c r="AG42" i="1"/>
  <c r="AG48" i="1" s="1"/>
  <c r="AG56" i="1" s="1"/>
  <c r="AH41" i="1"/>
  <c r="AH42" i="1"/>
  <c r="AH48" i="1" s="1"/>
  <c r="AH56" i="1" s="1"/>
  <c r="AI41" i="1"/>
  <c r="AI42" i="1"/>
  <c r="AI48" i="1" s="1"/>
  <c r="AI56" i="1" s="1"/>
  <c r="AJ41" i="1"/>
  <c r="AJ42" i="1"/>
  <c r="AJ48" i="1" s="1"/>
  <c r="AJ56" i="1" s="1"/>
  <c r="AK41" i="1"/>
  <c r="AK42" i="1"/>
  <c r="AK48" i="1" s="1"/>
  <c r="AK56" i="1" s="1"/>
  <c r="AL41" i="1"/>
  <c r="AL42" i="1"/>
  <c r="AL48" i="1" s="1"/>
  <c r="AL56" i="1" s="1"/>
  <c r="AM41" i="1"/>
  <c r="AM42" i="1"/>
  <c r="AM48" i="1" s="1"/>
  <c r="AM56" i="1" s="1"/>
  <c r="AN41" i="1"/>
  <c r="AN42" i="1"/>
  <c r="AN48" i="1" s="1"/>
  <c r="AN56" i="1" s="1"/>
  <c r="AO41" i="1"/>
  <c r="AO42" i="1"/>
  <c r="AO48" i="1" s="1"/>
  <c r="AO56" i="1" s="1"/>
  <c r="AP41" i="1"/>
  <c r="AP42" i="1"/>
  <c r="AP48" i="1" s="1"/>
  <c r="AP56" i="1" s="1"/>
  <c r="AQ41" i="1"/>
  <c r="AQ42" i="1"/>
  <c r="AQ48" i="1" s="1"/>
  <c r="AQ56" i="1" s="1"/>
  <c r="AR41" i="1"/>
  <c r="AR42" i="1"/>
  <c r="AR48" i="1" s="1"/>
  <c r="AR56" i="1" s="1"/>
  <c r="AS41" i="1"/>
  <c r="AS42" i="1"/>
  <c r="AS48" i="1" s="1"/>
  <c r="AS56" i="1" s="1"/>
  <c r="AT41" i="1"/>
  <c r="AT42" i="1"/>
  <c r="AT48" i="1" s="1"/>
  <c r="AT56" i="1" s="1"/>
  <c r="AU41" i="1"/>
  <c r="AU42" i="1"/>
  <c r="AU48" i="1" s="1"/>
  <c r="AU56" i="1" s="1"/>
  <c r="AV41" i="1"/>
  <c r="AV42" i="1"/>
  <c r="AV48" i="1" s="1"/>
  <c r="AV56" i="1" s="1"/>
  <c r="AW41" i="1"/>
  <c r="AW42" i="1"/>
  <c r="AW48" i="1" s="1"/>
  <c r="AW56" i="1" s="1"/>
  <c r="AX41" i="1"/>
  <c r="AX42" i="1"/>
  <c r="AX48" i="1" s="1"/>
  <c r="AX56" i="1" s="1"/>
  <c r="AY41" i="1"/>
  <c r="AY42" i="1"/>
  <c r="AY48" i="1" s="1"/>
  <c r="AY56" i="1" s="1"/>
  <c r="AZ41" i="1"/>
  <c r="AZ42" i="1"/>
  <c r="AZ48" i="1" s="1"/>
  <c r="AZ56" i="1" s="1"/>
  <c r="BA41" i="1"/>
  <c r="BA42" i="1"/>
  <c r="BA48" i="1" s="1"/>
  <c r="BA56" i="1" s="1"/>
  <c r="BB41" i="1"/>
  <c r="BB42" i="1"/>
  <c r="BB48" i="1" s="1"/>
  <c r="BB56" i="1" s="1"/>
  <c r="D43" i="1"/>
  <c r="D49" i="1" s="1"/>
  <c r="D57" i="1" s="1"/>
  <c r="F43" i="1"/>
  <c r="F49" i="1" s="1"/>
  <c r="F57" i="1" s="1"/>
  <c r="G43" i="1"/>
  <c r="G49" i="1" s="1"/>
  <c r="G57" i="1" s="1"/>
  <c r="H43" i="1"/>
  <c r="H49" i="1" s="1"/>
  <c r="H57" i="1" s="1"/>
  <c r="I43" i="1"/>
  <c r="I49" i="1" s="1"/>
  <c r="I57" i="1" s="1"/>
  <c r="J43" i="1"/>
  <c r="J49" i="1" s="1"/>
  <c r="J57" i="1" s="1"/>
  <c r="K43" i="1"/>
  <c r="K49" i="1" s="1"/>
  <c r="K57" i="1" s="1"/>
  <c r="L43" i="1"/>
  <c r="L49" i="1" s="1"/>
  <c r="L57" i="1" s="1"/>
  <c r="M43" i="1"/>
  <c r="M49" i="1" s="1"/>
  <c r="M57" i="1" s="1"/>
  <c r="N43" i="1"/>
  <c r="N49" i="1" s="1"/>
  <c r="N57" i="1" s="1"/>
  <c r="O43" i="1"/>
  <c r="O49" i="1" s="1"/>
  <c r="O57" i="1" s="1"/>
  <c r="P43" i="1"/>
  <c r="P49" i="1" s="1"/>
  <c r="P57" i="1" s="1"/>
  <c r="Q43" i="1"/>
  <c r="Q49" i="1" s="1"/>
  <c r="Q57" i="1" s="1"/>
  <c r="R43" i="1"/>
  <c r="R49" i="1" s="1"/>
  <c r="R57" i="1" s="1"/>
  <c r="S43" i="1"/>
  <c r="S49" i="1" s="1"/>
  <c r="S57" i="1" s="1"/>
  <c r="T43" i="1"/>
  <c r="T49" i="1" s="1"/>
  <c r="T57" i="1" s="1"/>
  <c r="U43" i="1"/>
  <c r="U49" i="1" s="1"/>
  <c r="U57" i="1" s="1"/>
  <c r="V43" i="1"/>
  <c r="V49" i="1" s="1"/>
  <c r="V57" i="1" s="1"/>
  <c r="W43" i="1"/>
  <c r="W49" i="1" s="1"/>
  <c r="W57" i="1" s="1"/>
  <c r="X43" i="1"/>
  <c r="X49" i="1" s="1"/>
  <c r="X57" i="1" s="1"/>
  <c r="Y43" i="1"/>
  <c r="Y49" i="1" s="1"/>
  <c r="Y57" i="1" s="1"/>
  <c r="Z43" i="1"/>
  <c r="Z49" i="1" s="1"/>
  <c r="Z57" i="1" s="1"/>
  <c r="AA43" i="1"/>
  <c r="AA49" i="1" s="1"/>
  <c r="AA57" i="1" s="1"/>
  <c r="AB43" i="1"/>
  <c r="AB49" i="1" s="1"/>
  <c r="AB57" i="1" s="1"/>
  <c r="AC43" i="1"/>
  <c r="AC49" i="1" s="1"/>
  <c r="AC57" i="1" s="1"/>
  <c r="AD43" i="1"/>
  <c r="AD49" i="1" s="1"/>
  <c r="AD57" i="1" s="1"/>
  <c r="AE43" i="1"/>
  <c r="AE49" i="1" s="1"/>
  <c r="AE57" i="1" s="1"/>
  <c r="AF43" i="1"/>
  <c r="AF49" i="1" s="1"/>
  <c r="AF57" i="1" s="1"/>
  <c r="AG43" i="1"/>
  <c r="AG49" i="1" s="1"/>
  <c r="AG57" i="1" s="1"/>
  <c r="AH43" i="1"/>
  <c r="AH49" i="1" s="1"/>
  <c r="AH57" i="1" s="1"/>
  <c r="AI43" i="1"/>
  <c r="AI49" i="1" s="1"/>
  <c r="AI57" i="1" s="1"/>
  <c r="AJ43" i="1"/>
  <c r="AJ49" i="1" s="1"/>
  <c r="AJ57" i="1" s="1"/>
  <c r="AK43" i="1"/>
  <c r="AK49" i="1" s="1"/>
  <c r="AK57" i="1" s="1"/>
  <c r="AL43" i="1"/>
  <c r="AL49" i="1" s="1"/>
  <c r="AL57" i="1" s="1"/>
  <c r="AM43" i="1"/>
  <c r="AM49" i="1" s="1"/>
  <c r="AM57" i="1" s="1"/>
  <c r="AN43" i="1"/>
  <c r="AN49" i="1" s="1"/>
  <c r="AN57" i="1" s="1"/>
  <c r="AO43" i="1"/>
  <c r="AO49" i="1" s="1"/>
  <c r="AO57" i="1" s="1"/>
  <c r="AP43" i="1"/>
  <c r="AP49" i="1" s="1"/>
  <c r="AP57" i="1" s="1"/>
  <c r="AQ43" i="1"/>
  <c r="AQ49" i="1" s="1"/>
  <c r="AQ57" i="1" s="1"/>
  <c r="AR43" i="1"/>
  <c r="AR49" i="1" s="1"/>
  <c r="AR57" i="1" s="1"/>
  <c r="AS43" i="1"/>
  <c r="AS49" i="1" s="1"/>
  <c r="AS57" i="1" s="1"/>
  <c r="AT43" i="1"/>
  <c r="AT49" i="1" s="1"/>
  <c r="AT57" i="1" s="1"/>
  <c r="AU43" i="1"/>
  <c r="AU49" i="1" s="1"/>
  <c r="AU57" i="1" s="1"/>
  <c r="AV43" i="1"/>
  <c r="AV49" i="1" s="1"/>
  <c r="AV57" i="1" s="1"/>
  <c r="AW43" i="1"/>
  <c r="AW49" i="1" s="1"/>
  <c r="AW57" i="1" s="1"/>
  <c r="AX43" i="1"/>
  <c r="AX49" i="1" s="1"/>
  <c r="AX57" i="1" s="1"/>
  <c r="AY43" i="1"/>
  <c r="AY49" i="1" s="1"/>
  <c r="AY57" i="1" s="1"/>
  <c r="AZ43" i="1"/>
  <c r="AZ49" i="1" s="1"/>
  <c r="AZ57" i="1" s="1"/>
  <c r="BA43" i="1"/>
  <c r="BA49" i="1" s="1"/>
  <c r="BA57" i="1" s="1"/>
  <c r="BB43" i="1"/>
  <c r="BB49" i="1" s="1"/>
  <c r="BB57" i="1" s="1"/>
  <c r="BB47" i="1" l="1"/>
  <c r="BB55" i="1" s="1"/>
  <c r="BB59" i="1" s="1"/>
  <c r="BB62" i="1" s="1"/>
  <c r="BB68" i="1" s="1"/>
  <c r="BB44" i="1"/>
  <c r="BA47" i="1"/>
  <c r="BA55" i="1" s="1"/>
  <c r="BA59" i="1" s="1"/>
  <c r="BA62" i="1" s="1"/>
  <c r="BA68" i="1" s="1"/>
  <c r="BA44" i="1"/>
  <c r="AZ47" i="1"/>
  <c r="AZ55" i="1" s="1"/>
  <c r="AZ59" i="1" s="1"/>
  <c r="AZ62" i="1" s="1"/>
  <c r="AZ68" i="1" s="1"/>
  <c r="AZ44" i="1"/>
  <c r="AY47" i="1"/>
  <c r="AY55" i="1" s="1"/>
  <c r="AY59" i="1" s="1"/>
  <c r="AY62" i="1" s="1"/>
  <c r="AY68" i="1" s="1"/>
  <c r="AY44" i="1"/>
  <c r="AX47" i="1"/>
  <c r="AX55" i="1" s="1"/>
  <c r="AX59" i="1" s="1"/>
  <c r="AX62" i="1" s="1"/>
  <c r="AX68" i="1" s="1"/>
  <c r="AX44" i="1"/>
  <c r="AW47" i="1"/>
  <c r="AW55" i="1" s="1"/>
  <c r="AW59" i="1" s="1"/>
  <c r="AW62" i="1" s="1"/>
  <c r="AW68" i="1" s="1"/>
  <c r="AW44" i="1"/>
  <c r="AV47" i="1"/>
  <c r="AV55" i="1" s="1"/>
  <c r="AV59" i="1" s="1"/>
  <c r="AV62" i="1" s="1"/>
  <c r="AV68" i="1" s="1"/>
  <c r="AV44" i="1"/>
  <c r="AU47" i="1"/>
  <c r="AU55" i="1" s="1"/>
  <c r="AU59" i="1" s="1"/>
  <c r="AU62" i="1" s="1"/>
  <c r="AU68" i="1" s="1"/>
  <c r="AU44" i="1"/>
  <c r="AT47" i="1"/>
  <c r="AT55" i="1" s="1"/>
  <c r="AT59" i="1" s="1"/>
  <c r="AT62" i="1" s="1"/>
  <c r="AT68" i="1" s="1"/>
  <c r="AT44" i="1"/>
  <c r="AS47" i="1"/>
  <c r="AS55" i="1" s="1"/>
  <c r="AS59" i="1" s="1"/>
  <c r="AS62" i="1" s="1"/>
  <c r="AS68" i="1" s="1"/>
  <c r="AS44" i="1"/>
  <c r="AR47" i="1"/>
  <c r="AR55" i="1" s="1"/>
  <c r="AR59" i="1" s="1"/>
  <c r="AR62" i="1" s="1"/>
  <c r="AR68" i="1" s="1"/>
  <c r="AR44" i="1"/>
  <c r="AQ47" i="1"/>
  <c r="AQ55" i="1" s="1"/>
  <c r="AQ59" i="1" s="1"/>
  <c r="AQ62" i="1" s="1"/>
  <c r="AQ68" i="1" s="1"/>
  <c r="AQ44" i="1"/>
  <c r="AP47" i="1"/>
  <c r="AP55" i="1" s="1"/>
  <c r="AP59" i="1" s="1"/>
  <c r="AP62" i="1" s="1"/>
  <c r="AP68" i="1" s="1"/>
  <c r="AP44" i="1"/>
  <c r="AO47" i="1"/>
  <c r="AO55" i="1" s="1"/>
  <c r="AO59" i="1" s="1"/>
  <c r="AO62" i="1" s="1"/>
  <c r="AO68" i="1" s="1"/>
  <c r="AO44" i="1"/>
  <c r="AN47" i="1"/>
  <c r="AN55" i="1" s="1"/>
  <c r="AN59" i="1" s="1"/>
  <c r="AN62" i="1" s="1"/>
  <c r="AN68" i="1" s="1"/>
  <c r="AN44" i="1"/>
  <c r="AM47" i="1"/>
  <c r="AM55" i="1" s="1"/>
  <c r="AM59" i="1" s="1"/>
  <c r="AM62" i="1" s="1"/>
  <c r="AM68" i="1" s="1"/>
  <c r="AM44" i="1"/>
  <c r="AL47" i="1"/>
  <c r="AL55" i="1" s="1"/>
  <c r="AL59" i="1" s="1"/>
  <c r="AL62" i="1" s="1"/>
  <c r="AL68" i="1" s="1"/>
  <c r="AL44" i="1"/>
  <c r="AK47" i="1"/>
  <c r="AK55" i="1" s="1"/>
  <c r="AK59" i="1" s="1"/>
  <c r="AK62" i="1" s="1"/>
  <c r="AK68" i="1" s="1"/>
  <c r="AK44" i="1"/>
  <c r="AJ47" i="1"/>
  <c r="AJ55" i="1" s="1"/>
  <c r="AJ59" i="1" s="1"/>
  <c r="AJ62" i="1" s="1"/>
  <c r="AJ68" i="1" s="1"/>
  <c r="AJ44" i="1"/>
  <c r="AI47" i="1"/>
  <c r="AI55" i="1" s="1"/>
  <c r="AI59" i="1" s="1"/>
  <c r="AI62" i="1" s="1"/>
  <c r="AI68" i="1" s="1"/>
  <c r="AI44" i="1"/>
  <c r="AH47" i="1"/>
  <c r="AH55" i="1" s="1"/>
  <c r="AH59" i="1" s="1"/>
  <c r="AH62" i="1" s="1"/>
  <c r="AH68" i="1" s="1"/>
  <c r="AH44" i="1"/>
  <c r="AG47" i="1"/>
  <c r="AG55" i="1" s="1"/>
  <c r="AG59" i="1" s="1"/>
  <c r="AG62" i="1" s="1"/>
  <c r="AG68" i="1" s="1"/>
  <c r="AG44" i="1"/>
  <c r="AF47" i="1"/>
  <c r="AF55" i="1" s="1"/>
  <c r="AF59" i="1" s="1"/>
  <c r="AF62" i="1" s="1"/>
  <c r="AF68" i="1" s="1"/>
  <c r="AF44" i="1"/>
  <c r="AE47" i="1"/>
  <c r="AE55" i="1" s="1"/>
  <c r="AE59" i="1" s="1"/>
  <c r="AE62" i="1" s="1"/>
  <c r="AE68" i="1" s="1"/>
  <c r="AE44" i="1"/>
  <c r="AD47" i="1"/>
  <c r="AD55" i="1" s="1"/>
  <c r="AD59" i="1" s="1"/>
  <c r="AD62" i="1" s="1"/>
  <c r="AD68" i="1" s="1"/>
  <c r="AD44" i="1"/>
  <c r="AC47" i="1"/>
  <c r="AC55" i="1" s="1"/>
  <c r="AC59" i="1" s="1"/>
  <c r="AC62" i="1" s="1"/>
  <c r="AC68" i="1" s="1"/>
  <c r="AC44" i="1"/>
  <c r="AB47" i="1"/>
  <c r="AB55" i="1" s="1"/>
  <c r="AB59" i="1" s="1"/>
  <c r="AB62" i="1" s="1"/>
  <c r="AB68" i="1" s="1"/>
  <c r="AB44" i="1"/>
  <c r="AA47" i="1"/>
  <c r="AA55" i="1" s="1"/>
  <c r="AA59" i="1" s="1"/>
  <c r="AA62" i="1" s="1"/>
  <c r="AA68" i="1" s="1"/>
  <c r="AA44" i="1"/>
  <c r="Z47" i="1"/>
  <c r="Z55" i="1" s="1"/>
  <c r="Z59" i="1" s="1"/>
  <c r="Z62" i="1" s="1"/>
  <c r="Z68" i="1" s="1"/>
  <c r="Z44" i="1"/>
  <c r="Y47" i="1"/>
  <c r="Y55" i="1" s="1"/>
  <c r="Y59" i="1" s="1"/>
  <c r="Y62" i="1" s="1"/>
  <c r="Y68" i="1" s="1"/>
  <c r="Y44" i="1"/>
  <c r="X47" i="1"/>
  <c r="X55" i="1" s="1"/>
  <c r="X59" i="1" s="1"/>
  <c r="X62" i="1" s="1"/>
  <c r="X68" i="1" s="1"/>
  <c r="X44" i="1"/>
  <c r="W47" i="1"/>
  <c r="W55" i="1" s="1"/>
  <c r="W59" i="1" s="1"/>
  <c r="W62" i="1" s="1"/>
  <c r="W68" i="1" s="1"/>
  <c r="W44" i="1"/>
  <c r="V47" i="1"/>
  <c r="V55" i="1" s="1"/>
  <c r="V59" i="1" s="1"/>
  <c r="V62" i="1" s="1"/>
  <c r="V68" i="1" s="1"/>
  <c r="V44" i="1"/>
  <c r="U47" i="1"/>
  <c r="U55" i="1" s="1"/>
  <c r="U59" i="1" s="1"/>
  <c r="U62" i="1" s="1"/>
  <c r="U68" i="1" s="1"/>
  <c r="U44" i="1"/>
  <c r="T47" i="1"/>
  <c r="T55" i="1" s="1"/>
  <c r="T59" i="1" s="1"/>
  <c r="T62" i="1" s="1"/>
  <c r="T68" i="1" s="1"/>
  <c r="T44" i="1"/>
  <c r="S47" i="1"/>
  <c r="S55" i="1" s="1"/>
  <c r="S59" i="1" s="1"/>
  <c r="S62" i="1" s="1"/>
  <c r="S68" i="1" s="1"/>
  <c r="S44" i="1"/>
  <c r="R47" i="1"/>
  <c r="R55" i="1" s="1"/>
  <c r="R59" i="1" s="1"/>
  <c r="R62" i="1" s="1"/>
  <c r="R68" i="1" s="1"/>
  <c r="R44" i="1"/>
  <c r="Q47" i="1"/>
  <c r="Q55" i="1" s="1"/>
  <c r="Q59" i="1" s="1"/>
  <c r="Q62" i="1" s="1"/>
  <c r="Q68" i="1" s="1"/>
  <c r="Q44" i="1"/>
  <c r="P47" i="1"/>
  <c r="P55" i="1" s="1"/>
  <c r="P59" i="1" s="1"/>
  <c r="P62" i="1" s="1"/>
  <c r="P68" i="1" s="1"/>
  <c r="P44" i="1"/>
  <c r="O47" i="1"/>
  <c r="O55" i="1" s="1"/>
  <c r="O59" i="1" s="1"/>
  <c r="O62" i="1" s="1"/>
  <c r="O68" i="1" s="1"/>
  <c r="O44" i="1"/>
  <c r="N47" i="1"/>
  <c r="N55" i="1" s="1"/>
  <c r="N59" i="1" s="1"/>
  <c r="N62" i="1" s="1"/>
  <c r="N68" i="1" s="1"/>
  <c r="N44" i="1"/>
  <c r="M47" i="1"/>
  <c r="M55" i="1" s="1"/>
  <c r="M59" i="1" s="1"/>
  <c r="M62" i="1" s="1"/>
  <c r="M68" i="1" s="1"/>
  <c r="M44" i="1"/>
  <c r="L47" i="1"/>
  <c r="L55" i="1" s="1"/>
  <c r="L59" i="1" s="1"/>
  <c r="L62" i="1" s="1"/>
  <c r="L68" i="1" s="1"/>
  <c r="L44" i="1"/>
  <c r="K47" i="1"/>
  <c r="K55" i="1" s="1"/>
  <c r="K59" i="1" s="1"/>
  <c r="K62" i="1" s="1"/>
  <c r="K68" i="1" s="1"/>
  <c r="K44" i="1"/>
  <c r="J47" i="1"/>
  <c r="J55" i="1" s="1"/>
  <c r="J59" i="1" s="1"/>
  <c r="J62" i="1" s="1"/>
  <c r="J68" i="1" s="1"/>
  <c r="J44" i="1"/>
  <c r="I47" i="1"/>
  <c r="I55" i="1" s="1"/>
  <c r="I59" i="1" s="1"/>
  <c r="I62" i="1" s="1"/>
  <c r="I68" i="1" s="1"/>
  <c r="I44" i="1"/>
  <c r="H47" i="1"/>
  <c r="H55" i="1" s="1"/>
  <c r="H59" i="1" s="1"/>
  <c r="H62" i="1" s="1"/>
  <c r="H68" i="1" s="1"/>
  <c r="H44" i="1"/>
  <c r="G47" i="1"/>
  <c r="G55" i="1" s="1"/>
  <c r="G59" i="1" s="1"/>
  <c r="G62" i="1" s="1"/>
  <c r="G68" i="1" s="1"/>
  <c r="G44" i="1"/>
  <c r="F47" i="1"/>
  <c r="F55" i="1" s="1"/>
  <c r="F59" i="1" s="1"/>
  <c r="F62" i="1" s="1"/>
  <c r="F68" i="1" s="1"/>
  <c r="F44" i="1"/>
  <c r="D47" i="1"/>
  <c r="D55" i="1" s="1"/>
  <c r="D59" i="1" s="1"/>
  <c r="D62" i="1" s="1"/>
  <c r="D68" i="1" s="1"/>
  <c r="D44" i="1"/>
  <c r="BA112" i="1" l="1"/>
  <c r="BG112" i="1" s="1"/>
  <c r="BA113" i="1"/>
  <c r="BG113" i="1" s="1"/>
  <c r="BA114" i="1"/>
  <c r="BC114" i="1" s="1"/>
  <c r="BA115" i="1"/>
  <c r="BD115" i="1" s="1"/>
  <c r="BA116" i="1"/>
  <c r="BE116" i="1" s="1"/>
  <c r="BA117" i="1"/>
  <c r="BC117" i="1" s="1"/>
  <c r="BA118" i="1"/>
  <c r="BG118" i="1" s="1"/>
  <c r="BA119" i="1"/>
  <c r="BG119" i="1" s="1"/>
  <c r="BA120" i="1"/>
  <c r="BG120" i="1" s="1"/>
  <c r="BA121" i="1"/>
  <c r="BF121" i="1" s="1"/>
  <c r="BA122" i="1"/>
  <c r="BD122" i="1" s="1"/>
  <c r="BA75" i="1"/>
  <c r="BG75" i="1" s="1"/>
  <c r="BA76" i="1"/>
  <c r="BF76" i="1" s="1"/>
  <c r="BA77" i="1"/>
  <c r="BG77" i="1" s="1"/>
  <c r="BA78" i="1"/>
  <c r="BG78" i="1" s="1"/>
  <c r="BA79" i="1"/>
  <c r="BC79" i="1" s="1"/>
  <c r="BA80" i="1"/>
  <c r="BF80" i="1" s="1"/>
  <c r="BA81" i="1"/>
  <c r="BG81" i="1" s="1"/>
  <c r="BA82" i="1"/>
  <c r="BE82" i="1" s="1"/>
  <c r="BA83" i="1"/>
  <c r="BC83" i="1" s="1"/>
  <c r="BA84" i="1"/>
  <c r="BG84" i="1" s="1"/>
  <c r="BA85" i="1"/>
  <c r="BG85" i="1" s="1"/>
  <c r="BA86" i="1"/>
  <c r="BC86" i="1" s="1"/>
  <c r="BA87" i="1"/>
  <c r="BD87" i="1" s="1"/>
  <c r="BA88" i="1"/>
  <c r="BC88" i="1" s="1"/>
  <c r="BA89" i="1"/>
  <c r="BG89" i="1" s="1"/>
  <c r="BA90" i="1"/>
  <c r="BF90" i="1" s="1"/>
  <c r="BA91" i="1"/>
  <c r="BE91" i="1" s="1"/>
  <c r="BA92" i="1"/>
  <c r="BG92" i="1" s="1"/>
  <c r="BA93" i="1"/>
  <c r="BD93" i="1" s="1"/>
  <c r="BA94" i="1"/>
  <c r="BE94" i="1" s="1"/>
  <c r="BA95" i="1"/>
  <c r="BG95" i="1" s="1"/>
  <c r="BA96" i="1"/>
  <c r="BG96" i="1" s="1"/>
  <c r="BA97" i="1"/>
  <c r="BC97" i="1" s="1"/>
  <c r="BA98" i="1"/>
  <c r="BF98" i="1" s="1"/>
  <c r="BA99" i="1"/>
  <c r="BC99" i="1" s="1"/>
  <c r="BA100" i="1"/>
  <c r="BE100" i="1" s="1"/>
  <c r="BA101" i="1"/>
  <c r="BD101" i="1" s="1"/>
  <c r="BA102" i="1"/>
  <c r="BE102" i="1" s="1"/>
  <c r="BA103" i="1"/>
  <c r="BE103" i="1" s="1"/>
  <c r="BA104" i="1"/>
  <c r="BC104" i="1" s="1"/>
  <c r="BA105" i="1"/>
  <c r="BC105" i="1" s="1"/>
  <c r="BA106" i="1"/>
  <c r="BF106" i="1" s="1"/>
  <c r="BA107" i="1"/>
  <c r="BF107" i="1" s="1"/>
  <c r="BA108" i="1"/>
  <c r="BC108" i="1" s="1"/>
  <c r="BA109" i="1"/>
  <c r="BC109" i="1" s="1"/>
  <c r="BA110" i="1"/>
  <c r="BG110" i="1" s="1"/>
  <c r="BA111" i="1"/>
  <c r="BE111" i="1" s="1"/>
  <c r="BA74" i="1"/>
  <c r="BG74" i="1" s="1"/>
  <c r="BD105" i="1"/>
  <c r="BG105" i="1"/>
  <c r="BC81" i="1"/>
  <c r="BE81" i="1"/>
  <c r="BF103" i="1"/>
  <c r="BD103" i="1"/>
  <c r="BC91" i="1"/>
  <c r="BF91" i="1"/>
  <c r="BE108" i="1"/>
  <c r="BG108" i="1"/>
  <c r="BD109" i="1"/>
  <c r="BG109" i="1"/>
  <c r="BD76" i="1"/>
  <c r="BG76" i="1"/>
  <c r="BF86" i="1"/>
  <c r="BG86" i="1"/>
  <c r="BE87" i="1"/>
  <c r="BF87" i="1"/>
  <c r="BE89" i="1"/>
  <c r="BC89" i="1"/>
  <c r="BF95" i="1"/>
  <c r="BC95" i="1"/>
  <c r="BF92" i="1"/>
  <c r="BD92" i="1"/>
  <c r="BG102" i="1"/>
  <c r="BC102" i="1"/>
  <c r="BE104" i="1"/>
  <c r="BF104" i="1"/>
  <c r="BC74" i="1"/>
  <c r="BE74" i="1"/>
  <c r="BG79" i="1"/>
  <c r="BE79" i="1"/>
  <c r="BD82" i="1"/>
  <c r="BG82" i="1"/>
  <c r="BF83" i="1"/>
  <c r="BG83" i="1"/>
  <c r="BF84" i="1"/>
  <c r="BC84" i="1"/>
  <c r="BE97" i="1"/>
  <c r="BD97" i="1"/>
  <c r="BE99" i="1"/>
  <c r="BF99" i="1"/>
  <c r="BC100" i="1"/>
  <c r="BG100" i="1"/>
  <c r="BG107" i="1"/>
  <c r="BD107" i="1"/>
  <c r="BC75" i="1"/>
  <c r="BF75" i="1"/>
  <c r="BD77" i="1"/>
  <c r="BF77" i="1"/>
  <c r="BE78" i="1"/>
  <c r="BC78" i="1"/>
  <c r="BE80" i="1"/>
  <c r="BD80" i="1"/>
  <c r="BF85" i="1"/>
  <c r="BE85" i="1"/>
  <c r="BD88" i="1"/>
  <c r="BF88" i="1"/>
  <c r="BD90" i="1"/>
  <c r="BG90" i="1"/>
  <c r="BF93" i="1"/>
  <c r="BC93" i="1"/>
  <c r="BF94" i="1"/>
  <c r="BG94" i="1"/>
  <c r="BE96" i="1"/>
  <c r="BD96" i="1"/>
  <c r="BG98" i="1"/>
  <c r="BE98" i="1"/>
  <c r="BE101" i="1"/>
  <c r="BC101" i="1"/>
  <c r="BG106" i="1"/>
  <c r="BD106" i="1"/>
  <c r="BF81" i="1"/>
  <c r="BD81" i="1"/>
  <c r="BE84" i="1"/>
  <c r="BD84" i="1"/>
  <c r="BD91" i="1"/>
  <c r="BG91" i="1"/>
  <c r="BE95" i="1"/>
  <c r="BD95" i="1"/>
  <c r="BG103" i="1"/>
  <c r="BC103" i="1"/>
  <c r="BE105" i="1"/>
  <c r="BF105" i="1"/>
  <c r="BF74" i="1"/>
  <c r="BD74" i="1"/>
  <c r="BE75" i="1"/>
  <c r="BD75" i="1"/>
  <c r="BC76" i="1"/>
  <c r="BE76" i="1"/>
  <c r="BC77" i="1"/>
  <c r="BE77" i="1"/>
  <c r="BF78" i="1"/>
  <c r="BD78" i="1"/>
  <c r="BD79" i="1"/>
  <c r="BF79" i="1"/>
  <c r="BC80" i="1"/>
  <c r="BG80" i="1"/>
  <c r="BF82" i="1"/>
  <c r="BC82" i="1"/>
  <c r="BE83" i="1"/>
  <c r="BD83" i="1"/>
  <c r="BD85" i="1"/>
  <c r="BC85" i="1"/>
  <c r="BD86" i="1"/>
  <c r="BE86" i="1"/>
  <c r="BG87" i="1"/>
  <c r="BC87" i="1"/>
  <c r="BE88" i="1"/>
  <c r="BG88" i="1"/>
  <c r="BF89" i="1"/>
  <c r="BD89" i="1"/>
  <c r="BC90" i="1"/>
  <c r="BE90" i="1"/>
  <c r="BE92" i="1"/>
  <c r="BC92" i="1"/>
  <c r="BG93" i="1"/>
  <c r="BE93" i="1"/>
  <c r="BC94" i="1"/>
  <c r="BD94" i="1"/>
  <c r="BF96" i="1"/>
  <c r="BC96" i="1"/>
  <c r="BF97" i="1"/>
  <c r="BG97" i="1"/>
  <c r="BD98" i="1"/>
  <c r="BC98" i="1"/>
  <c r="BG99" i="1"/>
  <c r="BD99" i="1"/>
  <c r="BD100" i="1"/>
  <c r="BF100" i="1"/>
  <c r="BG101" i="1"/>
  <c r="BF101" i="1"/>
  <c r="BD102" i="1"/>
  <c r="BF102" i="1"/>
  <c r="BD104" i="1"/>
  <c r="BG104" i="1"/>
  <c r="BE106" i="1"/>
  <c r="BC106" i="1"/>
  <c r="BE107" i="1"/>
  <c r="BC107" i="1"/>
  <c r="BF108" i="1"/>
  <c r="BD108" i="1"/>
  <c r="BE109" i="1"/>
  <c r="BF109" i="1"/>
  <c r="BF118" i="1" l="1"/>
  <c r="BE118" i="1"/>
  <c r="BG116" i="1"/>
  <c r="BF116" i="1"/>
  <c r="BE110" i="1"/>
  <c r="BD110" i="1"/>
  <c r="BE122" i="1"/>
  <c r="BC122" i="1"/>
  <c r="BE114" i="1"/>
  <c r="BG114" i="1"/>
  <c r="BD113" i="1"/>
  <c r="BC113" i="1"/>
  <c r="BE119" i="1"/>
  <c r="BF119" i="1"/>
  <c r="BC115" i="1"/>
  <c r="BE115" i="1"/>
  <c r="BF112" i="1"/>
  <c r="BD112" i="1"/>
  <c r="BE121" i="1"/>
  <c r="BG121" i="1"/>
  <c r="BD120" i="1"/>
  <c r="BC120" i="1"/>
  <c r="BE117" i="1"/>
  <c r="BF117" i="1"/>
  <c r="BG111" i="1"/>
  <c r="BC111" i="1"/>
  <c r="BF122" i="1"/>
  <c r="BG122" i="1"/>
  <c r="BE120" i="1"/>
  <c r="BF120" i="1"/>
  <c r="BC119" i="1"/>
  <c r="BD119" i="1"/>
  <c r="BC118" i="1"/>
  <c r="BD118" i="1"/>
  <c r="BF114" i="1"/>
  <c r="BD114" i="1"/>
  <c r="BE113" i="1"/>
  <c r="BF113" i="1"/>
  <c r="BF111" i="1"/>
  <c r="BD111" i="1"/>
  <c r="BC110" i="1"/>
  <c r="BF110" i="1"/>
  <c r="BD121" i="1"/>
  <c r="BC121" i="1"/>
  <c r="BG117" i="1"/>
  <c r="BD117" i="1"/>
  <c r="BC116" i="1"/>
  <c r="BD116" i="1"/>
  <c r="BG115" i="1"/>
  <c r="BF115" i="1"/>
  <c r="BE112" i="1"/>
  <c r="BC112" i="1"/>
</calcChain>
</file>

<file path=xl/sharedStrings.xml><?xml version="1.0" encoding="utf-8"?>
<sst xmlns="http://schemas.openxmlformats.org/spreadsheetml/2006/main" count="95" uniqueCount="64">
  <si>
    <t>You</t>
  </si>
  <si>
    <t>They</t>
  </si>
  <si>
    <t>Pool 1</t>
  </si>
  <si>
    <t>Pool 2</t>
  </si>
  <si>
    <t>Pool 3</t>
  </si>
  <si>
    <t>Witheld</t>
  </si>
  <si>
    <t>Results</t>
  </si>
  <si>
    <t>Parameters</t>
  </si>
  <si>
    <t>Scenario</t>
  </si>
  <si>
    <t>Decision</t>
  </si>
  <si>
    <t>cons</t>
  </si>
  <si>
    <t>contrib</t>
  </si>
  <si>
    <t>atk</t>
  </si>
  <si>
    <t>pools_base</t>
  </si>
  <si>
    <t>pools_w_atk</t>
  </si>
  <si>
    <t>pools_w_readj</t>
  </si>
  <si>
    <t>sum</t>
  </si>
  <si>
    <t>they</t>
  </si>
  <si>
    <t>you</t>
  </si>
  <si>
    <t>Block Reward</t>
  </si>
  <si>
    <t>pool_winnings</t>
  </si>
  <si>
    <t>atkr_shares</t>
  </si>
  <si>
    <t>(your_h/sum(h))</t>
  </si>
  <si>
    <t>atkr_payouts</t>
  </si>
  <si>
    <t>btc</t>
  </si>
  <si>
    <t>atkr_revenue</t>
  </si>
  <si>
    <t>Actual</t>
  </si>
  <si>
    <t>Expected</t>
  </si>
  <si>
    <t>atk_advantage</t>
  </si>
  <si>
    <t>ratio</t>
  </si>
  <si>
    <t>Block Witholding Attack - Simulator</t>
  </si>
  <si>
    <t>Setup</t>
  </si>
  <si>
    <t>Simulation --&gt;</t>
  </si>
  <si>
    <t>research questions</t>
  </si>
  <si>
    <t>vic_pool</t>
  </si>
  <si>
    <t>atk_adv</t>
  </si>
  <si>
    <t>Is it better to attack large pools?</t>
  </si>
  <si>
    <t>ignored</t>
  </si>
  <si>
    <t>base</t>
  </si>
  <si>
    <t>(using rand() for select red cells)</t>
  </si>
  <si>
    <t>PRESS F9 to Shuffle!</t>
  </si>
  <si>
    <t>Transpose - for easier graphing only</t>
  </si>
  <si>
    <t>Note: If there is a large Neutral 3rd Pool, the attack-effectiveness declines faster. But the effect is never absent -- within each category of bubble size, theattack-effectiveness declines. Ie, it declines whether the 3rd Pool is large or small.</t>
  </si>
  <si>
    <t>0-6%</t>
  </si>
  <si>
    <t>6-12%</t>
  </si>
  <si>
    <t>12-18%</t>
  </si>
  <si>
    <t>18-24%</t>
  </si>
  <si>
    <t>24-30%</t>
  </si>
  <si>
    <t>Notes:</t>
  </si>
  <si>
    <t>The larger the 3rd pool, the greater the large-attacker penalty. This is probably because you are attacking a smaller pool, as in the chart on the left.</t>
  </si>
  <si>
    <t>If all the 3rd pools of the dataset are of constant size, then the attack-effectiveness declines continuously.</t>
  </si>
  <si>
    <t>(yours+theirs)</t>
  </si>
  <si>
    <t>(some missing)</t>
  </si>
  <si>
    <t>(diff retarget)</t>
  </si>
  <si>
    <t>By "Neutral 3rd Pool", I mean one that neither attacks nor is attacked (by any block withholding attacks).</t>
  </si>
  <si>
    <t>Note: excel would not draw connecting lines, so I used this polynomial. It doesn't always work.</t>
  </si>
  <si>
    <t>Honest</t>
  </si>
  <si>
    <t>W_por</t>
  </si>
  <si>
    <t>Similarly, the regression (left) clearly doesn't fit…it is merely a practical first glance.</t>
  </si>
  <si>
    <t>There is an optimal withhold-%.</t>
  </si>
  <si>
    <t>Effect increases with attacker's hashrate.</t>
  </si>
  <si>
    <t>Reasonably difficult to have an advantage above 3%.</t>
  </si>
  <si>
    <t>Very difficult to surpass 5%.</t>
  </si>
  <si>
    <t>Surpassing 7% requires a ton of hashpower and large victim.</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</si>
</sst>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
    <numFmt numFmtId="165" formatCode="0.0000"/>
  </numFmts>
  <fonts count="5" x14ac:knownFonts="1">
    <font>
      <sz val="11"/>
      <color theme="1"/>
      <name val="Calibri"/>
      <family val="2"/>
      <scheme val="minor"/>
    </font>
    <font>
      <sz val="11"/>
      <color theme="1"/>
      <name val="Calibri"/>
      <family val="2"/>
      <scheme val="minor"/>
    </font>
    <font>
      <sz val="16"/>
      <color theme="1"/>
      <name val="Calibri"/>
      <family val="2"/>
      <scheme val="minor"/>
    </font>
    <font>
      <b/>
      <sz val="11"/>
      <color rgb="FFFF0000"/>
      <name val="Calibri"/>
      <family val="2"/>
      <scheme val="minor"/>
    </font>
    <font>
      <sz val="9"/>
      <color theme="1"/>
      <name val="Calibri"/>
      <family val="2"/>
      <scheme val="minor"/>
    </font>
  </fonts>
  <fills count="8">
    <fill>
      <patternFill patternType="none"/>
    </fill>
    <fill>
      <patternFill patternType="gray125"/>
    </fill>
    <fill>
      <patternFill patternType="solid">
        <fgColor theme="5" tint="0.59999389629810485"/>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FFFF66"/>
        <bgColor indexed="64"/>
      </patternFill>
    </fill>
    <fill>
      <patternFill patternType="solid">
        <fgColor theme="0" tint="-4.9989318521683403E-2"/>
        <bgColor indexed="64"/>
      </patternFill>
    </fill>
  </fills>
  <borders count="25">
    <border>
      <left/>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double">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top style="medium">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style="medium">
        <color indexed="64"/>
      </right>
      <top/>
      <bottom style="double">
        <color indexed="64"/>
      </bottom>
      <diagonal/>
    </border>
    <border>
      <left style="thin">
        <color indexed="64"/>
      </left>
      <right style="medium">
        <color indexed="64"/>
      </right>
      <top/>
      <bottom style="thin">
        <color indexed="64"/>
      </bottom>
      <diagonal/>
    </border>
    <border>
      <left/>
      <right/>
      <top/>
      <bottom style="medium">
        <color indexed="64"/>
      </bottom>
      <diagonal/>
    </border>
    <border>
      <left/>
      <right style="thin">
        <color indexed="64"/>
      </right>
      <top style="medium">
        <color indexed="64"/>
      </top>
      <bottom/>
      <diagonal/>
    </border>
    <border>
      <left/>
      <right style="thin">
        <color indexed="64"/>
      </right>
      <top/>
      <bottom style="medium">
        <color indexed="64"/>
      </bottom>
      <diagonal/>
    </border>
    <border>
      <left/>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s>
  <cellStyleXfs count="2">
    <xf numFmtId="0" fontId="0" fillId="0" borderId="0"/>
    <xf numFmtId="9" fontId="1" fillId="0" borderId="0" applyFont="0" applyFill="0" applyBorder="0" applyAlignment="0" applyProtection="0"/>
  </cellStyleXfs>
  <cellXfs count="76">
    <xf numFmtId="0" fontId="0" fillId="0" borderId="0" xfId="0"/>
    <xf numFmtId="10" fontId="0" fillId="0" borderId="0" xfId="0" applyNumberFormat="1"/>
    <xf numFmtId="164" fontId="0" fillId="0" borderId="0" xfId="0" applyNumberFormat="1"/>
    <xf numFmtId="0" fontId="0" fillId="0" borderId="1" xfId="0" applyBorder="1"/>
    <xf numFmtId="0" fontId="0" fillId="0" borderId="3" xfId="0" applyBorder="1"/>
    <xf numFmtId="0" fontId="0" fillId="0" borderId="4" xfId="0" applyBorder="1"/>
    <xf numFmtId="0" fontId="0" fillId="0" borderId="5" xfId="0" applyBorder="1"/>
    <xf numFmtId="0" fontId="0" fillId="0" borderId="0" xfId="0" applyBorder="1"/>
    <xf numFmtId="9" fontId="0" fillId="2" borderId="4" xfId="0" applyNumberFormat="1" applyFill="1" applyBorder="1" applyAlignment="1">
      <alignment horizontal="center"/>
    </xf>
    <xf numFmtId="9" fontId="0" fillId="4" borderId="4" xfId="0" applyNumberFormat="1" applyFill="1" applyBorder="1" applyAlignment="1">
      <alignment horizontal="center"/>
    </xf>
    <xf numFmtId="0" fontId="0" fillId="4" borderId="4" xfId="0" applyFill="1" applyBorder="1" applyAlignment="1">
      <alignment horizontal="center"/>
    </xf>
    <xf numFmtId="9" fontId="0" fillId="2" borderId="2" xfId="0" applyNumberFormat="1" applyFill="1" applyBorder="1" applyAlignment="1">
      <alignment horizontal="center"/>
    </xf>
    <xf numFmtId="0" fontId="0" fillId="2" borderId="4" xfId="0" applyFill="1" applyBorder="1" applyAlignment="1">
      <alignment horizontal="center"/>
    </xf>
    <xf numFmtId="9" fontId="0" fillId="0" borderId="4" xfId="0" applyNumberFormat="1" applyFill="1" applyBorder="1" applyAlignment="1">
      <alignment horizontal="center"/>
    </xf>
    <xf numFmtId="0" fontId="0" fillId="0" borderId="0" xfId="0" applyAlignment="1">
      <alignment horizontal="right"/>
    </xf>
    <xf numFmtId="0" fontId="0" fillId="0" borderId="7" xfId="0" applyBorder="1"/>
    <xf numFmtId="164" fontId="0" fillId="0" borderId="0" xfId="0" applyNumberFormat="1" applyAlignment="1">
      <alignment horizontal="center"/>
    </xf>
    <xf numFmtId="0" fontId="0" fillId="0" borderId="0" xfId="0" applyAlignment="1">
      <alignment horizontal="center"/>
    </xf>
    <xf numFmtId="164" fontId="0" fillId="0" borderId="0" xfId="1" applyNumberFormat="1" applyFont="1" applyAlignment="1">
      <alignment horizontal="center"/>
    </xf>
    <xf numFmtId="2" fontId="0" fillId="2" borderId="2" xfId="0" applyNumberFormat="1" applyFill="1" applyBorder="1" applyAlignment="1">
      <alignment horizontal="center"/>
    </xf>
    <xf numFmtId="164" fontId="0" fillId="0" borderId="4" xfId="1" applyNumberFormat="1" applyFont="1" applyBorder="1" applyAlignment="1">
      <alignment horizontal="center"/>
    </xf>
    <xf numFmtId="164" fontId="0" fillId="0" borderId="6" xfId="1" applyNumberFormat="1" applyFont="1" applyBorder="1" applyAlignment="1">
      <alignment horizontal="center"/>
    </xf>
    <xf numFmtId="164" fontId="0" fillId="0" borderId="4" xfId="1" applyNumberFormat="1" applyFont="1" applyFill="1" applyBorder="1" applyAlignment="1">
      <alignment horizontal="center"/>
    </xf>
    <xf numFmtId="0" fontId="0" fillId="2" borderId="2" xfId="0" applyFill="1" applyBorder="1" applyAlignment="1">
      <alignment horizontal="center"/>
    </xf>
    <xf numFmtId="0" fontId="0" fillId="0" borderId="10" xfId="0" applyBorder="1" applyAlignment="1">
      <alignment horizontal="center"/>
    </xf>
    <xf numFmtId="0" fontId="0" fillId="0" borderId="11" xfId="0" applyBorder="1" applyAlignment="1">
      <alignment horizontal="center"/>
    </xf>
    <xf numFmtId="0" fontId="0" fillId="0" borderId="12" xfId="0" applyBorder="1" applyAlignment="1">
      <alignment horizontal="center"/>
    </xf>
    <xf numFmtId="0" fontId="0" fillId="0" borderId="13" xfId="0" applyBorder="1" applyAlignment="1">
      <alignment horizontal="center"/>
    </xf>
    <xf numFmtId="164" fontId="0" fillId="0" borderId="4" xfId="0" applyNumberFormat="1" applyFill="1" applyBorder="1" applyAlignment="1">
      <alignment horizontal="center"/>
    </xf>
    <xf numFmtId="0" fontId="2" fillId="0" borderId="0" xfId="0" applyFont="1"/>
    <xf numFmtId="0" fontId="0" fillId="0" borderId="14" xfId="0" applyBorder="1"/>
    <xf numFmtId="164" fontId="0" fillId="6" borderId="2" xfId="0" applyNumberFormat="1" applyFill="1" applyBorder="1" applyAlignment="1">
      <alignment horizontal="center"/>
    </xf>
    <xf numFmtId="164" fontId="0" fillId="6" borderId="4" xfId="0" applyNumberFormat="1" applyFill="1" applyBorder="1" applyAlignment="1">
      <alignment horizontal="center"/>
    </xf>
    <xf numFmtId="164" fontId="0" fillId="0" borderId="16" xfId="0" applyNumberFormat="1" applyFill="1" applyBorder="1" applyAlignment="1">
      <alignment horizontal="center"/>
    </xf>
    <xf numFmtId="164" fontId="0" fillId="0" borderId="17" xfId="0" applyNumberFormat="1" applyFill="1" applyBorder="1" applyAlignment="1">
      <alignment horizontal="center"/>
    </xf>
    <xf numFmtId="164" fontId="0" fillId="0" borderId="4" xfId="0" applyNumberFormat="1" applyBorder="1"/>
    <xf numFmtId="164" fontId="0" fillId="0" borderId="15" xfId="0" applyNumberFormat="1" applyFill="1" applyBorder="1" applyAlignment="1">
      <alignment horizontal="center"/>
    </xf>
    <xf numFmtId="2" fontId="0" fillId="2" borderId="4" xfId="1" applyNumberFormat="1" applyFont="1" applyFill="1" applyBorder="1" applyAlignment="1">
      <alignment horizontal="center"/>
    </xf>
    <xf numFmtId="2" fontId="0" fillId="4" borderId="15" xfId="1" applyNumberFormat="1" applyFont="1" applyFill="1" applyBorder="1" applyAlignment="1">
      <alignment horizontal="center"/>
    </xf>
    <xf numFmtId="2" fontId="0" fillId="4" borderId="16" xfId="1" applyNumberFormat="1" applyFont="1" applyFill="1" applyBorder="1" applyAlignment="1">
      <alignment horizontal="center"/>
    </xf>
    <xf numFmtId="2" fontId="0" fillId="4" borderId="18" xfId="1" applyNumberFormat="1" applyFont="1" applyFill="1" applyBorder="1" applyAlignment="1">
      <alignment horizontal="center"/>
    </xf>
    <xf numFmtId="2" fontId="0" fillId="5" borderId="4" xfId="1" applyNumberFormat="1" applyFont="1" applyFill="1" applyBorder="1" applyAlignment="1">
      <alignment horizontal="center"/>
    </xf>
    <xf numFmtId="2" fontId="0" fillId="3" borderId="4" xfId="1" applyNumberFormat="1" applyFont="1" applyFill="1" applyBorder="1" applyAlignment="1">
      <alignment horizontal="center"/>
    </xf>
    <xf numFmtId="165" fontId="0" fillId="0" borderId="4" xfId="1" applyNumberFormat="1" applyFont="1" applyBorder="1" applyAlignment="1">
      <alignment horizontal="center"/>
    </xf>
    <xf numFmtId="0" fontId="0" fillId="0" borderId="19" xfId="0" applyBorder="1"/>
    <xf numFmtId="0" fontId="0" fillId="0" borderId="20" xfId="0" applyBorder="1"/>
    <xf numFmtId="0" fontId="0" fillId="0" borderId="21" xfId="0" applyBorder="1"/>
    <xf numFmtId="9" fontId="0" fillId="0" borderId="2" xfId="0" applyNumberFormat="1" applyFill="1" applyBorder="1" applyAlignment="1">
      <alignment horizontal="center"/>
    </xf>
    <xf numFmtId="9" fontId="0" fillId="0" borderId="4" xfId="0" applyNumberFormat="1" applyFill="1" applyBorder="1"/>
    <xf numFmtId="9" fontId="0" fillId="0" borderId="13" xfId="0" applyNumberFormat="1" applyFill="1" applyBorder="1" applyAlignment="1">
      <alignment horizontal="center"/>
    </xf>
    <xf numFmtId="9" fontId="0" fillId="0" borderId="4" xfId="1" applyNumberFormat="1" applyFont="1" applyFill="1" applyBorder="1" applyAlignment="1">
      <alignment horizontal="center"/>
    </xf>
    <xf numFmtId="9" fontId="0" fillId="0" borderId="6" xfId="1" applyNumberFormat="1" applyFont="1" applyFill="1" applyBorder="1" applyAlignment="1">
      <alignment horizontal="center"/>
    </xf>
    <xf numFmtId="9" fontId="0" fillId="0" borderId="11" xfId="0" applyNumberFormat="1" applyFill="1" applyBorder="1" applyAlignment="1">
      <alignment horizontal="center"/>
    </xf>
    <xf numFmtId="9" fontId="0" fillId="0" borderId="20" xfId="0" applyNumberFormat="1" applyFill="1" applyBorder="1"/>
    <xf numFmtId="9" fontId="0" fillId="0" borderId="21" xfId="0" applyNumberFormat="1" applyFill="1" applyBorder="1"/>
    <xf numFmtId="9" fontId="0" fillId="0" borderId="15" xfId="0" applyNumberFormat="1" applyFill="1" applyBorder="1" applyAlignment="1">
      <alignment horizontal="center"/>
    </xf>
    <xf numFmtId="9" fontId="0" fillId="0" borderId="16" xfId="0" applyNumberFormat="1" applyFill="1" applyBorder="1" applyAlignment="1">
      <alignment horizontal="center"/>
    </xf>
    <xf numFmtId="9" fontId="0" fillId="0" borderId="17" xfId="0" applyNumberFormat="1" applyFill="1" applyBorder="1" applyAlignment="1">
      <alignment horizontal="center"/>
    </xf>
    <xf numFmtId="9" fontId="0" fillId="0" borderId="15" xfId="1" applyNumberFormat="1" applyFont="1" applyFill="1" applyBorder="1" applyAlignment="1">
      <alignment horizontal="center"/>
    </xf>
    <xf numFmtId="9" fontId="0" fillId="0" borderId="16" xfId="1" applyNumberFormat="1" applyFont="1" applyFill="1" applyBorder="1" applyAlignment="1">
      <alignment horizontal="center"/>
    </xf>
    <xf numFmtId="9" fontId="0" fillId="0" borderId="18" xfId="1" applyNumberFormat="1" applyFont="1" applyFill="1" applyBorder="1" applyAlignment="1">
      <alignment horizontal="center"/>
    </xf>
    <xf numFmtId="9" fontId="0" fillId="0" borderId="0" xfId="1" applyNumberFormat="1" applyFont="1" applyFill="1" applyAlignment="1">
      <alignment horizontal="center"/>
    </xf>
    <xf numFmtId="9" fontId="0" fillId="0" borderId="0" xfId="0" applyNumberFormat="1" applyFill="1"/>
    <xf numFmtId="9" fontId="0" fillId="0" borderId="0" xfId="0" applyNumberFormat="1" applyFill="1" applyAlignment="1">
      <alignment horizontal="center"/>
    </xf>
    <xf numFmtId="9" fontId="0" fillId="3" borderId="2" xfId="0" applyNumberFormat="1" applyFill="1" applyBorder="1" applyAlignment="1">
      <alignment horizontal="center"/>
    </xf>
    <xf numFmtId="0" fontId="4" fillId="0" borderId="3" xfId="0" applyFont="1" applyBorder="1"/>
    <xf numFmtId="0" fontId="0" fillId="0" borderId="23" xfId="0" applyBorder="1"/>
    <xf numFmtId="164" fontId="0" fillId="0" borderId="24" xfId="0" applyNumberFormat="1" applyBorder="1" applyAlignment="1">
      <alignment horizontal="center"/>
    </xf>
    <xf numFmtId="2" fontId="0" fillId="2" borderId="4" xfId="0" applyNumberFormat="1" applyFill="1" applyBorder="1" applyAlignment="1">
      <alignment horizontal="center"/>
    </xf>
    <xf numFmtId="164" fontId="0" fillId="0" borderId="6" xfId="1" applyNumberFormat="1" applyFont="1" applyFill="1" applyBorder="1" applyAlignment="1">
      <alignment horizontal="center"/>
    </xf>
    <xf numFmtId="0" fontId="0" fillId="0" borderId="4" xfId="0" applyBorder="1" applyAlignment="1">
      <alignment horizontal="center" vertical="center"/>
    </xf>
    <xf numFmtId="0" fontId="0" fillId="0" borderId="0" xfId="0" applyAlignment="1">
      <alignment horizontal="center"/>
    </xf>
    <xf numFmtId="0" fontId="3" fillId="7" borderId="8" xfId="0" applyFont="1" applyFill="1" applyBorder="1" applyAlignment="1">
      <alignment horizontal="center" vertical="center"/>
    </xf>
    <xf numFmtId="0" fontId="3" fillId="7" borderId="22" xfId="0" applyFont="1" applyFill="1" applyBorder="1" applyAlignment="1">
      <alignment horizontal="center" vertical="center"/>
    </xf>
    <xf numFmtId="0" fontId="3" fillId="7" borderId="9" xfId="0" applyFont="1" applyFill="1" applyBorder="1" applyAlignment="1">
      <alignment horizontal="center" vertical="center"/>
    </xf>
    <xf numFmtId="0" fontId="0" fillId="0" borderId="0" xfId="0" applyAlignment="1"/>
  </cellXfs>
  <cellStyles count="2">
    <cellStyle name="Normal" xfId="0" builtinId="0"/>
    <cellStyle name="Percent" xfId="1" builtinId="5"/>
  </cellStyles>
  <dxfs count="18">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
      <fill>
        <patternFill>
          <bgColor theme="0" tint="-0.14996795556505021"/>
        </patternFill>
      </fill>
    </dxf>
  </dxfs>
  <tableStyles count="0" defaultTableStyle="TableStyleMedium2" defaultPivotStyle="PivotStyleLight16"/>
  <colors>
    <mruColors>
      <color rgb="FFFF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If the</a:t>
            </a:r>
            <a:r>
              <a:rPr lang="en-US" baseline="0"/>
              <a:t> Victim Pool is Large, the Attack Earns More</a:t>
            </a:r>
            <a:endParaRPr lang="en-US"/>
          </a:p>
        </c:rich>
      </c:tx>
      <c:layout>
        <c:manualLayout>
          <c:xMode val="edge"/>
          <c:yMode val="edge"/>
          <c:x val="0.16541865541853271"/>
          <c:y val="6.9991231807101963E-3"/>
        </c:manualLayout>
      </c:layout>
      <c:overlay val="1"/>
    </c:title>
    <c:autoTitleDeleted val="0"/>
    <c:plotArea>
      <c:layout>
        <c:manualLayout>
          <c:layoutTarget val="inner"/>
          <c:xMode val="edge"/>
          <c:yMode val="edge"/>
          <c:x val="0.1414754730965018"/>
          <c:y val="0.11234474484338222"/>
          <c:w val="0.81699055455097247"/>
          <c:h val="0.77885388531247779"/>
        </c:manualLayout>
      </c:layout>
      <c:scatterChart>
        <c:scatterStyle val="lineMarker"/>
        <c:varyColors val="0"/>
        <c:ser>
          <c:idx val="0"/>
          <c:order val="0"/>
          <c:spPr>
            <a:ln w="28575">
              <a:noFill/>
            </a:ln>
          </c:spPr>
          <c:trendline>
            <c:trendlineType val="log"/>
            <c:dispRSqr val="1"/>
            <c:dispEq val="1"/>
            <c:trendlineLbl>
              <c:layout>
                <c:manualLayout>
                  <c:x val="-0.28704972303582171"/>
                  <c:y val="0.37409431621597639"/>
                </c:manualLayout>
              </c:layout>
              <c:numFmt formatCode="General" sourceLinked="0"/>
              <c:spPr>
                <a:solidFill>
                  <a:sysClr val="window" lastClr="FFFFFF"/>
                </a:solidFill>
                <a:ln w="3175">
                  <a:solidFill>
                    <a:sysClr val="windowText" lastClr="000000"/>
                  </a:solidFill>
                </a:ln>
              </c:spPr>
            </c:trendlineLbl>
          </c:trendline>
          <c:xVal>
            <c:numRef>
              <c:f>Setup!$F$66:$CN$66</c:f>
              <c:numCache>
                <c:formatCode>0%</c:formatCode>
                <c:ptCount val="87"/>
                <c:pt idx="0">
                  <c:v>0.16199999999999998</c:v>
                </c:pt>
                <c:pt idx="1">
                  <c:v>0.18899999999999997</c:v>
                </c:pt>
                <c:pt idx="2">
                  <c:v>0.31049999999999994</c:v>
                </c:pt>
                <c:pt idx="3">
                  <c:v>1.7999999999999999E-2</c:v>
                </c:pt>
                <c:pt idx="4">
                  <c:v>0.20699999999999999</c:v>
                </c:pt>
                <c:pt idx="5">
                  <c:v>0.252</c:v>
                </c:pt>
                <c:pt idx="6">
                  <c:v>3.5999999999999997E-2</c:v>
                </c:pt>
                <c:pt idx="7">
                  <c:v>0.24299999999999999</c:v>
                </c:pt>
                <c:pt idx="8">
                  <c:v>0.39599999999999996</c:v>
                </c:pt>
                <c:pt idx="9">
                  <c:v>8.9999999999999993E-3</c:v>
                </c:pt>
                <c:pt idx="10">
                  <c:v>0.29699999999999999</c:v>
                </c:pt>
                <c:pt idx="11">
                  <c:v>0.153</c:v>
                </c:pt>
                <c:pt idx="12">
                  <c:v>0.29249999999999998</c:v>
                </c:pt>
                <c:pt idx="13">
                  <c:v>0.2475</c:v>
                </c:pt>
                <c:pt idx="14">
                  <c:v>0.09</c:v>
                </c:pt>
                <c:pt idx="15">
                  <c:v>0.35549999999999998</c:v>
                </c:pt>
                <c:pt idx="16">
                  <c:v>0.26549999999999996</c:v>
                </c:pt>
                <c:pt idx="17">
                  <c:v>0.20249999999999999</c:v>
                </c:pt>
                <c:pt idx="18">
                  <c:v>2.6999999999999996E-2</c:v>
                </c:pt>
                <c:pt idx="19">
                  <c:v>0.13949999999999999</c:v>
                </c:pt>
                <c:pt idx="20">
                  <c:v>0.33299999999999996</c:v>
                </c:pt>
                <c:pt idx="21">
                  <c:v>0.31949999999999995</c:v>
                </c:pt>
                <c:pt idx="22">
                  <c:v>0.11249999999999999</c:v>
                </c:pt>
                <c:pt idx="23">
                  <c:v>0.16649999999999998</c:v>
                </c:pt>
                <c:pt idx="24">
                  <c:v>0.19349999999999998</c:v>
                </c:pt>
                <c:pt idx="25">
                  <c:v>0.21599999999999997</c:v>
                </c:pt>
                <c:pt idx="26">
                  <c:v>0.14399999999999999</c:v>
                </c:pt>
                <c:pt idx="27">
                  <c:v>0.18</c:v>
                </c:pt>
                <c:pt idx="28">
                  <c:v>0.22049999999999997</c:v>
                </c:pt>
                <c:pt idx="29">
                  <c:v>0.27899999999999997</c:v>
                </c:pt>
                <c:pt idx="30">
                  <c:v>0.18899999999999997</c:v>
                </c:pt>
                <c:pt idx="31">
                  <c:v>0.34199999999999997</c:v>
                </c:pt>
                <c:pt idx="32">
                  <c:v>8.5499999999999993E-2</c:v>
                </c:pt>
                <c:pt idx="33">
                  <c:v>0.21599999999999997</c:v>
                </c:pt>
                <c:pt idx="34">
                  <c:v>0.18899999999999997</c:v>
                </c:pt>
                <c:pt idx="35">
                  <c:v>1.7999999999999999E-2</c:v>
                </c:pt>
                <c:pt idx="36">
                  <c:v>0.09</c:v>
                </c:pt>
                <c:pt idx="37">
                  <c:v>1.3499999999999998E-2</c:v>
                </c:pt>
                <c:pt idx="38">
                  <c:v>0.36</c:v>
                </c:pt>
                <c:pt idx="39">
                  <c:v>7.6499999999999999E-2</c:v>
                </c:pt>
                <c:pt idx="40">
                  <c:v>0.13949999999999999</c:v>
                </c:pt>
                <c:pt idx="41">
                  <c:v>0.29699999999999999</c:v>
                </c:pt>
                <c:pt idx="42">
                  <c:v>1.3499999999999998E-2</c:v>
                </c:pt>
                <c:pt idx="43">
                  <c:v>1.3499999999999998E-2</c:v>
                </c:pt>
                <c:pt idx="44">
                  <c:v>0.32849999999999996</c:v>
                </c:pt>
                <c:pt idx="45">
                  <c:v>0.32849999999999996</c:v>
                </c:pt>
                <c:pt idx="46">
                  <c:v>8.9999999999999993E-3</c:v>
                </c:pt>
                <c:pt idx="47">
                  <c:v>0.22949999999999998</c:v>
                </c:pt>
                <c:pt idx="48">
                  <c:v>0.34649999999999997</c:v>
                </c:pt>
                <c:pt idx="49">
                  <c:v>0.11249999999999999</c:v>
                </c:pt>
                <c:pt idx="50">
                  <c:v>0.18</c:v>
                </c:pt>
                <c:pt idx="51">
                  <c:v>2.2499999999999999E-2</c:v>
                </c:pt>
                <c:pt idx="52">
                  <c:v>0.1215</c:v>
                </c:pt>
                <c:pt idx="53">
                  <c:v>0.17099999999999999</c:v>
                </c:pt>
                <c:pt idx="54">
                  <c:v>0.33299999999999996</c:v>
                </c:pt>
                <c:pt idx="55">
                  <c:v>0.21599999999999997</c:v>
                </c:pt>
                <c:pt idx="56">
                  <c:v>0.17099999999999999</c:v>
                </c:pt>
                <c:pt idx="57">
                  <c:v>6.3E-2</c:v>
                </c:pt>
                <c:pt idx="58">
                  <c:v>0.27899999999999997</c:v>
                </c:pt>
                <c:pt idx="59">
                  <c:v>0.22499999999999998</c:v>
                </c:pt>
                <c:pt idx="60">
                  <c:v>8.0999999999999989E-2</c:v>
                </c:pt>
                <c:pt idx="61">
                  <c:v>8.5499999999999993E-2</c:v>
                </c:pt>
                <c:pt idx="62">
                  <c:v>0.27899999999999997</c:v>
                </c:pt>
                <c:pt idx="63">
                  <c:v>0.35099999999999998</c:v>
                </c:pt>
                <c:pt idx="64">
                  <c:v>0.34199999999999997</c:v>
                </c:pt>
                <c:pt idx="65">
                  <c:v>0.28799999999999998</c:v>
                </c:pt>
                <c:pt idx="66">
                  <c:v>0.23399999999999999</c:v>
                </c:pt>
                <c:pt idx="67">
                  <c:v>0.18449999999999997</c:v>
                </c:pt>
                <c:pt idx="68">
                  <c:v>6.3E-2</c:v>
                </c:pt>
                <c:pt idx="69">
                  <c:v>0.23849999999999999</c:v>
                </c:pt>
                <c:pt idx="70">
                  <c:v>8.5499999999999993E-2</c:v>
                </c:pt>
                <c:pt idx="71">
                  <c:v>0.21599999999999997</c:v>
                </c:pt>
                <c:pt idx="72">
                  <c:v>0.19799999999999998</c:v>
                </c:pt>
                <c:pt idx="73">
                  <c:v>0.14399999999999999</c:v>
                </c:pt>
                <c:pt idx="74">
                  <c:v>0.30149999999999999</c:v>
                </c:pt>
                <c:pt idx="75">
                  <c:v>0.13499999999999998</c:v>
                </c:pt>
                <c:pt idx="76">
                  <c:v>0.31499999999999995</c:v>
                </c:pt>
                <c:pt idx="77">
                  <c:v>2.2499999999999999E-2</c:v>
                </c:pt>
                <c:pt idx="78">
                  <c:v>4.0499999999999994E-2</c:v>
                </c:pt>
                <c:pt idx="79">
                  <c:v>0.18449999999999997</c:v>
                </c:pt>
                <c:pt idx="80">
                  <c:v>0.14849999999999999</c:v>
                </c:pt>
                <c:pt idx="81">
                  <c:v>9.4499999999999987E-2</c:v>
                </c:pt>
                <c:pt idx="82">
                  <c:v>0.29249999999999998</c:v>
                </c:pt>
                <c:pt idx="83">
                  <c:v>0.31049999999999994</c:v>
                </c:pt>
                <c:pt idx="84">
                  <c:v>0.26999999999999996</c:v>
                </c:pt>
                <c:pt idx="85">
                  <c:v>0.22499999999999998</c:v>
                </c:pt>
                <c:pt idx="86">
                  <c:v>0.23399999999999999</c:v>
                </c:pt>
              </c:numCache>
            </c:numRef>
          </c:xVal>
          <c:yVal>
            <c:numRef>
              <c:f>Setup!$F$68:$CN$68</c:f>
              <c:numCache>
                <c:formatCode>0%</c:formatCode>
                <c:ptCount val="87"/>
                <c:pt idx="0">
                  <c:v>3.138029405310494E-2</c:v>
                </c:pt>
                <c:pt idx="1">
                  <c:v>3.4348165495706295E-2</c:v>
                </c:pt>
                <c:pt idx="2">
                  <c:v>4.2277376066705674E-2</c:v>
                </c:pt>
                <c:pt idx="3">
                  <c:v>-2.1526418786693036E-2</c:v>
                </c:pt>
                <c:pt idx="4">
                  <c:v>3.598691384950925E-2</c:v>
                </c:pt>
                <c:pt idx="5">
                  <c:v>3.9243058787032714E-2</c:v>
                </c:pt>
                <c:pt idx="6">
                  <c:v>-5.7561486132916562E-3</c:v>
                </c:pt>
                <c:pt idx="7">
                  <c:v>3.8670501757749998E-2</c:v>
                </c:pt>
                <c:pt idx="8">
                  <c:v>4.5296167247386832E-2</c:v>
                </c:pt>
                <c:pt idx="9">
                  <c:v>-3.2738095238095455E-2</c:v>
                </c:pt>
                <c:pt idx="10">
                  <c:v>4.1666666666666519E-2</c:v>
                </c:pt>
                <c:pt idx="11">
                  <c:v>3.0219780219780112E-2</c:v>
                </c:pt>
                <c:pt idx="12">
                  <c:v>4.1452552243919305E-2</c:v>
                </c:pt>
                <c:pt idx="13">
                  <c:v>3.8961038961039085E-2</c:v>
                </c:pt>
                <c:pt idx="14">
                  <c:v>1.8062397372742067E-2</c:v>
                </c:pt>
                <c:pt idx="15">
                  <c:v>4.402296850530707E-2</c:v>
                </c:pt>
                <c:pt idx="16">
                  <c:v>4.0041601664066784E-2</c:v>
                </c:pt>
                <c:pt idx="17">
                  <c:v>3.5598705501618255E-2</c:v>
                </c:pt>
                <c:pt idx="18">
                  <c:v>-1.2775842044134733E-2</c:v>
                </c:pt>
                <c:pt idx="19">
                  <c:v>2.8277634961439535E-2</c:v>
                </c:pt>
                <c:pt idx="20">
                  <c:v>4.3200785468826552E-2</c:v>
                </c:pt>
                <c:pt idx="21">
                  <c:v>4.2660054676075809E-2</c:v>
                </c:pt>
                <c:pt idx="22">
                  <c:v>2.3454157782516027E-2</c:v>
                </c:pt>
                <c:pt idx="23">
                  <c:v>3.1925185424056757E-2</c:v>
                </c:pt>
                <c:pt idx="24">
                  <c:v>3.4780109226789202E-2</c:v>
                </c:pt>
                <c:pt idx="25">
                  <c:v>3.6724652960815174E-2</c:v>
                </c:pt>
                <c:pt idx="26">
                  <c:v>2.8954295285953613E-2</c:v>
                </c:pt>
                <c:pt idx="27">
                  <c:v>3.3434650455926862E-2</c:v>
                </c:pt>
                <c:pt idx="28">
                  <c:v>3.7075447238786641E-2</c:v>
                </c:pt>
                <c:pt idx="29">
                  <c:v>4.0775591673795297E-2</c:v>
                </c:pt>
                <c:pt idx="30">
                  <c:v>3.4348165495706517E-2</c:v>
                </c:pt>
                <c:pt idx="31">
                  <c:v>4.3540842029507143E-2</c:v>
                </c:pt>
                <c:pt idx="32">
                  <c:v>1.6776817488561191E-2</c:v>
                </c:pt>
                <c:pt idx="33">
                  <c:v>3.6724652960815174E-2</c:v>
                </c:pt>
                <c:pt idx="34">
                  <c:v>3.4348165495706295E-2</c:v>
                </c:pt>
                <c:pt idx="35">
                  <c:v>-2.1526418786692814E-2</c:v>
                </c:pt>
                <c:pt idx="36">
                  <c:v>1.8062397372742067E-2</c:v>
                </c:pt>
                <c:pt idx="37">
                  <c:v>-2.676399026763987E-2</c:v>
                </c:pt>
                <c:pt idx="38">
                  <c:v>4.417670682730912E-2</c:v>
                </c:pt>
                <c:pt idx="39">
                  <c:v>1.39416983523446E-2</c:v>
                </c:pt>
                <c:pt idx="40">
                  <c:v>2.8277634961439535E-2</c:v>
                </c:pt>
                <c:pt idx="41">
                  <c:v>4.1666666666666519E-2</c:v>
                </c:pt>
                <c:pt idx="42">
                  <c:v>-2.6763990267640092E-2</c:v>
                </c:pt>
                <c:pt idx="43">
                  <c:v>-2.6763990267640092E-2</c:v>
                </c:pt>
                <c:pt idx="44">
                  <c:v>4.3024771838331199E-2</c:v>
                </c:pt>
                <c:pt idx="45">
                  <c:v>4.3024771838330977E-2</c:v>
                </c:pt>
                <c:pt idx="46">
                  <c:v>-3.2738095238095233E-2</c:v>
                </c:pt>
                <c:pt idx="47">
                  <c:v>3.7743744246380384E-2</c:v>
                </c:pt>
                <c:pt idx="48">
                  <c:v>4.3705153294194332E-2</c:v>
                </c:pt>
                <c:pt idx="49">
                  <c:v>2.3454157782516027E-2</c:v>
                </c:pt>
                <c:pt idx="50">
                  <c:v>3.3434650455927084E-2</c:v>
                </c:pt>
                <c:pt idx="51">
                  <c:v>-1.6897081413210557E-2</c:v>
                </c:pt>
                <c:pt idx="52">
                  <c:v>2.5225954404424655E-2</c:v>
                </c:pt>
                <c:pt idx="53">
                  <c:v>3.2448377581120846E-2</c:v>
                </c:pt>
                <c:pt idx="54">
                  <c:v>4.3200785468826775E-2</c:v>
                </c:pt>
                <c:pt idx="55">
                  <c:v>3.6724652960815174E-2</c:v>
                </c:pt>
                <c:pt idx="56">
                  <c:v>3.2448377581121068E-2</c:v>
                </c:pt>
                <c:pt idx="57">
                  <c:v>8.8781275221951894E-3</c:v>
                </c:pt>
                <c:pt idx="58">
                  <c:v>4.0775591673795075E-2</c:v>
                </c:pt>
                <c:pt idx="59">
                  <c:v>3.7414965986394488E-2</c:v>
                </c:pt>
                <c:pt idx="60">
                  <c:v>1.540616246498594E-2</c:v>
                </c:pt>
                <c:pt idx="61">
                  <c:v>1.6776817488561191E-2</c:v>
                </c:pt>
                <c:pt idx="62">
                  <c:v>4.0775591673794853E-2</c:v>
                </c:pt>
                <c:pt idx="63">
                  <c:v>4.3865822190945369E-2</c:v>
                </c:pt>
                <c:pt idx="64">
                  <c:v>4.3540842029506921E-2</c:v>
                </c:pt>
                <c:pt idx="65">
                  <c:v>4.1232819658475695E-2</c:v>
                </c:pt>
                <c:pt idx="66">
                  <c:v>3.8062283737024138E-2</c:v>
                </c:pt>
                <c:pt idx="67">
                  <c:v>3.3899990058653851E-2</c:v>
                </c:pt>
                <c:pt idx="68">
                  <c:v>8.8781275221954115E-3</c:v>
                </c:pt>
                <c:pt idx="69">
                  <c:v>3.837105540683039E-2</c:v>
                </c:pt>
                <c:pt idx="70">
                  <c:v>1.6776817488561413E-2</c:v>
                </c:pt>
                <c:pt idx="71">
                  <c:v>3.6724652960815174E-2</c:v>
                </c:pt>
                <c:pt idx="72">
                  <c:v>3.5196687370600444E-2</c:v>
                </c:pt>
                <c:pt idx="73">
                  <c:v>2.8954295285953613E-2</c:v>
                </c:pt>
                <c:pt idx="74">
                  <c:v>4.1875375676217352E-2</c:v>
                </c:pt>
                <c:pt idx="75">
                  <c:v>2.7568922305764465E-2</c:v>
                </c:pt>
                <c:pt idx="76">
                  <c:v>4.2471042471042386E-2</c:v>
                </c:pt>
                <c:pt idx="77">
                  <c:v>-1.6897081413210668E-2</c:v>
                </c:pt>
                <c:pt idx="78">
                  <c:v>-2.7424582398406505E-3</c:v>
                </c:pt>
                <c:pt idx="79">
                  <c:v>3.3899990058653628E-2</c:v>
                </c:pt>
                <c:pt idx="80">
                  <c:v>2.9601029601029394E-2</c:v>
                </c:pt>
                <c:pt idx="81">
                  <c:v>1.9270584487975695E-2</c:v>
                </c:pt>
                <c:pt idx="82">
                  <c:v>4.1452552243919083E-2</c:v>
                </c:pt>
                <c:pt idx="83">
                  <c:v>4.2277376066705674E-2</c:v>
                </c:pt>
                <c:pt idx="84">
                  <c:v>4.0293040293040372E-2</c:v>
                </c:pt>
                <c:pt idx="85">
                  <c:v>3.741496598639471E-2</c:v>
                </c:pt>
                <c:pt idx="86">
                  <c:v>3.8062283737024361E-2</c:v>
                </c:pt>
              </c:numCache>
            </c:numRef>
          </c:yVal>
          <c:smooth val="0"/>
        </c:ser>
        <c:dLbls>
          <c:showLegendKey val="0"/>
          <c:showVal val="0"/>
          <c:showCatName val="0"/>
          <c:showSerName val="0"/>
          <c:showPercent val="0"/>
          <c:showBubbleSize val="0"/>
        </c:dLbls>
        <c:axId val="79883648"/>
        <c:axId val="79884224"/>
      </c:scatterChart>
      <c:valAx>
        <c:axId val="79883648"/>
        <c:scaling>
          <c:orientation val="minMax"/>
          <c:max val="0.70000000000000007"/>
          <c:min val="0"/>
        </c:scaling>
        <c:delete val="0"/>
        <c:axPos val="b"/>
        <c:title>
          <c:tx>
            <c:rich>
              <a:bodyPr/>
              <a:lstStyle/>
              <a:p>
                <a:pPr>
                  <a:defRPr/>
                </a:pPr>
                <a:r>
                  <a:rPr lang="en-US" sz="1400"/>
                  <a:t>Victim Pool's</a:t>
                </a:r>
                <a:r>
                  <a:rPr lang="en-US" sz="1400" baseline="0"/>
                  <a:t> Hashrate (As % of Global HR)</a:t>
                </a:r>
                <a:endParaRPr lang="en-US" sz="1400"/>
              </a:p>
            </c:rich>
          </c:tx>
          <c:layout/>
          <c:overlay val="0"/>
        </c:title>
        <c:numFmt formatCode="0%" sourceLinked="1"/>
        <c:majorTickMark val="out"/>
        <c:minorTickMark val="none"/>
        <c:tickLblPos val="nextTo"/>
        <c:crossAx val="79884224"/>
        <c:crosses val="autoZero"/>
        <c:crossBetween val="midCat"/>
        <c:majorUnit val="0.1"/>
      </c:valAx>
      <c:valAx>
        <c:axId val="79884224"/>
        <c:scaling>
          <c:orientation val="minMax"/>
          <c:max val="7.0000000000000007E-2"/>
          <c:min val="-5.000000000000001E-2"/>
        </c:scaling>
        <c:delete val="0"/>
        <c:axPos val="l"/>
        <c:majorGridlines/>
        <c:title>
          <c:tx>
            <c:rich>
              <a:bodyPr/>
              <a:lstStyle/>
              <a:p>
                <a:pPr>
                  <a:defRPr/>
                </a:pPr>
                <a:r>
                  <a:rPr lang="en-US" sz="1100" b="1"/>
                  <a:t>Attacker's Revenue Advantage </a:t>
                </a:r>
              </a:p>
              <a:p>
                <a:pPr>
                  <a:defRPr/>
                </a:pPr>
                <a:r>
                  <a:rPr lang="en-US" sz="1100" b="0"/>
                  <a:t>((Actual /Expected) -1)</a:t>
                </a:r>
              </a:p>
            </c:rich>
          </c:tx>
          <c:layout/>
          <c:overlay val="0"/>
        </c:title>
        <c:numFmt formatCode="0%" sourceLinked="1"/>
        <c:majorTickMark val="out"/>
        <c:minorTickMark val="none"/>
        <c:tickLblPos val="nextTo"/>
        <c:crossAx val="79883648"/>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marL="0" marR="0" indent="0" algn="ctr" defTabSz="914400" rtl="0" eaLnBrk="1" fontAlgn="auto" latinLnBrk="0" hangingPunct="1">
              <a:lnSpc>
                <a:spcPct val="100000"/>
              </a:lnSpc>
              <a:spcBef>
                <a:spcPts val="0"/>
              </a:spcBef>
              <a:spcAft>
                <a:spcPts val="0"/>
              </a:spcAft>
              <a:buClrTx/>
              <a:buSzTx/>
              <a:buFontTx/>
              <a:buNone/>
              <a:tabLst/>
              <a:defRPr sz="1800" b="1" i="0" u="none" strike="noStrike" kern="1200" baseline="0">
                <a:solidFill>
                  <a:sysClr val="windowText" lastClr="000000"/>
                </a:solidFill>
                <a:latin typeface="+mn-lt"/>
                <a:ea typeface="+mn-ea"/>
                <a:cs typeface="+mn-cs"/>
              </a:defRPr>
            </a:pPr>
            <a:r>
              <a:rPr lang="en-US" sz="1800" b="1" i="0" baseline="0">
                <a:effectLst/>
              </a:rPr>
              <a:t>If the </a:t>
            </a:r>
            <a:r>
              <a:rPr lang="en-US" sz="1800" b="1" i="1" u="sng" baseline="0">
                <a:effectLst/>
              </a:rPr>
              <a:t>Attacking Pool</a:t>
            </a:r>
            <a:r>
              <a:rPr lang="en-US" sz="1800" b="1" i="0" baseline="0">
                <a:effectLst/>
              </a:rPr>
              <a:t> is Large, the Attack Earns </a:t>
            </a:r>
            <a:r>
              <a:rPr lang="en-US" sz="1800" b="1" i="1" u="sng" baseline="0">
                <a:effectLst/>
              </a:rPr>
              <a:t>Less</a:t>
            </a:r>
            <a:endParaRPr lang="en-US" i="1" u="sng">
              <a:effectLst/>
            </a:endParaRPr>
          </a:p>
        </c:rich>
      </c:tx>
      <c:overlay val="0"/>
    </c:title>
    <c:autoTitleDeleted val="0"/>
    <c:plotArea>
      <c:layout>
        <c:manualLayout>
          <c:layoutTarget val="inner"/>
          <c:xMode val="edge"/>
          <c:yMode val="edge"/>
          <c:x val="8.4902937592360145E-2"/>
          <c:y val="0.11884540937051218"/>
          <c:w val="0.87908184368181386"/>
          <c:h val="0.73292308915447191"/>
        </c:manualLayout>
      </c:layout>
      <c:bubbleChart>
        <c:varyColors val="0"/>
        <c:ser>
          <c:idx val="0"/>
          <c:order val="0"/>
          <c:tx>
            <c:strRef>
              <c:f>Setup!$BA$73</c:f>
              <c:strCache>
                <c:ptCount val="1"/>
                <c:pt idx="0">
                  <c:v>atk_adv</c:v>
                </c:pt>
              </c:strCache>
            </c:strRef>
          </c:tx>
          <c:spPr>
            <a:solidFill>
              <a:schemeClr val="tx1">
                <a:alpha val="25000"/>
              </a:schemeClr>
            </a:solidFill>
            <a:ln w="3175">
              <a:solidFill>
                <a:schemeClr val="tx1"/>
              </a:solidFill>
            </a:ln>
          </c:spPr>
          <c:invertIfNegative val="0"/>
          <c:xVal>
            <c:numRef>
              <c:f>Setup!$AZ$74:$AZ$160</c:f>
              <c:numCache>
                <c:formatCode>General</c:formatCode>
                <c:ptCount val="87"/>
                <c:pt idx="0">
                  <c:v>0.17549999999999999</c:v>
                </c:pt>
                <c:pt idx="1">
                  <c:v>0.17549999999999999</c:v>
                </c:pt>
                <c:pt idx="2">
                  <c:v>0.1305</c:v>
                </c:pt>
                <c:pt idx="3">
                  <c:v>0.28799999999999998</c:v>
                </c:pt>
                <c:pt idx="4">
                  <c:v>0.17999999999999994</c:v>
                </c:pt>
                <c:pt idx="5">
                  <c:v>0.14399999999999996</c:v>
                </c:pt>
                <c:pt idx="6">
                  <c:v>0.26999999999999996</c:v>
                </c:pt>
                <c:pt idx="7">
                  <c:v>0.17099999999999999</c:v>
                </c:pt>
                <c:pt idx="8">
                  <c:v>3.1499999999999972E-2</c:v>
                </c:pt>
                <c:pt idx="9">
                  <c:v>0.33749999999999997</c:v>
                </c:pt>
                <c:pt idx="10">
                  <c:v>8.0999999999999961E-2</c:v>
                </c:pt>
                <c:pt idx="11">
                  <c:v>0.25199999999999995</c:v>
                </c:pt>
                <c:pt idx="12">
                  <c:v>4.9499999999999988E-2</c:v>
                </c:pt>
                <c:pt idx="13">
                  <c:v>6.7499999999999949E-2</c:v>
                </c:pt>
                <c:pt idx="14">
                  <c:v>0.33299999999999996</c:v>
                </c:pt>
                <c:pt idx="15">
                  <c:v>7.1999999999999953E-2</c:v>
                </c:pt>
                <c:pt idx="16">
                  <c:v>4.5000000000000033E-2</c:v>
                </c:pt>
                <c:pt idx="17">
                  <c:v>0.14849999999999997</c:v>
                </c:pt>
                <c:pt idx="18">
                  <c:v>0.40049999999999997</c:v>
                </c:pt>
                <c:pt idx="19">
                  <c:v>0.18899999999999995</c:v>
                </c:pt>
                <c:pt idx="20">
                  <c:v>7.2000000000000008E-2</c:v>
                </c:pt>
                <c:pt idx="21">
                  <c:v>0.11699999999999999</c:v>
                </c:pt>
                <c:pt idx="22">
                  <c:v>0.21599999999999997</c:v>
                </c:pt>
                <c:pt idx="23">
                  <c:v>0.13950000000000001</c:v>
                </c:pt>
                <c:pt idx="24">
                  <c:v>0.22949999999999998</c:v>
                </c:pt>
                <c:pt idx="25">
                  <c:v>0.189</c:v>
                </c:pt>
                <c:pt idx="26">
                  <c:v>0.18899999999999995</c:v>
                </c:pt>
                <c:pt idx="27">
                  <c:v>0.22949999999999998</c:v>
                </c:pt>
                <c:pt idx="28">
                  <c:v>0.21599999999999997</c:v>
                </c:pt>
                <c:pt idx="29">
                  <c:v>0.13500000000000001</c:v>
                </c:pt>
                <c:pt idx="30">
                  <c:v>0.21599999999999997</c:v>
                </c:pt>
                <c:pt idx="31">
                  <c:v>2.7000000000000021E-2</c:v>
                </c:pt>
                <c:pt idx="32">
                  <c:v>0.23849999999999999</c:v>
                </c:pt>
                <c:pt idx="33">
                  <c:v>0.16649999999999998</c:v>
                </c:pt>
                <c:pt idx="34">
                  <c:v>0.126</c:v>
                </c:pt>
                <c:pt idx="35">
                  <c:v>0.30599999999999994</c:v>
                </c:pt>
                <c:pt idx="36">
                  <c:v>0.34649999999999997</c:v>
                </c:pt>
                <c:pt idx="37">
                  <c:v>0.40949999999999998</c:v>
                </c:pt>
                <c:pt idx="38">
                  <c:v>1.349999999999996E-2</c:v>
                </c:pt>
                <c:pt idx="39">
                  <c:v>0.26999999999999996</c:v>
                </c:pt>
                <c:pt idx="40">
                  <c:v>0.30149999999999993</c:v>
                </c:pt>
                <c:pt idx="41">
                  <c:v>5.8499999999999996E-2</c:v>
                </c:pt>
                <c:pt idx="42">
                  <c:v>0.39599999999999996</c:v>
                </c:pt>
                <c:pt idx="43">
                  <c:v>0.31499999999999995</c:v>
                </c:pt>
                <c:pt idx="44">
                  <c:v>9.4499999999999973E-2</c:v>
                </c:pt>
                <c:pt idx="45">
                  <c:v>7.2000000000000008E-2</c:v>
                </c:pt>
                <c:pt idx="46">
                  <c:v>0.35099999999999998</c:v>
                </c:pt>
                <c:pt idx="47">
                  <c:v>9.8999999999999977E-2</c:v>
                </c:pt>
                <c:pt idx="48">
                  <c:v>1.350000000000001E-2</c:v>
                </c:pt>
                <c:pt idx="49">
                  <c:v>0.32399999999999995</c:v>
                </c:pt>
                <c:pt idx="50">
                  <c:v>0.2475</c:v>
                </c:pt>
                <c:pt idx="51">
                  <c:v>0.38699999999999996</c:v>
                </c:pt>
                <c:pt idx="52">
                  <c:v>0.24299999999999999</c:v>
                </c:pt>
                <c:pt idx="53">
                  <c:v>0.18</c:v>
                </c:pt>
                <c:pt idx="54">
                  <c:v>8.9999999999999969E-2</c:v>
                </c:pt>
                <c:pt idx="55">
                  <c:v>0.20249999999999996</c:v>
                </c:pt>
                <c:pt idx="56">
                  <c:v>0.26100000000000001</c:v>
                </c:pt>
                <c:pt idx="57">
                  <c:v>0.27899999999999997</c:v>
                </c:pt>
                <c:pt idx="58">
                  <c:v>7.2000000000000008E-2</c:v>
                </c:pt>
                <c:pt idx="59">
                  <c:v>0.13500000000000001</c:v>
                </c:pt>
                <c:pt idx="60">
                  <c:v>0.35099999999999998</c:v>
                </c:pt>
                <c:pt idx="61">
                  <c:v>0.22499999999999998</c:v>
                </c:pt>
                <c:pt idx="62">
                  <c:v>0.11699999999999999</c:v>
                </c:pt>
                <c:pt idx="63">
                  <c:v>8.0999999999999961E-2</c:v>
                </c:pt>
                <c:pt idx="64">
                  <c:v>1.350000000000001E-2</c:v>
                </c:pt>
                <c:pt idx="65">
                  <c:v>5.3999999999999992E-2</c:v>
                </c:pt>
                <c:pt idx="66">
                  <c:v>0.10349999999999998</c:v>
                </c:pt>
                <c:pt idx="67">
                  <c:v>0.21149999999999997</c:v>
                </c:pt>
                <c:pt idx="68">
                  <c:v>0.26099999999999995</c:v>
                </c:pt>
                <c:pt idx="69">
                  <c:v>0.1305</c:v>
                </c:pt>
                <c:pt idx="70">
                  <c:v>0.31949999999999995</c:v>
                </c:pt>
                <c:pt idx="71">
                  <c:v>0.1215</c:v>
                </c:pt>
                <c:pt idx="72">
                  <c:v>0.18899999999999995</c:v>
                </c:pt>
                <c:pt idx="73">
                  <c:v>0.25650000000000001</c:v>
                </c:pt>
                <c:pt idx="74">
                  <c:v>5.8499999999999948E-2</c:v>
                </c:pt>
                <c:pt idx="75">
                  <c:v>0.23399999999999999</c:v>
                </c:pt>
                <c:pt idx="76">
                  <c:v>0.11249999999999999</c:v>
                </c:pt>
                <c:pt idx="77">
                  <c:v>0.36899999999999999</c:v>
                </c:pt>
                <c:pt idx="78">
                  <c:v>0.39599999999999996</c:v>
                </c:pt>
                <c:pt idx="79">
                  <c:v>0.20249999999999996</c:v>
                </c:pt>
                <c:pt idx="80">
                  <c:v>0.22949999999999998</c:v>
                </c:pt>
                <c:pt idx="81">
                  <c:v>0.27899999999999997</c:v>
                </c:pt>
                <c:pt idx="82">
                  <c:v>9.8999999999999977E-2</c:v>
                </c:pt>
                <c:pt idx="83">
                  <c:v>9.4500000000000028E-2</c:v>
                </c:pt>
                <c:pt idx="84">
                  <c:v>8.550000000000002E-2</c:v>
                </c:pt>
                <c:pt idx="85">
                  <c:v>0.10799999999999998</c:v>
                </c:pt>
                <c:pt idx="86">
                  <c:v>0.20699999999999996</c:v>
                </c:pt>
              </c:numCache>
            </c:numRef>
          </c:xVal>
          <c:yVal>
            <c:numRef>
              <c:f>Setup!$BA$74:$BA$160</c:f>
              <c:numCache>
                <c:formatCode>0.00%</c:formatCode>
                <c:ptCount val="87"/>
                <c:pt idx="0">
                  <c:v>3.138029405310494E-2</c:v>
                </c:pt>
                <c:pt idx="1">
                  <c:v>3.4348165495706295E-2</c:v>
                </c:pt>
                <c:pt idx="2">
                  <c:v>4.2277376066705674E-2</c:v>
                </c:pt>
                <c:pt idx="3">
                  <c:v>-2.1526418786693036E-2</c:v>
                </c:pt>
                <c:pt idx="4">
                  <c:v>3.598691384950925E-2</c:v>
                </c:pt>
                <c:pt idx="5">
                  <c:v>3.9243058787032714E-2</c:v>
                </c:pt>
                <c:pt idx="6">
                  <c:v>-5.7561486132916562E-3</c:v>
                </c:pt>
                <c:pt idx="7">
                  <c:v>3.8670501757749998E-2</c:v>
                </c:pt>
                <c:pt idx="8">
                  <c:v>4.5296167247386832E-2</c:v>
                </c:pt>
                <c:pt idx="9">
                  <c:v>-3.2738095238095455E-2</c:v>
                </c:pt>
                <c:pt idx="10">
                  <c:v>4.1666666666666519E-2</c:v>
                </c:pt>
                <c:pt idx="11">
                  <c:v>3.0219780219780112E-2</c:v>
                </c:pt>
                <c:pt idx="12">
                  <c:v>4.1452552243919305E-2</c:v>
                </c:pt>
                <c:pt idx="13">
                  <c:v>3.8961038961039085E-2</c:v>
                </c:pt>
                <c:pt idx="14">
                  <c:v>1.8062397372742067E-2</c:v>
                </c:pt>
                <c:pt idx="15">
                  <c:v>4.402296850530707E-2</c:v>
                </c:pt>
                <c:pt idx="16">
                  <c:v>4.0041601664066784E-2</c:v>
                </c:pt>
                <c:pt idx="17">
                  <c:v>3.5598705501618255E-2</c:v>
                </c:pt>
                <c:pt idx="18">
                  <c:v>-1.2775842044134733E-2</c:v>
                </c:pt>
                <c:pt idx="19">
                  <c:v>2.8277634961439535E-2</c:v>
                </c:pt>
                <c:pt idx="20">
                  <c:v>4.3200785468826552E-2</c:v>
                </c:pt>
                <c:pt idx="21">
                  <c:v>4.2660054676075809E-2</c:v>
                </c:pt>
                <c:pt idx="22">
                  <c:v>2.3454157782516027E-2</c:v>
                </c:pt>
                <c:pt idx="23">
                  <c:v>3.1925185424056757E-2</c:v>
                </c:pt>
                <c:pt idx="24">
                  <c:v>3.4780109226789202E-2</c:v>
                </c:pt>
                <c:pt idx="25">
                  <c:v>3.6724652960815174E-2</c:v>
                </c:pt>
                <c:pt idx="26">
                  <c:v>2.8954295285953613E-2</c:v>
                </c:pt>
                <c:pt idx="27">
                  <c:v>3.3434650455926862E-2</c:v>
                </c:pt>
                <c:pt idx="28">
                  <c:v>3.7075447238786641E-2</c:v>
                </c:pt>
                <c:pt idx="29">
                  <c:v>4.0775591673795297E-2</c:v>
                </c:pt>
                <c:pt idx="30">
                  <c:v>3.4348165495706517E-2</c:v>
                </c:pt>
                <c:pt idx="31">
                  <c:v>4.3540842029507143E-2</c:v>
                </c:pt>
                <c:pt idx="32">
                  <c:v>1.6776817488561191E-2</c:v>
                </c:pt>
                <c:pt idx="33">
                  <c:v>3.6724652960815174E-2</c:v>
                </c:pt>
                <c:pt idx="34">
                  <c:v>3.4348165495706295E-2</c:v>
                </c:pt>
                <c:pt idx="35">
                  <c:v>-2.1526418786692814E-2</c:v>
                </c:pt>
                <c:pt idx="36">
                  <c:v>1.8062397372742067E-2</c:v>
                </c:pt>
                <c:pt idx="37">
                  <c:v>-2.676399026763987E-2</c:v>
                </c:pt>
                <c:pt idx="38">
                  <c:v>4.417670682730912E-2</c:v>
                </c:pt>
                <c:pt idx="39">
                  <c:v>1.39416983523446E-2</c:v>
                </c:pt>
                <c:pt idx="40">
                  <c:v>2.8277634961439535E-2</c:v>
                </c:pt>
                <c:pt idx="41">
                  <c:v>4.1666666666666519E-2</c:v>
                </c:pt>
                <c:pt idx="42">
                  <c:v>-2.6763990267640092E-2</c:v>
                </c:pt>
                <c:pt idx="43">
                  <c:v>-2.6763990267640092E-2</c:v>
                </c:pt>
                <c:pt idx="44">
                  <c:v>4.3024771838331199E-2</c:v>
                </c:pt>
                <c:pt idx="45">
                  <c:v>4.3024771838330977E-2</c:v>
                </c:pt>
                <c:pt idx="46">
                  <c:v>-3.2738095238095233E-2</c:v>
                </c:pt>
                <c:pt idx="47">
                  <c:v>3.7743744246380384E-2</c:v>
                </c:pt>
                <c:pt idx="48">
                  <c:v>4.3705153294194332E-2</c:v>
                </c:pt>
                <c:pt idx="49">
                  <c:v>2.3454157782516027E-2</c:v>
                </c:pt>
                <c:pt idx="50">
                  <c:v>3.3434650455927084E-2</c:v>
                </c:pt>
                <c:pt idx="51">
                  <c:v>-1.6897081413210557E-2</c:v>
                </c:pt>
                <c:pt idx="52">
                  <c:v>2.5225954404424655E-2</c:v>
                </c:pt>
                <c:pt idx="53">
                  <c:v>3.2448377581120846E-2</c:v>
                </c:pt>
                <c:pt idx="54">
                  <c:v>4.3200785468826775E-2</c:v>
                </c:pt>
                <c:pt idx="55">
                  <c:v>3.6724652960815174E-2</c:v>
                </c:pt>
                <c:pt idx="56">
                  <c:v>3.2448377581121068E-2</c:v>
                </c:pt>
                <c:pt idx="57">
                  <c:v>8.8781275221951894E-3</c:v>
                </c:pt>
                <c:pt idx="58">
                  <c:v>4.0775591673795075E-2</c:v>
                </c:pt>
                <c:pt idx="59">
                  <c:v>3.7414965986394488E-2</c:v>
                </c:pt>
                <c:pt idx="60">
                  <c:v>1.540616246498594E-2</c:v>
                </c:pt>
                <c:pt idx="61">
                  <c:v>1.6776817488561191E-2</c:v>
                </c:pt>
                <c:pt idx="62">
                  <c:v>4.0775591673794853E-2</c:v>
                </c:pt>
                <c:pt idx="63">
                  <c:v>4.3865822190945369E-2</c:v>
                </c:pt>
                <c:pt idx="64">
                  <c:v>4.3540842029506921E-2</c:v>
                </c:pt>
                <c:pt idx="65">
                  <c:v>4.1232819658475695E-2</c:v>
                </c:pt>
                <c:pt idx="66">
                  <c:v>3.8062283737024138E-2</c:v>
                </c:pt>
                <c:pt idx="67">
                  <c:v>3.3899990058653851E-2</c:v>
                </c:pt>
                <c:pt idx="68">
                  <c:v>8.8781275221954115E-3</c:v>
                </c:pt>
                <c:pt idx="69">
                  <c:v>3.837105540683039E-2</c:v>
                </c:pt>
                <c:pt idx="70">
                  <c:v>1.6776817488561413E-2</c:v>
                </c:pt>
                <c:pt idx="71">
                  <c:v>3.6724652960815174E-2</c:v>
                </c:pt>
                <c:pt idx="72">
                  <c:v>3.5196687370600444E-2</c:v>
                </c:pt>
                <c:pt idx="73">
                  <c:v>2.8954295285953613E-2</c:v>
                </c:pt>
                <c:pt idx="74">
                  <c:v>4.1875375676217352E-2</c:v>
                </c:pt>
                <c:pt idx="75">
                  <c:v>2.7568922305764465E-2</c:v>
                </c:pt>
                <c:pt idx="76">
                  <c:v>4.2471042471042386E-2</c:v>
                </c:pt>
                <c:pt idx="77">
                  <c:v>-1.6897081413210668E-2</c:v>
                </c:pt>
                <c:pt idx="78">
                  <c:v>-2.7424582398406505E-3</c:v>
                </c:pt>
                <c:pt idx="79">
                  <c:v>3.3899990058653628E-2</c:v>
                </c:pt>
                <c:pt idx="80">
                  <c:v>2.9601029601029394E-2</c:v>
                </c:pt>
                <c:pt idx="81">
                  <c:v>1.9270584487975695E-2</c:v>
                </c:pt>
                <c:pt idx="82">
                  <c:v>4.1452552243919083E-2</c:v>
                </c:pt>
                <c:pt idx="83">
                  <c:v>4.2277376066705674E-2</c:v>
                </c:pt>
                <c:pt idx="84">
                  <c:v>4.0293040293040372E-2</c:v>
                </c:pt>
                <c:pt idx="85">
                  <c:v>3.741496598639471E-2</c:v>
                </c:pt>
                <c:pt idx="86">
                  <c:v>3.8062283737024361E-2</c:v>
                </c:pt>
              </c:numCache>
            </c:numRef>
          </c:yVal>
          <c:bubbleSize>
            <c:numRef>
              <c:f>Setup!$BB$74:$BB$160</c:f>
              <c:numCache>
                <c:formatCode>General</c:formatCode>
                <c:ptCount val="87"/>
                <c:pt idx="0">
                  <c:v>0.11249999999999999</c:v>
                </c:pt>
                <c:pt idx="1">
                  <c:v>8.5499999999999993E-2</c:v>
                </c:pt>
                <c:pt idx="2">
                  <c:v>8.9999999999999993E-3</c:v>
                </c:pt>
                <c:pt idx="3">
                  <c:v>0.14399999999999999</c:v>
                </c:pt>
                <c:pt idx="4">
                  <c:v>6.3E-2</c:v>
                </c:pt>
                <c:pt idx="5">
                  <c:v>5.3999999999999992E-2</c:v>
                </c:pt>
                <c:pt idx="6">
                  <c:v>0.14399999999999999</c:v>
                </c:pt>
                <c:pt idx="7">
                  <c:v>3.5999999999999997E-2</c:v>
                </c:pt>
                <c:pt idx="8">
                  <c:v>2.2499999999999999E-2</c:v>
                </c:pt>
                <c:pt idx="9">
                  <c:v>0.10349999999999999</c:v>
                </c:pt>
                <c:pt idx="10">
                  <c:v>7.1999999999999995E-2</c:v>
                </c:pt>
                <c:pt idx="11">
                  <c:v>4.4999999999999998E-2</c:v>
                </c:pt>
                <c:pt idx="12">
                  <c:v>0.10799999999999998</c:v>
                </c:pt>
                <c:pt idx="13">
                  <c:v>0.13499999999999998</c:v>
                </c:pt>
                <c:pt idx="14">
                  <c:v>2.6999999999999996E-2</c:v>
                </c:pt>
                <c:pt idx="15">
                  <c:v>2.2499999999999999E-2</c:v>
                </c:pt>
                <c:pt idx="16">
                  <c:v>0.13949999999999999</c:v>
                </c:pt>
                <c:pt idx="17">
                  <c:v>9.8999999999999991E-2</c:v>
                </c:pt>
                <c:pt idx="18">
                  <c:v>2.2499999999999999E-2</c:v>
                </c:pt>
                <c:pt idx="19">
                  <c:v>0.1215</c:v>
                </c:pt>
                <c:pt idx="20">
                  <c:v>4.4999999999999998E-2</c:v>
                </c:pt>
                <c:pt idx="21">
                  <c:v>1.3499999999999998E-2</c:v>
                </c:pt>
                <c:pt idx="22">
                  <c:v>0.1215</c:v>
                </c:pt>
                <c:pt idx="23">
                  <c:v>0.14399999999999999</c:v>
                </c:pt>
                <c:pt idx="24">
                  <c:v>2.6999999999999996E-2</c:v>
                </c:pt>
                <c:pt idx="25">
                  <c:v>4.4999999999999998E-2</c:v>
                </c:pt>
                <c:pt idx="26">
                  <c:v>0.11699999999999999</c:v>
                </c:pt>
                <c:pt idx="27">
                  <c:v>4.0499999999999994E-2</c:v>
                </c:pt>
                <c:pt idx="28">
                  <c:v>1.3499999999999998E-2</c:v>
                </c:pt>
                <c:pt idx="29">
                  <c:v>3.5999999999999997E-2</c:v>
                </c:pt>
                <c:pt idx="30">
                  <c:v>4.4999999999999998E-2</c:v>
                </c:pt>
                <c:pt idx="31">
                  <c:v>8.0999999999999989E-2</c:v>
                </c:pt>
                <c:pt idx="32">
                  <c:v>0.126</c:v>
                </c:pt>
                <c:pt idx="33">
                  <c:v>6.7499999999999991E-2</c:v>
                </c:pt>
                <c:pt idx="34">
                  <c:v>0.13499999999999998</c:v>
                </c:pt>
                <c:pt idx="35">
                  <c:v>0.126</c:v>
                </c:pt>
                <c:pt idx="36">
                  <c:v>1.3499999999999998E-2</c:v>
                </c:pt>
                <c:pt idx="37">
                  <c:v>2.6999999999999996E-2</c:v>
                </c:pt>
                <c:pt idx="38">
                  <c:v>7.6499999999999999E-2</c:v>
                </c:pt>
                <c:pt idx="39">
                  <c:v>0.10349999999999999</c:v>
                </c:pt>
                <c:pt idx="40">
                  <c:v>8.9999999999999993E-3</c:v>
                </c:pt>
                <c:pt idx="41">
                  <c:v>9.4499999999999987E-2</c:v>
                </c:pt>
                <c:pt idx="42">
                  <c:v>4.0499999999999994E-2</c:v>
                </c:pt>
                <c:pt idx="43">
                  <c:v>0.1215</c:v>
                </c:pt>
                <c:pt idx="44">
                  <c:v>2.6999999999999996E-2</c:v>
                </c:pt>
                <c:pt idx="45">
                  <c:v>4.9499999999999995E-2</c:v>
                </c:pt>
                <c:pt idx="46">
                  <c:v>0.09</c:v>
                </c:pt>
                <c:pt idx="47">
                  <c:v>0.1215</c:v>
                </c:pt>
                <c:pt idx="48">
                  <c:v>0.09</c:v>
                </c:pt>
                <c:pt idx="49">
                  <c:v>1.3499999999999998E-2</c:v>
                </c:pt>
                <c:pt idx="50">
                  <c:v>2.2499999999999999E-2</c:v>
                </c:pt>
                <c:pt idx="51">
                  <c:v>4.0499999999999994E-2</c:v>
                </c:pt>
                <c:pt idx="52">
                  <c:v>8.5499999999999993E-2</c:v>
                </c:pt>
                <c:pt idx="53">
                  <c:v>9.8999999999999991E-2</c:v>
                </c:pt>
                <c:pt idx="54">
                  <c:v>2.6999999999999996E-2</c:v>
                </c:pt>
                <c:pt idx="55">
                  <c:v>3.15E-2</c:v>
                </c:pt>
                <c:pt idx="56">
                  <c:v>1.7999999999999999E-2</c:v>
                </c:pt>
                <c:pt idx="57">
                  <c:v>0.10799999999999998</c:v>
                </c:pt>
                <c:pt idx="58">
                  <c:v>9.8999999999999991E-2</c:v>
                </c:pt>
                <c:pt idx="59">
                  <c:v>0.09</c:v>
                </c:pt>
                <c:pt idx="60">
                  <c:v>1.7999999999999999E-2</c:v>
                </c:pt>
                <c:pt idx="61">
                  <c:v>0.13949999999999999</c:v>
                </c:pt>
                <c:pt idx="62">
                  <c:v>5.3999999999999992E-2</c:v>
                </c:pt>
                <c:pt idx="63">
                  <c:v>1.7999999999999999E-2</c:v>
                </c:pt>
                <c:pt idx="64">
                  <c:v>9.4499999999999987E-2</c:v>
                </c:pt>
                <c:pt idx="65">
                  <c:v>0.10799999999999998</c:v>
                </c:pt>
                <c:pt idx="66">
                  <c:v>0.11249999999999999</c:v>
                </c:pt>
                <c:pt idx="67">
                  <c:v>5.3999999999999992E-2</c:v>
                </c:pt>
                <c:pt idx="68">
                  <c:v>0.126</c:v>
                </c:pt>
                <c:pt idx="69">
                  <c:v>8.0999999999999989E-2</c:v>
                </c:pt>
                <c:pt idx="70">
                  <c:v>4.4999999999999998E-2</c:v>
                </c:pt>
                <c:pt idx="71">
                  <c:v>0.11249999999999999</c:v>
                </c:pt>
                <c:pt idx="72">
                  <c:v>6.3E-2</c:v>
                </c:pt>
                <c:pt idx="73">
                  <c:v>4.9499999999999995E-2</c:v>
                </c:pt>
                <c:pt idx="74">
                  <c:v>0.09</c:v>
                </c:pt>
                <c:pt idx="75">
                  <c:v>8.0999999999999989E-2</c:v>
                </c:pt>
                <c:pt idx="76">
                  <c:v>2.2499999999999999E-2</c:v>
                </c:pt>
                <c:pt idx="77">
                  <c:v>5.8499999999999996E-2</c:v>
                </c:pt>
                <c:pt idx="78">
                  <c:v>1.3499999999999998E-2</c:v>
                </c:pt>
                <c:pt idx="79">
                  <c:v>6.3E-2</c:v>
                </c:pt>
                <c:pt idx="80">
                  <c:v>7.1999999999999995E-2</c:v>
                </c:pt>
                <c:pt idx="81">
                  <c:v>7.6499999999999999E-2</c:v>
                </c:pt>
                <c:pt idx="82">
                  <c:v>5.8499999999999996E-2</c:v>
                </c:pt>
                <c:pt idx="83">
                  <c:v>4.4999999999999998E-2</c:v>
                </c:pt>
                <c:pt idx="84">
                  <c:v>9.4499999999999987E-2</c:v>
                </c:pt>
                <c:pt idx="85">
                  <c:v>0.11699999999999999</c:v>
                </c:pt>
                <c:pt idx="86">
                  <c:v>8.9999999999999993E-3</c:v>
                </c:pt>
              </c:numCache>
            </c:numRef>
          </c:bubbleSize>
          <c:bubble3D val="0"/>
        </c:ser>
        <c:dLbls>
          <c:showLegendKey val="0"/>
          <c:showVal val="0"/>
          <c:showCatName val="0"/>
          <c:showSerName val="0"/>
          <c:showPercent val="0"/>
          <c:showBubbleSize val="0"/>
        </c:dLbls>
        <c:bubbleScale val="50"/>
        <c:showNegBubbles val="1"/>
        <c:sizeRepresents val="w"/>
        <c:axId val="79886528"/>
        <c:axId val="79887104"/>
      </c:bubbleChart>
      <c:valAx>
        <c:axId val="79886528"/>
        <c:scaling>
          <c:orientation val="minMax"/>
        </c:scaling>
        <c:delete val="0"/>
        <c:axPos val="b"/>
        <c:title>
          <c:tx>
            <c:rich>
              <a:bodyPr/>
              <a:lstStyle/>
              <a:p>
                <a:pPr>
                  <a:defRPr/>
                </a:pPr>
                <a:r>
                  <a:rPr lang="en-US" sz="1400"/>
                  <a:t>Attacking Pool's Hashrate (%</a:t>
                </a:r>
                <a:r>
                  <a:rPr lang="en-US" sz="1400" baseline="0"/>
                  <a:t> of Global HR)</a:t>
                </a:r>
              </a:p>
              <a:p>
                <a:pPr>
                  <a:defRPr/>
                </a:pPr>
                <a:r>
                  <a:rPr lang="en-US" sz="1200" b="0" baseline="0"/>
                  <a:t>Bubble Size = Size of a (Neutral) 3rd Pool</a:t>
                </a:r>
                <a:endParaRPr lang="en-US" sz="1200" b="0"/>
              </a:p>
            </c:rich>
          </c:tx>
          <c:layout>
            <c:manualLayout>
              <c:xMode val="edge"/>
              <c:yMode val="edge"/>
              <c:x val="0.26317927651169581"/>
              <c:y val="0.86697484869681574"/>
            </c:manualLayout>
          </c:layout>
          <c:overlay val="0"/>
        </c:title>
        <c:numFmt formatCode="General" sourceLinked="1"/>
        <c:majorTickMark val="out"/>
        <c:minorTickMark val="none"/>
        <c:tickLblPos val="nextTo"/>
        <c:crossAx val="79887104"/>
        <c:crosses val="autoZero"/>
        <c:crossBetween val="midCat"/>
      </c:valAx>
      <c:valAx>
        <c:axId val="79887104"/>
        <c:scaling>
          <c:orientation val="minMax"/>
          <c:max val="5.000000000000001E-2"/>
          <c:min val="-0.1"/>
        </c:scaling>
        <c:delete val="0"/>
        <c:axPos val="l"/>
        <c:majorGridlines/>
        <c:title>
          <c:tx>
            <c:rich>
              <a:bodyPr rot="-5400000" vert="horz"/>
              <a:lstStyle/>
              <a:p>
                <a:pPr>
                  <a:defRPr/>
                </a:pPr>
                <a:r>
                  <a:rPr lang="en-US" sz="1100" b="1" i="0" baseline="0">
                    <a:effectLst/>
                  </a:rPr>
                  <a:t>Attacker's Revenue Advantage </a:t>
                </a:r>
                <a:endParaRPr lang="en-US" sz="1100">
                  <a:effectLst/>
                </a:endParaRPr>
              </a:p>
              <a:p>
                <a:pPr>
                  <a:defRPr/>
                </a:pPr>
                <a:r>
                  <a:rPr lang="en-US" sz="1100" b="0" i="0" baseline="0">
                    <a:effectLst/>
                  </a:rPr>
                  <a:t>((Actual /Expected) -1)</a:t>
                </a:r>
                <a:endParaRPr lang="en-US" sz="1100">
                  <a:effectLst/>
                </a:endParaRPr>
              </a:p>
            </c:rich>
          </c:tx>
          <c:overlay val="0"/>
        </c:title>
        <c:numFmt formatCode="0.00%" sourceLinked="1"/>
        <c:majorTickMark val="out"/>
        <c:minorTickMark val="none"/>
        <c:tickLblPos val="nextTo"/>
        <c:crossAx val="79886528"/>
        <c:crosses val="autoZero"/>
        <c:crossBetween val="midCat"/>
      </c:valAx>
    </c:plotArea>
    <c:plotVisOnly val="1"/>
    <c:dispBlanksAs val="gap"/>
    <c:showDLblsOverMax val="0"/>
  </c:chart>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2000"/>
            </a:pPr>
            <a:r>
              <a:rPr lang="en-US" sz="2000" b="1" i="0" baseline="0">
                <a:effectLst/>
              </a:rPr>
              <a:t>If the </a:t>
            </a:r>
            <a:r>
              <a:rPr lang="en-US" sz="2000" b="1" i="1" u="sng" baseline="0">
                <a:effectLst/>
              </a:rPr>
              <a:t>Attacking Pool</a:t>
            </a:r>
            <a:r>
              <a:rPr lang="en-US" sz="2000" b="1" i="0" baseline="0">
                <a:effectLst/>
              </a:rPr>
              <a:t> is Large, the Attack Earns </a:t>
            </a:r>
            <a:r>
              <a:rPr lang="en-US" sz="2000" b="1" i="1" u="sng" baseline="0">
                <a:effectLst/>
              </a:rPr>
              <a:t>Less</a:t>
            </a:r>
            <a:endParaRPr lang="en-US" sz="2000" i="1" u="sng">
              <a:effectLst/>
            </a:endParaRPr>
          </a:p>
        </c:rich>
      </c:tx>
      <c:layout>
        <c:manualLayout>
          <c:xMode val="edge"/>
          <c:yMode val="edge"/>
          <c:x val="0.13376388344226417"/>
          <c:y val="1.697951483667343E-2"/>
        </c:manualLayout>
      </c:layout>
      <c:overlay val="0"/>
    </c:title>
    <c:autoTitleDeleted val="0"/>
    <c:plotArea>
      <c:layout>
        <c:manualLayout>
          <c:layoutTarget val="inner"/>
          <c:xMode val="edge"/>
          <c:yMode val="edge"/>
          <c:x val="8.9851107527853247E-2"/>
          <c:y val="0.11564661894175708"/>
          <c:w val="0.88250007655831852"/>
          <c:h val="0.732034346488591"/>
        </c:manualLayout>
      </c:layout>
      <c:scatterChart>
        <c:scatterStyle val="lineMarker"/>
        <c:varyColors val="0"/>
        <c:ser>
          <c:idx val="2"/>
          <c:order val="0"/>
          <c:tx>
            <c:strRef>
              <c:f>Setup!$BC$73</c:f>
              <c:strCache>
                <c:ptCount val="1"/>
                <c:pt idx="0">
                  <c:v>0-6%</c:v>
                </c:pt>
              </c:strCache>
            </c:strRef>
          </c:tx>
          <c:spPr>
            <a:ln w="28575">
              <a:noFill/>
            </a:ln>
          </c:spPr>
          <c:marker>
            <c:symbol val="star"/>
            <c:size val="7"/>
            <c:spPr>
              <a:noFill/>
              <a:ln>
                <a:solidFill>
                  <a:srgbClr val="002060"/>
                </a:solidFill>
              </a:ln>
            </c:spPr>
          </c:marker>
          <c:xVal>
            <c:numRef>
              <c:f>Setup!$AZ$74:$AZ$160</c:f>
              <c:numCache>
                <c:formatCode>General</c:formatCode>
                <c:ptCount val="87"/>
                <c:pt idx="0">
                  <c:v>0.17549999999999999</c:v>
                </c:pt>
                <c:pt idx="1">
                  <c:v>0.17549999999999999</c:v>
                </c:pt>
                <c:pt idx="2">
                  <c:v>0.1305</c:v>
                </c:pt>
                <c:pt idx="3">
                  <c:v>0.28799999999999998</c:v>
                </c:pt>
                <c:pt idx="4">
                  <c:v>0.17999999999999994</c:v>
                </c:pt>
                <c:pt idx="5">
                  <c:v>0.14399999999999996</c:v>
                </c:pt>
                <c:pt idx="6">
                  <c:v>0.26999999999999996</c:v>
                </c:pt>
                <c:pt idx="7">
                  <c:v>0.17099999999999999</c:v>
                </c:pt>
                <c:pt idx="8">
                  <c:v>3.1499999999999972E-2</c:v>
                </c:pt>
                <c:pt idx="9">
                  <c:v>0.33749999999999997</c:v>
                </c:pt>
                <c:pt idx="10">
                  <c:v>8.0999999999999961E-2</c:v>
                </c:pt>
                <c:pt idx="11">
                  <c:v>0.25199999999999995</c:v>
                </c:pt>
                <c:pt idx="12">
                  <c:v>4.9499999999999988E-2</c:v>
                </c:pt>
                <c:pt idx="13">
                  <c:v>6.7499999999999949E-2</c:v>
                </c:pt>
                <c:pt idx="14">
                  <c:v>0.33299999999999996</c:v>
                </c:pt>
                <c:pt idx="15">
                  <c:v>7.1999999999999953E-2</c:v>
                </c:pt>
                <c:pt idx="16">
                  <c:v>4.5000000000000033E-2</c:v>
                </c:pt>
                <c:pt idx="17">
                  <c:v>0.14849999999999997</c:v>
                </c:pt>
                <c:pt idx="18">
                  <c:v>0.40049999999999997</c:v>
                </c:pt>
                <c:pt idx="19">
                  <c:v>0.18899999999999995</c:v>
                </c:pt>
                <c:pt idx="20">
                  <c:v>7.2000000000000008E-2</c:v>
                </c:pt>
                <c:pt idx="21">
                  <c:v>0.11699999999999999</c:v>
                </c:pt>
                <c:pt idx="22">
                  <c:v>0.21599999999999997</c:v>
                </c:pt>
                <c:pt idx="23">
                  <c:v>0.13950000000000001</c:v>
                </c:pt>
                <c:pt idx="24">
                  <c:v>0.22949999999999998</c:v>
                </c:pt>
                <c:pt idx="25">
                  <c:v>0.189</c:v>
                </c:pt>
                <c:pt idx="26">
                  <c:v>0.18899999999999995</c:v>
                </c:pt>
                <c:pt idx="27">
                  <c:v>0.22949999999999998</c:v>
                </c:pt>
                <c:pt idx="28">
                  <c:v>0.21599999999999997</c:v>
                </c:pt>
                <c:pt idx="29">
                  <c:v>0.13500000000000001</c:v>
                </c:pt>
                <c:pt idx="30">
                  <c:v>0.21599999999999997</c:v>
                </c:pt>
                <c:pt idx="31">
                  <c:v>2.7000000000000021E-2</c:v>
                </c:pt>
                <c:pt idx="32">
                  <c:v>0.23849999999999999</c:v>
                </c:pt>
                <c:pt idx="33">
                  <c:v>0.16649999999999998</c:v>
                </c:pt>
                <c:pt idx="34">
                  <c:v>0.126</c:v>
                </c:pt>
                <c:pt idx="35">
                  <c:v>0.30599999999999994</c:v>
                </c:pt>
                <c:pt idx="36">
                  <c:v>0.34649999999999997</c:v>
                </c:pt>
                <c:pt idx="37">
                  <c:v>0.40949999999999998</c:v>
                </c:pt>
                <c:pt idx="38">
                  <c:v>1.349999999999996E-2</c:v>
                </c:pt>
                <c:pt idx="39">
                  <c:v>0.26999999999999996</c:v>
                </c:pt>
                <c:pt idx="40">
                  <c:v>0.30149999999999993</c:v>
                </c:pt>
                <c:pt idx="41">
                  <c:v>5.8499999999999996E-2</c:v>
                </c:pt>
                <c:pt idx="42">
                  <c:v>0.39599999999999996</c:v>
                </c:pt>
                <c:pt idx="43">
                  <c:v>0.31499999999999995</c:v>
                </c:pt>
                <c:pt idx="44">
                  <c:v>9.4499999999999973E-2</c:v>
                </c:pt>
                <c:pt idx="45">
                  <c:v>7.2000000000000008E-2</c:v>
                </c:pt>
                <c:pt idx="46">
                  <c:v>0.35099999999999998</c:v>
                </c:pt>
                <c:pt idx="47">
                  <c:v>9.8999999999999977E-2</c:v>
                </c:pt>
                <c:pt idx="48">
                  <c:v>1.350000000000001E-2</c:v>
                </c:pt>
                <c:pt idx="49">
                  <c:v>0.32399999999999995</c:v>
                </c:pt>
                <c:pt idx="50">
                  <c:v>0.2475</c:v>
                </c:pt>
                <c:pt idx="51">
                  <c:v>0.38699999999999996</c:v>
                </c:pt>
                <c:pt idx="52">
                  <c:v>0.24299999999999999</c:v>
                </c:pt>
                <c:pt idx="53">
                  <c:v>0.18</c:v>
                </c:pt>
                <c:pt idx="54">
                  <c:v>8.9999999999999969E-2</c:v>
                </c:pt>
                <c:pt idx="55">
                  <c:v>0.20249999999999996</c:v>
                </c:pt>
                <c:pt idx="56">
                  <c:v>0.26100000000000001</c:v>
                </c:pt>
                <c:pt idx="57">
                  <c:v>0.27899999999999997</c:v>
                </c:pt>
                <c:pt idx="58">
                  <c:v>7.2000000000000008E-2</c:v>
                </c:pt>
                <c:pt idx="59">
                  <c:v>0.13500000000000001</c:v>
                </c:pt>
                <c:pt idx="60">
                  <c:v>0.35099999999999998</c:v>
                </c:pt>
                <c:pt idx="61">
                  <c:v>0.22499999999999998</c:v>
                </c:pt>
                <c:pt idx="62">
                  <c:v>0.11699999999999999</c:v>
                </c:pt>
                <c:pt idx="63">
                  <c:v>8.0999999999999961E-2</c:v>
                </c:pt>
                <c:pt idx="64">
                  <c:v>1.350000000000001E-2</c:v>
                </c:pt>
                <c:pt idx="65">
                  <c:v>5.3999999999999992E-2</c:v>
                </c:pt>
                <c:pt idx="66">
                  <c:v>0.10349999999999998</c:v>
                </c:pt>
                <c:pt idx="67">
                  <c:v>0.21149999999999997</c:v>
                </c:pt>
                <c:pt idx="68">
                  <c:v>0.26099999999999995</c:v>
                </c:pt>
                <c:pt idx="69">
                  <c:v>0.1305</c:v>
                </c:pt>
                <c:pt idx="70">
                  <c:v>0.31949999999999995</c:v>
                </c:pt>
                <c:pt idx="71">
                  <c:v>0.1215</c:v>
                </c:pt>
                <c:pt idx="72">
                  <c:v>0.18899999999999995</c:v>
                </c:pt>
                <c:pt idx="73">
                  <c:v>0.25650000000000001</c:v>
                </c:pt>
                <c:pt idx="74">
                  <c:v>5.8499999999999948E-2</c:v>
                </c:pt>
                <c:pt idx="75">
                  <c:v>0.23399999999999999</c:v>
                </c:pt>
                <c:pt idx="76">
                  <c:v>0.11249999999999999</c:v>
                </c:pt>
                <c:pt idx="77">
                  <c:v>0.36899999999999999</c:v>
                </c:pt>
                <c:pt idx="78">
                  <c:v>0.39599999999999996</c:v>
                </c:pt>
                <c:pt idx="79">
                  <c:v>0.20249999999999996</c:v>
                </c:pt>
                <c:pt idx="80">
                  <c:v>0.22949999999999998</c:v>
                </c:pt>
                <c:pt idx="81">
                  <c:v>0.27899999999999997</c:v>
                </c:pt>
                <c:pt idx="82">
                  <c:v>9.8999999999999977E-2</c:v>
                </c:pt>
                <c:pt idx="83">
                  <c:v>9.4500000000000028E-2</c:v>
                </c:pt>
                <c:pt idx="84">
                  <c:v>8.550000000000002E-2</c:v>
                </c:pt>
                <c:pt idx="85">
                  <c:v>0.10799999999999998</c:v>
                </c:pt>
                <c:pt idx="86">
                  <c:v>0.20699999999999996</c:v>
                </c:pt>
              </c:numCache>
            </c:numRef>
          </c:xVal>
          <c:yVal>
            <c:numRef>
              <c:f>Setup!$BC$74:$BC$160</c:f>
              <c:numCache>
                <c:formatCode>General</c:formatCode>
                <c:ptCount val="87"/>
                <c:pt idx="0">
                  <c:v>#N/A</c:v>
                </c:pt>
                <c:pt idx="1">
                  <c:v>#N/A</c:v>
                </c:pt>
                <c:pt idx="2">
                  <c:v>4.2277376066705674E-2</c:v>
                </c:pt>
                <c:pt idx="3">
                  <c:v>#N/A</c:v>
                </c:pt>
                <c:pt idx="4">
                  <c:v>#N/A</c:v>
                </c:pt>
                <c:pt idx="5">
                  <c:v>3.9243058787032714E-2</c:v>
                </c:pt>
                <c:pt idx="6">
                  <c:v>#N/A</c:v>
                </c:pt>
                <c:pt idx="7">
                  <c:v>3.8670501757749998E-2</c:v>
                </c:pt>
                <c:pt idx="8">
                  <c:v>4.5296167247386832E-2</c:v>
                </c:pt>
                <c:pt idx="9">
                  <c:v>#N/A</c:v>
                </c:pt>
                <c:pt idx="10">
                  <c:v>#N/A</c:v>
                </c:pt>
                <c:pt idx="11">
                  <c:v>3.0219780219780112E-2</c:v>
                </c:pt>
                <c:pt idx="12">
                  <c:v>#N/A</c:v>
                </c:pt>
                <c:pt idx="13">
                  <c:v>#N/A</c:v>
                </c:pt>
                <c:pt idx="14">
                  <c:v>1.8062397372742067E-2</c:v>
                </c:pt>
                <c:pt idx="15">
                  <c:v>4.402296850530707E-2</c:v>
                </c:pt>
                <c:pt idx="16">
                  <c:v>#N/A</c:v>
                </c:pt>
                <c:pt idx="17">
                  <c:v>#N/A</c:v>
                </c:pt>
                <c:pt idx="18">
                  <c:v>-1.2775842044134733E-2</c:v>
                </c:pt>
                <c:pt idx="19">
                  <c:v>#N/A</c:v>
                </c:pt>
                <c:pt idx="20">
                  <c:v>4.3200785468826552E-2</c:v>
                </c:pt>
                <c:pt idx="21">
                  <c:v>4.2660054676075809E-2</c:v>
                </c:pt>
                <c:pt idx="22">
                  <c:v>#N/A</c:v>
                </c:pt>
                <c:pt idx="23">
                  <c:v>#N/A</c:v>
                </c:pt>
                <c:pt idx="24">
                  <c:v>3.4780109226789202E-2</c:v>
                </c:pt>
                <c:pt idx="25">
                  <c:v>3.6724652960815174E-2</c:v>
                </c:pt>
                <c:pt idx="26">
                  <c:v>#N/A</c:v>
                </c:pt>
                <c:pt idx="27">
                  <c:v>3.3434650455926862E-2</c:v>
                </c:pt>
                <c:pt idx="28">
                  <c:v>3.7075447238786641E-2</c:v>
                </c:pt>
                <c:pt idx="29">
                  <c:v>4.0775591673795297E-2</c:v>
                </c:pt>
                <c:pt idx="30">
                  <c:v>3.4348165495706517E-2</c:v>
                </c:pt>
                <c:pt idx="31">
                  <c:v>#N/A</c:v>
                </c:pt>
                <c:pt idx="32">
                  <c:v>#N/A</c:v>
                </c:pt>
                <c:pt idx="33">
                  <c:v>#N/A</c:v>
                </c:pt>
                <c:pt idx="34">
                  <c:v>#N/A</c:v>
                </c:pt>
                <c:pt idx="35">
                  <c:v>#N/A</c:v>
                </c:pt>
                <c:pt idx="36">
                  <c:v>1.8062397372742067E-2</c:v>
                </c:pt>
                <c:pt idx="37">
                  <c:v>-2.676399026763987E-2</c:v>
                </c:pt>
                <c:pt idx="38">
                  <c:v>#N/A</c:v>
                </c:pt>
                <c:pt idx="39">
                  <c:v>#N/A</c:v>
                </c:pt>
                <c:pt idx="40">
                  <c:v>2.8277634961439535E-2</c:v>
                </c:pt>
                <c:pt idx="41">
                  <c:v>#N/A</c:v>
                </c:pt>
                <c:pt idx="42">
                  <c:v>-2.6763990267640092E-2</c:v>
                </c:pt>
                <c:pt idx="43">
                  <c:v>#N/A</c:v>
                </c:pt>
                <c:pt idx="44">
                  <c:v>4.3024771838331199E-2</c:v>
                </c:pt>
                <c:pt idx="45">
                  <c:v>4.3024771838330977E-2</c:v>
                </c:pt>
                <c:pt idx="46">
                  <c:v>#N/A</c:v>
                </c:pt>
                <c:pt idx="47">
                  <c:v>#N/A</c:v>
                </c:pt>
                <c:pt idx="48">
                  <c:v>#N/A</c:v>
                </c:pt>
                <c:pt idx="49">
                  <c:v>2.3454157782516027E-2</c:v>
                </c:pt>
                <c:pt idx="50">
                  <c:v>3.3434650455927084E-2</c:v>
                </c:pt>
                <c:pt idx="51">
                  <c:v>-1.6897081413210557E-2</c:v>
                </c:pt>
                <c:pt idx="52">
                  <c:v>#N/A</c:v>
                </c:pt>
                <c:pt idx="53">
                  <c:v>#N/A</c:v>
                </c:pt>
                <c:pt idx="54">
                  <c:v>4.3200785468826775E-2</c:v>
                </c:pt>
                <c:pt idx="55">
                  <c:v>3.6724652960815174E-2</c:v>
                </c:pt>
                <c:pt idx="56">
                  <c:v>3.2448377581121068E-2</c:v>
                </c:pt>
                <c:pt idx="57">
                  <c:v>#N/A</c:v>
                </c:pt>
                <c:pt idx="58">
                  <c:v>#N/A</c:v>
                </c:pt>
                <c:pt idx="59">
                  <c:v>#N/A</c:v>
                </c:pt>
                <c:pt idx="60">
                  <c:v>1.540616246498594E-2</c:v>
                </c:pt>
                <c:pt idx="61">
                  <c:v>#N/A</c:v>
                </c:pt>
                <c:pt idx="62">
                  <c:v>4.0775591673794853E-2</c:v>
                </c:pt>
                <c:pt idx="63">
                  <c:v>4.3865822190945369E-2</c:v>
                </c:pt>
                <c:pt idx="64">
                  <c:v>#N/A</c:v>
                </c:pt>
                <c:pt idx="65">
                  <c:v>#N/A</c:v>
                </c:pt>
                <c:pt idx="66">
                  <c:v>#N/A</c:v>
                </c:pt>
                <c:pt idx="67">
                  <c:v>3.3899990058653851E-2</c:v>
                </c:pt>
                <c:pt idx="68">
                  <c:v>#N/A</c:v>
                </c:pt>
                <c:pt idx="69">
                  <c:v>#N/A</c:v>
                </c:pt>
                <c:pt idx="70">
                  <c:v>1.6776817488561413E-2</c:v>
                </c:pt>
                <c:pt idx="71">
                  <c:v>#N/A</c:v>
                </c:pt>
                <c:pt idx="72">
                  <c:v>#N/A</c:v>
                </c:pt>
                <c:pt idx="73">
                  <c:v>2.8954295285953613E-2</c:v>
                </c:pt>
                <c:pt idx="74">
                  <c:v>#N/A</c:v>
                </c:pt>
                <c:pt idx="75">
                  <c:v>#N/A</c:v>
                </c:pt>
                <c:pt idx="76">
                  <c:v>4.2471042471042386E-2</c:v>
                </c:pt>
                <c:pt idx="77">
                  <c:v>-1.6897081413210668E-2</c:v>
                </c:pt>
                <c:pt idx="78">
                  <c:v>-2.7424582398406505E-3</c:v>
                </c:pt>
                <c:pt idx="79">
                  <c:v>#N/A</c:v>
                </c:pt>
                <c:pt idx="80">
                  <c:v>#N/A</c:v>
                </c:pt>
                <c:pt idx="81">
                  <c:v>#N/A</c:v>
                </c:pt>
                <c:pt idx="82">
                  <c:v>4.1452552243919083E-2</c:v>
                </c:pt>
                <c:pt idx="83">
                  <c:v>4.2277376066705674E-2</c:v>
                </c:pt>
                <c:pt idx="84">
                  <c:v>#N/A</c:v>
                </c:pt>
                <c:pt idx="85">
                  <c:v>#N/A</c:v>
                </c:pt>
                <c:pt idx="86">
                  <c:v>3.8062283737024361E-2</c:v>
                </c:pt>
              </c:numCache>
            </c:numRef>
          </c:yVal>
          <c:smooth val="0"/>
        </c:ser>
        <c:ser>
          <c:idx val="3"/>
          <c:order val="1"/>
          <c:tx>
            <c:strRef>
              <c:f>Setup!$BD$73</c:f>
              <c:strCache>
                <c:ptCount val="1"/>
                <c:pt idx="0">
                  <c:v>6-12%</c:v>
                </c:pt>
              </c:strCache>
            </c:strRef>
          </c:tx>
          <c:spPr>
            <a:ln w="28575">
              <a:noFill/>
            </a:ln>
          </c:spPr>
          <c:marker>
            <c:symbol val="triangle"/>
            <c:size val="7"/>
            <c:spPr>
              <a:solidFill>
                <a:srgbClr val="00B0F0"/>
              </a:solidFill>
              <a:ln>
                <a:solidFill>
                  <a:srgbClr val="0070C0"/>
                </a:solidFill>
              </a:ln>
            </c:spPr>
          </c:marker>
          <c:xVal>
            <c:numRef>
              <c:f>Setup!$AZ$74:$AZ$160</c:f>
              <c:numCache>
                <c:formatCode>General</c:formatCode>
                <c:ptCount val="87"/>
                <c:pt idx="0">
                  <c:v>0.17549999999999999</c:v>
                </c:pt>
                <c:pt idx="1">
                  <c:v>0.17549999999999999</c:v>
                </c:pt>
                <c:pt idx="2">
                  <c:v>0.1305</c:v>
                </c:pt>
                <c:pt idx="3">
                  <c:v>0.28799999999999998</c:v>
                </c:pt>
                <c:pt idx="4">
                  <c:v>0.17999999999999994</c:v>
                </c:pt>
                <c:pt idx="5">
                  <c:v>0.14399999999999996</c:v>
                </c:pt>
                <c:pt idx="6">
                  <c:v>0.26999999999999996</c:v>
                </c:pt>
                <c:pt idx="7">
                  <c:v>0.17099999999999999</c:v>
                </c:pt>
                <c:pt idx="8">
                  <c:v>3.1499999999999972E-2</c:v>
                </c:pt>
                <c:pt idx="9">
                  <c:v>0.33749999999999997</c:v>
                </c:pt>
                <c:pt idx="10">
                  <c:v>8.0999999999999961E-2</c:v>
                </c:pt>
                <c:pt idx="11">
                  <c:v>0.25199999999999995</c:v>
                </c:pt>
                <c:pt idx="12">
                  <c:v>4.9499999999999988E-2</c:v>
                </c:pt>
                <c:pt idx="13">
                  <c:v>6.7499999999999949E-2</c:v>
                </c:pt>
                <c:pt idx="14">
                  <c:v>0.33299999999999996</c:v>
                </c:pt>
                <c:pt idx="15">
                  <c:v>7.1999999999999953E-2</c:v>
                </c:pt>
                <c:pt idx="16">
                  <c:v>4.5000000000000033E-2</c:v>
                </c:pt>
                <c:pt idx="17">
                  <c:v>0.14849999999999997</c:v>
                </c:pt>
                <c:pt idx="18">
                  <c:v>0.40049999999999997</c:v>
                </c:pt>
                <c:pt idx="19">
                  <c:v>0.18899999999999995</c:v>
                </c:pt>
                <c:pt idx="20">
                  <c:v>7.2000000000000008E-2</c:v>
                </c:pt>
                <c:pt idx="21">
                  <c:v>0.11699999999999999</c:v>
                </c:pt>
                <c:pt idx="22">
                  <c:v>0.21599999999999997</c:v>
                </c:pt>
                <c:pt idx="23">
                  <c:v>0.13950000000000001</c:v>
                </c:pt>
                <c:pt idx="24">
                  <c:v>0.22949999999999998</c:v>
                </c:pt>
                <c:pt idx="25">
                  <c:v>0.189</c:v>
                </c:pt>
                <c:pt idx="26">
                  <c:v>0.18899999999999995</c:v>
                </c:pt>
                <c:pt idx="27">
                  <c:v>0.22949999999999998</c:v>
                </c:pt>
                <c:pt idx="28">
                  <c:v>0.21599999999999997</c:v>
                </c:pt>
                <c:pt idx="29">
                  <c:v>0.13500000000000001</c:v>
                </c:pt>
                <c:pt idx="30">
                  <c:v>0.21599999999999997</c:v>
                </c:pt>
                <c:pt idx="31">
                  <c:v>2.7000000000000021E-2</c:v>
                </c:pt>
                <c:pt idx="32">
                  <c:v>0.23849999999999999</c:v>
                </c:pt>
                <c:pt idx="33">
                  <c:v>0.16649999999999998</c:v>
                </c:pt>
                <c:pt idx="34">
                  <c:v>0.126</c:v>
                </c:pt>
                <c:pt idx="35">
                  <c:v>0.30599999999999994</c:v>
                </c:pt>
                <c:pt idx="36">
                  <c:v>0.34649999999999997</c:v>
                </c:pt>
                <c:pt idx="37">
                  <c:v>0.40949999999999998</c:v>
                </c:pt>
                <c:pt idx="38">
                  <c:v>1.349999999999996E-2</c:v>
                </c:pt>
                <c:pt idx="39">
                  <c:v>0.26999999999999996</c:v>
                </c:pt>
                <c:pt idx="40">
                  <c:v>0.30149999999999993</c:v>
                </c:pt>
                <c:pt idx="41">
                  <c:v>5.8499999999999996E-2</c:v>
                </c:pt>
                <c:pt idx="42">
                  <c:v>0.39599999999999996</c:v>
                </c:pt>
                <c:pt idx="43">
                  <c:v>0.31499999999999995</c:v>
                </c:pt>
                <c:pt idx="44">
                  <c:v>9.4499999999999973E-2</c:v>
                </c:pt>
                <c:pt idx="45">
                  <c:v>7.2000000000000008E-2</c:v>
                </c:pt>
                <c:pt idx="46">
                  <c:v>0.35099999999999998</c:v>
                </c:pt>
                <c:pt idx="47">
                  <c:v>9.8999999999999977E-2</c:v>
                </c:pt>
                <c:pt idx="48">
                  <c:v>1.350000000000001E-2</c:v>
                </c:pt>
                <c:pt idx="49">
                  <c:v>0.32399999999999995</c:v>
                </c:pt>
                <c:pt idx="50">
                  <c:v>0.2475</c:v>
                </c:pt>
                <c:pt idx="51">
                  <c:v>0.38699999999999996</c:v>
                </c:pt>
                <c:pt idx="52">
                  <c:v>0.24299999999999999</c:v>
                </c:pt>
                <c:pt idx="53">
                  <c:v>0.18</c:v>
                </c:pt>
                <c:pt idx="54">
                  <c:v>8.9999999999999969E-2</c:v>
                </c:pt>
                <c:pt idx="55">
                  <c:v>0.20249999999999996</c:v>
                </c:pt>
                <c:pt idx="56">
                  <c:v>0.26100000000000001</c:v>
                </c:pt>
                <c:pt idx="57">
                  <c:v>0.27899999999999997</c:v>
                </c:pt>
                <c:pt idx="58">
                  <c:v>7.2000000000000008E-2</c:v>
                </c:pt>
                <c:pt idx="59">
                  <c:v>0.13500000000000001</c:v>
                </c:pt>
                <c:pt idx="60">
                  <c:v>0.35099999999999998</c:v>
                </c:pt>
                <c:pt idx="61">
                  <c:v>0.22499999999999998</c:v>
                </c:pt>
                <c:pt idx="62">
                  <c:v>0.11699999999999999</c:v>
                </c:pt>
                <c:pt idx="63">
                  <c:v>8.0999999999999961E-2</c:v>
                </c:pt>
                <c:pt idx="64">
                  <c:v>1.350000000000001E-2</c:v>
                </c:pt>
                <c:pt idx="65">
                  <c:v>5.3999999999999992E-2</c:v>
                </c:pt>
                <c:pt idx="66">
                  <c:v>0.10349999999999998</c:v>
                </c:pt>
                <c:pt idx="67">
                  <c:v>0.21149999999999997</c:v>
                </c:pt>
                <c:pt idx="68">
                  <c:v>0.26099999999999995</c:v>
                </c:pt>
                <c:pt idx="69">
                  <c:v>0.1305</c:v>
                </c:pt>
                <c:pt idx="70">
                  <c:v>0.31949999999999995</c:v>
                </c:pt>
                <c:pt idx="71">
                  <c:v>0.1215</c:v>
                </c:pt>
                <c:pt idx="72">
                  <c:v>0.18899999999999995</c:v>
                </c:pt>
                <c:pt idx="73">
                  <c:v>0.25650000000000001</c:v>
                </c:pt>
                <c:pt idx="74">
                  <c:v>5.8499999999999948E-2</c:v>
                </c:pt>
                <c:pt idx="75">
                  <c:v>0.23399999999999999</c:v>
                </c:pt>
                <c:pt idx="76">
                  <c:v>0.11249999999999999</c:v>
                </c:pt>
                <c:pt idx="77">
                  <c:v>0.36899999999999999</c:v>
                </c:pt>
                <c:pt idx="78">
                  <c:v>0.39599999999999996</c:v>
                </c:pt>
                <c:pt idx="79">
                  <c:v>0.20249999999999996</c:v>
                </c:pt>
                <c:pt idx="80">
                  <c:v>0.22949999999999998</c:v>
                </c:pt>
                <c:pt idx="81">
                  <c:v>0.27899999999999997</c:v>
                </c:pt>
                <c:pt idx="82">
                  <c:v>9.8999999999999977E-2</c:v>
                </c:pt>
                <c:pt idx="83">
                  <c:v>9.4500000000000028E-2</c:v>
                </c:pt>
                <c:pt idx="84">
                  <c:v>8.550000000000002E-2</c:v>
                </c:pt>
                <c:pt idx="85">
                  <c:v>0.10799999999999998</c:v>
                </c:pt>
                <c:pt idx="86">
                  <c:v>0.20699999999999996</c:v>
                </c:pt>
              </c:numCache>
            </c:numRef>
          </c:xVal>
          <c:yVal>
            <c:numRef>
              <c:f>Setup!$BD$74:$BD$160</c:f>
              <c:numCache>
                <c:formatCode>General</c:formatCode>
                <c:ptCount val="87"/>
                <c:pt idx="0">
                  <c:v>3.138029405310494E-2</c:v>
                </c:pt>
                <c:pt idx="1">
                  <c:v>3.4348165495706295E-2</c:v>
                </c:pt>
                <c:pt idx="2">
                  <c:v>#N/A</c:v>
                </c:pt>
                <c:pt idx="3">
                  <c:v>#N/A</c:v>
                </c:pt>
                <c:pt idx="4">
                  <c:v>3.598691384950925E-2</c:v>
                </c:pt>
                <c:pt idx="5">
                  <c:v>#N/A</c:v>
                </c:pt>
                <c:pt idx="6">
                  <c:v>#N/A</c:v>
                </c:pt>
                <c:pt idx="7">
                  <c:v>#N/A</c:v>
                </c:pt>
                <c:pt idx="8">
                  <c:v>#N/A</c:v>
                </c:pt>
                <c:pt idx="9">
                  <c:v>-3.2738095238095455E-2</c:v>
                </c:pt>
                <c:pt idx="10">
                  <c:v>4.1666666666666519E-2</c:v>
                </c:pt>
                <c:pt idx="11">
                  <c:v>#N/A</c:v>
                </c:pt>
                <c:pt idx="12">
                  <c:v>4.1452552243919305E-2</c:v>
                </c:pt>
                <c:pt idx="13">
                  <c:v>#N/A</c:v>
                </c:pt>
                <c:pt idx="14">
                  <c:v>#N/A</c:v>
                </c:pt>
                <c:pt idx="15">
                  <c:v>#N/A</c:v>
                </c:pt>
                <c:pt idx="16">
                  <c:v>#N/A</c:v>
                </c:pt>
                <c:pt idx="17">
                  <c:v>3.5598705501618255E-2</c:v>
                </c:pt>
                <c:pt idx="18">
                  <c:v>#N/A</c:v>
                </c:pt>
                <c:pt idx="19">
                  <c:v>#N/A</c:v>
                </c:pt>
                <c:pt idx="20">
                  <c:v>#N/A</c:v>
                </c:pt>
                <c:pt idx="21">
                  <c:v>#N/A</c:v>
                </c:pt>
                <c:pt idx="22">
                  <c:v>#N/A</c:v>
                </c:pt>
                <c:pt idx="23">
                  <c:v>#N/A</c:v>
                </c:pt>
                <c:pt idx="24">
                  <c:v>#N/A</c:v>
                </c:pt>
                <c:pt idx="25">
                  <c:v>#N/A</c:v>
                </c:pt>
                <c:pt idx="26">
                  <c:v>2.8954295285953613E-2</c:v>
                </c:pt>
                <c:pt idx="27">
                  <c:v>#N/A</c:v>
                </c:pt>
                <c:pt idx="28">
                  <c:v>#N/A</c:v>
                </c:pt>
                <c:pt idx="29">
                  <c:v>#N/A</c:v>
                </c:pt>
                <c:pt idx="30">
                  <c:v>#N/A</c:v>
                </c:pt>
                <c:pt idx="31">
                  <c:v>4.3540842029507143E-2</c:v>
                </c:pt>
                <c:pt idx="32">
                  <c:v>#N/A</c:v>
                </c:pt>
                <c:pt idx="33">
                  <c:v>3.6724652960815174E-2</c:v>
                </c:pt>
                <c:pt idx="34">
                  <c:v>#N/A</c:v>
                </c:pt>
                <c:pt idx="35">
                  <c:v>#N/A</c:v>
                </c:pt>
                <c:pt idx="36">
                  <c:v>#N/A</c:v>
                </c:pt>
                <c:pt idx="37">
                  <c:v>#N/A</c:v>
                </c:pt>
                <c:pt idx="38">
                  <c:v>4.417670682730912E-2</c:v>
                </c:pt>
                <c:pt idx="39">
                  <c:v>1.39416983523446E-2</c:v>
                </c:pt>
                <c:pt idx="40">
                  <c:v>#N/A</c:v>
                </c:pt>
                <c:pt idx="41">
                  <c:v>4.1666666666666519E-2</c:v>
                </c:pt>
                <c:pt idx="42">
                  <c:v>#N/A</c:v>
                </c:pt>
                <c:pt idx="43">
                  <c:v>#N/A</c:v>
                </c:pt>
                <c:pt idx="44">
                  <c:v>#N/A</c:v>
                </c:pt>
                <c:pt idx="45">
                  <c:v>#N/A</c:v>
                </c:pt>
                <c:pt idx="46">
                  <c:v>-3.2738095238095233E-2</c:v>
                </c:pt>
                <c:pt idx="47">
                  <c:v>#N/A</c:v>
                </c:pt>
                <c:pt idx="48">
                  <c:v>4.3705153294194332E-2</c:v>
                </c:pt>
                <c:pt idx="49">
                  <c:v>#N/A</c:v>
                </c:pt>
                <c:pt idx="50">
                  <c:v>#N/A</c:v>
                </c:pt>
                <c:pt idx="51">
                  <c:v>#N/A</c:v>
                </c:pt>
                <c:pt idx="52">
                  <c:v>2.5225954404424655E-2</c:v>
                </c:pt>
                <c:pt idx="53">
                  <c:v>3.2448377581120846E-2</c:v>
                </c:pt>
                <c:pt idx="54">
                  <c:v>#N/A</c:v>
                </c:pt>
                <c:pt idx="55">
                  <c:v>#N/A</c:v>
                </c:pt>
                <c:pt idx="56">
                  <c:v>#N/A</c:v>
                </c:pt>
                <c:pt idx="57">
                  <c:v>8.8781275221951894E-3</c:v>
                </c:pt>
                <c:pt idx="58">
                  <c:v>4.0775591673795075E-2</c:v>
                </c:pt>
                <c:pt idx="59">
                  <c:v>3.7414965986394488E-2</c:v>
                </c:pt>
                <c:pt idx="60">
                  <c:v>#N/A</c:v>
                </c:pt>
                <c:pt idx="61">
                  <c:v>#N/A</c:v>
                </c:pt>
                <c:pt idx="62">
                  <c:v>#N/A</c:v>
                </c:pt>
                <c:pt idx="63">
                  <c:v>#N/A</c:v>
                </c:pt>
                <c:pt idx="64">
                  <c:v>4.3540842029506921E-2</c:v>
                </c:pt>
                <c:pt idx="65">
                  <c:v>4.1232819658475695E-2</c:v>
                </c:pt>
                <c:pt idx="66">
                  <c:v>3.8062283737024138E-2</c:v>
                </c:pt>
                <c:pt idx="67">
                  <c:v>#N/A</c:v>
                </c:pt>
                <c:pt idx="68">
                  <c:v>#N/A</c:v>
                </c:pt>
                <c:pt idx="69">
                  <c:v>3.837105540683039E-2</c:v>
                </c:pt>
                <c:pt idx="70">
                  <c:v>#N/A</c:v>
                </c:pt>
                <c:pt idx="71">
                  <c:v>3.6724652960815174E-2</c:v>
                </c:pt>
                <c:pt idx="72">
                  <c:v>3.5196687370600444E-2</c:v>
                </c:pt>
                <c:pt idx="73">
                  <c:v>#N/A</c:v>
                </c:pt>
                <c:pt idx="74">
                  <c:v>4.1875375676217352E-2</c:v>
                </c:pt>
                <c:pt idx="75">
                  <c:v>2.7568922305764465E-2</c:v>
                </c:pt>
                <c:pt idx="76">
                  <c:v>#N/A</c:v>
                </c:pt>
                <c:pt idx="77">
                  <c:v>#N/A</c:v>
                </c:pt>
                <c:pt idx="78">
                  <c:v>#N/A</c:v>
                </c:pt>
                <c:pt idx="79">
                  <c:v>3.3899990058653628E-2</c:v>
                </c:pt>
                <c:pt idx="80">
                  <c:v>2.9601029601029394E-2</c:v>
                </c:pt>
                <c:pt idx="81">
                  <c:v>1.9270584487975695E-2</c:v>
                </c:pt>
                <c:pt idx="82">
                  <c:v>#N/A</c:v>
                </c:pt>
                <c:pt idx="83">
                  <c:v>#N/A</c:v>
                </c:pt>
                <c:pt idx="84">
                  <c:v>4.0293040293040372E-2</c:v>
                </c:pt>
                <c:pt idx="85">
                  <c:v>3.741496598639471E-2</c:v>
                </c:pt>
                <c:pt idx="86">
                  <c:v>#N/A</c:v>
                </c:pt>
              </c:numCache>
            </c:numRef>
          </c:yVal>
          <c:smooth val="0"/>
        </c:ser>
        <c:ser>
          <c:idx val="4"/>
          <c:order val="2"/>
          <c:tx>
            <c:strRef>
              <c:f>Setup!$BE$73</c:f>
              <c:strCache>
                <c:ptCount val="1"/>
                <c:pt idx="0">
                  <c:v>12-18%</c:v>
                </c:pt>
              </c:strCache>
            </c:strRef>
          </c:tx>
          <c:spPr>
            <a:ln w="28575">
              <a:noFill/>
            </a:ln>
          </c:spPr>
          <c:marker>
            <c:symbol val="diamond"/>
            <c:size val="7"/>
            <c:spPr>
              <a:solidFill>
                <a:srgbClr val="92D050"/>
              </a:solidFill>
              <a:ln>
                <a:solidFill>
                  <a:srgbClr val="00B050"/>
                </a:solidFill>
              </a:ln>
            </c:spPr>
          </c:marker>
          <c:trendline>
            <c:spPr>
              <a:ln w="50800">
                <a:solidFill>
                  <a:srgbClr val="00B050">
                    <a:alpha val="40000"/>
                  </a:srgbClr>
                </a:solidFill>
              </a:ln>
            </c:spPr>
            <c:trendlineType val="poly"/>
            <c:order val="2"/>
            <c:intercept val="3.0000000000000006E-2"/>
            <c:dispRSqr val="0"/>
            <c:dispEq val="0"/>
          </c:trendline>
          <c:xVal>
            <c:numRef>
              <c:f>Setup!$AZ$74:$AZ$160</c:f>
              <c:numCache>
                <c:formatCode>General</c:formatCode>
                <c:ptCount val="87"/>
                <c:pt idx="0">
                  <c:v>0.17549999999999999</c:v>
                </c:pt>
                <c:pt idx="1">
                  <c:v>0.17549999999999999</c:v>
                </c:pt>
                <c:pt idx="2">
                  <c:v>0.1305</c:v>
                </c:pt>
                <c:pt idx="3">
                  <c:v>0.28799999999999998</c:v>
                </c:pt>
                <c:pt idx="4">
                  <c:v>0.17999999999999994</c:v>
                </c:pt>
                <c:pt idx="5">
                  <c:v>0.14399999999999996</c:v>
                </c:pt>
                <c:pt idx="6">
                  <c:v>0.26999999999999996</c:v>
                </c:pt>
                <c:pt idx="7">
                  <c:v>0.17099999999999999</c:v>
                </c:pt>
                <c:pt idx="8">
                  <c:v>3.1499999999999972E-2</c:v>
                </c:pt>
                <c:pt idx="9">
                  <c:v>0.33749999999999997</c:v>
                </c:pt>
                <c:pt idx="10">
                  <c:v>8.0999999999999961E-2</c:v>
                </c:pt>
                <c:pt idx="11">
                  <c:v>0.25199999999999995</c:v>
                </c:pt>
                <c:pt idx="12">
                  <c:v>4.9499999999999988E-2</c:v>
                </c:pt>
                <c:pt idx="13">
                  <c:v>6.7499999999999949E-2</c:v>
                </c:pt>
                <c:pt idx="14">
                  <c:v>0.33299999999999996</c:v>
                </c:pt>
                <c:pt idx="15">
                  <c:v>7.1999999999999953E-2</c:v>
                </c:pt>
                <c:pt idx="16">
                  <c:v>4.5000000000000033E-2</c:v>
                </c:pt>
                <c:pt idx="17">
                  <c:v>0.14849999999999997</c:v>
                </c:pt>
                <c:pt idx="18">
                  <c:v>0.40049999999999997</c:v>
                </c:pt>
                <c:pt idx="19">
                  <c:v>0.18899999999999995</c:v>
                </c:pt>
                <c:pt idx="20">
                  <c:v>7.2000000000000008E-2</c:v>
                </c:pt>
                <c:pt idx="21">
                  <c:v>0.11699999999999999</c:v>
                </c:pt>
                <c:pt idx="22">
                  <c:v>0.21599999999999997</c:v>
                </c:pt>
                <c:pt idx="23">
                  <c:v>0.13950000000000001</c:v>
                </c:pt>
                <c:pt idx="24">
                  <c:v>0.22949999999999998</c:v>
                </c:pt>
                <c:pt idx="25">
                  <c:v>0.189</c:v>
                </c:pt>
                <c:pt idx="26">
                  <c:v>0.18899999999999995</c:v>
                </c:pt>
                <c:pt idx="27">
                  <c:v>0.22949999999999998</c:v>
                </c:pt>
                <c:pt idx="28">
                  <c:v>0.21599999999999997</c:v>
                </c:pt>
                <c:pt idx="29">
                  <c:v>0.13500000000000001</c:v>
                </c:pt>
                <c:pt idx="30">
                  <c:v>0.21599999999999997</c:v>
                </c:pt>
                <c:pt idx="31">
                  <c:v>2.7000000000000021E-2</c:v>
                </c:pt>
                <c:pt idx="32">
                  <c:v>0.23849999999999999</c:v>
                </c:pt>
                <c:pt idx="33">
                  <c:v>0.16649999999999998</c:v>
                </c:pt>
                <c:pt idx="34">
                  <c:v>0.126</c:v>
                </c:pt>
                <c:pt idx="35">
                  <c:v>0.30599999999999994</c:v>
                </c:pt>
                <c:pt idx="36">
                  <c:v>0.34649999999999997</c:v>
                </c:pt>
                <c:pt idx="37">
                  <c:v>0.40949999999999998</c:v>
                </c:pt>
                <c:pt idx="38">
                  <c:v>1.349999999999996E-2</c:v>
                </c:pt>
                <c:pt idx="39">
                  <c:v>0.26999999999999996</c:v>
                </c:pt>
                <c:pt idx="40">
                  <c:v>0.30149999999999993</c:v>
                </c:pt>
                <c:pt idx="41">
                  <c:v>5.8499999999999996E-2</c:v>
                </c:pt>
                <c:pt idx="42">
                  <c:v>0.39599999999999996</c:v>
                </c:pt>
                <c:pt idx="43">
                  <c:v>0.31499999999999995</c:v>
                </c:pt>
                <c:pt idx="44">
                  <c:v>9.4499999999999973E-2</c:v>
                </c:pt>
                <c:pt idx="45">
                  <c:v>7.2000000000000008E-2</c:v>
                </c:pt>
                <c:pt idx="46">
                  <c:v>0.35099999999999998</c:v>
                </c:pt>
                <c:pt idx="47">
                  <c:v>9.8999999999999977E-2</c:v>
                </c:pt>
                <c:pt idx="48">
                  <c:v>1.350000000000001E-2</c:v>
                </c:pt>
                <c:pt idx="49">
                  <c:v>0.32399999999999995</c:v>
                </c:pt>
                <c:pt idx="50">
                  <c:v>0.2475</c:v>
                </c:pt>
                <c:pt idx="51">
                  <c:v>0.38699999999999996</c:v>
                </c:pt>
                <c:pt idx="52">
                  <c:v>0.24299999999999999</c:v>
                </c:pt>
                <c:pt idx="53">
                  <c:v>0.18</c:v>
                </c:pt>
                <c:pt idx="54">
                  <c:v>8.9999999999999969E-2</c:v>
                </c:pt>
                <c:pt idx="55">
                  <c:v>0.20249999999999996</c:v>
                </c:pt>
                <c:pt idx="56">
                  <c:v>0.26100000000000001</c:v>
                </c:pt>
                <c:pt idx="57">
                  <c:v>0.27899999999999997</c:v>
                </c:pt>
                <c:pt idx="58">
                  <c:v>7.2000000000000008E-2</c:v>
                </c:pt>
                <c:pt idx="59">
                  <c:v>0.13500000000000001</c:v>
                </c:pt>
                <c:pt idx="60">
                  <c:v>0.35099999999999998</c:v>
                </c:pt>
                <c:pt idx="61">
                  <c:v>0.22499999999999998</c:v>
                </c:pt>
                <c:pt idx="62">
                  <c:v>0.11699999999999999</c:v>
                </c:pt>
                <c:pt idx="63">
                  <c:v>8.0999999999999961E-2</c:v>
                </c:pt>
                <c:pt idx="64">
                  <c:v>1.350000000000001E-2</c:v>
                </c:pt>
                <c:pt idx="65">
                  <c:v>5.3999999999999992E-2</c:v>
                </c:pt>
                <c:pt idx="66">
                  <c:v>0.10349999999999998</c:v>
                </c:pt>
                <c:pt idx="67">
                  <c:v>0.21149999999999997</c:v>
                </c:pt>
                <c:pt idx="68">
                  <c:v>0.26099999999999995</c:v>
                </c:pt>
                <c:pt idx="69">
                  <c:v>0.1305</c:v>
                </c:pt>
                <c:pt idx="70">
                  <c:v>0.31949999999999995</c:v>
                </c:pt>
                <c:pt idx="71">
                  <c:v>0.1215</c:v>
                </c:pt>
                <c:pt idx="72">
                  <c:v>0.18899999999999995</c:v>
                </c:pt>
                <c:pt idx="73">
                  <c:v>0.25650000000000001</c:v>
                </c:pt>
                <c:pt idx="74">
                  <c:v>5.8499999999999948E-2</c:v>
                </c:pt>
                <c:pt idx="75">
                  <c:v>0.23399999999999999</c:v>
                </c:pt>
                <c:pt idx="76">
                  <c:v>0.11249999999999999</c:v>
                </c:pt>
                <c:pt idx="77">
                  <c:v>0.36899999999999999</c:v>
                </c:pt>
                <c:pt idx="78">
                  <c:v>0.39599999999999996</c:v>
                </c:pt>
                <c:pt idx="79">
                  <c:v>0.20249999999999996</c:v>
                </c:pt>
                <c:pt idx="80">
                  <c:v>0.22949999999999998</c:v>
                </c:pt>
                <c:pt idx="81">
                  <c:v>0.27899999999999997</c:v>
                </c:pt>
                <c:pt idx="82">
                  <c:v>9.8999999999999977E-2</c:v>
                </c:pt>
                <c:pt idx="83">
                  <c:v>9.4500000000000028E-2</c:v>
                </c:pt>
                <c:pt idx="84">
                  <c:v>8.550000000000002E-2</c:v>
                </c:pt>
                <c:pt idx="85">
                  <c:v>0.10799999999999998</c:v>
                </c:pt>
                <c:pt idx="86">
                  <c:v>0.20699999999999996</c:v>
                </c:pt>
              </c:numCache>
            </c:numRef>
          </c:xVal>
          <c:yVal>
            <c:numRef>
              <c:f>Setup!$BE$74:$BE$160</c:f>
              <c:numCache>
                <c:formatCode>General</c:formatCode>
                <c:ptCount val="87"/>
                <c:pt idx="0">
                  <c:v>#N/A</c:v>
                </c:pt>
                <c:pt idx="1">
                  <c:v>#N/A</c:v>
                </c:pt>
                <c:pt idx="2">
                  <c:v>#N/A</c:v>
                </c:pt>
                <c:pt idx="3">
                  <c:v>-2.1526418786693036E-2</c:v>
                </c:pt>
                <c:pt idx="4">
                  <c:v>#N/A</c:v>
                </c:pt>
                <c:pt idx="5">
                  <c:v>#N/A</c:v>
                </c:pt>
                <c:pt idx="6">
                  <c:v>-5.7561486132916562E-3</c:v>
                </c:pt>
                <c:pt idx="7">
                  <c:v>#N/A</c:v>
                </c:pt>
                <c:pt idx="8">
                  <c:v>#N/A</c:v>
                </c:pt>
                <c:pt idx="9">
                  <c:v>#N/A</c:v>
                </c:pt>
                <c:pt idx="10">
                  <c:v>#N/A</c:v>
                </c:pt>
                <c:pt idx="11">
                  <c:v>#N/A</c:v>
                </c:pt>
                <c:pt idx="12">
                  <c:v>#N/A</c:v>
                </c:pt>
                <c:pt idx="13">
                  <c:v>3.8961038961039085E-2</c:v>
                </c:pt>
                <c:pt idx="14">
                  <c:v>#N/A</c:v>
                </c:pt>
                <c:pt idx="15">
                  <c:v>#N/A</c:v>
                </c:pt>
                <c:pt idx="16">
                  <c:v>4.0041601664066784E-2</c:v>
                </c:pt>
                <c:pt idx="17">
                  <c:v>#N/A</c:v>
                </c:pt>
                <c:pt idx="18">
                  <c:v>#N/A</c:v>
                </c:pt>
                <c:pt idx="19">
                  <c:v>2.8277634961439535E-2</c:v>
                </c:pt>
                <c:pt idx="20">
                  <c:v>#N/A</c:v>
                </c:pt>
                <c:pt idx="21">
                  <c:v>#N/A</c:v>
                </c:pt>
                <c:pt idx="22">
                  <c:v>2.3454157782516027E-2</c:v>
                </c:pt>
                <c:pt idx="23">
                  <c:v>3.1925185424056757E-2</c:v>
                </c:pt>
                <c:pt idx="24">
                  <c:v>#N/A</c:v>
                </c:pt>
                <c:pt idx="25">
                  <c:v>#N/A</c:v>
                </c:pt>
                <c:pt idx="26">
                  <c:v>#N/A</c:v>
                </c:pt>
                <c:pt idx="27">
                  <c:v>#N/A</c:v>
                </c:pt>
                <c:pt idx="28">
                  <c:v>#N/A</c:v>
                </c:pt>
                <c:pt idx="29">
                  <c:v>#N/A</c:v>
                </c:pt>
                <c:pt idx="30">
                  <c:v>#N/A</c:v>
                </c:pt>
                <c:pt idx="31">
                  <c:v>#N/A</c:v>
                </c:pt>
                <c:pt idx="32">
                  <c:v>1.6776817488561191E-2</c:v>
                </c:pt>
                <c:pt idx="33">
                  <c:v>#N/A</c:v>
                </c:pt>
                <c:pt idx="34">
                  <c:v>3.4348165495706295E-2</c:v>
                </c:pt>
                <c:pt idx="35">
                  <c:v>-2.1526418786692814E-2</c:v>
                </c:pt>
                <c:pt idx="36">
                  <c:v>#N/A</c:v>
                </c:pt>
                <c:pt idx="37">
                  <c:v>#N/A</c:v>
                </c:pt>
                <c:pt idx="38">
                  <c:v>#N/A</c:v>
                </c:pt>
                <c:pt idx="39">
                  <c:v>#N/A</c:v>
                </c:pt>
                <c:pt idx="40">
                  <c:v>#N/A</c:v>
                </c:pt>
                <c:pt idx="41">
                  <c:v>#N/A</c:v>
                </c:pt>
                <c:pt idx="42">
                  <c:v>#N/A</c:v>
                </c:pt>
                <c:pt idx="43">
                  <c:v>-2.6763990267640092E-2</c:v>
                </c:pt>
                <c:pt idx="44">
                  <c:v>#N/A</c:v>
                </c:pt>
                <c:pt idx="45">
                  <c:v>#N/A</c:v>
                </c:pt>
                <c:pt idx="46">
                  <c:v>#N/A</c:v>
                </c:pt>
                <c:pt idx="47">
                  <c:v>3.7743744246380384E-2</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1.6776817488561191E-2</c:v>
                </c:pt>
                <c:pt idx="62">
                  <c:v>#N/A</c:v>
                </c:pt>
                <c:pt idx="63">
                  <c:v>#N/A</c:v>
                </c:pt>
                <c:pt idx="64">
                  <c:v>#N/A</c:v>
                </c:pt>
                <c:pt idx="65">
                  <c:v>#N/A</c:v>
                </c:pt>
                <c:pt idx="66">
                  <c:v>#N/A</c:v>
                </c:pt>
                <c:pt idx="67">
                  <c:v>#N/A</c:v>
                </c:pt>
                <c:pt idx="68">
                  <c:v>8.8781275221954115E-3</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numCache>
            </c:numRef>
          </c:yVal>
          <c:smooth val="0"/>
        </c:ser>
        <c:ser>
          <c:idx val="5"/>
          <c:order val="3"/>
          <c:tx>
            <c:strRef>
              <c:f>Setup!$BF$73</c:f>
              <c:strCache>
                <c:ptCount val="1"/>
                <c:pt idx="0">
                  <c:v>18-24%</c:v>
                </c:pt>
              </c:strCache>
            </c:strRef>
          </c:tx>
          <c:spPr>
            <a:ln w="28575">
              <a:noFill/>
            </a:ln>
          </c:spPr>
          <c:marker>
            <c:symbol val="circle"/>
            <c:size val="7"/>
            <c:spPr>
              <a:solidFill>
                <a:srgbClr val="FFC000"/>
              </a:solidFill>
            </c:spPr>
          </c:marker>
          <c:xVal>
            <c:numRef>
              <c:f>Setup!$AZ$74:$AZ$160</c:f>
              <c:numCache>
                <c:formatCode>General</c:formatCode>
                <c:ptCount val="87"/>
                <c:pt idx="0">
                  <c:v>0.17549999999999999</c:v>
                </c:pt>
                <c:pt idx="1">
                  <c:v>0.17549999999999999</c:v>
                </c:pt>
                <c:pt idx="2">
                  <c:v>0.1305</c:v>
                </c:pt>
                <c:pt idx="3">
                  <c:v>0.28799999999999998</c:v>
                </c:pt>
                <c:pt idx="4">
                  <c:v>0.17999999999999994</c:v>
                </c:pt>
                <c:pt idx="5">
                  <c:v>0.14399999999999996</c:v>
                </c:pt>
                <c:pt idx="6">
                  <c:v>0.26999999999999996</c:v>
                </c:pt>
                <c:pt idx="7">
                  <c:v>0.17099999999999999</c:v>
                </c:pt>
                <c:pt idx="8">
                  <c:v>3.1499999999999972E-2</c:v>
                </c:pt>
                <c:pt idx="9">
                  <c:v>0.33749999999999997</c:v>
                </c:pt>
                <c:pt idx="10">
                  <c:v>8.0999999999999961E-2</c:v>
                </c:pt>
                <c:pt idx="11">
                  <c:v>0.25199999999999995</c:v>
                </c:pt>
                <c:pt idx="12">
                  <c:v>4.9499999999999988E-2</c:v>
                </c:pt>
                <c:pt idx="13">
                  <c:v>6.7499999999999949E-2</c:v>
                </c:pt>
                <c:pt idx="14">
                  <c:v>0.33299999999999996</c:v>
                </c:pt>
                <c:pt idx="15">
                  <c:v>7.1999999999999953E-2</c:v>
                </c:pt>
                <c:pt idx="16">
                  <c:v>4.5000000000000033E-2</c:v>
                </c:pt>
                <c:pt idx="17">
                  <c:v>0.14849999999999997</c:v>
                </c:pt>
                <c:pt idx="18">
                  <c:v>0.40049999999999997</c:v>
                </c:pt>
                <c:pt idx="19">
                  <c:v>0.18899999999999995</c:v>
                </c:pt>
                <c:pt idx="20">
                  <c:v>7.2000000000000008E-2</c:v>
                </c:pt>
                <c:pt idx="21">
                  <c:v>0.11699999999999999</c:v>
                </c:pt>
                <c:pt idx="22">
                  <c:v>0.21599999999999997</c:v>
                </c:pt>
                <c:pt idx="23">
                  <c:v>0.13950000000000001</c:v>
                </c:pt>
                <c:pt idx="24">
                  <c:v>0.22949999999999998</c:v>
                </c:pt>
                <c:pt idx="25">
                  <c:v>0.189</c:v>
                </c:pt>
                <c:pt idx="26">
                  <c:v>0.18899999999999995</c:v>
                </c:pt>
                <c:pt idx="27">
                  <c:v>0.22949999999999998</c:v>
                </c:pt>
                <c:pt idx="28">
                  <c:v>0.21599999999999997</c:v>
                </c:pt>
                <c:pt idx="29">
                  <c:v>0.13500000000000001</c:v>
                </c:pt>
                <c:pt idx="30">
                  <c:v>0.21599999999999997</c:v>
                </c:pt>
                <c:pt idx="31">
                  <c:v>2.7000000000000021E-2</c:v>
                </c:pt>
                <c:pt idx="32">
                  <c:v>0.23849999999999999</c:v>
                </c:pt>
                <c:pt idx="33">
                  <c:v>0.16649999999999998</c:v>
                </c:pt>
                <c:pt idx="34">
                  <c:v>0.126</c:v>
                </c:pt>
                <c:pt idx="35">
                  <c:v>0.30599999999999994</c:v>
                </c:pt>
                <c:pt idx="36">
                  <c:v>0.34649999999999997</c:v>
                </c:pt>
                <c:pt idx="37">
                  <c:v>0.40949999999999998</c:v>
                </c:pt>
                <c:pt idx="38">
                  <c:v>1.349999999999996E-2</c:v>
                </c:pt>
                <c:pt idx="39">
                  <c:v>0.26999999999999996</c:v>
                </c:pt>
                <c:pt idx="40">
                  <c:v>0.30149999999999993</c:v>
                </c:pt>
                <c:pt idx="41">
                  <c:v>5.8499999999999996E-2</c:v>
                </c:pt>
                <c:pt idx="42">
                  <c:v>0.39599999999999996</c:v>
                </c:pt>
                <c:pt idx="43">
                  <c:v>0.31499999999999995</c:v>
                </c:pt>
                <c:pt idx="44">
                  <c:v>9.4499999999999973E-2</c:v>
                </c:pt>
                <c:pt idx="45">
                  <c:v>7.2000000000000008E-2</c:v>
                </c:pt>
                <c:pt idx="46">
                  <c:v>0.35099999999999998</c:v>
                </c:pt>
                <c:pt idx="47">
                  <c:v>9.8999999999999977E-2</c:v>
                </c:pt>
                <c:pt idx="48">
                  <c:v>1.350000000000001E-2</c:v>
                </c:pt>
                <c:pt idx="49">
                  <c:v>0.32399999999999995</c:v>
                </c:pt>
                <c:pt idx="50">
                  <c:v>0.2475</c:v>
                </c:pt>
                <c:pt idx="51">
                  <c:v>0.38699999999999996</c:v>
                </c:pt>
                <c:pt idx="52">
                  <c:v>0.24299999999999999</c:v>
                </c:pt>
                <c:pt idx="53">
                  <c:v>0.18</c:v>
                </c:pt>
                <c:pt idx="54">
                  <c:v>8.9999999999999969E-2</c:v>
                </c:pt>
                <c:pt idx="55">
                  <c:v>0.20249999999999996</c:v>
                </c:pt>
                <c:pt idx="56">
                  <c:v>0.26100000000000001</c:v>
                </c:pt>
                <c:pt idx="57">
                  <c:v>0.27899999999999997</c:v>
                </c:pt>
                <c:pt idx="58">
                  <c:v>7.2000000000000008E-2</c:v>
                </c:pt>
                <c:pt idx="59">
                  <c:v>0.13500000000000001</c:v>
                </c:pt>
                <c:pt idx="60">
                  <c:v>0.35099999999999998</c:v>
                </c:pt>
                <c:pt idx="61">
                  <c:v>0.22499999999999998</c:v>
                </c:pt>
                <c:pt idx="62">
                  <c:v>0.11699999999999999</c:v>
                </c:pt>
                <c:pt idx="63">
                  <c:v>8.0999999999999961E-2</c:v>
                </c:pt>
                <c:pt idx="64">
                  <c:v>1.350000000000001E-2</c:v>
                </c:pt>
                <c:pt idx="65">
                  <c:v>5.3999999999999992E-2</c:v>
                </c:pt>
                <c:pt idx="66">
                  <c:v>0.10349999999999998</c:v>
                </c:pt>
                <c:pt idx="67">
                  <c:v>0.21149999999999997</c:v>
                </c:pt>
                <c:pt idx="68">
                  <c:v>0.26099999999999995</c:v>
                </c:pt>
                <c:pt idx="69">
                  <c:v>0.1305</c:v>
                </c:pt>
                <c:pt idx="70">
                  <c:v>0.31949999999999995</c:v>
                </c:pt>
                <c:pt idx="71">
                  <c:v>0.1215</c:v>
                </c:pt>
                <c:pt idx="72">
                  <c:v>0.18899999999999995</c:v>
                </c:pt>
                <c:pt idx="73">
                  <c:v>0.25650000000000001</c:v>
                </c:pt>
                <c:pt idx="74">
                  <c:v>5.8499999999999948E-2</c:v>
                </c:pt>
                <c:pt idx="75">
                  <c:v>0.23399999999999999</c:v>
                </c:pt>
                <c:pt idx="76">
                  <c:v>0.11249999999999999</c:v>
                </c:pt>
                <c:pt idx="77">
                  <c:v>0.36899999999999999</c:v>
                </c:pt>
                <c:pt idx="78">
                  <c:v>0.39599999999999996</c:v>
                </c:pt>
                <c:pt idx="79">
                  <c:v>0.20249999999999996</c:v>
                </c:pt>
                <c:pt idx="80">
                  <c:v>0.22949999999999998</c:v>
                </c:pt>
                <c:pt idx="81">
                  <c:v>0.27899999999999997</c:v>
                </c:pt>
                <c:pt idx="82">
                  <c:v>9.8999999999999977E-2</c:v>
                </c:pt>
                <c:pt idx="83">
                  <c:v>9.4500000000000028E-2</c:v>
                </c:pt>
                <c:pt idx="84">
                  <c:v>8.550000000000002E-2</c:v>
                </c:pt>
                <c:pt idx="85">
                  <c:v>0.10799999999999998</c:v>
                </c:pt>
                <c:pt idx="86">
                  <c:v>0.20699999999999996</c:v>
                </c:pt>
              </c:numCache>
            </c:numRef>
          </c:xVal>
          <c:yVal>
            <c:numRef>
              <c:f>Setup!$BF$74:$BF$160</c:f>
              <c:numCache>
                <c:formatCode>General</c:formatCode>
                <c:ptCount val="8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numCache>
            </c:numRef>
          </c:yVal>
          <c:smooth val="0"/>
        </c:ser>
        <c:ser>
          <c:idx val="6"/>
          <c:order val="4"/>
          <c:tx>
            <c:strRef>
              <c:f>Setup!$BG$73</c:f>
              <c:strCache>
                <c:ptCount val="1"/>
                <c:pt idx="0">
                  <c:v>24-30%</c:v>
                </c:pt>
              </c:strCache>
            </c:strRef>
          </c:tx>
          <c:spPr>
            <a:ln w="28575">
              <a:noFill/>
            </a:ln>
          </c:spPr>
          <c:marker>
            <c:symbol val="square"/>
            <c:size val="7"/>
            <c:spPr>
              <a:solidFill>
                <a:srgbClr val="FF0000"/>
              </a:solidFill>
              <a:ln>
                <a:solidFill>
                  <a:srgbClr val="FF0000"/>
                </a:solidFill>
              </a:ln>
            </c:spPr>
          </c:marker>
          <c:xVal>
            <c:numRef>
              <c:f>Setup!$AZ$74:$AZ$160</c:f>
              <c:numCache>
                <c:formatCode>General</c:formatCode>
                <c:ptCount val="87"/>
                <c:pt idx="0">
                  <c:v>0.17549999999999999</c:v>
                </c:pt>
                <c:pt idx="1">
                  <c:v>0.17549999999999999</c:v>
                </c:pt>
                <c:pt idx="2">
                  <c:v>0.1305</c:v>
                </c:pt>
                <c:pt idx="3">
                  <c:v>0.28799999999999998</c:v>
                </c:pt>
                <c:pt idx="4">
                  <c:v>0.17999999999999994</c:v>
                </c:pt>
                <c:pt idx="5">
                  <c:v>0.14399999999999996</c:v>
                </c:pt>
                <c:pt idx="6">
                  <c:v>0.26999999999999996</c:v>
                </c:pt>
                <c:pt idx="7">
                  <c:v>0.17099999999999999</c:v>
                </c:pt>
                <c:pt idx="8">
                  <c:v>3.1499999999999972E-2</c:v>
                </c:pt>
                <c:pt idx="9">
                  <c:v>0.33749999999999997</c:v>
                </c:pt>
                <c:pt idx="10">
                  <c:v>8.0999999999999961E-2</c:v>
                </c:pt>
                <c:pt idx="11">
                  <c:v>0.25199999999999995</c:v>
                </c:pt>
                <c:pt idx="12">
                  <c:v>4.9499999999999988E-2</c:v>
                </c:pt>
                <c:pt idx="13">
                  <c:v>6.7499999999999949E-2</c:v>
                </c:pt>
                <c:pt idx="14">
                  <c:v>0.33299999999999996</c:v>
                </c:pt>
                <c:pt idx="15">
                  <c:v>7.1999999999999953E-2</c:v>
                </c:pt>
                <c:pt idx="16">
                  <c:v>4.5000000000000033E-2</c:v>
                </c:pt>
                <c:pt idx="17">
                  <c:v>0.14849999999999997</c:v>
                </c:pt>
                <c:pt idx="18">
                  <c:v>0.40049999999999997</c:v>
                </c:pt>
                <c:pt idx="19">
                  <c:v>0.18899999999999995</c:v>
                </c:pt>
                <c:pt idx="20">
                  <c:v>7.2000000000000008E-2</c:v>
                </c:pt>
                <c:pt idx="21">
                  <c:v>0.11699999999999999</c:v>
                </c:pt>
                <c:pt idx="22">
                  <c:v>0.21599999999999997</c:v>
                </c:pt>
                <c:pt idx="23">
                  <c:v>0.13950000000000001</c:v>
                </c:pt>
                <c:pt idx="24">
                  <c:v>0.22949999999999998</c:v>
                </c:pt>
                <c:pt idx="25">
                  <c:v>0.189</c:v>
                </c:pt>
                <c:pt idx="26">
                  <c:v>0.18899999999999995</c:v>
                </c:pt>
                <c:pt idx="27">
                  <c:v>0.22949999999999998</c:v>
                </c:pt>
                <c:pt idx="28">
                  <c:v>0.21599999999999997</c:v>
                </c:pt>
                <c:pt idx="29">
                  <c:v>0.13500000000000001</c:v>
                </c:pt>
                <c:pt idx="30">
                  <c:v>0.21599999999999997</c:v>
                </c:pt>
                <c:pt idx="31">
                  <c:v>2.7000000000000021E-2</c:v>
                </c:pt>
                <c:pt idx="32">
                  <c:v>0.23849999999999999</c:v>
                </c:pt>
                <c:pt idx="33">
                  <c:v>0.16649999999999998</c:v>
                </c:pt>
                <c:pt idx="34">
                  <c:v>0.126</c:v>
                </c:pt>
                <c:pt idx="35">
                  <c:v>0.30599999999999994</c:v>
                </c:pt>
                <c:pt idx="36">
                  <c:v>0.34649999999999997</c:v>
                </c:pt>
                <c:pt idx="37">
                  <c:v>0.40949999999999998</c:v>
                </c:pt>
                <c:pt idx="38">
                  <c:v>1.349999999999996E-2</c:v>
                </c:pt>
                <c:pt idx="39">
                  <c:v>0.26999999999999996</c:v>
                </c:pt>
                <c:pt idx="40">
                  <c:v>0.30149999999999993</c:v>
                </c:pt>
                <c:pt idx="41">
                  <c:v>5.8499999999999996E-2</c:v>
                </c:pt>
                <c:pt idx="42">
                  <c:v>0.39599999999999996</c:v>
                </c:pt>
                <c:pt idx="43">
                  <c:v>0.31499999999999995</c:v>
                </c:pt>
                <c:pt idx="44">
                  <c:v>9.4499999999999973E-2</c:v>
                </c:pt>
                <c:pt idx="45">
                  <c:v>7.2000000000000008E-2</c:v>
                </c:pt>
                <c:pt idx="46">
                  <c:v>0.35099999999999998</c:v>
                </c:pt>
                <c:pt idx="47">
                  <c:v>9.8999999999999977E-2</c:v>
                </c:pt>
                <c:pt idx="48">
                  <c:v>1.350000000000001E-2</c:v>
                </c:pt>
                <c:pt idx="49">
                  <c:v>0.32399999999999995</c:v>
                </c:pt>
                <c:pt idx="50">
                  <c:v>0.2475</c:v>
                </c:pt>
                <c:pt idx="51">
                  <c:v>0.38699999999999996</c:v>
                </c:pt>
                <c:pt idx="52">
                  <c:v>0.24299999999999999</c:v>
                </c:pt>
                <c:pt idx="53">
                  <c:v>0.18</c:v>
                </c:pt>
                <c:pt idx="54">
                  <c:v>8.9999999999999969E-2</c:v>
                </c:pt>
                <c:pt idx="55">
                  <c:v>0.20249999999999996</c:v>
                </c:pt>
                <c:pt idx="56">
                  <c:v>0.26100000000000001</c:v>
                </c:pt>
                <c:pt idx="57">
                  <c:v>0.27899999999999997</c:v>
                </c:pt>
                <c:pt idx="58">
                  <c:v>7.2000000000000008E-2</c:v>
                </c:pt>
                <c:pt idx="59">
                  <c:v>0.13500000000000001</c:v>
                </c:pt>
                <c:pt idx="60">
                  <c:v>0.35099999999999998</c:v>
                </c:pt>
                <c:pt idx="61">
                  <c:v>0.22499999999999998</c:v>
                </c:pt>
                <c:pt idx="62">
                  <c:v>0.11699999999999999</c:v>
                </c:pt>
                <c:pt idx="63">
                  <c:v>8.0999999999999961E-2</c:v>
                </c:pt>
                <c:pt idx="64">
                  <c:v>1.350000000000001E-2</c:v>
                </c:pt>
                <c:pt idx="65">
                  <c:v>5.3999999999999992E-2</c:v>
                </c:pt>
                <c:pt idx="66">
                  <c:v>0.10349999999999998</c:v>
                </c:pt>
                <c:pt idx="67">
                  <c:v>0.21149999999999997</c:v>
                </c:pt>
                <c:pt idx="68">
                  <c:v>0.26099999999999995</c:v>
                </c:pt>
                <c:pt idx="69">
                  <c:v>0.1305</c:v>
                </c:pt>
                <c:pt idx="70">
                  <c:v>0.31949999999999995</c:v>
                </c:pt>
                <c:pt idx="71">
                  <c:v>0.1215</c:v>
                </c:pt>
                <c:pt idx="72">
                  <c:v>0.18899999999999995</c:v>
                </c:pt>
                <c:pt idx="73">
                  <c:v>0.25650000000000001</c:v>
                </c:pt>
                <c:pt idx="74">
                  <c:v>5.8499999999999948E-2</c:v>
                </c:pt>
                <c:pt idx="75">
                  <c:v>0.23399999999999999</c:v>
                </c:pt>
                <c:pt idx="76">
                  <c:v>0.11249999999999999</c:v>
                </c:pt>
                <c:pt idx="77">
                  <c:v>0.36899999999999999</c:v>
                </c:pt>
                <c:pt idx="78">
                  <c:v>0.39599999999999996</c:v>
                </c:pt>
                <c:pt idx="79">
                  <c:v>0.20249999999999996</c:v>
                </c:pt>
                <c:pt idx="80">
                  <c:v>0.22949999999999998</c:v>
                </c:pt>
                <c:pt idx="81">
                  <c:v>0.27899999999999997</c:v>
                </c:pt>
                <c:pt idx="82">
                  <c:v>9.8999999999999977E-2</c:v>
                </c:pt>
                <c:pt idx="83">
                  <c:v>9.4500000000000028E-2</c:v>
                </c:pt>
                <c:pt idx="84">
                  <c:v>8.550000000000002E-2</c:v>
                </c:pt>
                <c:pt idx="85">
                  <c:v>0.10799999999999998</c:v>
                </c:pt>
                <c:pt idx="86">
                  <c:v>0.20699999999999996</c:v>
                </c:pt>
              </c:numCache>
            </c:numRef>
          </c:xVal>
          <c:yVal>
            <c:numRef>
              <c:f>Setup!$BG$74:$BG$160</c:f>
              <c:numCache>
                <c:formatCode>General</c:formatCode>
                <c:ptCount val="87"/>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pt idx="25">
                  <c:v>#N/A</c:v>
                </c:pt>
                <c:pt idx="26">
                  <c:v>#N/A</c:v>
                </c:pt>
                <c:pt idx="27">
                  <c:v>#N/A</c:v>
                </c:pt>
                <c:pt idx="28">
                  <c:v>#N/A</c:v>
                </c:pt>
                <c:pt idx="29">
                  <c:v>#N/A</c:v>
                </c:pt>
                <c:pt idx="30">
                  <c:v>#N/A</c:v>
                </c:pt>
                <c:pt idx="31">
                  <c:v>#N/A</c:v>
                </c:pt>
                <c:pt idx="32">
                  <c:v>#N/A</c:v>
                </c:pt>
                <c:pt idx="33">
                  <c:v>#N/A</c:v>
                </c:pt>
                <c:pt idx="34">
                  <c:v>#N/A</c:v>
                </c:pt>
                <c:pt idx="35">
                  <c:v>#N/A</c:v>
                </c:pt>
                <c:pt idx="36">
                  <c:v>#N/A</c:v>
                </c:pt>
                <c:pt idx="37">
                  <c:v>#N/A</c:v>
                </c:pt>
                <c:pt idx="38">
                  <c:v>#N/A</c:v>
                </c:pt>
                <c:pt idx="39">
                  <c:v>#N/A</c:v>
                </c:pt>
                <c:pt idx="40">
                  <c:v>#N/A</c:v>
                </c:pt>
                <c:pt idx="41">
                  <c:v>#N/A</c:v>
                </c:pt>
                <c:pt idx="42">
                  <c:v>#N/A</c:v>
                </c:pt>
                <c:pt idx="43">
                  <c:v>#N/A</c:v>
                </c:pt>
                <c:pt idx="44">
                  <c:v>#N/A</c:v>
                </c:pt>
                <c:pt idx="45">
                  <c:v>#N/A</c:v>
                </c:pt>
                <c:pt idx="46">
                  <c:v>#N/A</c:v>
                </c:pt>
                <c:pt idx="47">
                  <c:v>#N/A</c:v>
                </c:pt>
                <c:pt idx="48">
                  <c:v>#N/A</c:v>
                </c:pt>
                <c:pt idx="49">
                  <c:v>#N/A</c:v>
                </c:pt>
                <c:pt idx="50">
                  <c:v>#N/A</c:v>
                </c:pt>
                <c:pt idx="51">
                  <c:v>#N/A</c:v>
                </c:pt>
                <c:pt idx="52">
                  <c:v>#N/A</c:v>
                </c:pt>
                <c:pt idx="53">
                  <c:v>#N/A</c:v>
                </c:pt>
                <c:pt idx="54">
                  <c:v>#N/A</c:v>
                </c:pt>
                <c:pt idx="55">
                  <c:v>#N/A</c:v>
                </c:pt>
                <c:pt idx="56">
                  <c:v>#N/A</c:v>
                </c:pt>
                <c:pt idx="57">
                  <c:v>#N/A</c:v>
                </c:pt>
                <c:pt idx="58">
                  <c:v>#N/A</c:v>
                </c:pt>
                <c:pt idx="59">
                  <c:v>#N/A</c:v>
                </c:pt>
                <c:pt idx="60">
                  <c:v>#N/A</c:v>
                </c:pt>
                <c:pt idx="61">
                  <c:v>#N/A</c:v>
                </c:pt>
                <c:pt idx="62">
                  <c:v>#N/A</c:v>
                </c:pt>
                <c:pt idx="63">
                  <c:v>#N/A</c:v>
                </c:pt>
                <c:pt idx="64">
                  <c:v>#N/A</c:v>
                </c:pt>
                <c:pt idx="65">
                  <c:v>#N/A</c:v>
                </c:pt>
                <c:pt idx="66">
                  <c:v>#N/A</c:v>
                </c:pt>
                <c:pt idx="67">
                  <c:v>#N/A</c:v>
                </c:pt>
                <c:pt idx="68">
                  <c:v>#N/A</c:v>
                </c:pt>
                <c:pt idx="69">
                  <c:v>#N/A</c:v>
                </c:pt>
                <c:pt idx="70">
                  <c:v>#N/A</c:v>
                </c:pt>
                <c:pt idx="71">
                  <c:v>#N/A</c:v>
                </c:pt>
                <c:pt idx="72">
                  <c:v>#N/A</c:v>
                </c:pt>
                <c:pt idx="73">
                  <c:v>#N/A</c:v>
                </c:pt>
                <c:pt idx="74">
                  <c:v>#N/A</c:v>
                </c:pt>
                <c:pt idx="75">
                  <c:v>#N/A</c:v>
                </c:pt>
                <c:pt idx="76">
                  <c:v>#N/A</c:v>
                </c:pt>
                <c:pt idx="77">
                  <c:v>#N/A</c:v>
                </c:pt>
                <c:pt idx="78">
                  <c:v>#N/A</c:v>
                </c:pt>
                <c:pt idx="79">
                  <c:v>#N/A</c:v>
                </c:pt>
                <c:pt idx="80">
                  <c:v>#N/A</c:v>
                </c:pt>
                <c:pt idx="81">
                  <c:v>#N/A</c:v>
                </c:pt>
                <c:pt idx="82">
                  <c:v>#N/A</c:v>
                </c:pt>
                <c:pt idx="83">
                  <c:v>#N/A</c:v>
                </c:pt>
                <c:pt idx="84">
                  <c:v>#N/A</c:v>
                </c:pt>
                <c:pt idx="85">
                  <c:v>#N/A</c:v>
                </c:pt>
                <c:pt idx="86">
                  <c:v>#N/A</c:v>
                </c:pt>
              </c:numCache>
            </c:numRef>
          </c:yVal>
          <c:smooth val="0"/>
        </c:ser>
        <c:dLbls>
          <c:showLegendKey val="0"/>
          <c:showVal val="0"/>
          <c:showCatName val="0"/>
          <c:showSerName val="0"/>
          <c:showPercent val="0"/>
          <c:showBubbleSize val="0"/>
        </c:dLbls>
        <c:axId val="79887680"/>
        <c:axId val="100892672"/>
      </c:scatterChart>
      <c:valAx>
        <c:axId val="79887680"/>
        <c:scaling>
          <c:orientation val="minMax"/>
          <c:max val="0.70000000000000007"/>
          <c:min val="0"/>
        </c:scaling>
        <c:delete val="0"/>
        <c:axPos val="b"/>
        <c:title>
          <c:tx>
            <c:rich>
              <a:bodyPr/>
              <a:lstStyle/>
              <a:p>
                <a:pPr>
                  <a:defRPr sz="1600"/>
                </a:pPr>
                <a:r>
                  <a:rPr lang="en-US" sz="1800" b="1" i="0" baseline="0">
                    <a:effectLst/>
                  </a:rPr>
                  <a:t>Attacking Pool's Hashrate (As % of Global HR)</a:t>
                </a:r>
                <a:br>
                  <a:rPr lang="en-US" sz="1800" b="1" i="0" baseline="0">
                    <a:effectLst/>
                  </a:rPr>
                </a:br>
                <a:r>
                  <a:rPr lang="en-US" sz="1600" b="0" i="0" baseline="0">
                    <a:effectLst/>
                  </a:rPr>
                  <a:t>Colors Represent Size of a (Neutral) 3rd Pool</a:t>
                </a:r>
                <a:endParaRPr lang="en-US" sz="1600" b="0">
                  <a:effectLst/>
                </a:endParaRPr>
              </a:p>
            </c:rich>
          </c:tx>
          <c:layout>
            <c:manualLayout>
              <c:xMode val="edge"/>
              <c:yMode val="edge"/>
              <c:x val="0.19096066254746466"/>
              <c:y val="0.85774284496798259"/>
            </c:manualLayout>
          </c:layout>
          <c:overlay val="0"/>
        </c:title>
        <c:numFmt formatCode="0%" sourceLinked="0"/>
        <c:majorTickMark val="out"/>
        <c:minorTickMark val="none"/>
        <c:tickLblPos val="nextTo"/>
        <c:crossAx val="100892672"/>
        <c:crosses val="autoZero"/>
        <c:crossBetween val="midCat"/>
      </c:valAx>
      <c:valAx>
        <c:axId val="100892672"/>
        <c:scaling>
          <c:orientation val="minMax"/>
          <c:max val="7.0000000000000007E-2"/>
          <c:min val="-5.000000000000001E-2"/>
        </c:scaling>
        <c:delete val="0"/>
        <c:axPos val="l"/>
        <c:majorGridlines/>
        <c:title>
          <c:layout/>
          <c:overlay val="0"/>
          <c:txPr>
            <a:bodyPr rot="-5400000" vert="horz"/>
            <a:lstStyle/>
            <a:p>
              <a:pPr>
                <a:defRPr/>
              </a:pPr>
              <a:endParaRPr lang="en-US"/>
            </a:p>
          </c:txPr>
        </c:title>
        <c:numFmt formatCode="0%" sourceLinked="0"/>
        <c:majorTickMark val="out"/>
        <c:minorTickMark val="none"/>
        <c:tickLblPos val="nextTo"/>
        <c:crossAx val="79887680"/>
        <c:crosses val="autoZero"/>
        <c:crossBetween val="midCat"/>
      </c:valAx>
      <c:spPr>
        <a:solidFill>
          <a:schemeClr val="bg1">
            <a:lumMod val="95000"/>
          </a:schemeClr>
        </a:solidFill>
      </c:spPr>
    </c:plotArea>
    <c:legend>
      <c:legendPos val="r"/>
      <c:legendEntry>
        <c:idx val="5"/>
        <c:delete val="1"/>
      </c:legendEntry>
      <c:layout>
        <c:manualLayout>
          <c:xMode val="edge"/>
          <c:yMode val="edge"/>
          <c:x val="0.83847859192499008"/>
          <c:y val="0.14476921397773448"/>
          <c:w val="0.11916459864135713"/>
          <c:h val="0.26718678968311982"/>
        </c:manualLayout>
      </c:layout>
      <c:overlay val="0"/>
      <c:spPr>
        <a:solidFill>
          <a:sysClr val="window" lastClr="FFFFFF"/>
        </a:solidFill>
        <a:ln w="3175">
          <a:solidFill>
            <a:sysClr val="windowText" lastClr="000000"/>
          </a:solidFill>
        </a:ln>
      </c:spPr>
      <c:txPr>
        <a:bodyPr/>
        <a:lstStyle/>
        <a:p>
          <a:pPr>
            <a:defRPr sz="1200"/>
          </a:pPr>
          <a:endParaRPr lang="en-US"/>
        </a:p>
      </c:txPr>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666749</xdr:colOff>
      <xdr:row>71</xdr:row>
      <xdr:rowOff>66674</xdr:rowOff>
    </xdr:from>
    <xdr:to>
      <xdr:col>11</xdr:col>
      <xdr:colOff>28575</xdr:colOff>
      <xdr:row>90</xdr:row>
      <xdr:rowOff>76200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60</xdr:col>
      <xdr:colOff>424690</xdr:colOff>
      <xdr:row>96</xdr:row>
      <xdr:rowOff>175796</xdr:rowOff>
    </xdr:from>
    <xdr:to>
      <xdr:col>70</xdr:col>
      <xdr:colOff>354495</xdr:colOff>
      <xdr:row>118</xdr:row>
      <xdr:rowOff>160683</xdr:rowOff>
    </xdr:to>
    <xdr:graphicFrame macro="">
      <xdr:nvGraphicFramePr>
        <xdr:cNvPr id="11" name="Chart 10"/>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52660</xdr:colOff>
      <xdr:row>70</xdr:row>
      <xdr:rowOff>185098</xdr:rowOff>
    </xdr:from>
    <xdr:to>
      <xdr:col>22</xdr:col>
      <xdr:colOff>459441</xdr:colOff>
      <xdr:row>91</xdr:row>
      <xdr:rowOff>179294</xdr:rowOff>
    </xdr:to>
    <xdr:graphicFrame macro="">
      <xdr:nvGraphicFramePr>
        <xdr:cNvPr id="13" name="Chart 1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N170"/>
  <sheetViews>
    <sheetView tabSelected="1" topLeftCell="A49" zoomScale="85" zoomScaleNormal="85" workbookViewId="0">
      <selection activeCell="L95" sqref="L95"/>
    </sheetView>
  </sheetViews>
  <sheetFormatPr defaultRowHeight="15" x14ac:dyDescent="0.25"/>
  <cols>
    <col min="2" max="2" width="15.5703125" customWidth="1"/>
    <col min="4" max="4" width="10.42578125" customWidth="1"/>
    <col min="6" max="15" width="9.28515625" bestFit="1" customWidth="1"/>
    <col min="16" max="22" width="9.85546875" bestFit="1" customWidth="1"/>
    <col min="23" max="23" width="10.140625" bestFit="1" customWidth="1"/>
    <col min="24" max="31" width="9.85546875" bestFit="1" customWidth="1"/>
    <col min="32" max="37" width="10.140625" bestFit="1" customWidth="1"/>
    <col min="38" max="54" width="10.85546875" bestFit="1" customWidth="1"/>
    <col min="55" max="55" width="14.28515625" customWidth="1"/>
  </cols>
  <sheetData>
    <row r="2" spans="1:92" ht="21" customHeight="1" x14ac:dyDescent="0.35">
      <c r="B2" s="29" t="s">
        <v>30</v>
      </c>
    </row>
    <row r="3" spans="1:92" ht="21" customHeight="1" x14ac:dyDescent="0.35">
      <c r="B3" s="29"/>
      <c r="G3" s="72" t="s">
        <v>40</v>
      </c>
      <c r="H3" s="73"/>
      <c r="I3" s="74"/>
    </row>
    <row r="4" spans="1:92" x14ac:dyDescent="0.25">
      <c r="C4" s="71" t="s">
        <v>31</v>
      </c>
      <c r="D4" s="71"/>
      <c r="F4" t="s">
        <v>32</v>
      </c>
      <c r="H4" t="s">
        <v>39</v>
      </c>
    </row>
    <row r="5" spans="1:92" ht="15.75" thickBot="1" x14ac:dyDescent="0.3"/>
    <row r="6" spans="1:92" x14ac:dyDescent="0.25">
      <c r="B6" t="s">
        <v>7</v>
      </c>
      <c r="C6" s="3" t="s">
        <v>0</v>
      </c>
      <c r="D6" s="11">
        <v>0.55000000000000004</v>
      </c>
      <c r="F6" s="64">
        <f t="shared" ref="F6:BQ6" si="0">$D$6</f>
        <v>0.55000000000000004</v>
      </c>
      <c r="G6" s="64">
        <f t="shared" si="0"/>
        <v>0.55000000000000004</v>
      </c>
      <c r="H6" s="64">
        <f t="shared" si="0"/>
        <v>0.55000000000000004</v>
      </c>
      <c r="I6" s="64">
        <f t="shared" si="0"/>
        <v>0.55000000000000004</v>
      </c>
      <c r="J6" s="64">
        <f t="shared" si="0"/>
        <v>0.55000000000000004</v>
      </c>
      <c r="K6" s="64">
        <f t="shared" si="0"/>
        <v>0.55000000000000004</v>
      </c>
      <c r="L6" s="64">
        <f t="shared" si="0"/>
        <v>0.55000000000000004</v>
      </c>
      <c r="M6" s="64">
        <f t="shared" si="0"/>
        <v>0.55000000000000004</v>
      </c>
      <c r="N6" s="64">
        <f t="shared" si="0"/>
        <v>0.55000000000000004</v>
      </c>
      <c r="O6" s="64">
        <f t="shared" si="0"/>
        <v>0.55000000000000004</v>
      </c>
      <c r="P6" s="64">
        <f t="shared" si="0"/>
        <v>0.55000000000000004</v>
      </c>
      <c r="Q6" s="64">
        <f t="shared" si="0"/>
        <v>0.55000000000000004</v>
      </c>
      <c r="R6" s="64">
        <f t="shared" si="0"/>
        <v>0.55000000000000004</v>
      </c>
      <c r="S6" s="64">
        <f t="shared" si="0"/>
        <v>0.55000000000000004</v>
      </c>
      <c r="T6" s="64">
        <f t="shared" si="0"/>
        <v>0.55000000000000004</v>
      </c>
      <c r="U6" s="64">
        <f t="shared" si="0"/>
        <v>0.55000000000000004</v>
      </c>
      <c r="V6" s="64">
        <f t="shared" si="0"/>
        <v>0.55000000000000004</v>
      </c>
      <c r="W6" s="64">
        <f t="shared" si="0"/>
        <v>0.55000000000000004</v>
      </c>
      <c r="X6" s="64">
        <f t="shared" si="0"/>
        <v>0.55000000000000004</v>
      </c>
      <c r="Y6" s="64">
        <f t="shared" si="0"/>
        <v>0.55000000000000004</v>
      </c>
      <c r="Z6" s="64">
        <f t="shared" si="0"/>
        <v>0.55000000000000004</v>
      </c>
      <c r="AA6" s="64">
        <f t="shared" si="0"/>
        <v>0.55000000000000004</v>
      </c>
      <c r="AB6" s="64">
        <f t="shared" si="0"/>
        <v>0.55000000000000004</v>
      </c>
      <c r="AC6" s="64">
        <f t="shared" si="0"/>
        <v>0.55000000000000004</v>
      </c>
      <c r="AD6" s="64">
        <f t="shared" si="0"/>
        <v>0.55000000000000004</v>
      </c>
      <c r="AE6" s="64">
        <f t="shared" si="0"/>
        <v>0.55000000000000004</v>
      </c>
      <c r="AF6" s="64">
        <f t="shared" si="0"/>
        <v>0.55000000000000004</v>
      </c>
      <c r="AG6" s="64">
        <f t="shared" si="0"/>
        <v>0.55000000000000004</v>
      </c>
      <c r="AH6" s="64">
        <f t="shared" si="0"/>
        <v>0.55000000000000004</v>
      </c>
      <c r="AI6" s="64">
        <f t="shared" si="0"/>
        <v>0.55000000000000004</v>
      </c>
      <c r="AJ6" s="64">
        <f t="shared" si="0"/>
        <v>0.55000000000000004</v>
      </c>
      <c r="AK6" s="64">
        <f t="shared" si="0"/>
        <v>0.55000000000000004</v>
      </c>
      <c r="AL6" s="64">
        <f t="shared" si="0"/>
        <v>0.55000000000000004</v>
      </c>
      <c r="AM6" s="64">
        <f t="shared" si="0"/>
        <v>0.55000000000000004</v>
      </c>
      <c r="AN6" s="64">
        <f t="shared" si="0"/>
        <v>0.55000000000000004</v>
      </c>
      <c r="AO6" s="64">
        <f t="shared" si="0"/>
        <v>0.55000000000000004</v>
      </c>
      <c r="AP6" s="64">
        <f t="shared" si="0"/>
        <v>0.55000000000000004</v>
      </c>
      <c r="AQ6" s="64">
        <f t="shared" si="0"/>
        <v>0.55000000000000004</v>
      </c>
      <c r="AR6" s="64">
        <f t="shared" si="0"/>
        <v>0.55000000000000004</v>
      </c>
      <c r="AS6" s="64">
        <f t="shared" si="0"/>
        <v>0.55000000000000004</v>
      </c>
      <c r="AT6" s="64">
        <f t="shared" si="0"/>
        <v>0.55000000000000004</v>
      </c>
      <c r="AU6" s="64">
        <f t="shared" si="0"/>
        <v>0.55000000000000004</v>
      </c>
      <c r="AV6" s="64">
        <f t="shared" si="0"/>
        <v>0.55000000000000004</v>
      </c>
      <c r="AW6" s="64">
        <f t="shared" si="0"/>
        <v>0.55000000000000004</v>
      </c>
      <c r="AX6" s="64">
        <f t="shared" si="0"/>
        <v>0.55000000000000004</v>
      </c>
      <c r="AY6" s="64">
        <f t="shared" si="0"/>
        <v>0.55000000000000004</v>
      </c>
      <c r="AZ6" s="64">
        <f t="shared" si="0"/>
        <v>0.55000000000000004</v>
      </c>
      <c r="BA6" s="64">
        <f t="shared" si="0"/>
        <v>0.55000000000000004</v>
      </c>
      <c r="BB6" s="64">
        <f t="shared" si="0"/>
        <v>0.55000000000000004</v>
      </c>
      <c r="BC6" s="64">
        <f t="shared" si="0"/>
        <v>0.55000000000000004</v>
      </c>
      <c r="BD6" s="64">
        <f t="shared" si="0"/>
        <v>0.55000000000000004</v>
      </c>
      <c r="BE6" s="64">
        <f t="shared" si="0"/>
        <v>0.55000000000000004</v>
      </c>
      <c r="BF6" s="64">
        <f t="shared" si="0"/>
        <v>0.55000000000000004</v>
      </c>
      <c r="BG6" s="64">
        <f t="shared" si="0"/>
        <v>0.55000000000000004</v>
      </c>
      <c r="BH6" s="64">
        <f t="shared" si="0"/>
        <v>0.55000000000000004</v>
      </c>
      <c r="BI6" s="64">
        <f t="shared" si="0"/>
        <v>0.55000000000000004</v>
      </c>
      <c r="BJ6" s="64">
        <f t="shared" si="0"/>
        <v>0.55000000000000004</v>
      </c>
      <c r="BK6" s="64">
        <f t="shared" si="0"/>
        <v>0.55000000000000004</v>
      </c>
      <c r="BL6" s="64">
        <f t="shared" si="0"/>
        <v>0.55000000000000004</v>
      </c>
      <c r="BM6" s="64">
        <f t="shared" si="0"/>
        <v>0.55000000000000004</v>
      </c>
      <c r="BN6" s="64">
        <f t="shared" si="0"/>
        <v>0.55000000000000004</v>
      </c>
      <c r="BO6" s="64">
        <f t="shared" si="0"/>
        <v>0.55000000000000004</v>
      </c>
      <c r="BP6" s="64">
        <f t="shared" si="0"/>
        <v>0.55000000000000004</v>
      </c>
      <c r="BQ6" s="64">
        <f t="shared" si="0"/>
        <v>0.55000000000000004</v>
      </c>
      <c r="BR6" s="64">
        <f t="shared" ref="BR6:CN6" si="1">$D$6</f>
        <v>0.55000000000000004</v>
      </c>
      <c r="BS6" s="64">
        <f t="shared" si="1"/>
        <v>0.55000000000000004</v>
      </c>
      <c r="BT6" s="64">
        <f t="shared" si="1"/>
        <v>0.55000000000000004</v>
      </c>
      <c r="BU6" s="64">
        <f t="shared" si="1"/>
        <v>0.55000000000000004</v>
      </c>
      <c r="BV6" s="64">
        <f t="shared" si="1"/>
        <v>0.55000000000000004</v>
      </c>
      <c r="BW6" s="64">
        <f t="shared" si="1"/>
        <v>0.55000000000000004</v>
      </c>
      <c r="BX6" s="64">
        <f t="shared" si="1"/>
        <v>0.55000000000000004</v>
      </c>
      <c r="BY6" s="64">
        <f t="shared" si="1"/>
        <v>0.55000000000000004</v>
      </c>
      <c r="BZ6" s="64">
        <f t="shared" si="1"/>
        <v>0.55000000000000004</v>
      </c>
      <c r="CA6" s="64">
        <f t="shared" si="1"/>
        <v>0.55000000000000004</v>
      </c>
      <c r="CB6" s="64">
        <f t="shared" si="1"/>
        <v>0.55000000000000004</v>
      </c>
      <c r="CC6" s="64">
        <f t="shared" si="1"/>
        <v>0.55000000000000004</v>
      </c>
      <c r="CD6" s="64">
        <f t="shared" si="1"/>
        <v>0.55000000000000004</v>
      </c>
      <c r="CE6" s="64">
        <f t="shared" si="1"/>
        <v>0.55000000000000004</v>
      </c>
      <c r="CF6" s="64">
        <f t="shared" si="1"/>
        <v>0.55000000000000004</v>
      </c>
      <c r="CG6" s="64">
        <f t="shared" si="1"/>
        <v>0.55000000000000004</v>
      </c>
      <c r="CH6" s="64">
        <f t="shared" si="1"/>
        <v>0.55000000000000004</v>
      </c>
      <c r="CI6" s="64">
        <f t="shared" si="1"/>
        <v>0.55000000000000004</v>
      </c>
      <c r="CJ6" s="64">
        <f t="shared" si="1"/>
        <v>0.55000000000000004</v>
      </c>
      <c r="CK6" s="64">
        <f t="shared" si="1"/>
        <v>0.55000000000000004</v>
      </c>
      <c r="CL6" s="64">
        <f t="shared" si="1"/>
        <v>0.55000000000000004</v>
      </c>
      <c r="CM6" s="64">
        <f t="shared" si="1"/>
        <v>0.55000000000000004</v>
      </c>
      <c r="CN6" s="64">
        <f t="shared" si="1"/>
        <v>0.55000000000000004</v>
      </c>
    </row>
    <row r="7" spans="1:92" x14ac:dyDescent="0.25">
      <c r="C7" s="4" t="s">
        <v>1</v>
      </c>
      <c r="D7" s="9">
        <f>1-D6</f>
        <v>0.44999999999999996</v>
      </c>
      <c r="F7" s="13">
        <f>1-F6</f>
        <v>0.44999999999999996</v>
      </c>
      <c r="G7" s="13">
        <f t="shared" ref="G7:BR7" si="2">1-G6</f>
        <v>0.44999999999999996</v>
      </c>
      <c r="H7" s="13">
        <f t="shared" si="2"/>
        <v>0.44999999999999996</v>
      </c>
      <c r="I7" s="13">
        <f t="shared" si="2"/>
        <v>0.44999999999999996</v>
      </c>
      <c r="J7" s="13">
        <f t="shared" si="2"/>
        <v>0.44999999999999996</v>
      </c>
      <c r="K7" s="13">
        <f t="shared" si="2"/>
        <v>0.44999999999999996</v>
      </c>
      <c r="L7" s="13">
        <f t="shared" si="2"/>
        <v>0.44999999999999996</v>
      </c>
      <c r="M7" s="13">
        <f t="shared" si="2"/>
        <v>0.44999999999999996</v>
      </c>
      <c r="N7" s="13">
        <f t="shared" si="2"/>
        <v>0.44999999999999996</v>
      </c>
      <c r="O7" s="13">
        <f t="shared" si="2"/>
        <v>0.44999999999999996</v>
      </c>
      <c r="P7" s="13">
        <f t="shared" si="2"/>
        <v>0.44999999999999996</v>
      </c>
      <c r="Q7" s="13">
        <f t="shared" si="2"/>
        <v>0.44999999999999996</v>
      </c>
      <c r="R7" s="13">
        <f t="shared" si="2"/>
        <v>0.44999999999999996</v>
      </c>
      <c r="S7" s="13">
        <f t="shared" si="2"/>
        <v>0.44999999999999996</v>
      </c>
      <c r="T7" s="13">
        <f t="shared" si="2"/>
        <v>0.44999999999999996</v>
      </c>
      <c r="U7" s="13">
        <f t="shared" si="2"/>
        <v>0.44999999999999996</v>
      </c>
      <c r="V7" s="13">
        <f t="shared" si="2"/>
        <v>0.44999999999999996</v>
      </c>
      <c r="W7" s="13">
        <f t="shared" si="2"/>
        <v>0.44999999999999996</v>
      </c>
      <c r="X7" s="13">
        <f t="shared" si="2"/>
        <v>0.44999999999999996</v>
      </c>
      <c r="Y7" s="13">
        <f t="shared" si="2"/>
        <v>0.44999999999999996</v>
      </c>
      <c r="Z7" s="13">
        <f t="shared" si="2"/>
        <v>0.44999999999999996</v>
      </c>
      <c r="AA7" s="13">
        <f t="shared" si="2"/>
        <v>0.44999999999999996</v>
      </c>
      <c r="AB7" s="13">
        <f t="shared" si="2"/>
        <v>0.44999999999999996</v>
      </c>
      <c r="AC7" s="13">
        <f t="shared" si="2"/>
        <v>0.44999999999999996</v>
      </c>
      <c r="AD7" s="13">
        <f t="shared" si="2"/>
        <v>0.44999999999999996</v>
      </c>
      <c r="AE7" s="13">
        <f t="shared" si="2"/>
        <v>0.44999999999999996</v>
      </c>
      <c r="AF7" s="13">
        <f t="shared" si="2"/>
        <v>0.44999999999999996</v>
      </c>
      <c r="AG7" s="13">
        <f t="shared" si="2"/>
        <v>0.44999999999999996</v>
      </c>
      <c r="AH7" s="13">
        <f t="shared" si="2"/>
        <v>0.44999999999999996</v>
      </c>
      <c r="AI7" s="13">
        <f t="shared" si="2"/>
        <v>0.44999999999999996</v>
      </c>
      <c r="AJ7" s="13">
        <f t="shared" si="2"/>
        <v>0.44999999999999996</v>
      </c>
      <c r="AK7" s="13">
        <f t="shared" si="2"/>
        <v>0.44999999999999996</v>
      </c>
      <c r="AL7" s="13">
        <f t="shared" si="2"/>
        <v>0.44999999999999996</v>
      </c>
      <c r="AM7" s="13">
        <f t="shared" si="2"/>
        <v>0.44999999999999996</v>
      </c>
      <c r="AN7" s="13">
        <f t="shared" si="2"/>
        <v>0.44999999999999996</v>
      </c>
      <c r="AO7" s="13">
        <f t="shared" si="2"/>
        <v>0.44999999999999996</v>
      </c>
      <c r="AP7" s="13">
        <f t="shared" si="2"/>
        <v>0.44999999999999996</v>
      </c>
      <c r="AQ7" s="13">
        <f t="shared" si="2"/>
        <v>0.44999999999999996</v>
      </c>
      <c r="AR7" s="13">
        <f t="shared" si="2"/>
        <v>0.44999999999999996</v>
      </c>
      <c r="AS7" s="13">
        <f t="shared" si="2"/>
        <v>0.44999999999999996</v>
      </c>
      <c r="AT7" s="13">
        <f t="shared" si="2"/>
        <v>0.44999999999999996</v>
      </c>
      <c r="AU7" s="13">
        <f t="shared" si="2"/>
        <v>0.44999999999999996</v>
      </c>
      <c r="AV7" s="13">
        <f t="shared" si="2"/>
        <v>0.44999999999999996</v>
      </c>
      <c r="AW7" s="13">
        <f t="shared" si="2"/>
        <v>0.44999999999999996</v>
      </c>
      <c r="AX7" s="13">
        <f t="shared" si="2"/>
        <v>0.44999999999999996</v>
      </c>
      <c r="AY7" s="13">
        <f t="shared" si="2"/>
        <v>0.44999999999999996</v>
      </c>
      <c r="AZ7" s="13">
        <f t="shared" si="2"/>
        <v>0.44999999999999996</v>
      </c>
      <c r="BA7" s="13">
        <f t="shared" si="2"/>
        <v>0.44999999999999996</v>
      </c>
      <c r="BB7" s="13">
        <f t="shared" si="2"/>
        <v>0.44999999999999996</v>
      </c>
      <c r="BC7" s="13">
        <f t="shared" si="2"/>
        <v>0.44999999999999996</v>
      </c>
      <c r="BD7" s="13">
        <f t="shared" si="2"/>
        <v>0.44999999999999996</v>
      </c>
      <c r="BE7" s="13">
        <f t="shared" si="2"/>
        <v>0.44999999999999996</v>
      </c>
      <c r="BF7" s="13">
        <f t="shared" si="2"/>
        <v>0.44999999999999996</v>
      </c>
      <c r="BG7" s="13">
        <f t="shared" si="2"/>
        <v>0.44999999999999996</v>
      </c>
      <c r="BH7" s="13">
        <f t="shared" si="2"/>
        <v>0.44999999999999996</v>
      </c>
      <c r="BI7" s="13">
        <f t="shared" si="2"/>
        <v>0.44999999999999996</v>
      </c>
      <c r="BJ7" s="13">
        <f t="shared" si="2"/>
        <v>0.44999999999999996</v>
      </c>
      <c r="BK7" s="13">
        <f t="shared" si="2"/>
        <v>0.44999999999999996</v>
      </c>
      <c r="BL7" s="13">
        <f t="shared" si="2"/>
        <v>0.44999999999999996</v>
      </c>
      <c r="BM7" s="13">
        <f t="shared" si="2"/>
        <v>0.44999999999999996</v>
      </c>
      <c r="BN7" s="13">
        <f t="shared" si="2"/>
        <v>0.44999999999999996</v>
      </c>
      <c r="BO7" s="13">
        <f t="shared" si="2"/>
        <v>0.44999999999999996</v>
      </c>
      <c r="BP7" s="13">
        <f t="shared" si="2"/>
        <v>0.44999999999999996</v>
      </c>
      <c r="BQ7" s="13">
        <f t="shared" si="2"/>
        <v>0.44999999999999996</v>
      </c>
      <c r="BR7" s="13">
        <f t="shared" si="2"/>
        <v>0.44999999999999996</v>
      </c>
      <c r="BS7" s="13">
        <f t="shared" ref="BS7:CN7" si="3">1-BS6</f>
        <v>0.44999999999999996</v>
      </c>
      <c r="BT7" s="13">
        <f t="shared" si="3"/>
        <v>0.44999999999999996</v>
      </c>
      <c r="BU7" s="13">
        <f t="shared" si="3"/>
        <v>0.44999999999999996</v>
      </c>
      <c r="BV7" s="13">
        <f t="shared" si="3"/>
        <v>0.44999999999999996</v>
      </c>
      <c r="BW7" s="13">
        <f t="shared" si="3"/>
        <v>0.44999999999999996</v>
      </c>
      <c r="BX7" s="13">
        <f t="shared" si="3"/>
        <v>0.44999999999999996</v>
      </c>
      <c r="BY7" s="13">
        <f t="shared" si="3"/>
        <v>0.44999999999999996</v>
      </c>
      <c r="BZ7" s="13">
        <f t="shared" si="3"/>
        <v>0.44999999999999996</v>
      </c>
      <c r="CA7" s="13">
        <f t="shared" si="3"/>
        <v>0.44999999999999996</v>
      </c>
      <c r="CB7" s="13">
        <f t="shared" si="3"/>
        <v>0.44999999999999996</v>
      </c>
      <c r="CC7" s="13">
        <f t="shared" si="3"/>
        <v>0.44999999999999996</v>
      </c>
      <c r="CD7" s="13">
        <f t="shared" si="3"/>
        <v>0.44999999999999996</v>
      </c>
      <c r="CE7" s="13">
        <f t="shared" si="3"/>
        <v>0.44999999999999996</v>
      </c>
      <c r="CF7" s="13">
        <f t="shared" si="3"/>
        <v>0.44999999999999996</v>
      </c>
      <c r="CG7" s="13">
        <f t="shared" si="3"/>
        <v>0.44999999999999996</v>
      </c>
      <c r="CH7" s="13">
        <f t="shared" si="3"/>
        <v>0.44999999999999996</v>
      </c>
      <c r="CI7" s="13">
        <f t="shared" si="3"/>
        <v>0.44999999999999996</v>
      </c>
      <c r="CJ7" s="13">
        <f t="shared" si="3"/>
        <v>0.44999999999999996</v>
      </c>
      <c r="CK7" s="13">
        <f t="shared" si="3"/>
        <v>0.44999999999999996</v>
      </c>
      <c r="CL7" s="13">
        <f t="shared" si="3"/>
        <v>0.44999999999999996</v>
      </c>
      <c r="CM7" s="13">
        <f t="shared" si="3"/>
        <v>0.44999999999999996</v>
      </c>
      <c r="CN7" s="13">
        <f t="shared" si="3"/>
        <v>0.44999999999999996</v>
      </c>
    </row>
    <row r="8" spans="1:92" x14ac:dyDescent="0.25">
      <c r="C8" s="4"/>
      <c r="D8" s="5"/>
      <c r="F8" s="48"/>
      <c r="G8" s="48"/>
      <c r="H8" s="48"/>
      <c r="I8" s="48"/>
      <c r="J8" s="48"/>
      <c r="K8" s="48"/>
      <c r="L8" s="48"/>
      <c r="M8" s="48"/>
      <c r="N8" s="48"/>
      <c r="O8" s="48"/>
      <c r="P8" s="48"/>
      <c r="Q8" s="48"/>
      <c r="R8" s="48"/>
      <c r="S8" s="48"/>
      <c r="T8" s="48"/>
      <c r="U8" s="48"/>
      <c r="V8" s="48"/>
      <c r="W8" s="48"/>
      <c r="X8" s="48"/>
      <c r="Y8" s="48"/>
      <c r="Z8" s="48"/>
      <c r="AA8" s="48"/>
      <c r="AB8" s="48"/>
      <c r="AC8" s="48"/>
      <c r="AD8" s="48"/>
      <c r="AE8" s="48"/>
      <c r="AF8" s="48"/>
      <c r="AG8" s="48"/>
      <c r="AH8" s="48"/>
      <c r="AI8" s="48"/>
      <c r="AJ8" s="48"/>
      <c r="AK8" s="48"/>
      <c r="AL8" s="48"/>
      <c r="AM8" s="48"/>
      <c r="AN8" s="48"/>
      <c r="AO8" s="48"/>
      <c r="AP8" s="48"/>
      <c r="AQ8" s="48"/>
      <c r="AR8" s="48"/>
      <c r="AS8" s="48"/>
      <c r="AT8" s="48"/>
      <c r="AU8" s="48"/>
      <c r="AV8" s="48"/>
      <c r="AW8" s="48"/>
      <c r="AX8" s="48"/>
      <c r="AY8" s="48"/>
      <c r="AZ8" s="48"/>
      <c r="BA8" s="48"/>
      <c r="BB8" s="48"/>
      <c r="BC8" s="48"/>
      <c r="BD8" s="48"/>
      <c r="BE8" s="48"/>
      <c r="BF8" s="48"/>
      <c r="BG8" s="48"/>
      <c r="BH8" s="48"/>
      <c r="BI8" s="48"/>
      <c r="BJ8" s="48"/>
      <c r="BK8" s="48"/>
      <c r="BL8" s="48"/>
      <c r="BM8" s="48"/>
      <c r="BN8" s="48"/>
      <c r="BO8" s="48"/>
      <c r="BP8" s="48"/>
      <c r="BQ8" s="48"/>
      <c r="BR8" s="48"/>
      <c r="BS8" s="48"/>
      <c r="BT8" s="48"/>
      <c r="BU8" s="48"/>
      <c r="BV8" s="48"/>
      <c r="BW8" s="48"/>
      <c r="BX8" s="48"/>
      <c r="BY8" s="48"/>
      <c r="BZ8" s="48"/>
      <c r="CA8" s="48"/>
      <c r="CB8" s="48"/>
      <c r="CC8" s="48"/>
      <c r="CD8" s="48"/>
      <c r="CE8" s="48"/>
      <c r="CF8" s="48"/>
      <c r="CG8" s="48"/>
      <c r="CH8" s="48"/>
      <c r="CI8" s="48"/>
      <c r="CJ8" s="48"/>
      <c r="CK8" s="48"/>
      <c r="CL8" s="48"/>
      <c r="CM8" s="48"/>
      <c r="CN8" s="48"/>
    </row>
    <row r="9" spans="1:92" x14ac:dyDescent="0.25">
      <c r="B9" t="s">
        <v>8</v>
      </c>
      <c r="C9" s="4" t="s">
        <v>2</v>
      </c>
      <c r="D9" s="8">
        <f ca="1">RANDBETWEEN(2,32)/100</f>
        <v>0.31</v>
      </c>
      <c r="F9" s="13">
        <f t="shared" ref="F9:BQ9" ca="1" si="4">RANDBETWEEN(2,32)/100</f>
        <v>0.25</v>
      </c>
      <c r="G9" s="13">
        <f t="shared" ca="1" si="4"/>
        <v>0.19</v>
      </c>
      <c r="H9" s="13">
        <f t="shared" ca="1" si="4"/>
        <v>0.02</v>
      </c>
      <c r="I9" s="13">
        <f t="shared" ca="1" si="4"/>
        <v>0.32</v>
      </c>
      <c r="J9" s="13">
        <f t="shared" ca="1" si="4"/>
        <v>0.14000000000000001</v>
      </c>
      <c r="K9" s="13">
        <f t="shared" ca="1" si="4"/>
        <v>0.12</v>
      </c>
      <c r="L9" s="13">
        <f t="shared" ca="1" si="4"/>
        <v>0.32</v>
      </c>
      <c r="M9" s="13">
        <f t="shared" ca="1" si="4"/>
        <v>0.08</v>
      </c>
      <c r="N9" s="13">
        <f t="shared" ca="1" si="4"/>
        <v>0.05</v>
      </c>
      <c r="O9" s="13">
        <f t="shared" ca="1" si="4"/>
        <v>0.23</v>
      </c>
      <c r="P9" s="13">
        <f t="shared" ca="1" si="4"/>
        <v>0.16</v>
      </c>
      <c r="Q9" s="13">
        <f t="shared" ca="1" si="4"/>
        <v>0.1</v>
      </c>
      <c r="R9" s="13">
        <f t="shared" ca="1" si="4"/>
        <v>0.24</v>
      </c>
      <c r="S9" s="13">
        <f t="shared" ca="1" si="4"/>
        <v>0.3</v>
      </c>
      <c r="T9" s="13">
        <f t="shared" ca="1" si="4"/>
        <v>0.06</v>
      </c>
      <c r="U9" s="13">
        <f t="shared" ca="1" si="4"/>
        <v>0.05</v>
      </c>
      <c r="V9" s="13">
        <f t="shared" ca="1" si="4"/>
        <v>0.31</v>
      </c>
      <c r="W9" s="13">
        <f t="shared" ca="1" si="4"/>
        <v>0.22</v>
      </c>
      <c r="X9" s="13">
        <f t="shared" ca="1" si="4"/>
        <v>0.05</v>
      </c>
      <c r="Y9" s="13">
        <f t="shared" ca="1" si="4"/>
        <v>0.27</v>
      </c>
      <c r="Z9" s="13">
        <f t="shared" ca="1" si="4"/>
        <v>0.1</v>
      </c>
      <c r="AA9" s="13">
        <f t="shared" ca="1" si="4"/>
        <v>0.03</v>
      </c>
      <c r="AB9" s="13">
        <f t="shared" ca="1" si="4"/>
        <v>0.27</v>
      </c>
      <c r="AC9" s="13">
        <f t="shared" ca="1" si="4"/>
        <v>0.32</v>
      </c>
      <c r="AD9" s="13">
        <f t="shared" ca="1" si="4"/>
        <v>0.06</v>
      </c>
      <c r="AE9" s="13">
        <f t="shared" ca="1" si="4"/>
        <v>0.1</v>
      </c>
      <c r="AF9" s="13">
        <f t="shared" ca="1" si="4"/>
        <v>0.26</v>
      </c>
      <c r="AG9" s="13">
        <f t="shared" ca="1" si="4"/>
        <v>0.09</v>
      </c>
      <c r="AH9" s="13">
        <f t="shared" ca="1" si="4"/>
        <v>0.03</v>
      </c>
      <c r="AI9" s="13">
        <f t="shared" ca="1" si="4"/>
        <v>0.08</v>
      </c>
      <c r="AJ9" s="13">
        <f t="shared" ca="1" si="4"/>
        <v>0.1</v>
      </c>
      <c r="AK9" s="13">
        <f t="shared" ca="1" si="4"/>
        <v>0.18</v>
      </c>
      <c r="AL9" s="13">
        <f t="shared" ca="1" si="4"/>
        <v>0.28000000000000003</v>
      </c>
      <c r="AM9" s="13">
        <f t="shared" ca="1" si="4"/>
        <v>0.15</v>
      </c>
      <c r="AN9" s="13">
        <f t="shared" ca="1" si="4"/>
        <v>0.3</v>
      </c>
      <c r="AO9" s="13">
        <f t="shared" ca="1" si="4"/>
        <v>0.28000000000000003</v>
      </c>
      <c r="AP9" s="13">
        <f t="shared" ca="1" si="4"/>
        <v>0.03</v>
      </c>
      <c r="AQ9" s="13">
        <f t="shared" ca="1" si="4"/>
        <v>0.06</v>
      </c>
      <c r="AR9" s="13">
        <f t="shared" ca="1" si="4"/>
        <v>0.17</v>
      </c>
      <c r="AS9" s="13">
        <f t="shared" ca="1" si="4"/>
        <v>0.23</v>
      </c>
      <c r="AT9" s="13">
        <f t="shared" ca="1" si="4"/>
        <v>0.02</v>
      </c>
      <c r="AU9" s="13">
        <f t="shared" ca="1" si="4"/>
        <v>0.21</v>
      </c>
      <c r="AV9" s="13">
        <f t="shared" ca="1" si="4"/>
        <v>0.09</v>
      </c>
      <c r="AW9" s="13">
        <f t="shared" ca="1" si="4"/>
        <v>0.27</v>
      </c>
      <c r="AX9" s="13">
        <f t="shared" ca="1" si="4"/>
        <v>0.06</v>
      </c>
      <c r="AY9" s="13">
        <f t="shared" ca="1" si="4"/>
        <v>0.11</v>
      </c>
      <c r="AZ9" s="13">
        <f t="shared" ca="1" si="4"/>
        <v>0.2</v>
      </c>
      <c r="BA9" s="13">
        <f t="shared" ca="1" si="4"/>
        <v>0.27</v>
      </c>
      <c r="BB9" s="13">
        <f t="shared" ca="1" si="4"/>
        <v>0.2</v>
      </c>
      <c r="BC9" s="13">
        <f t="shared" ca="1" si="4"/>
        <v>0.03</v>
      </c>
      <c r="BD9" s="13">
        <f t="shared" ca="1" si="4"/>
        <v>0.05</v>
      </c>
      <c r="BE9" s="13">
        <f t="shared" ca="1" si="4"/>
        <v>0.09</v>
      </c>
      <c r="BF9" s="13">
        <f t="shared" ca="1" si="4"/>
        <v>0.19</v>
      </c>
      <c r="BG9" s="13">
        <f t="shared" ca="1" si="4"/>
        <v>0.22</v>
      </c>
      <c r="BH9" s="13">
        <f t="shared" ca="1" si="4"/>
        <v>0.06</v>
      </c>
      <c r="BI9" s="13">
        <f t="shared" ca="1" si="4"/>
        <v>7.0000000000000007E-2</v>
      </c>
      <c r="BJ9" s="13">
        <f t="shared" ca="1" si="4"/>
        <v>0.04</v>
      </c>
      <c r="BK9" s="13">
        <f t="shared" ca="1" si="4"/>
        <v>0.24</v>
      </c>
      <c r="BL9" s="13">
        <f t="shared" ca="1" si="4"/>
        <v>0.22</v>
      </c>
      <c r="BM9" s="13">
        <f t="shared" ca="1" si="4"/>
        <v>0.2</v>
      </c>
      <c r="BN9" s="13">
        <f t="shared" ca="1" si="4"/>
        <v>0.04</v>
      </c>
      <c r="BO9" s="13">
        <f t="shared" ca="1" si="4"/>
        <v>0.31</v>
      </c>
      <c r="BP9" s="13">
        <f t="shared" ca="1" si="4"/>
        <v>0.12</v>
      </c>
      <c r="BQ9" s="13">
        <f t="shared" ca="1" si="4"/>
        <v>0.04</v>
      </c>
      <c r="BR9" s="13">
        <f t="shared" ref="BR9:CN9" ca="1" si="5">RANDBETWEEN(2,32)/100</f>
        <v>0.21</v>
      </c>
      <c r="BS9" s="13">
        <f t="shared" ca="1" si="5"/>
        <v>0.24</v>
      </c>
      <c r="BT9" s="13">
        <f t="shared" ca="1" si="5"/>
        <v>0.25</v>
      </c>
      <c r="BU9" s="13">
        <f t="shared" ca="1" si="5"/>
        <v>0.12</v>
      </c>
      <c r="BV9" s="13">
        <f t="shared" ca="1" si="5"/>
        <v>0.28000000000000003</v>
      </c>
      <c r="BW9" s="13">
        <f t="shared" ca="1" si="5"/>
        <v>0.18</v>
      </c>
      <c r="BX9" s="13">
        <f t="shared" ca="1" si="5"/>
        <v>0.1</v>
      </c>
      <c r="BY9" s="13">
        <f t="shared" ca="1" si="5"/>
        <v>0.25</v>
      </c>
      <c r="BZ9" s="13">
        <f t="shared" ca="1" si="5"/>
        <v>0.14000000000000001</v>
      </c>
      <c r="CA9" s="13">
        <f t="shared" ca="1" si="5"/>
        <v>0.11</v>
      </c>
      <c r="CB9" s="13">
        <f t="shared" ca="1" si="5"/>
        <v>0.2</v>
      </c>
      <c r="CC9" s="13">
        <f t="shared" ca="1" si="5"/>
        <v>0.18</v>
      </c>
      <c r="CD9" s="13">
        <f t="shared" ca="1" si="5"/>
        <v>0.05</v>
      </c>
      <c r="CE9" s="13">
        <f t="shared" ca="1" si="5"/>
        <v>0.13</v>
      </c>
      <c r="CF9" s="13">
        <f t="shared" ca="1" si="5"/>
        <v>0.03</v>
      </c>
      <c r="CG9" s="13">
        <f t="shared" ca="1" si="5"/>
        <v>0.14000000000000001</v>
      </c>
      <c r="CH9" s="13">
        <f t="shared" ca="1" si="5"/>
        <v>0.16</v>
      </c>
      <c r="CI9" s="13">
        <f t="shared" ca="1" si="5"/>
        <v>0.17</v>
      </c>
      <c r="CJ9" s="13">
        <f t="shared" ca="1" si="5"/>
        <v>0.13</v>
      </c>
      <c r="CK9" s="13">
        <f t="shared" ca="1" si="5"/>
        <v>0.1</v>
      </c>
      <c r="CL9" s="13">
        <f t="shared" ca="1" si="5"/>
        <v>0.21</v>
      </c>
      <c r="CM9" s="13">
        <f t="shared" ca="1" si="5"/>
        <v>0.26</v>
      </c>
      <c r="CN9" s="13">
        <f t="shared" ca="1" si="5"/>
        <v>0.02</v>
      </c>
    </row>
    <row r="10" spans="1:92" x14ac:dyDescent="0.25">
      <c r="C10" s="4" t="s">
        <v>3</v>
      </c>
      <c r="D10" s="8">
        <f ca="1">RANDBETWEEN(2,((1-D9)*100)-2)/100</f>
        <v>0.15</v>
      </c>
      <c r="F10" s="13">
        <f ca="1">RANDBETWEEN(2,((1-F9)*100)-2)/100</f>
        <v>0.36</v>
      </c>
      <c r="G10" s="13">
        <f t="shared" ref="G10:BR10" ca="1" si="6">RANDBETWEEN(2,((1-G9)*100)-2)/100</f>
        <v>0.42</v>
      </c>
      <c r="H10" s="13">
        <f t="shared" ca="1" si="6"/>
        <v>0.69</v>
      </c>
      <c r="I10" s="13">
        <f t="shared" ca="1" si="6"/>
        <v>0.04</v>
      </c>
      <c r="J10" s="13">
        <f t="shared" ca="1" si="6"/>
        <v>0.46</v>
      </c>
      <c r="K10" s="13">
        <f t="shared" ca="1" si="6"/>
        <v>0.56000000000000005</v>
      </c>
      <c r="L10" s="13">
        <f t="shared" ca="1" si="6"/>
        <v>0.08</v>
      </c>
      <c r="M10" s="13">
        <f t="shared" ca="1" si="6"/>
        <v>0.54</v>
      </c>
      <c r="N10" s="13">
        <f t="shared" ca="1" si="6"/>
        <v>0.88</v>
      </c>
      <c r="O10" s="13">
        <f t="shared" ca="1" si="6"/>
        <v>0.02</v>
      </c>
      <c r="P10" s="13">
        <f t="shared" ca="1" si="6"/>
        <v>0.66</v>
      </c>
      <c r="Q10" s="13">
        <f t="shared" ca="1" si="6"/>
        <v>0.34</v>
      </c>
      <c r="R10" s="13">
        <f t="shared" ca="1" si="6"/>
        <v>0.65</v>
      </c>
      <c r="S10" s="13">
        <f t="shared" ca="1" si="6"/>
        <v>0.55000000000000004</v>
      </c>
      <c r="T10" s="13">
        <f t="shared" ca="1" si="6"/>
        <v>0.2</v>
      </c>
      <c r="U10" s="13">
        <f t="shared" ca="1" si="6"/>
        <v>0.79</v>
      </c>
      <c r="V10" s="13">
        <f t="shared" ca="1" si="6"/>
        <v>0.59</v>
      </c>
      <c r="W10" s="13">
        <f t="shared" ca="1" si="6"/>
        <v>0.45</v>
      </c>
      <c r="X10" s="13">
        <f t="shared" ca="1" si="6"/>
        <v>0.06</v>
      </c>
      <c r="Y10" s="13">
        <f t="shared" ca="1" si="6"/>
        <v>0.31</v>
      </c>
      <c r="Z10" s="13">
        <f t="shared" ca="1" si="6"/>
        <v>0.74</v>
      </c>
      <c r="AA10" s="13">
        <f t="shared" ca="1" si="6"/>
        <v>0.71</v>
      </c>
      <c r="AB10" s="13">
        <f t="shared" ca="1" si="6"/>
        <v>0.25</v>
      </c>
      <c r="AC10" s="13">
        <f t="shared" ca="1" si="6"/>
        <v>0.37</v>
      </c>
      <c r="AD10" s="13">
        <f t="shared" ca="1" si="6"/>
        <v>0.43</v>
      </c>
      <c r="AE10" s="13">
        <f t="shared" ca="1" si="6"/>
        <v>0.48</v>
      </c>
      <c r="AF10" s="13">
        <f t="shared" ca="1" si="6"/>
        <v>0.32</v>
      </c>
      <c r="AG10" s="13">
        <f t="shared" ca="1" si="6"/>
        <v>0.4</v>
      </c>
      <c r="AH10" s="13">
        <f t="shared" ca="1" si="6"/>
        <v>0.49</v>
      </c>
      <c r="AI10" s="13">
        <f t="shared" ca="1" si="6"/>
        <v>0.62</v>
      </c>
      <c r="AJ10" s="13">
        <f t="shared" ca="1" si="6"/>
        <v>0.42</v>
      </c>
      <c r="AK10" s="13">
        <f t="shared" ca="1" si="6"/>
        <v>0.76</v>
      </c>
      <c r="AL10" s="13">
        <f t="shared" ca="1" si="6"/>
        <v>0.19</v>
      </c>
      <c r="AM10" s="13">
        <f t="shared" ca="1" si="6"/>
        <v>0.48</v>
      </c>
      <c r="AN10" s="13">
        <f t="shared" ca="1" si="6"/>
        <v>0.42</v>
      </c>
      <c r="AO10" s="13">
        <f t="shared" ca="1" si="6"/>
        <v>0.04</v>
      </c>
      <c r="AP10" s="13">
        <f t="shared" ca="1" si="6"/>
        <v>0.2</v>
      </c>
      <c r="AQ10" s="13">
        <f t="shared" ca="1" si="6"/>
        <v>0.03</v>
      </c>
      <c r="AR10" s="13">
        <f t="shared" ca="1" si="6"/>
        <v>0.8</v>
      </c>
      <c r="AS10" s="13">
        <f t="shared" ca="1" si="6"/>
        <v>0.17</v>
      </c>
      <c r="AT10" s="13">
        <f t="shared" ca="1" si="6"/>
        <v>0.31</v>
      </c>
      <c r="AU10" s="13">
        <f t="shared" ca="1" si="6"/>
        <v>0.66</v>
      </c>
      <c r="AV10" s="13">
        <f t="shared" ca="1" si="6"/>
        <v>0.03</v>
      </c>
      <c r="AW10" s="13">
        <f t="shared" ca="1" si="6"/>
        <v>0.03</v>
      </c>
      <c r="AX10" s="13">
        <f t="shared" ca="1" si="6"/>
        <v>0.73</v>
      </c>
      <c r="AY10" s="13">
        <f t="shared" ca="1" si="6"/>
        <v>0.73</v>
      </c>
      <c r="AZ10" s="13">
        <f t="shared" ca="1" si="6"/>
        <v>0.02</v>
      </c>
      <c r="BA10" s="13">
        <f t="shared" ca="1" si="6"/>
        <v>0.51</v>
      </c>
      <c r="BB10" s="13">
        <f t="shared" ca="1" si="6"/>
        <v>0.77</v>
      </c>
      <c r="BC10" s="13">
        <f t="shared" ca="1" si="6"/>
        <v>0.25</v>
      </c>
      <c r="BD10" s="13">
        <f t="shared" ca="1" si="6"/>
        <v>0.4</v>
      </c>
      <c r="BE10" s="13">
        <f t="shared" ca="1" si="6"/>
        <v>0.05</v>
      </c>
      <c r="BF10" s="13">
        <f t="shared" ca="1" si="6"/>
        <v>0.27</v>
      </c>
      <c r="BG10" s="13">
        <f t="shared" ca="1" si="6"/>
        <v>0.38</v>
      </c>
      <c r="BH10" s="13">
        <f t="shared" ca="1" si="6"/>
        <v>0.74</v>
      </c>
      <c r="BI10" s="13">
        <f t="shared" ca="1" si="6"/>
        <v>0.48</v>
      </c>
      <c r="BJ10" s="13">
        <f t="shared" ca="1" si="6"/>
        <v>0.38</v>
      </c>
      <c r="BK10" s="13">
        <f t="shared" ca="1" si="6"/>
        <v>0.14000000000000001</v>
      </c>
      <c r="BL10" s="13">
        <f t="shared" ca="1" si="6"/>
        <v>0.62</v>
      </c>
      <c r="BM10" s="13">
        <f t="shared" ca="1" si="6"/>
        <v>0.5</v>
      </c>
      <c r="BN10" s="13">
        <f t="shared" ca="1" si="6"/>
        <v>0.18</v>
      </c>
      <c r="BO10" s="13">
        <f t="shared" ca="1" si="6"/>
        <v>0.19</v>
      </c>
      <c r="BP10" s="13">
        <f t="shared" ca="1" si="6"/>
        <v>0.62</v>
      </c>
      <c r="BQ10" s="13">
        <f t="shared" ca="1" si="6"/>
        <v>0.78</v>
      </c>
      <c r="BR10" s="13">
        <f t="shared" ca="1" si="6"/>
        <v>0.76</v>
      </c>
      <c r="BS10" s="13">
        <f t="shared" ref="BS10:CN10" ca="1" si="7">RANDBETWEEN(2,((1-BS9)*100)-2)/100</f>
        <v>0.64</v>
      </c>
      <c r="BT10" s="13">
        <f t="shared" ca="1" si="7"/>
        <v>0.52</v>
      </c>
      <c r="BU10" s="13">
        <f t="shared" ca="1" si="7"/>
        <v>0.41</v>
      </c>
      <c r="BV10" s="13">
        <f t="shared" ca="1" si="7"/>
        <v>0.14000000000000001</v>
      </c>
      <c r="BW10" s="13">
        <f t="shared" ca="1" si="7"/>
        <v>0.53</v>
      </c>
      <c r="BX10" s="13">
        <f t="shared" ca="1" si="7"/>
        <v>0.19</v>
      </c>
      <c r="BY10" s="13">
        <f t="shared" ca="1" si="7"/>
        <v>0.48</v>
      </c>
      <c r="BZ10" s="13">
        <f t="shared" ca="1" si="7"/>
        <v>0.44</v>
      </c>
      <c r="CA10" s="13">
        <f t="shared" ca="1" si="7"/>
        <v>0.32</v>
      </c>
      <c r="CB10" s="13">
        <f t="shared" ca="1" si="7"/>
        <v>0.67</v>
      </c>
      <c r="CC10" s="13">
        <f t="shared" ca="1" si="7"/>
        <v>0.3</v>
      </c>
      <c r="CD10" s="13">
        <f t="shared" ca="1" si="7"/>
        <v>0.7</v>
      </c>
      <c r="CE10" s="13">
        <f t="shared" ca="1" si="7"/>
        <v>0.05</v>
      </c>
      <c r="CF10" s="13">
        <f t="shared" ca="1" si="7"/>
        <v>0.09</v>
      </c>
      <c r="CG10" s="13">
        <f t="shared" ca="1" si="7"/>
        <v>0.41</v>
      </c>
      <c r="CH10" s="13">
        <f t="shared" ca="1" si="7"/>
        <v>0.33</v>
      </c>
      <c r="CI10" s="13">
        <f t="shared" ca="1" si="7"/>
        <v>0.21</v>
      </c>
      <c r="CJ10" s="13">
        <f t="shared" ca="1" si="7"/>
        <v>0.65</v>
      </c>
      <c r="CK10" s="13">
        <f t="shared" ca="1" si="7"/>
        <v>0.69</v>
      </c>
      <c r="CL10" s="13">
        <f t="shared" ca="1" si="7"/>
        <v>0.6</v>
      </c>
      <c r="CM10" s="13">
        <f t="shared" ca="1" si="7"/>
        <v>0.5</v>
      </c>
      <c r="CN10" s="13">
        <f t="shared" ca="1" si="7"/>
        <v>0.52</v>
      </c>
    </row>
    <row r="11" spans="1:92" x14ac:dyDescent="0.25">
      <c r="C11" s="4" t="s">
        <v>4</v>
      </c>
      <c r="D11" s="9">
        <f ca="1">1-SUM(D9:D10)</f>
        <v>0.54</v>
      </c>
      <c r="F11" s="13">
        <f ca="1">1-SUM(F9:F10)</f>
        <v>0.39</v>
      </c>
      <c r="G11" s="13">
        <f t="shared" ref="G11:BR11" ca="1" si="8">1-SUM(G9:G10)</f>
        <v>0.39</v>
      </c>
      <c r="H11" s="13">
        <f t="shared" ca="1" si="8"/>
        <v>0.29000000000000004</v>
      </c>
      <c r="I11" s="13">
        <f t="shared" ca="1" si="8"/>
        <v>0.64</v>
      </c>
      <c r="J11" s="13">
        <f t="shared" ca="1" si="8"/>
        <v>0.39999999999999991</v>
      </c>
      <c r="K11" s="13">
        <f t="shared" ca="1" si="8"/>
        <v>0.31999999999999995</v>
      </c>
      <c r="L11" s="13">
        <f t="shared" ca="1" si="8"/>
        <v>0.6</v>
      </c>
      <c r="M11" s="13">
        <f t="shared" ca="1" si="8"/>
        <v>0.38</v>
      </c>
      <c r="N11" s="13">
        <f t="shared" ca="1" si="8"/>
        <v>6.9999999999999951E-2</v>
      </c>
      <c r="O11" s="13">
        <f t="shared" ca="1" si="8"/>
        <v>0.75</v>
      </c>
      <c r="P11" s="13">
        <f t="shared" ca="1" si="8"/>
        <v>0.17999999999999994</v>
      </c>
      <c r="Q11" s="13">
        <f t="shared" ca="1" si="8"/>
        <v>0.55999999999999994</v>
      </c>
      <c r="R11" s="13">
        <f t="shared" ca="1" si="8"/>
        <v>0.10999999999999999</v>
      </c>
      <c r="S11" s="13">
        <f t="shared" ca="1" si="8"/>
        <v>0.14999999999999991</v>
      </c>
      <c r="T11" s="13">
        <f t="shared" ca="1" si="8"/>
        <v>0.74</v>
      </c>
      <c r="U11" s="13">
        <f t="shared" ca="1" si="8"/>
        <v>0.15999999999999992</v>
      </c>
      <c r="V11" s="13">
        <f t="shared" ca="1" si="8"/>
        <v>0.10000000000000009</v>
      </c>
      <c r="W11" s="13">
        <f t="shared" ca="1" si="8"/>
        <v>0.32999999999999996</v>
      </c>
      <c r="X11" s="13">
        <f t="shared" ca="1" si="8"/>
        <v>0.89</v>
      </c>
      <c r="Y11" s="13">
        <f t="shared" ca="1" si="8"/>
        <v>0.41999999999999993</v>
      </c>
      <c r="Z11" s="13">
        <f t="shared" ca="1" si="8"/>
        <v>0.16000000000000003</v>
      </c>
      <c r="AA11" s="13">
        <f t="shared" ca="1" si="8"/>
        <v>0.26</v>
      </c>
      <c r="AB11" s="13">
        <f t="shared" ca="1" si="8"/>
        <v>0.48</v>
      </c>
      <c r="AC11" s="13">
        <f t="shared" ca="1" si="8"/>
        <v>0.31000000000000005</v>
      </c>
      <c r="AD11" s="13">
        <f t="shared" ca="1" si="8"/>
        <v>0.51</v>
      </c>
      <c r="AE11" s="13">
        <f t="shared" ca="1" si="8"/>
        <v>0.42000000000000004</v>
      </c>
      <c r="AF11" s="13">
        <f t="shared" ca="1" si="8"/>
        <v>0.41999999999999993</v>
      </c>
      <c r="AG11" s="13">
        <f t="shared" ca="1" si="8"/>
        <v>0.51</v>
      </c>
      <c r="AH11" s="13">
        <f t="shared" ca="1" si="8"/>
        <v>0.48</v>
      </c>
      <c r="AI11" s="13">
        <f t="shared" ca="1" si="8"/>
        <v>0.30000000000000004</v>
      </c>
      <c r="AJ11" s="13">
        <f t="shared" ca="1" si="8"/>
        <v>0.48</v>
      </c>
      <c r="AK11" s="13">
        <f t="shared" ca="1" si="8"/>
        <v>6.0000000000000053E-2</v>
      </c>
      <c r="AL11" s="13">
        <f t="shared" ca="1" si="8"/>
        <v>0.53</v>
      </c>
      <c r="AM11" s="13">
        <f t="shared" ca="1" si="8"/>
        <v>0.37</v>
      </c>
      <c r="AN11" s="13">
        <f t="shared" ca="1" si="8"/>
        <v>0.28000000000000003</v>
      </c>
      <c r="AO11" s="13">
        <f t="shared" ca="1" si="8"/>
        <v>0.67999999999999994</v>
      </c>
      <c r="AP11" s="13">
        <f t="shared" ca="1" si="8"/>
        <v>0.77</v>
      </c>
      <c r="AQ11" s="13">
        <f t="shared" ca="1" si="8"/>
        <v>0.91</v>
      </c>
      <c r="AR11" s="13">
        <f t="shared" ca="1" si="8"/>
        <v>2.9999999999999916E-2</v>
      </c>
      <c r="AS11" s="13">
        <f t="shared" ca="1" si="8"/>
        <v>0.6</v>
      </c>
      <c r="AT11" s="13">
        <f t="shared" ca="1" si="8"/>
        <v>0.66999999999999993</v>
      </c>
      <c r="AU11" s="13">
        <f t="shared" ca="1" si="8"/>
        <v>0.13</v>
      </c>
      <c r="AV11" s="13">
        <f t="shared" ca="1" si="8"/>
        <v>0.88</v>
      </c>
      <c r="AW11" s="13">
        <f t="shared" ca="1" si="8"/>
        <v>0.7</v>
      </c>
      <c r="AX11" s="13">
        <f t="shared" ca="1" si="8"/>
        <v>0.20999999999999996</v>
      </c>
      <c r="AY11" s="13">
        <f t="shared" ca="1" si="8"/>
        <v>0.16000000000000003</v>
      </c>
      <c r="AZ11" s="13">
        <f t="shared" ca="1" si="8"/>
        <v>0.78</v>
      </c>
      <c r="BA11" s="13">
        <f t="shared" ca="1" si="8"/>
        <v>0.21999999999999997</v>
      </c>
      <c r="BB11" s="13">
        <f t="shared" ca="1" si="8"/>
        <v>3.0000000000000027E-2</v>
      </c>
      <c r="BC11" s="13">
        <f t="shared" ca="1" si="8"/>
        <v>0.72</v>
      </c>
      <c r="BD11" s="13">
        <f t="shared" ca="1" si="8"/>
        <v>0.55000000000000004</v>
      </c>
      <c r="BE11" s="13">
        <f t="shared" ca="1" si="8"/>
        <v>0.86</v>
      </c>
      <c r="BF11" s="13">
        <f t="shared" ca="1" si="8"/>
        <v>0.54</v>
      </c>
      <c r="BG11" s="13">
        <f t="shared" ca="1" si="8"/>
        <v>0.4</v>
      </c>
      <c r="BH11" s="13">
        <f t="shared" ca="1" si="8"/>
        <v>0.19999999999999996</v>
      </c>
      <c r="BI11" s="13">
        <f t="shared" ca="1" si="8"/>
        <v>0.44999999999999996</v>
      </c>
      <c r="BJ11" s="13">
        <f t="shared" ca="1" si="8"/>
        <v>0.58000000000000007</v>
      </c>
      <c r="BK11" s="13">
        <f t="shared" ca="1" si="8"/>
        <v>0.62</v>
      </c>
      <c r="BL11" s="13">
        <f t="shared" ca="1" si="8"/>
        <v>0.16000000000000003</v>
      </c>
      <c r="BM11" s="13">
        <f t="shared" ca="1" si="8"/>
        <v>0.30000000000000004</v>
      </c>
      <c r="BN11" s="13">
        <f t="shared" ca="1" si="8"/>
        <v>0.78</v>
      </c>
      <c r="BO11" s="13">
        <f t="shared" ca="1" si="8"/>
        <v>0.5</v>
      </c>
      <c r="BP11" s="13">
        <f t="shared" ca="1" si="8"/>
        <v>0.26</v>
      </c>
      <c r="BQ11" s="13">
        <f t="shared" ca="1" si="8"/>
        <v>0.17999999999999994</v>
      </c>
      <c r="BR11" s="13">
        <f t="shared" ca="1" si="8"/>
        <v>3.0000000000000027E-2</v>
      </c>
      <c r="BS11" s="13">
        <f t="shared" ref="BS11:CN11" ca="1" si="9">1-SUM(BS9:BS10)</f>
        <v>0.12</v>
      </c>
      <c r="BT11" s="13">
        <f t="shared" ca="1" si="9"/>
        <v>0.22999999999999998</v>
      </c>
      <c r="BU11" s="13">
        <f t="shared" ca="1" si="9"/>
        <v>0.47</v>
      </c>
      <c r="BV11" s="13">
        <f t="shared" ca="1" si="9"/>
        <v>0.57999999999999996</v>
      </c>
      <c r="BW11" s="13">
        <f t="shared" ca="1" si="9"/>
        <v>0.29000000000000004</v>
      </c>
      <c r="BX11" s="13">
        <f t="shared" ca="1" si="9"/>
        <v>0.71</v>
      </c>
      <c r="BY11" s="13">
        <f t="shared" ca="1" si="9"/>
        <v>0.27</v>
      </c>
      <c r="BZ11" s="13">
        <f t="shared" ca="1" si="9"/>
        <v>0.41999999999999993</v>
      </c>
      <c r="CA11" s="13">
        <f t="shared" ca="1" si="9"/>
        <v>0.57000000000000006</v>
      </c>
      <c r="CB11" s="13">
        <f t="shared" ca="1" si="9"/>
        <v>0.12999999999999989</v>
      </c>
      <c r="CC11" s="13">
        <f t="shared" ca="1" si="9"/>
        <v>0.52</v>
      </c>
      <c r="CD11" s="13">
        <f t="shared" ca="1" si="9"/>
        <v>0.25</v>
      </c>
      <c r="CE11" s="13">
        <f t="shared" ca="1" si="9"/>
        <v>0.82000000000000006</v>
      </c>
      <c r="CF11" s="13">
        <f t="shared" ca="1" si="9"/>
        <v>0.88</v>
      </c>
      <c r="CG11" s="13">
        <f t="shared" ca="1" si="9"/>
        <v>0.44999999999999996</v>
      </c>
      <c r="CH11" s="13">
        <f t="shared" ca="1" si="9"/>
        <v>0.51</v>
      </c>
      <c r="CI11" s="13">
        <f t="shared" ca="1" si="9"/>
        <v>0.62</v>
      </c>
      <c r="CJ11" s="13">
        <f t="shared" ca="1" si="9"/>
        <v>0.21999999999999997</v>
      </c>
      <c r="CK11" s="13">
        <f t="shared" ca="1" si="9"/>
        <v>0.21000000000000008</v>
      </c>
      <c r="CL11" s="13">
        <f t="shared" ca="1" si="9"/>
        <v>0.19000000000000006</v>
      </c>
      <c r="CM11" s="13">
        <f t="shared" ca="1" si="9"/>
        <v>0.24</v>
      </c>
      <c r="CN11" s="13">
        <f t="shared" ca="1" si="9"/>
        <v>0.45999999999999996</v>
      </c>
    </row>
    <row r="12" spans="1:92" x14ac:dyDescent="0.25">
      <c r="B12" t="s">
        <v>10</v>
      </c>
      <c r="C12" s="26" t="b">
        <f ca="1">D12=1</f>
        <v>1</v>
      </c>
      <c r="D12" s="27">
        <f ca="1">SUM(D9:D11)</f>
        <v>1</v>
      </c>
      <c r="F12" s="49">
        <f ca="1">SUM(F9:F11)</f>
        <v>1</v>
      </c>
      <c r="G12" s="49">
        <f t="shared" ref="G12:BR12" ca="1" si="10">SUM(G9:G11)</f>
        <v>1</v>
      </c>
      <c r="H12" s="49">
        <f t="shared" ca="1" si="10"/>
        <v>1</v>
      </c>
      <c r="I12" s="49">
        <f t="shared" ca="1" si="10"/>
        <v>1</v>
      </c>
      <c r="J12" s="49">
        <f t="shared" ca="1" si="10"/>
        <v>1</v>
      </c>
      <c r="K12" s="49">
        <f t="shared" ca="1" si="10"/>
        <v>1</v>
      </c>
      <c r="L12" s="49">
        <f t="shared" ca="1" si="10"/>
        <v>1</v>
      </c>
      <c r="M12" s="49">
        <f t="shared" ca="1" si="10"/>
        <v>1</v>
      </c>
      <c r="N12" s="49">
        <f t="shared" ca="1" si="10"/>
        <v>1</v>
      </c>
      <c r="O12" s="49">
        <f t="shared" ca="1" si="10"/>
        <v>1</v>
      </c>
      <c r="P12" s="49">
        <f t="shared" ca="1" si="10"/>
        <v>1</v>
      </c>
      <c r="Q12" s="49">
        <f t="shared" ca="1" si="10"/>
        <v>1</v>
      </c>
      <c r="R12" s="49">
        <f t="shared" ca="1" si="10"/>
        <v>1</v>
      </c>
      <c r="S12" s="49">
        <f t="shared" ca="1" si="10"/>
        <v>1</v>
      </c>
      <c r="T12" s="49">
        <f t="shared" ca="1" si="10"/>
        <v>1</v>
      </c>
      <c r="U12" s="49">
        <f t="shared" ca="1" si="10"/>
        <v>1</v>
      </c>
      <c r="V12" s="49">
        <f t="shared" ca="1" si="10"/>
        <v>1</v>
      </c>
      <c r="W12" s="49">
        <f t="shared" ca="1" si="10"/>
        <v>1</v>
      </c>
      <c r="X12" s="49">
        <f t="shared" ca="1" si="10"/>
        <v>1</v>
      </c>
      <c r="Y12" s="49">
        <f t="shared" ca="1" si="10"/>
        <v>1</v>
      </c>
      <c r="Z12" s="49">
        <f t="shared" ca="1" si="10"/>
        <v>1</v>
      </c>
      <c r="AA12" s="49">
        <f t="shared" ca="1" si="10"/>
        <v>1</v>
      </c>
      <c r="AB12" s="49">
        <f t="shared" ca="1" si="10"/>
        <v>1</v>
      </c>
      <c r="AC12" s="49">
        <f t="shared" ca="1" si="10"/>
        <v>1</v>
      </c>
      <c r="AD12" s="49">
        <f t="shared" ca="1" si="10"/>
        <v>1</v>
      </c>
      <c r="AE12" s="49">
        <f t="shared" ca="1" si="10"/>
        <v>1</v>
      </c>
      <c r="AF12" s="49">
        <f t="shared" ca="1" si="10"/>
        <v>1</v>
      </c>
      <c r="AG12" s="49">
        <f t="shared" ca="1" si="10"/>
        <v>1</v>
      </c>
      <c r="AH12" s="49">
        <f t="shared" ca="1" si="10"/>
        <v>1</v>
      </c>
      <c r="AI12" s="49">
        <f t="shared" ca="1" si="10"/>
        <v>1</v>
      </c>
      <c r="AJ12" s="49">
        <f t="shared" ca="1" si="10"/>
        <v>1</v>
      </c>
      <c r="AK12" s="49">
        <f t="shared" ca="1" si="10"/>
        <v>1</v>
      </c>
      <c r="AL12" s="49">
        <f t="shared" ca="1" si="10"/>
        <v>1</v>
      </c>
      <c r="AM12" s="49">
        <f t="shared" ca="1" si="10"/>
        <v>1</v>
      </c>
      <c r="AN12" s="49">
        <f t="shared" ca="1" si="10"/>
        <v>1</v>
      </c>
      <c r="AO12" s="49">
        <f t="shared" ca="1" si="10"/>
        <v>1</v>
      </c>
      <c r="AP12" s="49">
        <f t="shared" ca="1" si="10"/>
        <v>1</v>
      </c>
      <c r="AQ12" s="49">
        <f t="shared" ca="1" si="10"/>
        <v>1</v>
      </c>
      <c r="AR12" s="49">
        <f t="shared" ca="1" si="10"/>
        <v>1</v>
      </c>
      <c r="AS12" s="49">
        <f t="shared" ca="1" si="10"/>
        <v>1</v>
      </c>
      <c r="AT12" s="49">
        <f t="shared" ca="1" si="10"/>
        <v>1</v>
      </c>
      <c r="AU12" s="49">
        <f t="shared" ca="1" si="10"/>
        <v>1</v>
      </c>
      <c r="AV12" s="49">
        <f t="shared" ca="1" si="10"/>
        <v>1</v>
      </c>
      <c r="AW12" s="49">
        <f t="shared" ca="1" si="10"/>
        <v>1</v>
      </c>
      <c r="AX12" s="49">
        <f t="shared" ca="1" si="10"/>
        <v>1</v>
      </c>
      <c r="AY12" s="49">
        <f t="shared" ca="1" si="10"/>
        <v>1</v>
      </c>
      <c r="AZ12" s="49">
        <f t="shared" ca="1" si="10"/>
        <v>1</v>
      </c>
      <c r="BA12" s="49">
        <f t="shared" ca="1" si="10"/>
        <v>1</v>
      </c>
      <c r="BB12" s="49">
        <f t="shared" ca="1" si="10"/>
        <v>1</v>
      </c>
      <c r="BC12" s="49">
        <f t="shared" ca="1" si="10"/>
        <v>1</v>
      </c>
      <c r="BD12" s="49">
        <f t="shared" ca="1" si="10"/>
        <v>1</v>
      </c>
      <c r="BE12" s="49">
        <f t="shared" ca="1" si="10"/>
        <v>1</v>
      </c>
      <c r="BF12" s="49">
        <f t="shared" ca="1" si="10"/>
        <v>1</v>
      </c>
      <c r="BG12" s="49">
        <f t="shared" ca="1" si="10"/>
        <v>1</v>
      </c>
      <c r="BH12" s="49">
        <f t="shared" ca="1" si="10"/>
        <v>1</v>
      </c>
      <c r="BI12" s="49">
        <f t="shared" ca="1" si="10"/>
        <v>1</v>
      </c>
      <c r="BJ12" s="49">
        <f t="shared" ca="1" si="10"/>
        <v>1</v>
      </c>
      <c r="BK12" s="49">
        <f t="shared" ca="1" si="10"/>
        <v>1</v>
      </c>
      <c r="BL12" s="49">
        <f t="shared" ca="1" si="10"/>
        <v>1</v>
      </c>
      <c r="BM12" s="49">
        <f t="shared" ca="1" si="10"/>
        <v>1</v>
      </c>
      <c r="BN12" s="49">
        <f t="shared" ca="1" si="10"/>
        <v>1</v>
      </c>
      <c r="BO12" s="49">
        <f t="shared" ca="1" si="10"/>
        <v>1</v>
      </c>
      <c r="BP12" s="49">
        <f t="shared" ca="1" si="10"/>
        <v>1</v>
      </c>
      <c r="BQ12" s="49">
        <f t="shared" ca="1" si="10"/>
        <v>1</v>
      </c>
      <c r="BR12" s="49">
        <f t="shared" ca="1" si="10"/>
        <v>1</v>
      </c>
      <c r="BS12" s="49">
        <f t="shared" ref="BS12:CN12" ca="1" si="11">SUM(BS9:BS11)</f>
        <v>1</v>
      </c>
      <c r="BT12" s="49">
        <f t="shared" ca="1" si="11"/>
        <v>1</v>
      </c>
      <c r="BU12" s="49">
        <f t="shared" ca="1" si="11"/>
        <v>1</v>
      </c>
      <c r="BV12" s="49">
        <f t="shared" ca="1" si="11"/>
        <v>1</v>
      </c>
      <c r="BW12" s="49">
        <f t="shared" ca="1" si="11"/>
        <v>1</v>
      </c>
      <c r="BX12" s="49">
        <f t="shared" ca="1" si="11"/>
        <v>1</v>
      </c>
      <c r="BY12" s="49">
        <f t="shared" ca="1" si="11"/>
        <v>1</v>
      </c>
      <c r="BZ12" s="49">
        <f t="shared" ca="1" si="11"/>
        <v>1</v>
      </c>
      <c r="CA12" s="49">
        <f t="shared" ca="1" si="11"/>
        <v>1</v>
      </c>
      <c r="CB12" s="49">
        <f t="shared" ca="1" si="11"/>
        <v>1</v>
      </c>
      <c r="CC12" s="49">
        <f t="shared" ca="1" si="11"/>
        <v>1</v>
      </c>
      <c r="CD12" s="49">
        <f t="shared" ca="1" si="11"/>
        <v>1</v>
      </c>
      <c r="CE12" s="49">
        <f t="shared" ca="1" si="11"/>
        <v>1</v>
      </c>
      <c r="CF12" s="49">
        <f t="shared" ca="1" si="11"/>
        <v>1</v>
      </c>
      <c r="CG12" s="49">
        <f t="shared" ca="1" si="11"/>
        <v>1</v>
      </c>
      <c r="CH12" s="49">
        <f t="shared" ca="1" si="11"/>
        <v>1</v>
      </c>
      <c r="CI12" s="49">
        <f t="shared" ca="1" si="11"/>
        <v>1</v>
      </c>
      <c r="CJ12" s="49">
        <f t="shared" ca="1" si="11"/>
        <v>1</v>
      </c>
      <c r="CK12" s="49">
        <f t="shared" ca="1" si="11"/>
        <v>1</v>
      </c>
      <c r="CL12" s="49">
        <f t="shared" ca="1" si="11"/>
        <v>1</v>
      </c>
      <c r="CM12" s="49">
        <f t="shared" ca="1" si="11"/>
        <v>1</v>
      </c>
      <c r="CN12" s="49">
        <f t="shared" ca="1" si="11"/>
        <v>1</v>
      </c>
    </row>
    <row r="13" spans="1:92" x14ac:dyDescent="0.25">
      <c r="B13" s="70" t="s">
        <v>17</v>
      </c>
      <c r="C13" s="4" t="s">
        <v>2</v>
      </c>
      <c r="D13" s="22">
        <f ca="1">D9*D$7</f>
        <v>0.13949999999999999</v>
      </c>
      <c r="F13" s="50">
        <f t="shared" ref="F13:F15" ca="1" si="12">F9*F$7</f>
        <v>0.11249999999999999</v>
      </c>
      <c r="G13" s="50">
        <f t="shared" ref="G13:BR13" ca="1" si="13">G9*G$7</f>
        <v>8.5499999999999993E-2</v>
      </c>
      <c r="H13" s="50">
        <f t="shared" ca="1" si="13"/>
        <v>8.9999999999999993E-3</v>
      </c>
      <c r="I13" s="50">
        <f t="shared" ca="1" si="13"/>
        <v>0.14399999999999999</v>
      </c>
      <c r="J13" s="50">
        <f t="shared" ca="1" si="13"/>
        <v>6.3E-2</v>
      </c>
      <c r="K13" s="50">
        <f t="shared" ca="1" si="13"/>
        <v>5.3999999999999992E-2</v>
      </c>
      <c r="L13" s="50">
        <f t="shared" ca="1" si="13"/>
        <v>0.14399999999999999</v>
      </c>
      <c r="M13" s="50">
        <f t="shared" ca="1" si="13"/>
        <v>3.5999999999999997E-2</v>
      </c>
      <c r="N13" s="50">
        <f t="shared" ca="1" si="13"/>
        <v>2.2499999999999999E-2</v>
      </c>
      <c r="O13" s="50">
        <f t="shared" ca="1" si="13"/>
        <v>0.10349999999999999</v>
      </c>
      <c r="P13" s="50">
        <f t="shared" ca="1" si="13"/>
        <v>7.1999999999999995E-2</v>
      </c>
      <c r="Q13" s="50">
        <f t="shared" ca="1" si="13"/>
        <v>4.4999999999999998E-2</v>
      </c>
      <c r="R13" s="50">
        <f t="shared" ca="1" si="13"/>
        <v>0.10799999999999998</v>
      </c>
      <c r="S13" s="50">
        <f t="shared" ca="1" si="13"/>
        <v>0.13499999999999998</v>
      </c>
      <c r="T13" s="50">
        <f t="shared" ca="1" si="13"/>
        <v>2.6999999999999996E-2</v>
      </c>
      <c r="U13" s="50">
        <f t="shared" ca="1" si="13"/>
        <v>2.2499999999999999E-2</v>
      </c>
      <c r="V13" s="50">
        <f t="shared" ca="1" si="13"/>
        <v>0.13949999999999999</v>
      </c>
      <c r="W13" s="50">
        <f t="shared" ca="1" si="13"/>
        <v>9.8999999999999991E-2</v>
      </c>
      <c r="X13" s="50">
        <f t="shared" ca="1" si="13"/>
        <v>2.2499999999999999E-2</v>
      </c>
      <c r="Y13" s="50">
        <f t="shared" ca="1" si="13"/>
        <v>0.1215</v>
      </c>
      <c r="Z13" s="50">
        <f t="shared" ca="1" si="13"/>
        <v>4.4999999999999998E-2</v>
      </c>
      <c r="AA13" s="50">
        <f t="shared" ca="1" si="13"/>
        <v>1.3499999999999998E-2</v>
      </c>
      <c r="AB13" s="50">
        <f t="shared" ca="1" si="13"/>
        <v>0.1215</v>
      </c>
      <c r="AC13" s="50">
        <f t="shared" ca="1" si="13"/>
        <v>0.14399999999999999</v>
      </c>
      <c r="AD13" s="50">
        <f t="shared" ca="1" si="13"/>
        <v>2.6999999999999996E-2</v>
      </c>
      <c r="AE13" s="50">
        <f t="shared" ca="1" si="13"/>
        <v>4.4999999999999998E-2</v>
      </c>
      <c r="AF13" s="50">
        <f t="shared" ca="1" si="13"/>
        <v>0.11699999999999999</v>
      </c>
      <c r="AG13" s="50">
        <f t="shared" ca="1" si="13"/>
        <v>4.0499999999999994E-2</v>
      </c>
      <c r="AH13" s="50">
        <f t="shared" ca="1" si="13"/>
        <v>1.3499999999999998E-2</v>
      </c>
      <c r="AI13" s="50">
        <f t="shared" ca="1" si="13"/>
        <v>3.5999999999999997E-2</v>
      </c>
      <c r="AJ13" s="50">
        <f t="shared" ca="1" si="13"/>
        <v>4.4999999999999998E-2</v>
      </c>
      <c r="AK13" s="50">
        <f t="shared" ca="1" si="13"/>
        <v>8.0999999999999989E-2</v>
      </c>
      <c r="AL13" s="50">
        <f t="shared" ca="1" si="13"/>
        <v>0.126</v>
      </c>
      <c r="AM13" s="50">
        <f t="shared" ca="1" si="13"/>
        <v>6.7499999999999991E-2</v>
      </c>
      <c r="AN13" s="50">
        <f t="shared" ca="1" si="13"/>
        <v>0.13499999999999998</v>
      </c>
      <c r="AO13" s="50">
        <f t="shared" ca="1" si="13"/>
        <v>0.126</v>
      </c>
      <c r="AP13" s="50">
        <f t="shared" ca="1" si="13"/>
        <v>1.3499999999999998E-2</v>
      </c>
      <c r="AQ13" s="50">
        <f t="shared" ca="1" si="13"/>
        <v>2.6999999999999996E-2</v>
      </c>
      <c r="AR13" s="50">
        <f t="shared" ca="1" si="13"/>
        <v>7.6499999999999999E-2</v>
      </c>
      <c r="AS13" s="50">
        <f t="shared" ca="1" si="13"/>
        <v>0.10349999999999999</v>
      </c>
      <c r="AT13" s="50">
        <f t="shared" ca="1" si="13"/>
        <v>8.9999999999999993E-3</v>
      </c>
      <c r="AU13" s="50">
        <f t="shared" ca="1" si="13"/>
        <v>9.4499999999999987E-2</v>
      </c>
      <c r="AV13" s="50">
        <f t="shared" ca="1" si="13"/>
        <v>4.0499999999999994E-2</v>
      </c>
      <c r="AW13" s="50">
        <f t="shared" ca="1" si="13"/>
        <v>0.1215</v>
      </c>
      <c r="AX13" s="50">
        <f t="shared" ca="1" si="13"/>
        <v>2.6999999999999996E-2</v>
      </c>
      <c r="AY13" s="50">
        <f t="shared" ca="1" si="13"/>
        <v>4.9499999999999995E-2</v>
      </c>
      <c r="AZ13" s="50">
        <f t="shared" ca="1" si="13"/>
        <v>0.09</v>
      </c>
      <c r="BA13" s="50">
        <f t="shared" ca="1" si="13"/>
        <v>0.1215</v>
      </c>
      <c r="BB13" s="50">
        <f t="shared" ca="1" si="13"/>
        <v>0.09</v>
      </c>
      <c r="BC13" s="50">
        <f t="shared" ca="1" si="13"/>
        <v>1.3499999999999998E-2</v>
      </c>
      <c r="BD13" s="50">
        <f t="shared" ca="1" si="13"/>
        <v>2.2499999999999999E-2</v>
      </c>
      <c r="BE13" s="50">
        <f t="shared" ca="1" si="13"/>
        <v>4.0499999999999994E-2</v>
      </c>
      <c r="BF13" s="50">
        <f t="shared" ca="1" si="13"/>
        <v>8.5499999999999993E-2</v>
      </c>
      <c r="BG13" s="50">
        <f t="shared" ca="1" si="13"/>
        <v>9.8999999999999991E-2</v>
      </c>
      <c r="BH13" s="50">
        <f t="shared" ca="1" si="13"/>
        <v>2.6999999999999996E-2</v>
      </c>
      <c r="BI13" s="50">
        <f t="shared" ca="1" si="13"/>
        <v>3.15E-2</v>
      </c>
      <c r="BJ13" s="50">
        <f t="shared" ca="1" si="13"/>
        <v>1.7999999999999999E-2</v>
      </c>
      <c r="BK13" s="50">
        <f t="shared" ca="1" si="13"/>
        <v>0.10799999999999998</v>
      </c>
      <c r="BL13" s="50">
        <f t="shared" ca="1" si="13"/>
        <v>9.8999999999999991E-2</v>
      </c>
      <c r="BM13" s="50">
        <f t="shared" ca="1" si="13"/>
        <v>0.09</v>
      </c>
      <c r="BN13" s="50">
        <f t="shared" ca="1" si="13"/>
        <v>1.7999999999999999E-2</v>
      </c>
      <c r="BO13" s="50">
        <f t="shared" ca="1" si="13"/>
        <v>0.13949999999999999</v>
      </c>
      <c r="BP13" s="50">
        <f t="shared" ca="1" si="13"/>
        <v>5.3999999999999992E-2</v>
      </c>
      <c r="BQ13" s="50">
        <f t="shared" ca="1" si="13"/>
        <v>1.7999999999999999E-2</v>
      </c>
      <c r="BR13" s="50">
        <f t="shared" ca="1" si="13"/>
        <v>9.4499999999999987E-2</v>
      </c>
      <c r="BS13" s="50">
        <f t="shared" ref="BS13:CN13" ca="1" si="14">BS9*BS$7</f>
        <v>0.10799999999999998</v>
      </c>
      <c r="BT13" s="50">
        <f t="shared" ca="1" si="14"/>
        <v>0.11249999999999999</v>
      </c>
      <c r="BU13" s="50">
        <f t="shared" ca="1" si="14"/>
        <v>5.3999999999999992E-2</v>
      </c>
      <c r="BV13" s="50">
        <f t="shared" ca="1" si="14"/>
        <v>0.126</v>
      </c>
      <c r="BW13" s="50">
        <f t="shared" ca="1" si="14"/>
        <v>8.0999999999999989E-2</v>
      </c>
      <c r="BX13" s="50">
        <f t="shared" ca="1" si="14"/>
        <v>4.4999999999999998E-2</v>
      </c>
      <c r="BY13" s="50">
        <f t="shared" ca="1" si="14"/>
        <v>0.11249999999999999</v>
      </c>
      <c r="BZ13" s="50">
        <f t="shared" ca="1" si="14"/>
        <v>6.3E-2</v>
      </c>
      <c r="CA13" s="50">
        <f t="shared" ca="1" si="14"/>
        <v>4.9499999999999995E-2</v>
      </c>
      <c r="CB13" s="50">
        <f t="shared" ca="1" si="14"/>
        <v>0.09</v>
      </c>
      <c r="CC13" s="50">
        <f t="shared" ca="1" si="14"/>
        <v>8.0999999999999989E-2</v>
      </c>
      <c r="CD13" s="50">
        <f t="shared" ca="1" si="14"/>
        <v>2.2499999999999999E-2</v>
      </c>
      <c r="CE13" s="50">
        <f t="shared" ca="1" si="14"/>
        <v>5.8499999999999996E-2</v>
      </c>
      <c r="CF13" s="50">
        <f t="shared" ca="1" si="14"/>
        <v>1.3499999999999998E-2</v>
      </c>
      <c r="CG13" s="50">
        <f t="shared" ca="1" si="14"/>
        <v>6.3E-2</v>
      </c>
      <c r="CH13" s="50">
        <f t="shared" ca="1" si="14"/>
        <v>7.1999999999999995E-2</v>
      </c>
      <c r="CI13" s="50">
        <f t="shared" ca="1" si="14"/>
        <v>7.6499999999999999E-2</v>
      </c>
      <c r="CJ13" s="50">
        <f t="shared" ca="1" si="14"/>
        <v>5.8499999999999996E-2</v>
      </c>
      <c r="CK13" s="50">
        <f t="shared" ca="1" si="14"/>
        <v>4.4999999999999998E-2</v>
      </c>
      <c r="CL13" s="50">
        <f t="shared" ca="1" si="14"/>
        <v>9.4499999999999987E-2</v>
      </c>
      <c r="CM13" s="50">
        <f t="shared" ca="1" si="14"/>
        <v>0.11699999999999999</v>
      </c>
      <c r="CN13" s="50">
        <f t="shared" ca="1" si="14"/>
        <v>8.9999999999999993E-3</v>
      </c>
    </row>
    <row r="14" spans="1:92" x14ac:dyDescent="0.25">
      <c r="A14" s="2">
        <f ca="1">SUM(D13:D15)</f>
        <v>0.44999999999999996</v>
      </c>
      <c r="B14" s="70"/>
      <c r="C14" s="4" t="s">
        <v>3</v>
      </c>
      <c r="D14" s="22">
        <f ca="1">D10*D$7</f>
        <v>6.7499999999999991E-2</v>
      </c>
      <c r="F14" s="50">
        <f t="shared" ca="1" si="12"/>
        <v>0.16199999999999998</v>
      </c>
      <c r="G14" s="50">
        <f t="shared" ref="G14:BR14" ca="1" si="15">G10*G$7</f>
        <v>0.18899999999999997</v>
      </c>
      <c r="H14" s="50">
        <f t="shared" ca="1" si="15"/>
        <v>0.31049999999999994</v>
      </c>
      <c r="I14" s="50">
        <f t="shared" ca="1" si="15"/>
        <v>1.7999999999999999E-2</v>
      </c>
      <c r="J14" s="50">
        <f t="shared" ca="1" si="15"/>
        <v>0.20699999999999999</v>
      </c>
      <c r="K14" s="50">
        <f t="shared" ca="1" si="15"/>
        <v>0.252</v>
      </c>
      <c r="L14" s="50">
        <f t="shared" ca="1" si="15"/>
        <v>3.5999999999999997E-2</v>
      </c>
      <c r="M14" s="50">
        <f t="shared" ca="1" si="15"/>
        <v>0.24299999999999999</v>
      </c>
      <c r="N14" s="50">
        <f t="shared" ca="1" si="15"/>
        <v>0.39599999999999996</v>
      </c>
      <c r="O14" s="50">
        <f t="shared" ca="1" si="15"/>
        <v>8.9999999999999993E-3</v>
      </c>
      <c r="P14" s="50">
        <f t="shared" ca="1" si="15"/>
        <v>0.29699999999999999</v>
      </c>
      <c r="Q14" s="50">
        <f t="shared" ca="1" si="15"/>
        <v>0.153</v>
      </c>
      <c r="R14" s="50">
        <f t="shared" ca="1" si="15"/>
        <v>0.29249999999999998</v>
      </c>
      <c r="S14" s="50">
        <f t="shared" ca="1" si="15"/>
        <v>0.2475</v>
      </c>
      <c r="T14" s="50">
        <f t="shared" ca="1" si="15"/>
        <v>0.09</v>
      </c>
      <c r="U14" s="50">
        <f t="shared" ca="1" si="15"/>
        <v>0.35549999999999998</v>
      </c>
      <c r="V14" s="50">
        <f t="shared" ca="1" si="15"/>
        <v>0.26549999999999996</v>
      </c>
      <c r="W14" s="50">
        <f t="shared" ca="1" si="15"/>
        <v>0.20249999999999999</v>
      </c>
      <c r="X14" s="50">
        <f t="shared" ca="1" si="15"/>
        <v>2.6999999999999996E-2</v>
      </c>
      <c r="Y14" s="50">
        <f t="shared" ca="1" si="15"/>
        <v>0.13949999999999999</v>
      </c>
      <c r="Z14" s="50">
        <f t="shared" ca="1" si="15"/>
        <v>0.33299999999999996</v>
      </c>
      <c r="AA14" s="50">
        <f t="shared" ca="1" si="15"/>
        <v>0.31949999999999995</v>
      </c>
      <c r="AB14" s="50">
        <f t="shared" ca="1" si="15"/>
        <v>0.11249999999999999</v>
      </c>
      <c r="AC14" s="50">
        <f t="shared" ca="1" si="15"/>
        <v>0.16649999999999998</v>
      </c>
      <c r="AD14" s="50">
        <f t="shared" ca="1" si="15"/>
        <v>0.19349999999999998</v>
      </c>
      <c r="AE14" s="50">
        <f t="shared" ca="1" si="15"/>
        <v>0.21599999999999997</v>
      </c>
      <c r="AF14" s="50">
        <f t="shared" ca="1" si="15"/>
        <v>0.14399999999999999</v>
      </c>
      <c r="AG14" s="50">
        <f t="shared" ca="1" si="15"/>
        <v>0.18</v>
      </c>
      <c r="AH14" s="50">
        <f t="shared" ca="1" si="15"/>
        <v>0.22049999999999997</v>
      </c>
      <c r="AI14" s="50">
        <f t="shared" ca="1" si="15"/>
        <v>0.27899999999999997</v>
      </c>
      <c r="AJ14" s="50">
        <f t="shared" ca="1" si="15"/>
        <v>0.18899999999999997</v>
      </c>
      <c r="AK14" s="50">
        <f t="shared" ca="1" si="15"/>
        <v>0.34199999999999997</v>
      </c>
      <c r="AL14" s="50">
        <f t="shared" ca="1" si="15"/>
        <v>8.5499999999999993E-2</v>
      </c>
      <c r="AM14" s="50">
        <f t="shared" ca="1" si="15"/>
        <v>0.21599999999999997</v>
      </c>
      <c r="AN14" s="50">
        <f t="shared" ca="1" si="15"/>
        <v>0.18899999999999997</v>
      </c>
      <c r="AO14" s="50">
        <f t="shared" ca="1" si="15"/>
        <v>1.7999999999999999E-2</v>
      </c>
      <c r="AP14" s="50">
        <f t="shared" ca="1" si="15"/>
        <v>0.09</v>
      </c>
      <c r="AQ14" s="50">
        <f t="shared" ca="1" si="15"/>
        <v>1.3499999999999998E-2</v>
      </c>
      <c r="AR14" s="50">
        <f t="shared" ca="1" si="15"/>
        <v>0.36</v>
      </c>
      <c r="AS14" s="50">
        <f t="shared" ca="1" si="15"/>
        <v>7.6499999999999999E-2</v>
      </c>
      <c r="AT14" s="50">
        <f t="shared" ca="1" si="15"/>
        <v>0.13949999999999999</v>
      </c>
      <c r="AU14" s="50">
        <f t="shared" ca="1" si="15"/>
        <v>0.29699999999999999</v>
      </c>
      <c r="AV14" s="50">
        <f t="shared" ca="1" si="15"/>
        <v>1.3499999999999998E-2</v>
      </c>
      <c r="AW14" s="50">
        <f t="shared" ca="1" si="15"/>
        <v>1.3499999999999998E-2</v>
      </c>
      <c r="AX14" s="50">
        <f t="shared" ca="1" si="15"/>
        <v>0.32849999999999996</v>
      </c>
      <c r="AY14" s="50">
        <f t="shared" ca="1" si="15"/>
        <v>0.32849999999999996</v>
      </c>
      <c r="AZ14" s="50">
        <f t="shared" ca="1" si="15"/>
        <v>8.9999999999999993E-3</v>
      </c>
      <c r="BA14" s="50">
        <f t="shared" ca="1" si="15"/>
        <v>0.22949999999999998</v>
      </c>
      <c r="BB14" s="50">
        <f t="shared" ca="1" si="15"/>
        <v>0.34649999999999997</v>
      </c>
      <c r="BC14" s="50">
        <f t="shared" ca="1" si="15"/>
        <v>0.11249999999999999</v>
      </c>
      <c r="BD14" s="50">
        <f t="shared" ca="1" si="15"/>
        <v>0.18</v>
      </c>
      <c r="BE14" s="50">
        <f t="shared" ca="1" si="15"/>
        <v>2.2499999999999999E-2</v>
      </c>
      <c r="BF14" s="50">
        <f t="shared" ca="1" si="15"/>
        <v>0.1215</v>
      </c>
      <c r="BG14" s="50">
        <f t="shared" ca="1" si="15"/>
        <v>0.17099999999999999</v>
      </c>
      <c r="BH14" s="50">
        <f t="shared" ca="1" si="15"/>
        <v>0.33299999999999996</v>
      </c>
      <c r="BI14" s="50">
        <f t="shared" ca="1" si="15"/>
        <v>0.21599999999999997</v>
      </c>
      <c r="BJ14" s="50">
        <f t="shared" ca="1" si="15"/>
        <v>0.17099999999999999</v>
      </c>
      <c r="BK14" s="50">
        <f t="shared" ca="1" si="15"/>
        <v>6.3E-2</v>
      </c>
      <c r="BL14" s="50">
        <f t="shared" ca="1" si="15"/>
        <v>0.27899999999999997</v>
      </c>
      <c r="BM14" s="50">
        <f t="shared" ca="1" si="15"/>
        <v>0.22499999999999998</v>
      </c>
      <c r="BN14" s="50">
        <f t="shared" ca="1" si="15"/>
        <v>8.0999999999999989E-2</v>
      </c>
      <c r="BO14" s="50">
        <f t="shared" ca="1" si="15"/>
        <v>8.5499999999999993E-2</v>
      </c>
      <c r="BP14" s="50">
        <f t="shared" ca="1" si="15"/>
        <v>0.27899999999999997</v>
      </c>
      <c r="BQ14" s="50">
        <f t="shared" ca="1" si="15"/>
        <v>0.35099999999999998</v>
      </c>
      <c r="BR14" s="50">
        <f t="shared" ca="1" si="15"/>
        <v>0.34199999999999997</v>
      </c>
      <c r="BS14" s="50">
        <f t="shared" ref="BS14:CN14" ca="1" si="16">BS10*BS$7</f>
        <v>0.28799999999999998</v>
      </c>
      <c r="BT14" s="50">
        <f t="shared" ca="1" si="16"/>
        <v>0.23399999999999999</v>
      </c>
      <c r="BU14" s="50">
        <f t="shared" ca="1" si="16"/>
        <v>0.18449999999999997</v>
      </c>
      <c r="BV14" s="50">
        <f t="shared" ca="1" si="16"/>
        <v>6.3E-2</v>
      </c>
      <c r="BW14" s="50">
        <f t="shared" ca="1" si="16"/>
        <v>0.23849999999999999</v>
      </c>
      <c r="BX14" s="50">
        <f t="shared" ca="1" si="16"/>
        <v>8.5499999999999993E-2</v>
      </c>
      <c r="BY14" s="50">
        <f t="shared" ca="1" si="16"/>
        <v>0.21599999999999997</v>
      </c>
      <c r="BZ14" s="50">
        <f t="shared" ca="1" si="16"/>
        <v>0.19799999999999998</v>
      </c>
      <c r="CA14" s="50">
        <f t="shared" ca="1" si="16"/>
        <v>0.14399999999999999</v>
      </c>
      <c r="CB14" s="50">
        <f t="shared" ca="1" si="16"/>
        <v>0.30149999999999999</v>
      </c>
      <c r="CC14" s="50">
        <f t="shared" ca="1" si="16"/>
        <v>0.13499999999999998</v>
      </c>
      <c r="CD14" s="50">
        <f t="shared" ca="1" si="16"/>
        <v>0.31499999999999995</v>
      </c>
      <c r="CE14" s="50">
        <f t="shared" ca="1" si="16"/>
        <v>2.2499999999999999E-2</v>
      </c>
      <c r="CF14" s="50">
        <f t="shared" ca="1" si="16"/>
        <v>4.0499999999999994E-2</v>
      </c>
      <c r="CG14" s="50">
        <f t="shared" ca="1" si="16"/>
        <v>0.18449999999999997</v>
      </c>
      <c r="CH14" s="50">
        <f t="shared" ca="1" si="16"/>
        <v>0.14849999999999999</v>
      </c>
      <c r="CI14" s="50">
        <f t="shared" ca="1" si="16"/>
        <v>9.4499999999999987E-2</v>
      </c>
      <c r="CJ14" s="50">
        <f t="shared" ca="1" si="16"/>
        <v>0.29249999999999998</v>
      </c>
      <c r="CK14" s="50">
        <f t="shared" ca="1" si="16"/>
        <v>0.31049999999999994</v>
      </c>
      <c r="CL14" s="50">
        <f t="shared" ca="1" si="16"/>
        <v>0.26999999999999996</v>
      </c>
      <c r="CM14" s="50">
        <f t="shared" ca="1" si="16"/>
        <v>0.22499999999999998</v>
      </c>
      <c r="CN14" s="50">
        <f t="shared" ca="1" si="16"/>
        <v>0.23399999999999999</v>
      </c>
    </row>
    <row r="15" spans="1:92" ht="15.75" thickBot="1" x14ac:dyDescent="0.3">
      <c r="B15" s="70"/>
      <c r="C15" s="6" t="s">
        <v>4</v>
      </c>
      <c r="D15" s="21">
        <f ca="1">D11*D$7</f>
        <v>0.24299999999999999</v>
      </c>
      <c r="F15" s="51">
        <f t="shared" ca="1" si="12"/>
        <v>0.17549999999999999</v>
      </c>
      <c r="G15" s="51">
        <f t="shared" ref="G15:BR15" ca="1" si="17">G11*G$7</f>
        <v>0.17549999999999999</v>
      </c>
      <c r="H15" s="51">
        <f t="shared" ca="1" si="17"/>
        <v>0.1305</v>
      </c>
      <c r="I15" s="51">
        <f t="shared" ca="1" si="17"/>
        <v>0.28799999999999998</v>
      </c>
      <c r="J15" s="51">
        <f t="shared" ca="1" si="17"/>
        <v>0.17999999999999994</v>
      </c>
      <c r="K15" s="51">
        <f t="shared" ca="1" si="17"/>
        <v>0.14399999999999996</v>
      </c>
      <c r="L15" s="51">
        <f t="shared" ca="1" si="17"/>
        <v>0.26999999999999996</v>
      </c>
      <c r="M15" s="51">
        <f t="shared" ca="1" si="17"/>
        <v>0.17099999999999999</v>
      </c>
      <c r="N15" s="51">
        <f t="shared" ca="1" si="17"/>
        <v>3.1499999999999972E-2</v>
      </c>
      <c r="O15" s="51">
        <f t="shared" ca="1" si="17"/>
        <v>0.33749999999999997</v>
      </c>
      <c r="P15" s="51">
        <f t="shared" ca="1" si="17"/>
        <v>8.0999999999999961E-2</v>
      </c>
      <c r="Q15" s="51">
        <f t="shared" ca="1" si="17"/>
        <v>0.25199999999999995</v>
      </c>
      <c r="R15" s="51">
        <f t="shared" ca="1" si="17"/>
        <v>4.9499999999999988E-2</v>
      </c>
      <c r="S15" s="51">
        <f t="shared" ca="1" si="17"/>
        <v>6.7499999999999949E-2</v>
      </c>
      <c r="T15" s="51">
        <f t="shared" ca="1" si="17"/>
        <v>0.33299999999999996</v>
      </c>
      <c r="U15" s="51">
        <f t="shared" ca="1" si="17"/>
        <v>7.1999999999999953E-2</v>
      </c>
      <c r="V15" s="51">
        <f t="shared" ca="1" si="17"/>
        <v>4.5000000000000033E-2</v>
      </c>
      <c r="W15" s="51">
        <f t="shared" ca="1" si="17"/>
        <v>0.14849999999999997</v>
      </c>
      <c r="X15" s="51">
        <f t="shared" ca="1" si="17"/>
        <v>0.40049999999999997</v>
      </c>
      <c r="Y15" s="51">
        <f t="shared" ca="1" si="17"/>
        <v>0.18899999999999995</v>
      </c>
      <c r="Z15" s="51">
        <f t="shared" ca="1" si="17"/>
        <v>7.2000000000000008E-2</v>
      </c>
      <c r="AA15" s="51">
        <f t="shared" ca="1" si="17"/>
        <v>0.11699999999999999</v>
      </c>
      <c r="AB15" s="51">
        <f t="shared" ca="1" si="17"/>
        <v>0.21599999999999997</v>
      </c>
      <c r="AC15" s="51">
        <f t="shared" ca="1" si="17"/>
        <v>0.13950000000000001</v>
      </c>
      <c r="AD15" s="51">
        <f t="shared" ca="1" si="17"/>
        <v>0.22949999999999998</v>
      </c>
      <c r="AE15" s="51">
        <f t="shared" ca="1" si="17"/>
        <v>0.189</v>
      </c>
      <c r="AF15" s="51">
        <f t="shared" ca="1" si="17"/>
        <v>0.18899999999999995</v>
      </c>
      <c r="AG15" s="51">
        <f t="shared" ca="1" si="17"/>
        <v>0.22949999999999998</v>
      </c>
      <c r="AH15" s="51">
        <f t="shared" ca="1" si="17"/>
        <v>0.21599999999999997</v>
      </c>
      <c r="AI15" s="51">
        <f t="shared" ca="1" si="17"/>
        <v>0.13500000000000001</v>
      </c>
      <c r="AJ15" s="51">
        <f t="shared" ca="1" si="17"/>
        <v>0.21599999999999997</v>
      </c>
      <c r="AK15" s="51">
        <f t="shared" ca="1" si="17"/>
        <v>2.7000000000000021E-2</v>
      </c>
      <c r="AL15" s="51">
        <f t="shared" ca="1" si="17"/>
        <v>0.23849999999999999</v>
      </c>
      <c r="AM15" s="51">
        <f t="shared" ca="1" si="17"/>
        <v>0.16649999999999998</v>
      </c>
      <c r="AN15" s="51">
        <f t="shared" ca="1" si="17"/>
        <v>0.126</v>
      </c>
      <c r="AO15" s="51">
        <f t="shared" ca="1" si="17"/>
        <v>0.30599999999999994</v>
      </c>
      <c r="AP15" s="51">
        <f t="shared" ca="1" si="17"/>
        <v>0.34649999999999997</v>
      </c>
      <c r="AQ15" s="51">
        <f t="shared" ca="1" si="17"/>
        <v>0.40949999999999998</v>
      </c>
      <c r="AR15" s="51">
        <f t="shared" ca="1" si="17"/>
        <v>1.349999999999996E-2</v>
      </c>
      <c r="AS15" s="51">
        <f t="shared" ca="1" si="17"/>
        <v>0.26999999999999996</v>
      </c>
      <c r="AT15" s="51">
        <f t="shared" ca="1" si="17"/>
        <v>0.30149999999999993</v>
      </c>
      <c r="AU15" s="51">
        <f t="shared" ca="1" si="17"/>
        <v>5.8499999999999996E-2</v>
      </c>
      <c r="AV15" s="51">
        <f t="shared" ca="1" si="17"/>
        <v>0.39599999999999996</v>
      </c>
      <c r="AW15" s="51">
        <f t="shared" ca="1" si="17"/>
        <v>0.31499999999999995</v>
      </c>
      <c r="AX15" s="51">
        <f t="shared" ca="1" si="17"/>
        <v>9.4499999999999973E-2</v>
      </c>
      <c r="AY15" s="51">
        <f t="shared" ca="1" si="17"/>
        <v>7.2000000000000008E-2</v>
      </c>
      <c r="AZ15" s="51">
        <f t="shared" ca="1" si="17"/>
        <v>0.35099999999999998</v>
      </c>
      <c r="BA15" s="51">
        <f t="shared" ca="1" si="17"/>
        <v>9.8999999999999977E-2</v>
      </c>
      <c r="BB15" s="51">
        <f t="shared" ca="1" si="17"/>
        <v>1.350000000000001E-2</v>
      </c>
      <c r="BC15" s="51">
        <f t="shared" ca="1" si="17"/>
        <v>0.32399999999999995</v>
      </c>
      <c r="BD15" s="51">
        <f t="shared" ca="1" si="17"/>
        <v>0.2475</v>
      </c>
      <c r="BE15" s="51">
        <f t="shared" ca="1" si="17"/>
        <v>0.38699999999999996</v>
      </c>
      <c r="BF15" s="51">
        <f t="shared" ca="1" si="17"/>
        <v>0.24299999999999999</v>
      </c>
      <c r="BG15" s="51">
        <f t="shared" ca="1" si="17"/>
        <v>0.18</v>
      </c>
      <c r="BH15" s="51">
        <f t="shared" ca="1" si="17"/>
        <v>8.9999999999999969E-2</v>
      </c>
      <c r="BI15" s="51">
        <f t="shared" ca="1" si="17"/>
        <v>0.20249999999999996</v>
      </c>
      <c r="BJ15" s="51">
        <f t="shared" ca="1" si="17"/>
        <v>0.26100000000000001</v>
      </c>
      <c r="BK15" s="51">
        <f t="shared" ca="1" si="17"/>
        <v>0.27899999999999997</v>
      </c>
      <c r="BL15" s="51">
        <f t="shared" ca="1" si="17"/>
        <v>7.2000000000000008E-2</v>
      </c>
      <c r="BM15" s="51">
        <f t="shared" ca="1" si="17"/>
        <v>0.13500000000000001</v>
      </c>
      <c r="BN15" s="51">
        <f t="shared" ca="1" si="17"/>
        <v>0.35099999999999998</v>
      </c>
      <c r="BO15" s="51">
        <f t="shared" ca="1" si="17"/>
        <v>0.22499999999999998</v>
      </c>
      <c r="BP15" s="51">
        <f t="shared" ca="1" si="17"/>
        <v>0.11699999999999999</v>
      </c>
      <c r="BQ15" s="51">
        <f t="shared" ca="1" si="17"/>
        <v>8.0999999999999961E-2</v>
      </c>
      <c r="BR15" s="51">
        <f t="shared" ca="1" si="17"/>
        <v>1.350000000000001E-2</v>
      </c>
      <c r="BS15" s="51">
        <f t="shared" ref="BS15:CN15" ca="1" si="18">BS11*BS$7</f>
        <v>5.3999999999999992E-2</v>
      </c>
      <c r="BT15" s="51">
        <f t="shared" ca="1" si="18"/>
        <v>0.10349999999999998</v>
      </c>
      <c r="BU15" s="51">
        <f t="shared" ca="1" si="18"/>
        <v>0.21149999999999997</v>
      </c>
      <c r="BV15" s="51">
        <f t="shared" ca="1" si="18"/>
        <v>0.26099999999999995</v>
      </c>
      <c r="BW15" s="51">
        <f t="shared" ca="1" si="18"/>
        <v>0.1305</v>
      </c>
      <c r="BX15" s="51">
        <f t="shared" ca="1" si="18"/>
        <v>0.31949999999999995</v>
      </c>
      <c r="BY15" s="51">
        <f t="shared" ca="1" si="18"/>
        <v>0.1215</v>
      </c>
      <c r="BZ15" s="51">
        <f t="shared" ca="1" si="18"/>
        <v>0.18899999999999995</v>
      </c>
      <c r="CA15" s="51">
        <f t="shared" ca="1" si="18"/>
        <v>0.25650000000000001</v>
      </c>
      <c r="CB15" s="51">
        <f t="shared" ca="1" si="18"/>
        <v>5.8499999999999948E-2</v>
      </c>
      <c r="CC15" s="51">
        <f t="shared" ca="1" si="18"/>
        <v>0.23399999999999999</v>
      </c>
      <c r="CD15" s="51">
        <f t="shared" ca="1" si="18"/>
        <v>0.11249999999999999</v>
      </c>
      <c r="CE15" s="51">
        <f t="shared" ca="1" si="18"/>
        <v>0.36899999999999999</v>
      </c>
      <c r="CF15" s="51">
        <f t="shared" ca="1" si="18"/>
        <v>0.39599999999999996</v>
      </c>
      <c r="CG15" s="51">
        <f t="shared" ca="1" si="18"/>
        <v>0.20249999999999996</v>
      </c>
      <c r="CH15" s="51">
        <f t="shared" ca="1" si="18"/>
        <v>0.22949999999999998</v>
      </c>
      <c r="CI15" s="51">
        <f t="shared" ca="1" si="18"/>
        <v>0.27899999999999997</v>
      </c>
      <c r="CJ15" s="51">
        <f t="shared" ca="1" si="18"/>
        <v>9.8999999999999977E-2</v>
      </c>
      <c r="CK15" s="51">
        <f t="shared" ca="1" si="18"/>
        <v>9.4500000000000028E-2</v>
      </c>
      <c r="CL15" s="51">
        <f t="shared" ca="1" si="18"/>
        <v>8.550000000000002E-2</v>
      </c>
      <c r="CM15" s="51">
        <f t="shared" ca="1" si="18"/>
        <v>0.10799999999999998</v>
      </c>
      <c r="CN15" s="51">
        <f t="shared" ca="1" si="18"/>
        <v>0.20699999999999996</v>
      </c>
    </row>
    <row r="16" spans="1:92" x14ac:dyDescent="0.25">
      <c r="B16" t="s">
        <v>9</v>
      </c>
      <c r="C16" s="3" t="s">
        <v>57</v>
      </c>
      <c r="D16" s="19">
        <v>0.1</v>
      </c>
      <c r="F16" s="64">
        <f>$D$16</f>
        <v>0.1</v>
      </c>
      <c r="G16" s="64">
        <f t="shared" ref="G16:BR16" si="19">$D$16</f>
        <v>0.1</v>
      </c>
      <c r="H16" s="64">
        <f t="shared" si="19"/>
        <v>0.1</v>
      </c>
      <c r="I16" s="64">
        <f t="shared" si="19"/>
        <v>0.1</v>
      </c>
      <c r="J16" s="64">
        <f t="shared" si="19"/>
        <v>0.1</v>
      </c>
      <c r="K16" s="64">
        <f t="shared" si="19"/>
        <v>0.1</v>
      </c>
      <c r="L16" s="64">
        <f t="shared" si="19"/>
        <v>0.1</v>
      </c>
      <c r="M16" s="64">
        <f t="shared" si="19"/>
        <v>0.1</v>
      </c>
      <c r="N16" s="64">
        <f t="shared" si="19"/>
        <v>0.1</v>
      </c>
      <c r="O16" s="64">
        <f t="shared" si="19"/>
        <v>0.1</v>
      </c>
      <c r="P16" s="64">
        <f t="shared" si="19"/>
        <v>0.1</v>
      </c>
      <c r="Q16" s="64">
        <f t="shared" si="19"/>
        <v>0.1</v>
      </c>
      <c r="R16" s="64">
        <f t="shared" si="19"/>
        <v>0.1</v>
      </c>
      <c r="S16" s="64">
        <f t="shared" si="19"/>
        <v>0.1</v>
      </c>
      <c r="T16" s="64">
        <f t="shared" si="19"/>
        <v>0.1</v>
      </c>
      <c r="U16" s="64">
        <f t="shared" si="19"/>
        <v>0.1</v>
      </c>
      <c r="V16" s="64">
        <f t="shared" si="19"/>
        <v>0.1</v>
      </c>
      <c r="W16" s="64">
        <f t="shared" si="19"/>
        <v>0.1</v>
      </c>
      <c r="X16" s="64">
        <f t="shared" si="19"/>
        <v>0.1</v>
      </c>
      <c r="Y16" s="64">
        <f t="shared" si="19"/>
        <v>0.1</v>
      </c>
      <c r="Z16" s="64">
        <f t="shared" si="19"/>
        <v>0.1</v>
      </c>
      <c r="AA16" s="64">
        <f t="shared" si="19"/>
        <v>0.1</v>
      </c>
      <c r="AB16" s="64">
        <f t="shared" si="19"/>
        <v>0.1</v>
      </c>
      <c r="AC16" s="64">
        <f t="shared" si="19"/>
        <v>0.1</v>
      </c>
      <c r="AD16" s="64">
        <f t="shared" si="19"/>
        <v>0.1</v>
      </c>
      <c r="AE16" s="64">
        <f t="shared" si="19"/>
        <v>0.1</v>
      </c>
      <c r="AF16" s="64">
        <f t="shared" si="19"/>
        <v>0.1</v>
      </c>
      <c r="AG16" s="64">
        <f t="shared" si="19"/>
        <v>0.1</v>
      </c>
      <c r="AH16" s="64">
        <f t="shared" si="19"/>
        <v>0.1</v>
      </c>
      <c r="AI16" s="64">
        <f t="shared" si="19"/>
        <v>0.1</v>
      </c>
      <c r="AJ16" s="64">
        <f t="shared" si="19"/>
        <v>0.1</v>
      </c>
      <c r="AK16" s="64">
        <f t="shared" si="19"/>
        <v>0.1</v>
      </c>
      <c r="AL16" s="64">
        <f t="shared" si="19"/>
        <v>0.1</v>
      </c>
      <c r="AM16" s="64">
        <f t="shared" si="19"/>
        <v>0.1</v>
      </c>
      <c r="AN16" s="64">
        <f t="shared" si="19"/>
        <v>0.1</v>
      </c>
      <c r="AO16" s="64">
        <f t="shared" si="19"/>
        <v>0.1</v>
      </c>
      <c r="AP16" s="64">
        <f t="shared" si="19"/>
        <v>0.1</v>
      </c>
      <c r="AQ16" s="64">
        <f t="shared" si="19"/>
        <v>0.1</v>
      </c>
      <c r="AR16" s="64">
        <f t="shared" si="19"/>
        <v>0.1</v>
      </c>
      <c r="AS16" s="64">
        <f t="shared" si="19"/>
        <v>0.1</v>
      </c>
      <c r="AT16" s="64">
        <f t="shared" si="19"/>
        <v>0.1</v>
      </c>
      <c r="AU16" s="64">
        <f t="shared" si="19"/>
        <v>0.1</v>
      </c>
      <c r="AV16" s="64">
        <f t="shared" si="19"/>
        <v>0.1</v>
      </c>
      <c r="AW16" s="64">
        <f t="shared" si="19"/>
        <v>0.1</v>
      </c>
      <c r="AX16" s="64">
        <f t="shared" si="19"/>
        <v>0.1</v>
      </c>
      <c r="AY16" s="64">
        <f t="shared" si="19"/>
        <v>0.1</v>
      </c>
      <c r="AZ16" s="64">
        <f t="shared" si="19"/>
        <v>0.1</v>
      </c>
      <c r="BA16" s="64">
        <f t="shared" si="19"/>
        <v>0.1</v>
      </c>
      <c r="BB16" s="64">
        <f t="shared" si="19"/>
        <v>0.1</v>
      </c>
      <c r="BC16" s="64">
        <f t="shared" si="19"/>
        <v>0.1</v>
      </c>
      <c r="BD16" s="64">
        <f t="shared" si="19"/>
        <v>0.1</v>
      </c>
      <c r="BE16" s="64">
        <f t="shared" si="19"/>
        <v>0.1</v>
      </c>
      <c r="BF16" s="64">
        <f t="shared" si="19"/>
        <v>0.1</v>
      </c>
      <c r="BG16" s="64">
        <f t="shared" si="19"/>
        <v>0.1</v>
      </c>
      <c r="BH16" s="64">
        <f t="shared" si="19"/>
        <v>0.1</v>
      </c>
      <c r="BI16" s="64">
        <f t="shared" si="19"/>
        <v>0.1</v>
      </c>
      <c r="BJ16" s="64">
        <f t="shared" si="19"/>
        <v>0.1</v>
      </c>
      <c r="BK16" s="64">
        <f t="shared" si="19"/>
        <v>0.1</v>
      </c>
      <c r="BL16" s="64">
        <f t="shared" si="19"/>
        <v>0.1</v>
      </c>
      <c r="BM16" s="64">
        <f t="shared" si="19"/>
        <v>0.1</v>
      </c>
      <c r="BN16" s="64">
        <f t="shared" si="19"/>
        <v>0.1</v>
      </c>
      <c r="BO16" s="64">
        <f t="shared" si="19"/>
        <v>0.1</v>
      </c>
      <c r="BP16" s="64">
        <f t="shared" si="19"/>
        <v>0.1</v>
      </c>
      <c r="BQ16" s="64">
        <f t="shared" si="19"/>
        <v>0.1</v>
      </c>
      <c r="BR16" s="64">
        <f t="shared" si="19"/>
        <v>0.1</v>
      </c>
      <c r="BS16" s="64">
        <f t="shared" ref="BS16:CN16" si="20">$D$16</f>
        <v>0.1</v>
      </c>
      <c r="BT16" s="64">
        <f t="shared" si="20"/>
        <v>0.1</v>
      </c>
      <c r="BU16" s="64">
        <f t="shared" si="20"/>
        <v>0.1</v>
      </c>
      <c r="BV16" s="64">
        <f t="shared" si="20"/>
        <v>0.1</v>
      </c>
      <c r="BW16" s="64">
        <f t="shared" si="20"/>
        <v>0.1</v>
      </c>
      <c r="BX16" s="64">
        <f t="shared" si="20"/>
        <v>0.1</v>
      </c>
      <c r="BY16" s="64">
        <f t="shared" si="20"/>
        <v>0.1</v>
      </c>
      <c r="BZ16" s="64">
        <f t="shared" si="20"/>
        <v>0.1</v>
      </c>
      <c r="CA16" s="64">
        <f t="shared" si="20"/>
        <v>0.1</v>
      </c>
      <c r="CB16" s="64">
        <f t="shared" si="20"/>
        <v>0.1</v>
      </c>
      <c r="CC16" s="64">
        <f t="shared" si="20"/>
        <v>0.1</v>
      </c>
      <c r="CD16" s="64">
        <f t="shared" si="20"/>
        <v>0.1</v>
      </c>
      <c r="CE16" s="64">
        <f t="shared" si="20"/>
        <v>0.1</v>
      </c>
      <c r="CF16" s="64">
        <f t="shared" si="20"/>
        <v>0.1</v>
      </c>
      <c r="CG16" s="64">
        <f t="shared" si="20"/>
        <v>0.1</v>
      </c>
      <c r="CH16" s="64">
        <f t="shared" si="20"/>
        <v>0.1</v>
      </c>
      <c r="CI16" s="64">
        <f t="shared" si="20"/>
        <v>0.1</v>
      </c>
      <c r="CJ16" s="64">
        <f t="shared" si="20"/>
        <v>0.1</v>
      </c>
      <c r="CK16" s="64">
        <f t="shared" si="20"/>
        <v>0.1</v>
      </c>
      <c r="CL16" s="64">
        <f t="shared" si="20"/>
        <v>0.1</v>
      </c>
      <c r="CM16" s="64">
        <f t="shared" si="20"/>
        <v>0.1</v>
      </c>
      <c r="CN16" s="64">
        <f t="shared" si="20"/>
        <v>0.1</v>
      </c>
    </row>
    <row r="17" spans="1:92" x14ac:dyDescent="0.25">
      <c r="C17" s="4" t="s">
        <v>5</v>
      </c>
      <c r="D17" s="28">
        <f>D16*D6</f>
        <v>5.5000000000000007E-2</v>
      </c>
      <c r="F17" s="28">
        <f>F16*F6</f>
        <v>5.5000000000000007E-2</v>
      </c>
      <c r="G17" s="28">
        <f t="shared" ref="G17:BR17" si="21">G16*G6</f>
        <v>5.5000000000000007E-2</v>
      </c>
      <c r="H17" s="28">
        <f t="shared" si="21"/>
        <v>5.5000000000000007E-2</v>
      </c>
      <c r="I17" s="28">
        <f t="shared" si="21"/>
        <v>5.5000000000000007E-2</v>
      </c>
      <c r="J17" s="28">
        <f t="shared" si="21"/>
        <v>5.5000000000000007E-2</v>
      </c>
      <c r="K17" s="28">
        <f t="shared" si="21"/>
        <v>5.5000000000000007E-2</v>
      </c>
      <c r="L17" s="28">
        <f t="shared" si="21"/>
        <v>5.5000000000000007E-2</v>
      </c>
      <c r="M17" s="28">
        <f t="shared" si="21"/>
        <v>5.5000000000000007E-2</v>
      </c>
      <c r="N17" s="28">
        <f t="shared" si="21"/>
        <v>5.5000000000000007E-2</v>
      </c>
      <c r="O17" s="28">
        <f t="shared" si="21"/>
        <v>5.5000000000000007E-2</v>
      </c>
      <c r="P17" s="28">
        <f t="shared" si="21"/>
        <v>5.5000000000000007E-2</v>
      </c>
      <c r="Q17" s="28">
        <f t="shared" si="21"/>
        <v>5.5000000000000007E-2</v>
      </c>
      <c r="R17" s="28">
        <f t="shared" si="21"/>
        <v>5.5000000000000007E-2</v>
      </c>
      <c r="S17" s="28">
        <f t="shared" si="21"/>
        <v>5.5000000000000007E-2</v>
      </c>
      <c r="T17" s="28">
        <f t="shared" si="21"/>
        <v>5.5000000000000007E-2</v>
      </c>
      <c r="U17" s="28">
        <f t="shared" si="21"/>
        <v>5.5000000000000007E-2</v>
      </c>
      <c r="V17" s="28">
        <f t="shared" si="21"/>
        <v>5.5000000000000007E-2</v>
      </c>
      <c r="W17" s="28">
        <f t="shared" si="21"/>
        <v>5.5000000000000007E-2</v>
      </c>
      <c r="X17" s="28">
        <f t="shared" si="21"/>
        <v>5.5000000000000007E-2</v>
      </c>
      <c r="Y17" s="28">
        <f t="shared" si="21"/>
        <v>5.5000000000000007E-2</v>
      </c>
      <c r="Z17" s="28">
        <f t="shared" si="21"/>
        <v>5.5000000000000007E-2</v>
      </c>
      <c r="AA17" s="28">
        <f t="shared" si="21"/>
        <v>5.5000000000000007E-2</v>
      </c>
      <c r="AB17" s="28">
        <f t="shared" si="21"/>
        <v>5.5000000000000007E-2</v>
      </c>
      <c r="AC17" s="28">
        <f t="shared" si="21"/>
        <v>5.5000000000000007E-2</v>
      </c>
      <c r="AD17" s="28">
        <f t="shared" si="21"/>
        <v>5.5000000000000007E-2</v>
      </c>
      <c r="AE17" s="28">
        <f t="shared" si="21"/>
        <v>5.5000000000000007E-2</v>
      </c>
      <c r="AF17" s="28">
        <f t="shared" si="21"/>
        <v>5.5000000000000007E-2</v>
      </c>
      <c r="AG17" s="28">
        <f t="shared" si="21"/>
        <v>5.5000000000000007E-2</v>
      </c>
      <c r="AH17" s="28">
        <f t="shared" si="21"/>
        <v>5.5000000000000007E-2</v>
      </c>
      <c r="AI17" s="28">
        <f t="shared" si="21"/>
        <v>5.5000000000000007E-2</v>
      </c>
      <c r="AJ17" s="28">
        <f t="shared" si="21"/>
        <v>5.5000000000000007E-2</v>
      </c>
      <c r="AK17" s="28">
        <f t="shared" si="21"/>
        <v>5.5000000000000007E-2</v>
      </c>
      <c r="AL17" s="28">
        <f t="shared" si="21"/>
        <v>5.5000000000000007E-2</v>
      </c>
      <c r="AM17" s="28">
        <f t="shared" si="21"/>
        <v>5.5000000000000007E-2</v>
      </c>
      <c r="AN17" s="28">
        <f t="shared" si="21"/>
        <v>5.5000000000000007E-2</v>
      </c>
      <c r="AO17" s="28">
        <f t="shared" si="21"/>
        <v>5.5000000000000007E-2</v>
      </c>
      <c r="AP17" s="28">
        <f t="shared" si="21"/>
        <v>5.5000000000000007E-2</v>
      </c>
      <c r="AQ17" s="28">
        <f t="shared" si="21"/>
        <v>5.5000000000000007E-2</v>
      </c>
      <c r="AR17" s="28">
        <f t="shared" si="21"/>
        <v>5.5000000000000007E-2</v>
      </c>
      <c r="AS17" s="28">
        <f t="shared" si="21"/>
        <v>5.5000000000000007E-2</v>
      </c>
      <c r="AT17" s="28">
        <f t="shared" si="21"/>
        <v>5.5000000000000007E-2</v>
      </c>
      <c r="AU17" s="28">
        <f t="shared" si="21"/>
        <v>5.5000000000000007E-2</v>
      </c>
      <c r="AV17" s="28">
        <f t="shared" si="21"/>
        <v>5.5000000000000007E-2</v>
      </c>
      <c r="AW17" s="28">
        <f t="shared" si="21"/>
        <v>5.5000000000000007E-2</v>
      </c>
      <c r="AX17" s="28">
        <f t="shared" si="21"/>
        <v>5.5000000000000007E-2</v>
      </c>
      <c r="AY17" s="28">
        <f t="shared" si="21"/>
        <v>5.5000000000000007E-2</v>
      </c>
      <c r="AZ17" s="28">
        <f t="shared" si="21"/>
        <v>5.5000000000000007E-2</v>
      </c>
      <c r="BA17" s="28">
        <f t="shared" si="21"/>
        <v>5.5000000000000007E-2</v>
      </c>
      <c r="BB17" s="28">
        <f t="shared" si="21"/>
        <v>5.5000000000000007E-2</v>
      </c>
      <c r="BC17" s="28">
        <f t="shared" si="21"/>
        <v>5.5000000000000007E-2</v>
      </c>
      <c r="BD17" s="28">
        <f t="shared" si="21"/>
        <v>5.5000000000000007E-2</v>
      </c>
      <c r="BE17" s="28">
        <f t="shared" si="21"/>
        <v>5.5000000000000007E-2</v>
      </c>
      <c r="BF17" s="28">
        <f t="shared" si="21"/>
        <v>5.5000000000000007E-2</v>
      </c>
      <c r="BG17" s="28">
        <f t="shared" si="21"/>
        <v>5.5000000000000007E-2</v>
      </c>
      <c r="BH17" s="28">
        <f t="shared" si="21"/>
        <v>5.5000000000000007E-2</v>
      </c>
      <c r="BI17" s="28">
        <f t="shared" si="21"/>
        <v>5.5000000000000007E-2</v>
      </c>
      <c r="BJ17" s="28">
        <f t="shared" si="21"/>
        <v>5.5000000000000007E-2</v>
      </c>
      <c r="BK17" s="28">
        <f t="shared" si="21"/>
        <v>5.5000000000000007E-2</v>
      </c>
      <c r="BL17" s="28">
        <f t="shared" si="21"/>
        <v>5.5000000000000007E-2</v>
      </c>
      <c r="BM17" s="28">
        <f t="shared" si="21"/>
        <v>5.5000000000000007E-2</v>
      </c>
      <c r="BN17" s="28">
        <f t="shared" si="21"/>
        <v>5.5000000000000007E-2</v>
      </c>
      <c r="BO17" s="28">
        <f t="shared" si="21"/>
        <v>5.5000000000000007E-2</v>
      </c>
      <c r="BP17" s="28">
        <f t="shared" si="21"/>
        <v>5.5000000000000007E-2</v>
      </c>
      <c r="BQ17" s="28">
        <f t="shared" si="21"/>
        <v>5.5000000000000007E-2</v>
      </c>
      <c r="BR17" s="28">
        <f t="shared" si="21"/>
        <v>5.5000000000000007E-2</v>
      </c>
      <c r="BS17" s="28">
        <f t="shared" ref="BS17:CN17" si="22">BS16*BS6</f>
        <v>5.5000000000000007E-2</v>
      </c>
      <c r="BT17" s="28">
        <f t="shared" si="22"/>
        <v>5.5000000000000007E-2</v>
      </c>
      <c r="BU17" s="28">
        <f t="shared" si="22"/>
        <v>5.5000000000000007E-2</v>
      </c>
      <c r="BV17" s="28">
        <f t="shared" si="22"/>
        <v>5.5000000000000007E-2</v>
      </c>
      <c r="BW17" s="28">
        <f t="shared" si="22"/>
        <v>5.5000000000000007E-2</v>
      </c>
      <c r="BX17" s="28">
        <f t="shared" si="22"/>
        <v>5.5000000000000007E-2</v>
      </c>
      <c r="BY17" s="28">
        <f t="shared" si="22"/>
        <v>5.5000000000000007E-2</v>
      </c>
      <c r="BZ17" s="28">
        <f t="shared" si="22"/>
        <v>5.5000000000000007E-2</v>
      </c>
      <c r="CA17" s="28">
        <f t="shared" si="22"/>
        <v>5.5000000000000007E-2</v>
      </c>
      <c r="CB17" s="28">
        <f t="shared" si="22"/>
        <v>5.5000000000000007E-2</v>
      </c>
      <c r="CC17" s="28">
        <f t="shared" si="22"/>
        <v>5.5000000000000007E-2</v>
      </c>
      <c r="CD17" s="28">
        <f t="shared" si="22"/>
        <v>5.5000000000000007E-2</v>
      </c>
      <c r="CE17" s="28">
        <f t="shared" si="22"/>
        <v>5.5000000000000007E-2</v>
      </c>
      <c r="CF17" s="28">
        <f t="shared" si="22"/>
        <v>5.5000000000000007E-2</v>
      </c>
      <c r="CG17" s="28">
        <f t="shared" si="22"/>
        <v>5.5000000000000007E-2</v>
      </c>
      <c r="CH17" s="28">
        <f t="shared" si="22"/>
        <v>5.5000000000000007E-2</v>
      </c>
      <c r="CI17" s="28">
        <f t="shared" si="22"/>
        <v>5.5000000000000007E-2</v>
      </c>
      <c r="CJ17" s="28">
        <f t="shared" si="22"/>
        <v>5.5000000000000007E-2</v>
      </c>
      <c r="CK17" s="28">
        <f t="shared" si="22"/>
        <v>5.5000000000000007E-2</v>
      </c>
      <c r="CL17" s="28">
        <f t="shared" si="22"/>
        <v>5.5000000000000007E-2</v>
      </c>
      <c r="CM17" s="28">
        <f t="shared" si="22"/>
        <v>5.5000000000000007E-2</v>
      </c>
      <c r="CN17" s="28">
        <f t="shared" si="22"/>
        <v>5.5000000000000007E-2</v>
      </c>
    </row>
    <row r="18" spans="1:92" x14ac:dyDescent="0.25">
      <c r="C18" s="66" t="s">
        <v>56</v>
      </c>
      <c r="D18" s="67">
        <f>D6*(1-D16)</f>
        <v>0.49500000000000005</v>
      </c>
      <c r="F18" s="28">
        <f>F6*(1-F16)</f>
        <v>0.49500000000000005</v>
      </c>
      <c r="G18" s="28">
        <f t="shared" ref="G18:BR18" si="23">G6*(1-G16)</f>
        <v>0.49500000000000005</v>
      </c>
      <c r="H18" s="28">
        <f t="shared" si="23"/>
        <v>0.49500000000000005</v>
      </c>
      <c r="I18" s="28">
        <f t="shared" si="23"/>
        <v>0.49500000000000005</v>
      </c>
      <c r="J18" s="28">
        <f t="shared" si="23"/>
        <v>0.49500000000000005</v>
      </c>
      <c r="K18" s="28">
        <f t="shared" si="23"/>
        <v>0.49500000000000005</v>
      </c>
      <c r="L18" s="28">
        <f t="shared" si="23"/>
        <v>0.49500000000000005</v>
      </c>
      <c r="M18" s="28">
        <f t="shared" si="23"/>
        <v>0.49500000000000005</v>
      </c>
      <c r="N18" s="28">
        <f t="shared" si="23"/>
        <v>0.49500000000000005</v>
      </c>
      <c r="O18" s="28">
        <f t="shared" si="23"/>
        <v>0.49500000000000005</v>
      </c>
      <c r="P18" s="28">
        <f t="shared" si="23"/>
        <v>0.49500000000000005</v>
      </c>
      <c r="Q18" s="28">
        <f t="shared" si="23"/>
        <v>0.49500000000000005</v>
      </c>
      <c r="R18" s="28">
        <f t="shared" si="23"/>
        <v>0.49500000000000005</v>
      </c>
      <c r="S18" s="28">
        <f t="shared" si="23"/>
        <v>0.49500000000000005</v>
      </c>
      <c r="T18" s="28">
        <f t="shared" si="23"/>
        <v>0.49500000000000005</v>
      </c>
      <c r="U18" s="28">
        <f t="shared" si="23"/>
        <v>0.49500000000000005</v>
      </c>
      <c r="V18" s="28">
        <f t="shared" si="23"/>
        <v>0.49500000000000005</v>
      </c>
      <c r="W18" s="28">
        <f t="shared" si="23"/>
        <v>0.49500000000000005</v>
      </c>
      <c r="X18" s="28">
        <f t="shared" si="23"/>
        <v>0.49500000000000005</v>
      </c>
      <c r="Y18" s="28">
        <f t="shared" si="23"/>
        <v>0.49500000000000005</v>
      </c>
      <c r="Z18" s="28">
        <f t="shared" si="23"/>
        <v>0.49500000000000005</v>
      </c>
      <c r="AA18" s="28">
        <f t="shared" si="23"/>
        <v>0.49500000000000005</v>
      </c>
      <c r="AB18" s="28">
        <f t="shared" si="23"/>
        <v>0.49500000000000005</v>
      </c>
      <c r="AC18" s="28">
        <f t="shared" si="23"/>
        <v>0.49500000000000005</v>
      </c>
      <c r="AD18" s="28">
        <f t="shared" si="23"/>
        <v>0.49500000000000005</v>
      </c>
      <c r="AE18" s="28">
        <f t="shared" si="23"/>
        <v>0.49500000000000005</v>
      </c>
      <c r="AF18" s="28">
        <f t="shared" si="23"/>
        <v>0.49500000000000005</v>
      </c>
      <c r="AG18" s="28">
        <f t="shared" si="23"/>
        <v>0.49500000000000005</v>
      </c>
      <c r="AH18" s="28">
        <f t="shared" si="23"/>
        <v>0.49500000000000005</v>
      </c>
      <c r="AI18" s="28">
        <f t="shared" si="23"/>
        <v>0.49500000000000005</v>
      </c>
      <c r="AJ18" s="28">
        <f t="shared" si="23"/>
        <v>0.49500000000000005</v>
      </c>
      <c r="AK18" s="28">
        <f t="shared" si="23"/>
        <v>0.49500000000000005</v>
      </c>
      <c r="AL18" s="28">
        <f t="shared" si="23"/>
        <v>0.49500000000000005</v>
      </c>
      <c r="AM18" s="28">
        <f t="shared" si="23"/>
        <v>0.49500000000000005</v>
      </c>
      <c r="AN18" s="28">
        <f t="shared" si="23"/>
        <v>0.49500000000000005</v>
      </c>
      <c r="AO18" s="28">
        <f t="shared" si="23"/>
        <v>0.49500000000000005</v>
      </c>
      <c r="AP18" s="28">
        <f t="shared" si="23"/>
        <v>0.49500000000000005</v>
      </c>
      <c r="AQ18" s="28">
        <f t="shared" si="23"/>
        <v>0.49500000000000005</v>
      </c>
      <c r="AR18" s="28">
        <f t="shared" si="23"/>
        <v>0.49500000000000005</v>
      </c>
      <c r="AS18" s="28">
        <f t="shared" si="23"/>
        <v>0.49500000000000005</v>
      </c>
      <c r="AT18" s="28">
        <f t="shared" si="23"/>
        <v>0.49500000000000005</v>
      </c>
      <c r="AU18" s="28">
        <f t="shared" si="23"/>
        <v>0.49500000000000005</v>
      </c>
      <c r="AV18" s="28">
        <f t="shared" si="23"/>
        <v>0.49500000000000005</v>
      </c>
      <c r="AW18" s="28">
        <f t="shared" si="23"/>
        <v>0.49500000000000005</v>
      </c>
      <c r="AX18" s="28">
        <f t="shared" si="23"/>
        <v>0.49500000000000005</v>
      </c>
      <c r="AY18" s="28">
        <f t="shared" si="23"/>
        <v>0.49500000000000005</v>
      </c>
      <c r="AZ18" s="28">
        <f t="shared" si="23"/>
        <v>0.49500000000000005</v>
      </c>
      <c r="BA18" s="28">
        <f t="shared" si="23"/>
        <v>0.49500000000000005</v>
      </c>
      <c r="BB18" s="28">
        <f t="shared" si="23"/>
        <v>0.49500000000000005</v>
      </c>
      <c r="BC18" s="28">
        <f t="shared" si="23"/>
        <v>0.49500000000000005</v>
      </c>
      <c r="BD18" s="28">
        <f t="shared" si="23"/>
        <v>0.49500000000000005</v>
      </c>
      <c r="BE18" s="28">
        <f t="shared" si="23"/>
        <v>0.49500000000000005</v>
      </c>
      <c r="BF18" s="28">
        <f t="shared" si="23"/>
        <v>0.49500000000000005</v>
      </c>
      <c r="BG18" s="28">
        <f t="shared" si="23"/>
        <v>0.49500000000000005</v>
      </c>
      <c r="BH18" s="28">
        <f t="shared" si="23"/>
        <v>0.49500000000000005</v>
      </c>
      <c r="BI18" s="28">
        <f t="shared" si="23"/>
        <v>0.49500000000000005</v>
      </c>
      <c r="BJ18" s="28">
        <f t="shared" si="23"/>
        <v>0.49500000000000005</v>
      </c>
      <c r="BK18" s="28">
        <f t="shared" si="23"/>
        <v>0.49500000000000005</v>
      </c>
      <c r="BL18" s="28">
        <f t="shared" si="23"/>
        <v>0.49500000000000005</v>
      </c>
      <c r="BM18" s="28">
        <f t="shared" si="23"/>
        <v>0.49500000000000005</v>
      </c>
      <c r="BN18" s="28">
        <f t="shared" si="23"/>
        <v>0.49500000000000005</v>
      </c>
      <c r="BO18" s="28">
        <f t="shared" si="23"/>
        <v>0.49500000000000005</v>
      </c>
      <c r="BP18" s="28">
        <f t="shared" si="23"/>
        <v>0.49500000000000005</v>
      </c>
      <c r="BQ18" s="28">
        <f t="shared" si="23"/>
        <v>0.49500000000000005</v>
      </c>
      <c r="BR18" s="28">
        <f t="shared" si="23"/>
        <v>0.49500000000000005</v>
      </c>
      <c r="BS18" s="28">
        <f t="shared" ref="BS18:CN18" si="24">BS6*(1-BS16)</f>
        <v>0.49500000000000005</v>
      </c>
      <c r="BT18" s="28">
        <f t="shared" si="24"/>
        <v>0.49500000000000005</v>
      </c>
      <c r="BU18" s="28">
        <f t="shared" si="24"/>
        <v>0.49500000000000005</v>
      </c>
      <c r="BV18" s="28">
        <f t="shared" si="24"/>
        <v>0.49500000000000005</v>
      </c>
      <c r="BW18" s="28">
        <f t="shared" si="24"/>
        <v>0.49500000000000005</v>
      </c>
      <c r="BX18" s="28">
        <f t="shared" si="24"/>
        <v>0.49500000000000005</v>
      </c>
      <c r="BY18" s="28">
        <f t="shared" si="24"/>
        <v>0.49500000000000005</v>
      </c>
      <c r="BZ18" s="28">
        <f t="shared" si="24"/>
        <v>0.49500000000000005</v>
      </c>
      <c r="CA18" s="28">
        <f t="shared" si="24"/>
        <v>0.49500000000000005</v>
      </c>
      <c r="CB18" s="28">
        <f t="shared" si="24"/>
        <v>0.49500000000000005</v>
      </c>
      <c r="CC18" s="28">
        <f t="shared" si="24"/>
        <v>0.49500000000000005</v>
      </c>
      <c r="CD18" s="28">
        <f t="shared" si="24"/>
        <v>0.49500000000000005</v>
      </c>
      <c r="CE18" s="28">
        <f t="shared" si="24"/>
        <v>0.49500000000000005</v>
      </c>
      <c r="CF18" s="28">
        <f t="shared" si="24"/>
        <v>0.49500000000000005</v>
      </c>
      <c r="CG18" s="28">
        <f t="shared" si="24"/>
        <v>0.49500000000000005</v>
      </c>
      <c r="CH18" s="28">
        <f t="shared" si="24"/>
        <v>0.49500000000000005</v>
      </c>
      <c r="CI18" s="28">
        <f t="shared" si="24"/>
        <v>0.49500000000000005</v>
      </c>
      <c r="CJ18" s="28">
        <f t="shared" si="24"/>
        <v>0.49500000000000005</v>
      </c>
      <c r="CK18" s="28">
        <f t="shared" si="24"/>
        <v>0.49500000000000005</v>
      </c>
      <c r="CL18" s="28">
        <f t="shared" si="24"/>
        <v>0.49500000000000005</v>
      </c>
      <c r="CM18" s="28">
        <f t="shared" si="24"/>
        <v>0.49500000000000005</v>
      </c>
      <c r="CN18" s="28">
        <f t="shared" si="24"/>
        <v>0.49500000000000005</v>
      </c>
    </row>
    <row r="19" spans="1:92" x14ac:dyDescent="0.25">
      <c r="B19" s="14" t="s">
        <v>11</v>
      </c>
      <c r="C19" s="4" t="s">
        <v>2</v>
      </c>
      <c r="D19" s="12">
        <v>0</v>
      </c>
      <c r="E19" s="7"/>
      <c r="F19" s="28">
        <v>0</v>
      </c>
      <c r="G19" s="13">
        <v>0</v>
      </c>
      <c r="H19" s="13">
        <v>0</v>
      </c>
      <c r="I19" s="13">
        <v>0</v>
      </c>
      <c r="J19" s="13">
        <v>0</v>
      </c>
      <c r="K19" s="13">
        <v>0</v>
      </c>
      <c r="L19" s="13">
        <v>0</v>
      </c>
      <c r="M19" s="13">
        <v>0</v>
      </c>
      <c r="N19" s="13">
        <v>0</v>
      </c>
      <c r="O19" s="13">
        <v>0</v>
      </c>
      <c r="P19" s="13">
        <v>0</v>
      </c>
      <c r="Q19" s="13">
        <v>0</v>
      </c>
      <c r="R19" s="13">
        <v>0</v>
      </c>
      <c r="S19" s="13">
        <v>0</v>
      </c>
      <c r="T19" s="13">
        <v>0</v>
      </c>
      <c r="U19" s="13">
        <v>0</v>
      </c>
      <c r="V19" s="13">
        <v>0</v>
      </c>
      <c r="W19" s="13">
        <v>0</v>
      </c>
      <c r="X19" s="13">
        <v>0</v>
      </c>
      <c r="Y19" s="13">
        <v>0</v>
      </c>
      <c r="Z19" s="13">
        <v>0</v>
      </c>
      <c r="AA19" s="13">
        <v>0</v>
      </c>
      <c r="AB19" s="13">
        <v>0</v>
      </c>
      <c r="AC19" s="13">
        <v>0</v>
      </c>
      <c r="AD19" s="13">
        <v>0</v>
      </c>
      <c r="AE19" s="13">
        <v>0</v>
      </c>
      <c r="AF19" s="13">
        <v>0</v>
      </c>
      <c r="AG19" s="13">
        <v>0</v>
      </c>
      <c r="AH19" s="13">
        <v>0</v>
      </c>
      <c r="AI19" s="13">
        <v>0</v>
      </c>
      <c r="AJ19" s="13">
        <v>0</v>
      </c>
      <c r="AK19" s="13">
        <v>0</v>
      </c>
      <c r="AL19" s="13">
        <v>0</v>
      </c>
      <c r="AM19" s="13">
        <v>0</v>
      </c>
      <c r="AN19" s="13">
        <v>0</v>
      </c>
      <c r="AO19" s="13">
        <v>0</v>
      </c>
      <c r="AP19" s="13">
        <v>0</v>
      </c>
      <c r="AQ19" s="13">
        <v>0</v>
      </c>
      <c r="AR19" s="13">
        <v>0</v>
      </c>
      <c r="AS19" s="13">
        <v>0</v>
      </c>
      <c r="AT19" s="13">
        <v>0</v>
      </c>
      <c r="AU19" s="13">
        <v>0</v>
      </c>
      <c r="AV19" s="13">
        <v>0</v>
      </c>
      <c r="AW19" s="13">
        <v>0</v>
      </c>
      <c r="AX19" s="13">
        <v>0</v>
      </c>
      <c r="AY19" s="13">
        <v>0</v>
      </c>
      <c r="AZ19" s="13">
        <v>0</v>
      </c>
      <c r="BA19" s="13">
        <v>0</v>
      </c>
      <c r="BB19" s="13">
        <v>0</v>
      </c>
      <c r="BC19" s="13">
        <v>0</v>
      </c>
      <c r="BD19" s="13">
        <v>0</v>
      </c>
      <c r="BE19" s="13">
        <v>0</v>
      </c>
      <c r="BF19" s="13">
        <v>0</v>
      </c>
      <c r="BG19" s="13">
        <v>0</v>
      </c>
      <c r="BH19" s="13">
        <v>0</v>
      </c>
      <c r="BI19" s="13">
        <v>0</v>
      </c>
      <c r="BJ19" s="13">
        <v>0</v>
      </c>
      <c r="BK19" s="13">
        <v>0</v>
      </c>
      <c r="BL19" s="13">
        <v>0</v>
      </c>
      <c r="BM19" s="13">
        <v>0</v>
      </c>
      <c r="BN19" s="13">
        <v>0</v>
      </c>
      <c r="BO19" s="13">
        <v>0</v>
      </c>
      <c r="BP19" s="13">
        <v>0</v>
      </c>
      <c r="BQ19" s="13">
        <v>0</v>
      </c>
      <c r="BR19" s="13">
        <v>0</v>
      </c>
      <c r="BS19" s="13">
        <v>0</v>
      </c>
      <c r="BT19" s="13">
        <v>0</v>
      </c>
      <c r="BU19" s="13">
        <v>0</v>
      </c>
      <c r="BV19" s="13">
        <v>0</v>
      </c>
      <c r="BW19" s="13">
        <v>0</v>
      </c>
      <c r="BX19" s="13">
        <v>0</v>
      </c>
      <c r="BY19" s="13">
        <v>0</v>
      </c>
      <c r="BZ19" s="13">
        <v>0</v>
      </c>
      <c r="CA19" s="13">
        <v>0</v>
      </c>
      <c r="CB19" s="13">
        <v>0</v>
      </c>
      <c r="CC19" s="13">
        <v>0</v>
      </c>
      <c r="CD19" s="13">
        <v>0</v>
      </c>
      <c r="CE19" s="13">
        <v>0</v>
      </c>
      <c r="CF19" s="13">
        <v>0</v>
      </c>
      <c r="CG19" s="13">
        <v>0</v>
      </c>
      <c r="CH19" s="13">
        <v>0</v>
      </c>
      <c r="CI19" s="13">
        <v>0</v>
      </c>
      <c r="CJ19" s="13">
        <v>0</v>
      </c>
      <c r="CK19" s="13">
        <v>0</v>
      </c>
      <c r="CL19" s="13">
        <v>0</v>
      </c>
      <c r="CM19" s="13">
        <v>0</v>
      </c>
      <c r="CN19" s="13">
        <v>0</v>
      </c>
    </row>
    <row r="20" spans="1:92" x14ac:dyDescent="0.25">
      <c r="C20" s="4" t="s">
        <v>3</v>
      </c>
      <c r="D20" s="68">
        <f>D16</f>
        <v>0.1</v>
      </c>
      <c r="E20" s="7"/>
      <c r="F20" s="13">
        <f>F16</f>
        <v>0.1</v>
      </c>
      <c r="G20" s="13">
        <f t="shared" ref="G20:BR20" si="25">G16</f>
        <v>0.1</v>
      </c>
      <c r="H20" s="13">
        <f t="shared" si="25"/>
        <v>0.1</v>
      </c>
      <c r="I20" s="13">
        <f t="shared" si="25"/>
        <v>0.1</v>
      </c>
      <c r="J20" s="13">
        <f t="shared" si="25"/>
        <v>0.1</v>
      </c>
      <c r="K20" s="13">
        <f t="shared" si="25"/>
        <v>0.1</v>
      </c>
      <c r="L20" s="13">
        <f t="shared" si="25"/>
        <v>0.1</v>
      </c>
      <c r="M20" s="13">
        <f t="shared" si="25"/>
        <v>0.1</v>
      </c>
      <c r="N20" s="13">
        <f t="shared" si="25"/>
        <v>0.1</v>
      </c>
      <c r="O20" s="13">
        <f t="shared" si="25"/>
        <v>0.1</v>
      </c>
      <c r="P20" s="13">
        <f t="shared" si="25"/>
        <v>0.1</v>
      </c>
      <c r="Q20" s="13">
        <f t="shared" si="25"/>
        <v>0.1</v>
      </c>
      <c r="R20" s="13">
        <f t="shared" si="25"/>
        <v>0.1</v>
      </c>
      <c r="S20" s="13">
        <f t="shared" si="25"/>
        <v>0.1</v>
      </c>
      <c r="T20" s="13">
        <f t="shared" si="25"/>
        <v>0.1</v>
      </c>
      <c r="U20" s="13">
        <f t="shared" si="25"/>
        <v>0.1</v>
      </c>
      <c r="V20" s="13">
        <f t="shared" si="25"/>
        <v>0.1</v>
      </c>
      <c r="W20" s="13">
        <f t="shared" si="25"/>
        <v>0.1</v>
      </c>
      <c r="X20" s="13">
        <f t="shared" si="25"/>
        <v>0.1</v>
      </c>
      <c r="Y20" s="13">
        <f t="shared" si="25"/>
        <v>0.1</v>
      </c>
      <c r="Z20" s="13">
        <f t="shared" si="25"/>
        <v>0.1</v>
      </c>
      <c r="AA20" s="13">
        <f t="shared" si="25"/>
        <v>0.1</v>
      </c>
      <c r="AB20" s="13">
        <f t="shared" si="25"/>
        <v>0.1</v>
      </c>
      <c r="AC20" s="13">
        <f t="shared" si="25"/>
        <v>0.1</v>
      </c>
      <c r="AD20" s="13">
        <f t="shared" si="25"/>
        <v>0.1</v>
      </c>
      <c r="AE20" s="13">
        <f t="shared" si="25"/>
        <v>0.1</v>
      </c>
      <c r="AF20" s="13">
        <f t="shared" si="25"/>
        <v>0.1</v>
      </c>
      <c r="AG20" s="13">
        <f t="shared" si="25"/>
        <v>0.1</v>
      </c>
      <c r="AH20" s="13">
        <f t="shared" si="25"/>
        <v>0.1</v>
      </c>
      <c r="AI20" s="13">
        <f t="shared" si="25"/>
        <v>0.1</v>
      </c>
      <c r="AJ20" s="13">
        <f t="shared" si="25"/>
        <v>0.1</v>
      </c>
      <c r="AK20" s="13">
        <f t="shared" si="25"/>
        <v>0.1</v>
      </c>
      <c r="AL20" s="13">
        <f t="shared" si="25"/>
        <v>0.1</v>
      </c>
      <c r="AM20" s="13">
        <f t="shared" si="25"/>
        <v>0.1</v>
      </c>
      <c r="AN20" s="13">
        <f t="shared" si="25"/>
        <v>0.1</v>
      </c>
      <c r="AO20" s="13">
        <f t="shared" si="25"/>
        <v>0.1</v>
      </c>
      <c r="AP20" s="13">
        <f t="shared" si="25"/>
        <v>0.1</v>
      </c>
      <c r="AQ20" s="13">
        <f t="shared" si="25"/>
        <v>0.1</v>
      </c>
      <c r="AR20" s="13">
        <f t="shared" si="25"/>
        <v>0.1</v>
      </c>
      <c r="AS20" s="13">
        <f t="shared" si="25"/>
        <v>0.1</v>
      </c>
      <c r="AT20" s="13">
        <f t="shared" si="25"/>
        <v>0.1</v>
      </c>
      <c r="AU20" s="13">
        <f t="shared" si="25"/>
        <v>0.1</v>
      </c>
      <c r="AV20" s="13">
        <f t="shared" si="25"/>
        <v>0.1</v>
      </c>
      <c r="AW20" s="13">
        <f t="shared" si="25"/>
        <v>0.1</v>
      </c>
      <c r="AX20" s="13">
        <f t="shared" si="25"/>
        <v>0.1</v>
      </c>
      <c r="AY20" s="13">
        <f t="shared" si="25"/>
        <v>0.1</v>
      </c>
      <c r="AZ20" s="13">
        <f t="shared" si="25"/>
        <v>0.1</v>
      </c>
      <c r="BA20" s="13">
        <f t="shared" si="25"/>
        <v>0.1</v>
      </c>
      <c r="BB20" s="13">
        <f t="shared" si="25"/>
        <v>0.1</v>
      </c>
      <c r="BC20" s="13">
        <f t="shared" si="25"/>
        <v>0.1</v>
      </c>
      <c r="BD20" s="13">
        <f t="shared" si="25"/>
        <v>0.1</v>
      </c>
      <c r="BE20" s="13">
        <f t="shared" si="25"/>
        <v>0.1</v>
      </c>
      <c r="BF20" s="13">
        <f t="shared" si="25"/>
        <v>0.1</v>
      </c>
      <c r="BG20" s="13">
        <f t="shared" si="25"/>
        <v>0.1</v>
      </c>
      <c r="BH20" s="13">
        <f t="shared" si="25"/>
        <v>0.1</v>
      </c>
      <c r="BI20" s="13">
        <f t="shared" si="25"/>
        <v>0.1</v>
      </c>
      <c r="BJ20" s="13">
        <f t="shared" si="25"/>
        <v>0.1</v>
      </c>
      <c r="BK20" s="13">
        <f t="shared" si="25"/>
        <v>0.1</v>
      </c>
      <c r="BL20" s="13">
        <f t="shared" si="25"/>
        <v>0.1</v>
      </c>
      <c r="BM20" s="13">
        <f t="shared" si="25"/>
        <v>0.1</v>
      </c>
      <c r="BN20" s="13">
        <f t="shared" si="25"/>
        <v>0.1</v>
      </c>
      <c r="BO20" s="13">
        <f t="shared" si="25"/>
        <v>0.1</v>
      </c>
      <c r="BP20" s="13">
        <f t="shared" si="25"/>
        <v>0.1</v>
      </c>
      <c r="BQ20" s="13">
        <f t="shared" si="25"/>
        <v>0.1</v>
      </c>
      <c r="BR20" s="13">
        <f t="shared" si="25"/>
        <v>0.1</v>
      </c>
      <c r="BS20" s="13">
        <f t="shared" ref="BS20:CN20" si="26">BS16</f>
        <v>0.1</v>
      </c>
      <c r="BT20" s="13">
        <f t="shared" si="26"/>
        <v>0.1</v>
      </c>
      <c r="BU20" s="13">
        <f t="shared" si="26"/>
        <v>0.1</v>
      </c>
      <c r="BV20" s="13">
        <f t="shared" si="26"/>
        <v>0.1</v>
      </c>
      <c r="BW20" s="13">
        <f t="shared" si="26"/>
        <v>0.1</v>
      </c>
      <c r="BX20" s="13">
        <f t="shared" si="26"/>
        <v>0.1</v>
      </c>
      <c r="BY20" s="13">
        <f t="shared" si="26"/>
        <v>0.1</v>
      </c>
      <c r="BZ20" s="13">
        <f t="shared" si="26"/>
        <v>0.1</v>
      </c>
      <c r="CA20" s="13">
        <f t="shared" si="26"/>
        <v>0.1</v>
      </c>
      <c r="CB20" s="13">
        <f t="shared" si="26"/>
        <v>0.1</v>
      </c>
      <c r="CC20" s="13">
        <f t="shared" si="26"/>
        <v>0.1</v>
      </c>
      <c r="CD20" s="13">
        <f t="shared" si="26"/>
        <v>0.1</v>
      </c>
      <c r="CE20" s="13">
        <f t="shared" si="26"/>
        <v>0.1</v>
      </c>
      <c r="CF20" s="13">
        <f t="shared" si="26"/>
        <v>0.1</v>
      </c>
      <c r="CG20" s="13">
        <f t="shared" si="26"/>
        <v>0.1</v>
      </c>
      <c r="CH20" s="13">
        <f t="shared" si="26"/>
        <v>0.1</v>
      </c>
      <c r="CI20" s="13">
        <f t="shared" si="26"/>
        <v>0.1</v>
      </c>
      <c r="CJ20" s="13">
        <f t="shared" si="26"/>
        <v>0.1</v>
      </c>
      <c r="CK20" s="13">
        <f t="shared" si="26"/>
        <v>0.1</v>
      </c>
      <c r="CL20" s="13">
        <f t="shared" si="26"/>
        <v>0.1</v>
      </c>
      <c r="CM20" s="13">
        <f t="shared" si="26"/>
        <v>0.1</v>
      </c>
      <c r="CN20" s="13">
        <f t="shared" si="26"/>
        <v>0.1</v>
      </c>
    </row>
    <row r="21" spans="1:92" x14ac:dyDescent="0.25">
      <c r="C21" s="4" t="s">
        <v>4</v>
      </c>
      <c r="D21" s="10">
        <f>1-SUM(D19:D20)</f>
        <v>0.9</v>
      </c>
      <c r="E21" s="7"/>
      <c r="F21" s="13">
        <f>1-SUM(F19:F20)</f>
        <v>0.9</v>
      </c>
      <c r="G21" s="13">
        <f t="shared" ref="G21:BR21" si="27">1-SUM(G19:G20)</f>
        <v>0.9</v>
      </c>
      <c r="H21" s="13">
        <f t="shared" si="27"/>
        <v>0.9</v>
      </c>
      <c r="I21" s="13">
        <f t="shared" si="27"/>
        <v>0.9</v>
      </c>
      <c r="J21" s="13">
        <f t="shared" si="27"/>
        <v>0.9</v>
      </c>
      <c r="K21" s="13">
        <f t="shared" si="27"/>
        <v>0.9</v>
      </c>
      <c r="L21" s="13">
        <f t="shared" si="27"/>
        <v>0.9</v>
      </c>
      <c r="M21" s="13">
        <f t="shared" si="27"/>
        <v>0.9</v>
      </c>
      <c r="N21" s="13">
        <f t="shared" si="27"/>
        <v>0.9</v>
      </c>
      <c r="O21" s="13">
        <f t="shared" si="27"/>
        <v>0.9</v>
      </c>
      <c r="P21" s="13">
        <f t="shared" si="27"/>
        <v>0.9</v>
      </c>
      <c r="Q21" s="13">
        <f t="shared" si="27"/>
        <v>0.9</v>
      </c>
      <c r="R21" s="13">
        <f t="shared" si="27"/>
        <v>0.9</v>
      </c>
      <c r="S21" s="13">
        <f t="shared" si="27"/>
        <v>0.9</v>
      </c>
      <c r="T21" s="13">
        <f t="shared" si="27"/>
        <v>0.9</v>
      </c>
      <c r="U21" s="13">
        <f t="shared" si="27"/>
        <v>0.9</v>
      </c>
      <c r="V21" s="13">
        <f t="shared" si="27"/>
        <v>0.9</v>
      </c>
      <c r="W21" s="13">
        <f t="shared" si="27"/>
        <v>0.9</v>
      </c>
      <c r="X21" s="13">
        <f t="shared" si="27"/>
        <v>0.9</v>
      </c>
      <c r="Y21" s="13">
        <f t="shared" si="27"/>
        <v>0.9</v>
      </c>
      <c r="Z21" s="13">
        <f t="shared" si="27"/>
        <v>0.9</v>
      </c>
      <c r="AA21" s="13">
        <f t="shared" si="27"/>
        <v>0.9</v>
      </c>
      <c r="AB21" s="13">
        <f t="shared" si="27"/>
        <v>0.9</v>
      </c>
      <c r="AC21" s="13">
        <f t="shared" si="27"/>
        <v>0.9</v>
      </c>
      <c r="AD21" s="13">
        <f t="shared" si="27"/>
        <v>0.9</v>
      </c>
      <c r="AE21" s="13">
        <f t="shared" si="27"/>
        <v>0.9</v>
      </c>
      <c r="AF21" s="13">
        <f t="shared" si="27"/>
        <v>0.9</v>
      </c>
      <c r="AG21" s="13">
        <f t="shared" si="27"/>
        <v>0.9</v>
      </c>
      <c r="AH21" s="13">
        <f t="shared" si="27"/>
        <v>0.9</v>
      </c>
      <c r="AI21" s="13">
        <f t="shared" si="27"/>
        <v>0.9</v>
      </c>
      <c r="AJ21" s="13">
        <f t="shared" si="27"/>
        <v>0.9</v>
      </c>
      <c r="AK21" s="13">
        <f t="shared" si="27"/>
        <v>0.9</v>
      </c>
      <c r="AL21" s="13">
        <f t="shared" si="27"/>
        <v>0.9</v>
      </c>
      <c r="AM21" s="13">
        <f t="shared" si="27"/>
        <v>0.9</v>
      </c>
      <c r="AN21" s="13">
        <f t="shared" si="27"/>
        <v>0.9</v>
      </c>
      <c r="AO21" s="13">
        <f t="shared" si="27"/>
        <v>0.9</v>
      </c>
      <c r="AP21" s="13">
        <f t="shared" si="27"/>
        <v>0.9</v>
      </c>
      <c r="AQ21" s="13">
        <f t="shared" si="27"/>
        <v>0.9</v>
      </c>
      <c r="AR21" s="13">
        <f t="shared" si="27"/>
        <v>0.9</v>
      </c>
      <c r="AS21" s="13">
        <f t="shared" si="27"/>
        <v>0.9</v>
      </c>
      <c r="AT21" s="13">
        <f t="shared" si="27"/>
        <v>0.9</v>
      </c>
      <c r="AU21" s="13">
        <f t="shared" si="27"/>
        <v>0.9</v>
      </c>
      <c r="AV21" s="13">
        <f t="shared" si="27"/>
        <v>0.9</v>
      </c>
      <c r="AW21" s="13">
        <f t="shared" si="27"/>
        <v>0.9</v>
      </c>
      <c r="AX21" s="13">
        <f t="shared" si="27"/>
        <v>0.9</v>
      </c>
      <c r="AY21" s="13">
        <f t="shared" si="27"/>
        <v>0.9</v>
      </c>
      <c r="AZ21" s="13">
        <f t="shared" si="27"/>
        <v>0.9</v>
      </c>
      <c r="BA21" s="13">
        <f t="shared" si="27"/>
        <v>0.9</v>
      </c>
      <c r="BB21" s="13">
        <f t="shared" si="27"/>
        <v>0.9</v>
      </c>
      <c r="BC21" s="13">
        <f t="shared" si="27"/>
        <v>0.9</v>
      </c>
      <c r="BD21" s="13">
        <f t="shared" si="27"/>
        <v>0.9</v>
      </c>
      <c r="BE21" s="13">
        <f t="shared" si="27"/>
        <v>0.9</v>
      </c>
      <c r="BF21" s="13">
        <f t="shared" si="27"/>
        <v>0.9</v>
      </c>
      <c r="BG21" s="13">
        <f t="shared" si="27"/>
        <v>0.9</v>
      </c>
      <c r="BH21" s="13">
        <f t="shared" si="27"/>
        <v>0.9</v>
      </c>
      <c r="BI21" s="13">
        <f t="shared" si="27"/>
        <v>0.9</v>
      </c>
      <c r="BJ21" s="13">
        <f t="shared" si="27"/>
        <v>0.9</v>
      </c>
      <c r="BK21" s="13">
        <f t="shared" si="27"/>
        <v>0.9</v>
      </c>
      <c r="BL21" s="13">
        <f t="shared" si="27"/>
        <v>0.9</v>
      </c>
      <c r="BM21" s="13">
        <f t="shared" si="27"/>
        <v>0.9</v>
      </c>
      <c r="BN21" s="13">
        <f t="shared" si="27"/>
        <v>0.9</v>
      </c>
      <c r="BO21" s="13">
        <f t="shared" si="27"/>
        <v>0.9</v>
      </c>
      <c r="BP21" s="13">
        <f t="shared" si="27"/>
        <v>0.9</v>
      </c>
      <c r="BQ21" s="13">
        <f t="shared" si="27"/>
        <v>0.9</v>
      </c>
      <c r="BR21" s="13">
        <f t="shared" si="27"/>
        <v>0.9</v>
      </c>
      <c r="BS21" s="13">
        <f t="shared" ref="BS21:CN21" si="28">1-SUM(BS19:BS20)</f>
        <v>0.9</v>
      </c>
      <c r="BT21" s="13">
        <f t="shared" si="28"/>
        <v>0.9</v>
      </c>
      <c r="BU21" s="13">
        <f t="shared" si="28"/>
        <v>0.9</v>
      </c>
      <c r="BV21" s="13">
        <f t="shared" si="28"/>
        <v>0.9</v>
      </c>
      <c r="BW21" s="13">
        <f t="shared" si="28"/>
        <v>0.9</v>
      </c>
      <c r="BX21" s="13">
        <f t="shared" si="28"/>
        <v>0.9</v>
      </c>
      <c r="BY21" s="13">
        <f t="shared" si="28"/>
        <v>0.9</v>
      </c>
      <c r="BZ21" s="13">
        <f t="shared" si="28"/>
        <v>0.9</v>
      </c>
      <c r="CA21" s="13">
        <f t="shared" si="28"/>
        <v>0.9</v>
      </c>
      <c r="CB21" s="13">
        <f t="shared" si="28"/>
        <v>0.9</v>
      </c>
      <c r="CC21" s="13">
        <f t="shared" si="28"/>
        <v>0.9</v>
      </c>
      <c r="CD21" s="13">
        <f t="shared" si="28"/>
        <v>0.9</v>
      </c>
      <c r="CE21" s="13">
        <f t="shared" si="28"/>
        <v>0.9</v>
      </c>
      <c r="CF21" s="13">
        <f t="shared" si="28"/>
        <v>0.9</v>
      </c>
      <c r="CG21" s="13">
        <f t="shared" si="28"/>
        <v>0.9</v>
      </c>
      <c r="CH21" s="13">
        <f t="shared" si="28"/>
        <v>0.9</v>
      </c>
      <c r="CI21" s="13">
        <f t="shared" si="28"/>
        <v>0.9</v>
      </c>
      <c r="CJ21" s="13">
        <f t="shared" si="28"/>
        <v>0.9</v>
      </c>
      <c r="CK21" s="13">
        <f t="shared" si="28"/>
        <v>0.9</v>
      </c>
      <c r="CL21" s="13">
        <f t="shared" si="28"/>
        <v>0.9</v>
      </c>
      <c r="CM21" s="13">
        <f t="shared" si="28"/>
        <v>0.9</v>
      </c>
      <c r="CN21" s="13">
        <f t="shared" si="28"/>
        <v>0.9</v>
      </c>
    </row>
    <row r="22" spans="1:92" x14ac:dyDescent="0.25">
      <c r="B22" t="s">
        <v>10</v>
      </c>
      <c r="C22" s="26" t="b">
        <f>D22=1</f>
        <v>1</v>
      </c>
      <c r="D22" s="27">
        <f>SUM(D19:D21)</f>
        <v>1</v>
      </c>
      <c r="E22" s="7"/>
      <c r="F22" s="49">
        <f>SUM(F19:F21)</f>
        <v>1</v>
      </c>
      <c r="G22" s="49">
        <f t="shared" ref="G22:BR22" si="29">SUM(G19:G21)</f>
        <v>1</v>
      </c>
      <c r="H22" s="49">
        <f t="shared" si="29"/>
        <v>1</v>
      </c>
      <c r="I22" s="49">
        <f t="shared" si="29"/>
        <v>1</v>
      </c>
      <c r="J22" s="49">
        <f t="shared" si="29"/>
        <v>1</v>
      </c>
      <c r="K22" s="49">
        <f t="shared" si="29"/>
        <v>1</v>
      </c>
      <c r="L22" s="49">
        <f t="shared" si="29"/>
        <v>1</v>
      </c>
      <c r="M22" s="49">
        <f t="shared" si="29"/>
        <v>1</v>
      </c>
      <c r="N22" s="49">
        <f t="shared" si="29"/>
        <v>1</v>
      </c>
      <c r="O22" s="49">
        <f t="shared" si="29"/>
        <v>1</v>
      </c>
      <c r="P22" s="49">
        <f t="shared" si="29"/>
        <v>1</v>
      </c>
      <c r="Q22" s="49">
        <f t="shared" si="29"/>
        <v>1</v>
      </c>
      <c r="R22" s="49">
        <f t="shared" si="29"/>
        <v>1</v>
      </c>
      <c r="S22" s="49">
        <f t="shared" si="29"/>
        <v>1</v>
      </c>
      <c r="T22" s="49">
        <f t="shared" si="29"/>
        <v>1</v>
      </c>
      <c r="U22" s="49">
        <f t="shared" si="29"/>
        <v>1</v>
      </c>
      <c r="V22" s="49">
        <f t="shared" si="29"/>
        <v>1</v>
      </c>
      <c r="W22" s="49">
        <f t="shared" si="29"/>
        <v>1</v>
      </c>
      <c r="X22" s="49">
        <f t="shared" si="29"/>
        <v>1</v>
      </c>
      <c r="Y22" s="49">
        <f t="shared" si="29"/>
        <v>1</v>
      </c>
      <c r="Z22" s="49">
        <f t="shared" si="29"/>
        <v>1</v>
      </c>
      <c r="AA22" s="49">
        <f t="shared" si="29"/>
        <v>1</v>
      </c>
      <c r="AB22" s="49">
        <f t="shared" si="29"/>
        <v>1</v>
      </c>
      <c r="AC22" s="49">
        <f t="shared" si="29"/>
        <v>1</v>
      </c>
      <c r="AD22" s="49">
        <f t="shared" si="29"/>
        <v>1</v>
      </c>
      <c r="AE22" s="49">
        <f t="shared" si="29"/>
        <v>1</v>
      </c>
      <c r="AF22" s="49">
        <f t="shared" si="29"/>
        <v>1</v>
      </c>
      <c r="AG22" s="49">
        <f t="shared" si="29"/>
        <v>1</v>
      </c>
      <c r="AH22" s="49">
        <f t="shared" si="29"/>
        <v>1</v>
      </c>
      <c r="AI22" s="49">
        <f t="shared" si="29"/>
        <v>1</v>
      </c>
      <c r="AJ22" s="49">
        <f t="shared" si="29"/>
        <v>1</v>
      </c>
      <c r="AK22" s="49">
        <f t="shared" si="29"/>
        <v>1</v>
      </c>
      <c r="AL22" s="49">
        <f t="shared" si="29"/>
        <v>1</v>
      </c>
      <c r="AM22" s="49">
        <f t="shared" si="29"/>
        <v>1</v>
      </c>
      <c r="AN22" s="49">
        <f t="shared" si="29"/>
        <v>1</v>
      </c>
      <c r="AO22" s="49">
        <f t="shared" si="29"/>
        <v>1</v>
      </c>
      <c r="AP22" s="49">
        <f t="shared" si="29"/>
        <v>1</v>
      </c>
      <c r="AQ22" s="49">
        <f t="shared" si="29"/>
        <v>1</v>
      </c>
      <c r="AR22" s="49">
        <f t="shared" si="29"/>
        <v>1</v>
      </c>
      <c r="AS22" s="49">
        <f t="shared" si="29"/>
        <v>1</v>
      </c>
      <c r="AT22" s="49">
        <f t="shared" si="29"/>
        <v>1</v>
      </c>
      <c r="AU22" s="49">
        <f t="shared" si="29"/>
        <v>1</v>
      </c>
      <c r="AV22" s="49">
        <f t="shared" si="29"/>
        <v>1</v>
      </c>
      <c r="AW22" s="49">
        <f t="shared" si="29"/>
        <v>1</v>
      </c>
      <c r="AX22" s="49">
        <f t="shared" si="29"/>
        <v>1</v>
      </c>
      <c r="AY22" s="49">
        <f t="shared" si="29"/>
        <v>1</v>
      </c>
      <c r="AZ22" s="49">
        <f t="shared" si="29"/>
        <v>1</v>
      </c>
      <c r="BA22" s="49">
        <f t="shared" si="29"/>
        <v>1</v>
      </c>
      <c r="BB22" s="49">
        <f t="shared" si="29"/>
        <v>1</v>
      </c>
      <c r="BC22" s="49">
        <f t="shared" si="29"/>
        <v>1</v>
      </c>
      <c r="BD22" s="49">
        <f t="shared" si="29"/>
        <v>1</v>
      </c>
      <c r="BE22" s="49">
        <f t="shared" si="29"/>
        <v>1</v>
      </c>
      <c r="BF22" s="49">
        <f t="shared" si="29"/>
        <v>1</v>
      </c>
      <c r="BG22" s="49">
        <f t="shared" si="29"/>
        <v>1</v>
      </c>
      <c r="BH22" s="49">
        <f t="shared" si="29"/>
        <v>1</v>
      </c>
      <c r="BI22" s="49">
        <f t="shared" si="29"/>
        <v>1</v>
      </c>
      <c r="BJ22" s="49">
        <f t="shared" si="29"/>
        <v>1</v>
      </c>
      <c r="BK22" s="49">
        <f t="shared" si="29"/>
        <v>1</v>
      </c>
      <c r="BL22" s="49">
        <f t="shared" si="29"/>
        <v>1</v>
      </c>
      <c r="BM22" s="49">
        <f t="shared" si="29"/>
        <v>1</v>
      </c>
      <c r="BN22" s="49">
        <f t="shared" si="29"/>
        <v>1</v>
      </c>
      <c r="BO22" s="49">
        <f t="shared" si="29"/>
        <v>1</v>
      </c>
      <c r="BP22" s="49">
        <f t="shared" si="29"/>
        <v>1</v>
      </c>
      <c r="BQ22" s="49">
        <f t="shared" si="29"/>
        <v>1</v>
      </c>
      <c r="BR22" s="49">
        <f t="shared" si="29"/>
        <v>1</v>
      </c>
      <c r="BS22" s="49">
        <f t="shared" ref="BS22:CN22" si="30">SUM(BS19:BS21)</f>
        <v>1</v>
      </c>
      <c r="BT22" s="49">
        <f t="shared" si="30"/>
        <v>1</v>
      </c>
      <c r="BU22" s="49">
        <f t="shared" si="30"/>
        <v>1</v>
      </c>
      <c r="BV22" s="49">
        <f t="shared" si="30"/>
        <v>1</v>
      </c>
      <c r="BW22" s="49">
        <f t="shared" si="30"/>
        <v>1</v>
      </c>
      <c r="BX22" s="49">
        <f t="shared" si="30"/>
        <v>1</v>
      </c>
      <c r="BY22" s="49">
        <f t="shared" si="30"/>
        <v>1</v>
      </c>
      <c r="BZ22" s="49">
        <f t="shared" si="30"/>
        <v>1</v>
      </c>
      <c r="CA22" s="49">
        <f t="shared" si="30"/>
        <v>1</v>
      </c>
      <c r="CB22" s="49">
        <f t="shared" si="30"/>
        <v>1</v>
      </c>
      <c r="CC22" s="49">
        <f t="shared" si="30"/>
        <v>1</v>
      </c>
      <c r="CD22" s="49">
        <f t="shared" si="30"/>
        <v>1</v>
      </c>
      <c r="CE22" s="49">
        <f t="shared" si="30"/>
        <v>1</v>
      </c>
      <c r="CF22" s="49">
        <f t="shared" si="30"/>
        <v>1</v>
      </c>
      <c r="CG22" s="49">
        <f t="shared" si="30"/>
        <v>1</v>
      </c>
      <c r="CH22" s="49">
        <f t="shared" si="30"/>
        <v>1</v>
      </c>
      <c r="CI22" s="49">
        <f t="shared" si="30"/>
        <v>1</v>
      </c>
      <c r="CJ22" s="49">
        <f t="shared" si="30"/>
        <v>1</v>
      </c>
      <c r="CK22" s="49">
        <f t="shared" si="30"/>
        <v>1</v>
      </c>
      <c r="CL22" s="49">
        <f t="shared" si="30"/>
        <v>1</v>
      </c>
      <c r="CM22" s="49">
        <f t="shared" si="30"/>
        <v>1</v>
      </c>
      <c r="CN22" s="49">
        <f t="shared" si="30"/>
        <v>1</v>
      </c>
    </row>
    <row r="23" spans="1:92" x14ac:dyDescent="0.25">
      <c r="B23" s="70" t="s">
        <v>18</v>
      </c>
      <c r="C23" s="4" t="s">
        <v>2</v>
      </c>
      <c r="D23" s="22">
        <f>D19*D$6</f>
        <v>0</v>
      </c>
      <c r="E23" s="7"/>
      <c r="F23" s="50">
        <f t="shared" ref="F23:F25" si="31">F19*F$6</f>
        <v>0</v>
      </c>
      <c r="G23" s="50">
        <f t="shared" ref="G23:BR23" si="32">G19*G$6</f>
        <v>0</v>
      </c>
      <c r="H23" s="50">
        <f t="shared" si="32"/>
        <v>0</v>
      </c>
      <c r="I23" s="50">
        <f t="shared" si="32"/>
        <v>0</v>
      </c>
      <c r="J23" s="50">
        <f t="shared" si="32"/>
        <v>0</v>
      </c>
      <c r="K23" s="50">
        <f t="shared" si="32"/>
        <v>0</v>
      </c>
      <c r="L23" s="50">
        <f t="shared" si="32"/>
        <v>0</v>
      </c>
      <c r="M23" s="50">
        <f t="shared" si="32"/>
        <v>0</v>
      </c>
      <c r="N23" s="50">
        <f t="shared" si="32"/>
        <v>0</v>
      </c>
      <c r="O23" s="50">
        <f t="shared" si="32"/>
        <v>0</v>
      </c>
      <c r="P23" s="50">
        <f t="shared" si="32"/>
        <v>0</v>
      </c>
      <c r="Q23" s="50">
        <f t="shared" si="32"/>
        <v>0</v>
      </c>
      <c r="R23" s="50">
        <f t="shared" si="32"/>
        <v>0</v>
      </c>
      <c r="S23" s="50">
        <f t="shared" si="32"/>
        <v>0</v>
      </c>
      <c r="T23" s="50">
        <f t="shared" si="32"/>
        <v>0</v>
      </c>
      <c r="U23" s="50">
        <f t="shared" si="32"/>
        <v>0</v>
      </c>
      <c r="V23" s="50">
        <f t="shared" si="32"/>
        <v>0</v>
      </c>
      <c r="W23" s="50">
        <f t="shared" si="32"/>
        <v>0</v>
      </c>
      <c r="X23" s="50">
        <f t="shared" si="32"/>
        <v>0</v>
      </c>
      <c r="Y23" s="50">
        <f t="shared" si="32"/>
        <v>0</v>
      </c>
      <c r="Z23" s="50">
        <f t="shared" si="32"/>
        <v>0</v>
      </c>
      <c r="AA23" s="50">
        <f t="shared" si="32"/>
        <v>0</v>
      </c>
      <c r="AB23" s="50">
        <f t="shared" si="32"/>
        <v>0</v>
      </c>
      <c r="AC23" s="50">
        <f t="shared" si="32"/>
        <v>0</v>
      </c>
      <c r="AD23" s="50">
        <f t="shared" si="32"/>
        <v>0</v>
      </c>
      <c r="AE23" s="50">
        <f t="shared" si="32"/>
        <v>0</v>
      </c>
      <c r="AF23" s="50">
        <f t="shared" si="32"/>
        <v>0</v>
      </c>
      <c r="AG23" s="50">
        <f t="shared" si="32"/>
        <v>0</v>
      </c>
      <c r="AH23" s="50">
        <f t="shared" si="32"/>
        <v>0</v>
      </c>
      <c r="AI23" s="50">
        <f t="shared" si="32"/>
        <v>0</v>
      </c>
      <c r="AJ23" s="50">
        <f t="shared" si="32"/>
        <v>0</v>
      </c>
      <c r="AK23" s="50">
        <f t="shared" si="32"/>
        <v>0</v>
      </c>
      <c r="AL23" s="50">
        <f t="shared" si="32"/>
        <v>0</v>
      </c>
      <c r="AM23" s="50">
        <f t="shared" si="32"/>
        <v>0</v>
      </c>
      <c r="AN23" s="50">
        <f t="shared" si="32"/>
        <v>0</v>
      </c>
      <c r="AO23" s="50">
        <f t="shared" si="32"/>
        <v>0</v>
      </c>
      <c r="AP23" s="50">
        <f t="shared" si="32"/>
        <v>0</v>
      </c>
      <c r="AQ23" s="50">
        <f t="shared" si="32"/>
        <v>0</v>
      </c>
      <c r="AR23" s="50">
        <f t="shared" si="32"/>
        <v>0</v>
      </c>
      <c r="AS23" s="50">
        <f t="shared" si="32"/>
        <v>0</v>
      </c>
      <c r="AT23" s="50">
        <f t="shared" si="32"/>
        <v>0</v>
      </c>
      <c r="AU23" s="50">
        <f t="shared" si="32"/>
        <v>0</v>
      </c>
      <c r="AV23" s="50">
        <f t="shared" si="32"/>
        <v>0</v>
      </c>
      <c r="AW23" s="50">
        <f t="shared" si="32"/>
        <v>0</v>
      </c>
      <c r="AX23" s="50">
        <f t="shared" si="32"/>
        <v>0</v>
      </c>
      <c r="AY23" s="50">
        <f t="shared" si="32"/>
        <v>0</v>
      </c>
      <c r="AZ23" s="50">
        <f t="shared" si="32"/>
        <v>0</v>
      </c>
      <c r="BA23" s="50">
        <f t="shared" si="32"/>
        <v>0</v>
      </c>
      <c r="BB23" s="50">
        <f t="shared" si="32"/>
        <v>0</v>
      </c>
      <c r="BC23" s="50">
        <f t="shared" si="32"/>
        <v>0</v>
      </c>
      <c r="BD23" s="50">
        <f t="shared" si="32"/>
        <v>0</v>
      </c>
      <c r="BE23" s="50">
        <f t="shared" si="32"/>
        <v>0</v>
      </c>
      <c r="BF23" s="50">
        <f t="shared" si="32"/>
        <v>0</v>
      </c>
      <c r="BG23" s="50">
        <f t="shared" si="32"/>
        <v>0</v>
      </c>
      <c r="BH23" s="50">
        <f t="shared" si="32"/>
        <v>0</v>
      </c>
      <c r="BI23" s="50">
        <f t="shared" si="32"/>
        <v>0</v>
      </c>
      <c r="BJ23" s="50">
        <f t="shared" si="32"/>
        <v>0</v>
      </c>
      <c r="BK23" s="50">
        <f t="shared" si="32"/>
        <v>0</v>
      </c>
      <c r="BL23" s="50">
        <f t="shared" si="32"/>
        <v>0</v>
      </c>
      <c r="BM23" s="50">
        <f t="shared" si="32"/>
        <v>0</v>
      </c>
      <c r="BN23" s="50">
        <f t="shared" si="32"/>
        <v>0</v>
      </c>
      <c r="BO23" s="50">
        <f t="shared" si="32"/>
        <v>0</v>
      </c>
      <c r="BP23" s="50">
        <f t="shared" si="32"/>
        <v>0</v>
      </c>
      <c r="BQ23" s="50">
        <f t="shared" si="32"/>
        <v>0</v>
      </c>
      <c r="BR23" s="50">
        <f t="shared" si="32"/>
        <v>0</v>
      </c>
      <c r="BS23" s="50">
        <f t="shared" ref="BS23:CN23" si="33">BS19*BS$6</f>
        <v>0</v>
      </c>
      <c r="BT23" s="50">
        <f t="shared" si="33"/>
        <v>0</v>
      </c>
      <c r="BU23" s="50">
        <f t="shared" si="33"/>
        <v>0</v>
      </c>
      <c r="BV23" s="50">
        <f t="shared" si="33"/>
        <v>0</v>
      </c>
      <c r="BW23" s="50">
        <f t="shared" si="33"/>
        <v>0</v>
      </c>
      <c r="BX23" s="50">
        <f t="shared" si="33"/>
        <v>0</v>
      </c>
      <c r="BY23" s="50">
        <f t="shared" si="33"/>
        <v>0</v>
      </c>
      <c r="BZ23" s="50">
        <f t="shared" si="33"/>
        <v>0</v>
      </c>
      <c r="CA23" s="50">
        <f t="shared" si="33"/>
        <v>0</v>
      </c>
      <c r="CB23" s="50">
        <f t="shared" si="33"/>
        <v>0</v>
      </c>
      <c r="CC23" s="50">
        <f t="shared" si="33"/>
        <v>0</v>
      </c>
      <c r="CD23" s="50">
        <f t="shared" si="33"/>
        <v>0</v>
      </c>
      <c r="CE23" s="50">
        <f t="shared" si="33"/>
        <v>0</v>
      </c>
      <c r="CF23" s="50">
        <f t="shared" si="33"/>
        <v>0</v>
      </c>
      <c r="CG23" s="50">
        <f t="shared" si="33"/>
        <v>0</v>
      </c>
      <c r="CH23" s="50">
        <f t="shared" si="33"/>
        <v>0</v>
      </c>
      <c r="CI23" s="50">
        <f t="shared" si="33"/>
        <v>0</v>
      </c>
      <c r="CJ23" s="50">
        <f t="shared" si="33"/>
        <v>0</v>
      </c>
      <c r="CK23" s="50">
        <f t="shared" si="33"/>
        <v>0</v>
      </c>
      <c r="CL23" s="50">
        <f t="shared" si="33"/>
        <v>0</v>
      </c>
      <c r="CM23" s="50">
        <f t="shared" si="33"/>
        <v>0</v>
      </c>
      <c r="CN23" s="50">
        <f t="shared" si="33"/>
        <v>0</v>
      </c>
    </row>
    <row r="24" spans="1:92" x14ac:dyDescent="0.25">
      <c r="A24" s="2">
        <f>SUM(D23:D25)</f>
        <v>0.55000000000000004</v>
      </c>
      <c r="B24" s="70"/>
      <c r="C24" s="4" t="s">
        <v>3</v>
      </c>
      <c r="D24" s="20">
        <f>D20*D$6</f>
        <v>5.5000000000000007E-2</v>
      </c>
      <c r="E24" s="7"/>
      <c r="F24" s="22">
        <f t="shared" si="31"/>
        <v>5.5000000000000007E-2</v>
      </c>
      <c r="G24" s="22">
        <f t="shared" ref="G24:BR24" si="34">G20*G$6</f>
        <v>5.5000000000000007E-2</v>
      </c>
      <c r="H24" s="22">
        <f t="shared" si="34"/>
        <v>5.5000000000000007E-2</v>
      </c>
      <c r="I24" s="22">
        <f t="shared" si="34"/>
        <v>5.5000000000000007E-2</v>
      </c>
      <c r="J24" s="22">
        <f t="shared" si="34"/>
        <v>5.5000000000000007E-2</v>
      </c>
      <c r="K24" s="22">
        <f t="shared" si="34"/>
        <v>5.5000000000000007E-2</v>
      </c>
      <c r="L24" s="22">
        <f t="shared" si="34"/>
        <v>5.5000000000000007E-2</v>
      </c>
      <c r="M24" s="22">
        <f t="shared" si="34"/>
        <v>5.5000000000000007E-2</v>
      </c>
      <c r="N24" s="22">
        <f t="shared" si="34"/>
        <v>5.5000000000000007E-2</v>
      </c>
      <c r="O24" s="22">
        <f t="shared" si="34"/>
        <v>5.5000000000000007E-2</v>
      </c>
      <c r="P24" s="22">
        <f t="shared" si="34"/>
        <v>5.5000000000000007E-2</v>
      </c>
      <c r="Q24" s="22">
        <f t="shared" si="34"/>
        <v>5.5000000000000007E-2</v>
      </c>
      <c r="R24" s="22">
        <f t="shared" si="34"/>
        <v>5.5000000000000007E-2</v>
      </c>
      <c r="S24" s="22">
        <f t="shared" si="34"/>
        <v>5.5000000000000007E-2</v>
      </c>
      <c r="T24" s="22">
        <f t="shared" si="34"/>
        <v>5.5000000000000007E-2</v>
      </c>
      <c r="U24" s="22">
        <f t="shared" si="34"/>
        <v>5.5000000000000007E-2</v>
      </c>
      <c r="V24" s="22">
        <f t="shared" si="34"/>
        <v>5.5000000000000007E-2</v>
      </c>
      <c r="W24" s="22">
        <f t="shared" si="34"/>
        <v>5.5000000000000007E-2</v>
      </c>
      <c r="X24" s="22">
        <f t="shared" si="34"/>
        <v>5.5000000000000007E-2</v>
      </c>
      <c r="Y24" s="22">
        <f t="shared" si="34"/>
        <v>5.5000000000000007E-2</v>
      </c>
      <c r="Z24" s="22">
        <f t="shared" si="34"/>
        <v>5.5000000000000007E-2</v>
      </c>
      <c r="AA24" s="22">
        <f t="shared" si="34"/>
        <v>5.5000000000000007E-2</v>
      </c>
      <c r="AB24" s="22">
        <f t="shared" si="34"/>
        <v>5.5000000000000007E-2</v>
      </c>
      <c r="AC24" s="22">
        <f t="shared" si="34"/>
        <v>5.5000000000000007E-2</v>
      </c>
      <c r="AD24" s="22">
        <f t="shared" si="34"/>
        <v>5.5000000000000007E-2</v>
      </c>
      <c r="AE24" s="22">
        <f t="shared" si="34"/>
        <v>5.5000000000000007E-2</v>
      </c>
      <c r="AF24" s="22">
        <f t="shared" si="34"/>
        <v>5.5000000000000007E-2</v>
      </c>
      <c r="AG24" s="22">
        <f t="shared" si="34"/>
        <v>5.5000000000000007E-2</v>
      </c>
      <c r="AH24" s="22">
        <f t="shared" si="34"/>
        <v>5.5000000000000007E-2</v>
      </c>
      <c r="AI24" s="22">
        <f t="shared" si="34"/>
        <v>5.5000000000000007E-2</v>
      </c>
      <c r="AJ24" s="22">
        <f t="shared" si="34"/>
        <v>5.5000000000000007E-2</v>
      </c>
      <c r="AK24" s="22">
        <f t="shared" si="34"/>
        <v>5.5000000000000007E-2</v>
      </c>
      <c r="AL24" s="22">
        <f t="shared" si="34"/>
        <v>5.5000000000000007E-2</v>
      </c>
      <c r="AM24" s="22">
        <f t="shared" si="34"/>
        <v>5.5000000000000007E-2</v>
      </c>
      <c r="AN24" s="22">
        <f t="shared" si="34"/>
        <v>5.5000000000000007E-2</v>
      </c>
      <c r="AO24" s="22">
        <f t="shared" si="34"/>
        <v>5.5000000000000007E-2</v>
      </c>
      <c r="AP24" s="22">
        <f t="shared" si="34"/>
        <v>5.5000000000000007E-2</v>
      </c>
      <c r="AQ24" s="22">
        <f t="shared" si="34"/>
        <v>5.5000000000000007E-2</v>
      </c>
      <c r="AR24" s="22">
        <f t="shared" si="34"/>
        <v>5.5000000000000007E-2</v>
      </c>
      <c r="AS24" s="22">
        <f t="shared" si="34"/>
        <v>5.5000000000000007E-2</v>
      </c>
      <c r="AT24" s="22">
        <f t="shared" si="34"/>
        <v>5.5000000000000007E-2</v>
      </c>
      <c r="AU24" s="22">
        <f t="shared" si="34"/>
        <v>5.5000000000000007E-2</v>
      </c>
      <c r="AV24" s="22">
        <f t="shared" si="34"/>
        <v>5.5000000000000007E-2</v>
      </c>
      <c r="AW24" s="22">
        <f t="shared" si="34"/>
        <v>5.5000000000000007E-2</v>
      </c>
      <c r="AX24" s="22">
        <f t="shared" si="34"/>
        <v>5.5000000000000007E-2</v>
      </c>
      <c r="AY24" s="22">
        <f t="shared" si="34"/>
        <v>5.5000000000000007E-2</v>
      </c>
      <c r="AZ24" s="22">
        <f t="shared" si="34"/>
        <v>5.5000000000000007E-2</v>
      </c>
      <c r="BA24" s="22">
        <f t="shared" si="34"/>
        <v>5.5000000000000007E-2</v>
      </c>
      <c r="BB24" s="22">
        <f t="shared" si="34"/>
        <v>5.5000000000000007E-2</v>
      </c>
      <c r="BC24" s="22">
        <f t="shared" si="34"/>
        <v>5.5000000000000007E-2</v>
      </c>
      <c r="BD24" s="22">
        <f t="shared" si="34"/>
        <v>5.5000000000000007E-2</v>
      </c>
      <c r="BE24" s="22">
        <f t="shared" si="34"/>
        <v>5.5000000000000007E-2</v>
      </c>
      <c r="BF24" s="22">
        <f t="shared" si="34"/>
        <v>5.5000000000000007E-2</v>
      </c>
      <c r="BG24" s="22">
        <f t="shared" si="34"/>
        <v>5.5000000000000007E-2</v>
      </c>
      <c r="BH24" s="22">
        <f t="shared" si="34"/>
        <v>5.5000000000000007E-2</v>
      </c>
      <c r="BI24" s="22">
        <f t="shared" si="34"/>
        <v>5.5000000000000007E-2</v>
      </c>
      <c r="BJ24" s="22">
        <f t="shared" si="34"/>
        <v>5.5000000000000007E-2</v>
      </c>
      <c r="BK24" s="22">
        <f t="shared" si="34"/>
        <v>5.5000000000000007E-2</v>
      </c>
      <c r="BL24" s="22">
        <f t="shared" si="34"/>
        <v>5.5000000000000007E-2</v>
      </c>
      <c r="BM24" s="22">
        <f t="shared" si="34"/>
        <v>5.5000000000000007E-2</v>
      </c>
      <c r="BN24" s="22">
        <f t="shared" si="34"/>
        <v>5.5000000000000007E-2</v>
      </c>
      <c r="BO24" s="22">
        <f t="shared" si="34"/>
        <v>5.5000000000000007E-2</v>
      </c>
      <c r="BP24" s="22">
        <f t="shared" si="34"/>
        <v>5.5000000000000007E-2</v>
      </c>
      <c r="BQ24" s="22">
        <f t="shared" si="34"/>
        <v>5.5000000000000007E-2</v>
      </c>
      <c r="BR24" s="22">
        <f t="shared" si="34"/>
        <v>5.5000000000000007E-2</v>
      </c>
      <c r="BS24" s="22">
        <f t="shared" ref="BS24:CN24" si="35">BS20*BS$6</f>
        <v>5.5000000000000007E-2</v>
      </c>
      <c r="BT24" s="22">
        <f t="shared" si="35"/>
        <v>5.5000000000000007E-2</v>
      </c>
      <c r="BU24" s="22">
        <f t="shared" si="35"/>
        <v>5.5000000000000007E-2</v>
      </c>
      <c r="BV24" s="22">
        <f t="shared" si="35"/>
        <v>5.5000000000000007E-2</v>
      </c>
      <c r="BW24" s="22">
        <f t="shared" si="35"/>
        <v>5.5000000000000007E-2</v>
      </c>
      <c r="BX24" s="22">
        <f t="shared" si="35"/>
        <v>5.5000000000000007E-2</v>
      </c>
      <c r="BY24" s="22">
        <f t="shared" si="35"/>
        <v>5.5000000000000007E-2</v>
      </c>
      <c r="BZ24" s="22">
        <f t="shared" si="35"/>
        <v>5.5000000000000007E-2</v>
      </c>
      <c r="CA24" s="22">
        <f t="shared" si="35"/>
        <v>5.5000000000000007E-2</v>
      </c>
      <c r="CB24" s="22">
        <f t="shared" si="35"/>
        <v>5.5000000000000007E-2</v>
      </c>
      <c r="CC24" s="22">
        <f t="shared" si="35"/>
        <v>5.5000000000000007E-2</v>
      </c>
      <c r="CD24" s="22">
        <f t="shared" si="35"/>
        <v>5.5000000000000007E-2</v>
      </c>
      <c r="CE24" s="22">
        <f t="shared" si="35"/>
        <v>5.5000000000000007E-2</v>
      </c>
      <c r="CF24" s="22">
        <f t="shared" si="35"/>
        <v>5.5000000000000007E-2</v>
      </c>
      <c r="CG24" s="22">
        <f t="shared" si="35"/>
        <v>5.5000000000000007E-2</v>
      </c>
      <c r="CH24" s="22">
        <f t="shared" si="35"/>
        <v>5.5000000000000007E-2</v>
      </c>
      <c r="CI24" s="22">
        <f t="shared" si="35"/>
        <v>5.5000000000000007E-2</v>
      </c>
      <c r="CJ24" s="22">
        <f t="shared" si="35"/>
        <v>5.5000000000000007E-2</v>
      </c>
      <c r="CK24" s="22">
        <f t="shared" si="35"/>
        <v>5.5000000000000007E-2</v>
      </c>
      <c r="CL24" s="22">
        <f t="shared" si="35"/>
        <v>5.5000000000000007E-2</v>
      </c>
      <c r="CM24" s="22">
        <f t="shared" si="35"/>
        <v>5.5000000000000007E-2</v>
      </c>
      <c r="CN24" s="22">
        <f t="shared" si="35"/>
        <v>5.5000000000000007E-2</v>
      </c>
    </row>
    <row r="25" spans="1:92" ht="15.75" thickBot="1" x14ac:dyDescent="0.3">
      <c r="A25" s="2">
        <f ca="1">SUM(A24,A14)</f>
        <v>1</v>
      </c>
      <c r="B25" s="70"/>
      <c r="C25" s="6" t="s">
        <v>4</v>
      </c>
      <c r="D25" s="21">
        <f>D21*D$6</f>
        <v>0.49500000000000005</v>
      </c>
      <c r="F25" s="69">
        <f t="shared" si="31"/>
        <v>0.49500000000000005</v>
      </c>
      <c r="G25" s="69">
        <f t="shared" ref="G25:BR25" si="36">G21*G$6</f>
        <v>0.49500000000000005</v>
      </c>
      <c r="H25" s="69">
        <f t="shared" si="36"/>
        <v>0.49500000000000005</v>
      </c>
      <c r="I25" s="69">
        <f t="shared" si="36"/>
        <v>0.49500000000000005</v>
      </c>
      <c r="J25" s="69">
        <f t="shared" si="36"/>
        <v>0.49500000000000005</v>
      </c>
      <c r="K25" s="69">
        <f t="shared" si="36"/>
        <v>0.49500000000000005</v>
      </c>
      <c r="L25" s="69">
        <f t="shared" si="36"/>
        <v>0.49500000000000005</v>
      </c>
      <c r="M25" s="69">
        <f t="shared" si="36"/>
        <v>0.49500000000000005</v>
      </c>
      <c r="N25" s="69">
        <f t="shared" si="36"/>
        <v>0.49500000000000005</v>
      </c>
      <c r="O25" s="69">
        <f t="shared" si="36"/>
        <v>0.49500000000000005</v>
      </c>
      <c r="P25" s="69">
        <f t="shared" si="36"/>
        <v>0.49500000000000005</v>
      </c>
      <c r="Q25" s="69">
        <f t="shared" si="36"/>
        <v>0.49500000000000005</v>
      </c>
      <c r="R25" s="69">
        <f t="shared" si="36"/>
        <v>0.49500000000000005</v>
      </c>
      <c r="S25" s="69">
        <f t="shared" si="36"/>
        <v>0.49500000000000005</v>
      </c>
      <c r="T25" s="69">
        <f t="shared" si="36"/>
        <v>0.49500000000000005</v>
      </c>
      <c r="U25" s="69">
        <f t="shared" si="36"/>
        <v>0.49500000000000005</v>
      </c>
      <c r="V25" s="69">
        <f t="shared" si="36"/>
        <v>0.49500000000000005</v>
      </c>
      <c r="W25" s="69">
        <f t="shared" si="36"/>
        <v>0.49500000000000005</v>
      </c>
      <c r="X25" s="69">
        <f t="shared" si="36"/>
        <v>0.49500000000000005</v>
      </c>
      <c r="Y25" s="69">
        <f t="shared" si="36"/>
        <v>0.49500000000000005</v>
      </c>
      <c r="Z25" s="69">
        <f t="shared" si="36"/>
        <v>0.49500000000000005</v>
      </c>
      <c r="AA25" s="69">
        <f t="shared" si="36"/>
        <v>0.49500000000000005</v>
      </c>
      <c r="AB25" s="69">
        <f t="shared" si="36"/>
        <v>0.49500000000000005</v>
      </c>
      <c r="AC25" s="69">
        <f t="shared" si="36"/>
        <v>0.49500000000000005</v>
      </c>
      <c r="AD25" s="69">
        <f t="shared" si="36"/>
        <v>0.49500000000000005</v>
      </c>
      <c r="AE25" s="69">
        <f t="shared" si="36"/>
        <v>0.49500000000000005</v>
      </c>
      <c r="AF25" s="69">
        <f t="shared" si="36"/>
        <v>0.49500000000000005</v>
      </c>
      <c r="AG25" s="69">
        <f t="shared" si="36"/>
        <v>0.49500000000000005</v>
      </c>
      <c r="AH25" s="69">
        <f t="shared" si="36"/>
        <v>0.49500000000000005</v>
      </c>
      <c r="AI25" s="69">
        <f t="shared" si="36"/>
        <v>0.49500000000000005</v>
      </c>
      <c r="AJ25" s="69">
        <f t="shared" si="36"/>
        <v>0.49500000000000005</v>
      </c>
      <c r="AK25" s="69">
        <f t="shared" si="36"/>
        <v>0.49500000000000005</v>
      </c>
      <c r="AL25" s="69">
        <f t="shared" si="36"/>
        <v>0.49500000000000005</v>
      </c>
      <c r="AM25" s="69">
        <f t="shared" si="36"/>
        <v>0.49500000000000005</v>
      </c>
      <c r="AN25" s="69">
        <f t="shared" si="36"/>
        <v>0.49500000000000005</v>
      </c>
      <c r="AO25" s="69">
        <f t="shared" si="36"/>
        <v>0.49500000000000005</v>
      </c>
      <c r="AP25" s="69">
        <f t="shared" si="36"/>
        <v>0.49500000000000005</v>
      </c>
      <c r="AQ25" s="69">
        <f t="shared" si="36"/>
        <v>0.49500000000000005</v>
      </c>
      <c r="AR25" s="69">
        <f t="shared" si="36"/>
        <v>0.49500000000000005</v>
      </c>
      <c r="AS25" s="69">
        <f t="shared" si="36"/>
        <v>0.49500000000000005</v>
      </c>
      <c r="AT25" s="69">
        <f t="shared" si="36"/>
        <v>0.49500000000000005</v>
      </c>
      <c r="AU25" s="69">
        <f t="shared" si="36"/>
        <v>0.49500000000000005</v>
      </c>
      <c r="AV25" s="69">
        <f t="shared" si="36"/>
        <v>0.49500000000000005</v>
      </c>
      <c r="AW25" s="69">
        <f t="shared" si="36"/>
        <v>0.49500000000000005</v>
      </c>
      <c r="AX25" s="69">
        <f t="shared" si="36"/>
        <v>0.49500000000000005</v>
      </c>
      <c r="AY25" s="69">
        <f t="shared" si="36"/>
        <v>0.49500000000000005</v>
      </c>
      <c r="AZ25" s="69">
        <f t="shared" si="36"/>
        <v>0.49500000000000005</v>
      </c>
      <c r="BA25" s="69">
        <f t="shared" si="36"/>
        <v>0.49500000000000005</v>
      </c>
      <c r="BB25" s="69">
        <f t="shared" si="36"/>
        <v>0.49500000000000005</v>
      </c>
      <c r="BC25" s="69">
        <f t="shared" si="36"/>
        <v>0.49500000000000005</v>
      </c>
      <c r="BD25" s="69">
        <f t="shared" si="36"/>
        <v>0.49500000000000005</v>
      </c>
      <c r="BE25" s="69">
        <f t="shared" si="36"/>
        <v>0.49500000000000005</v>
      </c>
      <c r="BF25" s="69">
        <f t="shared" si="36"/>
        <v>0.49500000000000005</v>
      </c>
      <c r="BG25" s="69">
        <f t="shared" si="36"/>
        <v>0.49500000000000005</v>
      </c>
      <c r="BH25" s="69">
        <f t="shared" si="36"/>
        <v>0.49500000000000005</v>
      </c>
      <c r="BI25" s="69">
        <f t="shared" si="36"/>
        <v>0.49500000000000005</v>
      </c>
      <c r="BJ25" s="69">
        <f t="shared" si="36"/>
        <v>0.49500000000000005</v>
      </c>
      <c r="BK25" s="69">
        <f t="shared" si="36"/>
        <v>0.49500000000000005</v>
      </c>
      <c r="BL25" s="69">
        <f t="shared" si="36"/>
        <v>0.49500000000000005</v>
      </c>
      <c r="BM25" s="69">
        <f t="shared" si="36"/>
        <v>0.49500000000000005</v>
      </c>
      <c r="BN25" s="69">
        <f t="shared" si="36"/>
        <v>0.49500000000000005</v>
      </c>
      <c r="BO25" s="69">
        <f t="shared" si="36"/>
        <v>0.49500000000000005</v>
      </c>
      <c r="BP25" s="69">
        <f t="shared" si="36"/>
        <v>0.49500000000000005</v>
      </c>
      <c r="BQ25" s="69">
        <f t="shared" si="36"/>
        <v>0.49500000000000005</v>
      </c>
      <c r="BR25" s="69">
        <f t="shared" si="36"/>
        <v>0.49500000000000005</v>
      </c>
      <c r="BS25" s="69">
        <f t="shared" ref="BS25:CN25" si="37">BS21*BS$6</f>
        <v>0.49500000000000005</v>
      </c>
      <c r="BT25" s="69">
        <f t="shared" si="37"/>
        <v>0.49500000000000005</v>
      </c>
      <c r="BU25" s="69">
        <f t="shared" si="37"/>
        <v>0.49500000000000005</v>
      </c>
      <c r="BV25" s="69">
        <f t="shared" si="37"/>
        <v>0.49500000000000005</v>
      </c>
      <c r="BW25" s="69">
        <f t="shared" si="37"/>
        <v>0.49500000000000005</v>
      </c>
      <c r="BX25" s="69">
        <f t="shared" si="37"/>
        <v>0.49500000000000005</v>
      </c>
      <c r="BY25" s="69">
        <f t="shared" si="37"/>
        <v>0.49500000000000005</v>
      </c>
      <c r="BZ25" s="69">
        <f t="shared" si="37"/>
        <v>0.49500000000000005</v>
      </c>
      <c r="CA25" s="69">
        <f t="shared" si="37"/>
        <v>0.49500000000000005</v>
      </c>
      <c r="CB25" s="69">
        <f t="shared" si="37"/>
        <v>0.49500000000000005</v>
      </c>
      <c r="CC25" s="69">
        <f t="shared" si="37"/>
        <v>0.49500000000000005</v>
      </c>
      <c r="CD25" s="69">
        <f t="shared" si="37"/>
        <v>0.49500000000000005</v>
      </c>
      <c r="CE25" s="69">
        <f t="shared" si="37"/>
        <v>0.49500000000000005</v>
      </c>
      <c r="CF25" s="69">
        <f t="shared" si="37"/>
        <v>0.49500000000000005</v>
      </c>
      <c r="CG25" s="69">
        <f t="shared" si="37"/>
        <v>0.49500000000000005</v>
      </c>
      <c r="CH25" s="69">
        <f t="shared" si="37"/>
        <v>0.49500000000000005</v>
      </c>
      <c r="CI25" s="69">
        <f t="shared" si="37"/>
        <v>0.49500000000000005</v>
      </c>
      <c r="CJ25" s="69">
        <f t="shared" si="37"/>
        <v>0.49500000000000005</v>
      </c>
      <c r="CK25" s="69">
        <f t="shared" si="37"/>
        <v>0.49500000000000005</v>
      </c>
      <c r="CL25" s="69">
        <f t="shared" si="37"/>
        <v>0.49500000000000005</v>
      </c>
      <c r="CM25" s="69">
        <f t="shared" si="37"/>
        <v>0.49500000000000005</v>
      </c>
      <c r="CN25" s="69">
        <f t="shared" si="37"/>
        <v>0.49500000000000005</v>
      </c>
    </row>
    <row r="26" spans="1:92" x14ac:dyDescent="0.25">
      <c r="B26" s="14" t="s">
        <v>12</v>
      </c>
      <c r="C26" s="3" t="s">
        <v>2</v>
      </c>
      <c r="D26" s="23">
        <v>0</v>
      </c>
      <c r="E26" s="7"/>
      <c r="F26" s="47">
        <v>0</v>
      </c>
      <c r="G26" s="47">
        <v>0</v>
      </c>
      <c r="H26" s="47">
        <v>0</v>
      </c>
      <c r="I26" s="47">
        <v>0</v>
      </c>
      <c r="J26" s="47">
        <v>0</v>
      </c>
      <c r="K26" s="47">
        <v>0</v>
      </c>
      <c r="L26" s="47">
        <v>0</v>
      </c>
      <c r="M26" s="47">
        <v>0</v>
      </c>
      <c r="N26" s="47">
        <v>0</v>
      </c>
      <c r="O26" s="47">
        <v>0</v>
      </c>
      <c r="P26" s="47">
        <v>0</v>
      </c>
      <c r="Q26" s="47">
        <v>0</v>
      </c>
      <c r="R26" s="47">
        <v>0</v>
      </c>
      <c r="S26" s="47">
        <v>0</v>
      </c>
      <c r="T26" s="47">
        <v>0</v>
      </c>
      <c r="U26" s="47">
        <v>0</v>
      </c>
      <c r="V26" s="47">
        <v>0</v>
      </c>
      <c r="W26" s="47">
        <v>0</v>
      </c>
      <c r="X26" s="47">
        <v>0</v>
      </c>
      <c r="Y26" s="47">
        <v>0</v>
      </c>
      <c r="Z26" s="47">
        <v>0</v>
      </c>
      <c r="AA26" s="47">
        <v>0</v>
      </c>
      <c r="AB26" s="47">
        <v>0</v>
      </c>
      <c r="AC26" s="47">
        <v>0</v>
      </c>
      <c r="AD26" s="47">
        <v>0</v>
      </c>
      <c r="AE26" s="47">
        <v>0</v>
      </c>
      <c r="AF26" s="47">
        <v>0</v>
      </c>
      <c r="AG26" s="47">
        <v>0</v>
      </c>
      <c r="AH26" s="47">
        <v>0</v>
      </c>
      <c r="AI26" s="47">
        <v>0</v>
      </c>
      <c r="AJ26" s="47">
        <v>0</v>
      </c>
      <c r="AK26" s="47">
        <v>0</v>
      </c>
      <c r="AL26" s="47">
        <v>0</v>
      </c>
      <c r="AM26" s="47">
        <v>0</v>
      </c>
      <c r="AN26" s="47">
        <v>0</v>
      </c>
      <c r="AO26" s="47">
        <v>0</v>
      </c>
      <c r="AP26" s="47">
        <v>0</v>
      </c>
      <c r="AQ26" s="47">
        <v>0</v>
      </c>
      <c r="AR26" s="47">
        <v>0</v>
      </c>
      <c r="AS26" s="47">
        <v>0</v>
      </c>
      <c r="AT26" s="47">
        <v>0</v>
      </c>
      <c r="AU26" s="47">
        <v>0</v>
      </c>
      <c r="AV26" s="47">
        <v>0</v>
      </c>
      <c r="AW26" s="47">
        <v>0</v>
      </c>
      <c r="AX26" s="47">
        <v>0</v>
      </c>
      <c r="AY26" s="47">
        <v>0</v>
      </c>
      <c r="AZ26" s="47">
        <v>0</v>
      </c>
      <c r="BA26" s="47">
        <v>0</v>
      </c>
      <c r="BB26" s="47">
        <v>0</v>
      </c>
      <c r="BC26" s="47">
        <v>0</v>
      </c>
      <c r="BD26" s="47">
        <v>0</v>
      </c>
      <c r="BE26" s="47">
        <v>0</v>
      </c>
      <c r="BF26" s="47">
        <v>0</v>
      </c>
      <c r="BG26" s="47">
        <v>0</v>
      </c>
      <c r="BH26" s="47">
        <v>0</v>
      </c>
      <c r="BI26" s="47">
        <v>0</v>
      </c>
      <c r="BJ26" s="47">
        <v>0</v>
      </c>
      <c r="BK26" s="47">
        <v>0</v>
      </c>
      <c r="BL26" s="47">
        <v>0</v>
      </c>
      <c r="BM26" s="47">
        <v>0</v>
      </c>
      <c r="BN26" s="47">
        <v>0</v>
      </c>
      <c r="BO26" s="47">
        <v>0</v>
      </c>
      <c r="BP26" s="47">
        <v>0</v>
      </c>
      <c r="BQ26" s="47">
        <v>0</v>
      </c>
      <c r="BR26" s="47">
        <v>0</v>
      </c>
      <c r="BS26" s="47">
        <v>0</v>
      </c>
      <c r="BT26" s="47">
        <v>0</v>
      </c>
      <c r="BU26" s="47">
        <v>0</v>
      </c>
      <c r="BV26" s="47">
        <v>0</v>
      </c>
      <c r="BW26" s="47">
        <v>0</v>
      </c>
      <c r="BX26" s="47">
        <v>0</v>
      </c>
      <c r="BY26" s="47">
        <v>0</v>
      </c>
      <c r="BZ26" s="47">
        <v>0</v>
      </c>
      <c r="CA26" s="47">
        <v>0</v>
      </c>
      <c r="CB26" s="47">
        <v>0</v>
      </c>
      <c r="CC26" s="47">
        <v>0</v>
      </c>
      <c r="CD26" s="47">
        <v>0</v>
      </c>
      <c r="CE26" s="47">
        <v>0</v>
      </c>
      <c r="CF26" s="47">
        <v>0</v>
      </c>
      <c r="CG26" s="47">
        <v>0</v>
      </c>
      <c r="CH26" s="47">
        <v>0</v>
      </c>
      <c r="CI26" s="47">
        <v>0</v>
      </c>
      <c r="CJ26" s="47">
        <v>0</v>
      </c>
      <c r="CK26" s="47">
        <v>0</v>
      </c>
      <c r="CL26" s="47">
        <v>0</v>
      </c>
      <c r="CM26" s="47">
        <v>0</v>
      </c>
      <c r="CN26" s="47">
        <v>0</v>
      </c>
    </row>
    <row r="27" spans="1:92" x14ac:dyDescent="0.25">
      <c r="C27" s="4" t="s">
        <v>3</v>
      </c>
      <c r="D27" s="12">
        <v>1</v>
      </c>
      <c r="F27" s="13">
        <v>1</v>
      </c>
      <c r="G27" s="13">
        <v>1</v>
      </c>
      <c r="H27" s="13">
        <v>1</v>
      </c>
      <c r="I27" s="13">
        <v>1</v>
      </c>
      <c r="J27" s="13">
        <v>1</v>
      </c>
      <c r="K27" s="13">
        <v>1</v>
      </c>
      <c r="L27" s="13">
        <v>1</v>
      </c>
      <c r="M27" s="13">
        <v>1</v>
      </c>
      <c r="N27" s="13">
        <v>1</v>
      </c>
      <c r="O27" s="13">
        <v>1</v>
      </c>
      <c r="P27" s="13">
        <v>1</v>
      </c>
      <c r="Q27" s="13">
        <v>1</v>
      </c>
      <c r="R27" s="13">
        <v>1</v>
      </c>
      <c r="S27" s="13">
        <v>1</v>
      </c>
      <c r="T27" s="13">
        <v>1</v>
      </c>
      <c r="U27" s="13">
        <v>1</v>
      </c>
      <c r="V27" s="13">
        <v>1</v>
      </c>
      <c r="W27" s="13">
        <v>1</v>
      </c>
      <c r="X27" s="13">
        <v>1</v>
      </c>
      <c r="Y27" s="13">
        <v>1</v>
      </c>
      <c r="Z27" s="13">
        <v>1</v>
      </c>
      <c r="AA27" s="13">
        <v>1</v>
      </c>
      <c r="AB27" s="13">
        <v>1</v>
      </c>
      <c r="AC27" s="13">
        <v>1</v>
      </c>
      <c r="AD27" s="13">
        <v>1</v>
      </c>
      <c r="AE27" s="13">
        <v>1</v>
      </c>
      <c r="AF27" s="13">
        <v>1</v>
      </c>
      <c r="AG27" s="13">
        <v>1</v>
      </c>
      <c r="AH27" s="13">
        <v>1</v>
      </c>
      <c r="AI27" s="13">
        <v>1</v>
      </c>
      <c r="AJ27" s="13">
        <v>1</v>
      </c>
      <c r="AK27" s="13">
        <v>1</v>
      </c>
      <c r="AL27" s="13">
        <v>1</v>
      </c>
      <c r="AM27" s="13">
        <v>1</v>
      </c>
      <c r="AN27" s="13">
        <v>1</v>
      </c>
      <c r="AO27" s="13">
        <v>1</v>
      </c>
      <c r="AP27" s="13">
        <v>1</v>
      </c>
      <c r="AQ27" s="13">
        <v>1</v>
      </c>
      <c r="AR27" s="13">
        <v>1</v>
      </c>
      <c r="AS27" s="13">
        <v>1</v>
      </c>
      <c r="AT27" s="13">
        <v>1</v>
      </c>
      <c r="AU27" s="13">
        <v>1</v>
      </c>
      <c r="AV27" s="13">
        <v>1</v>
      </c>
      <c r="AW27" s="13">
        <v>1</v>
      </c>
      <c r="AX27" s="13">
        <v>1</v>
      </c>
      <c r="AY27" s="13">
        <v>1</v>
      </c>
      <c r="AZ27" s="13">
        <v>1</v>
      </c>
      <c r="BA27" s="13">
        <v>1</v>
      </c>
      <c r="BB27" s="13">
        <v>1</v>
      </c>
      <c r="BC27" s="13">
        <v>1</v>
      </c>
      <c r="BD27" s="13">
        <v>1</v>
      </c>
      <c r="BE27" s="13">
        <v>1</v>
      </c>
      <c r="BF27" s="13">
        <v>1</v>
      </c>
      <c r="BG27" s="13">
        <v>1</v>
      </c>
      <c r="BH27" s="13">
        <v>1</v>
      </c>
      <c r="BI27" s="13">
        <v>1</v>
      </c>
      <c r="BJ27" s="13">
        <v>1</v>
      </c>
      <c r="BK27" s="13">
        <v>1</v>
      </c>
      <c r="BL27" s="13">
        <v>1</v>
      </c>
      <c r="BM27" s="13">
        <v>1</v>
      </c>
      <c r="BN27" s="13">
        <v>1</v>
      </c>
      <c r="BO27" s="13">
        <v>1</v>
      </c>
      <c r="BP27" s="13">
        <v>1</v>
      </c>
      <c r="BQ27" s="13">
        <v>1</v>
      </c>
      <c r="BR27" s="13">
        <v>1</v>
      </c>
      <c r="BS27" s="13">
        <v>1</v>
      </c>
      <c r="BT27" s="13">
        <v>1</v>
      </c>
      <c r="BU27" s="13">
        <v>1</v>
      </c>
      <c r="BV27" s="13">
        <v>1</v>
      </c>
      <c r="BW27" s="13">
        <v>1</v>
      </c>
      <c r="BX27" s="13">
        <v>1</v>
      </c>
      <c r="BY27" s="13">
        <v>1</v>
      </c>
      <c r="BZ27" s="13">
        <v>1</v>
      </c>
      <c r="CA27" s="13">
        <v>1</v>
      </c>
      <c r="CB27" s="13">
        <v>1</v>
      </c>
      <c r="CC27" s="13">
        <v>1</v>
      </c>
      <c r="CD27" s="13">
        <v>1</v>
      </c>
      <c r="CE27" s="13">
        <v>1</v>
      </c>
      <c r="CF27" s="13">
        <v>1</v>
      </c>
      <c r="CG27" s="13">
        <v>1</v>
      </c>
      <c r="CH27" s="13">
        <v>1</v>
      </c>
      <c r="CI27" s="13">
        <v>1</v>
      </c>
      <c r="CJ27" s="13">
        <v>1</v>
      </c>
      <c r="CK27" s="13">
        <v>1</v>
      </c>
      <c r="CL27" s="13">
        <v>1</v>
      </c>
      <c r="CM27" s="13">
        <v>1</v>
      </c>
      <c r="CN27" s="13">
        <v>1</v>
      </c>
    </row>
    <row r="28" spans="1:92" x14ac:dyDescent="0.25">
      <c r="C28" s="4" t="s">
        <v>4</v>
      </c>
      <c r="D28" s="12">
        <v>0</v>
      </c>
      <c r="F28" s="13">
        <v>0</v>
      </c>
      <c r="G28" s="13">
        <v>0</v>
      </c>
      <c r="H28" s="13">
        <v>0</v>
      </c>
      <c r="I28" s="13">
        <v>0</v>
      </c>
      <c r="J28" s="13">
        <v>0</v>
      </c>
      <c r="K28" s="13">
        <v>0</v>
      </c>
      <c r="L28" s="13">
        <v>0</v>
      </c>
      <c r="M28" s="13">
        <v>0</v>
      </c>
      <c r="N28" s="13">
        <v>0</v>
      </c>
      <c r="O28" s="13">
        <v>0</v>
      </c>
      <c r="P28" s="13">
        <v>0</v>
      </c>
      <c r="Q28" s="13">
        <v>0</v>
      </c>
      <c r="R28" s="13">
        <v>0</v>
      </c>
      <c r="S28" s="13">
        <v>0</v>
      </c>
      <c r="T28" s="13">
        <v>0</v>
      </c>
      <c r="U28" s="13">
        <v>0</v>
      </c>
      <c r="V28" s="13">
        <v>0</v>
      </c>
      <c r="W28" s="13">
        <v>0</v>
      </c>
      <c r="X28" s="13">
        <v>0</v>
      </c>
      <c r="Y28" s="13">
        <v>0</v>
      </c>
      <c r="Z28" s="13">
        <v>0</v>
      </c>
      <c r="AA28" s="13">
        <v>0</v>
      </c>
      <c r="AB28" s="13">
        <v>0</v>
      </c>
      <c r="AC28" s="13">
        <v>0</v>
      </c>
      <c r="AD28" s="13">
        <v>0</v>
      </c>
      <c r="AE28" s="13">
        <v>0</v>
      </c>
      <c r="AF28" s="13">
        <v>0</v>
      </c>
      <c r="AG28" s="13">
        <v>0</v>
      </c>
      <c r="AH28" s="13">
        <v>0</v>
      </c>
      <c r="AI28" s="13">
        <v>0</v>
      </c>
      <c r="AJ28" s="13">
        <v>0</v>
      </c>
      <c r="AK28" s="13">
        <v>0</v>
      </c>
      <c r="AL28" s="13">
        <v>0</v>
      </c>
      <c r="AM28" s="13">
        <v>0</v>
      </c>
      <c r="AN28" s="13">
        <v>0</v>
      </c>
      <c r="AO28" s="13">
        <v>0</v>
      </c>
      <c r="AP28" s="13">
        <v>0</v>
      </c>
      <c r="AQ28" s="13">
        <v>0</v>
      </c>
      <c r="AR28" s="13">
        <v>0</v>
      </c>
      <c r="AS28" s="13">
        <v>0</v>
      </c>
      <c r="AT28" s="13">
        <v>0</v>
      </c>
      <c r="AU28" s="13">
        <v>0</v>
      </c>
      <c r="AV28" s="13">
        <v>0</v>
      </c>
      <c r="AW28" s="13">
        <v>0</v>
      </c>
      <c r="AX28" s="13">
        <v>0</v>
      </c>
      <c r="AY28" s="13">
        <v>0</v>
      </c>
      <c r="AZ28" s="13">
        <v>0</v>
      </c>
      <c r="BA28" s="13">
        <v>0</v>
      </c>
      <c r="BB28" s="13">
        <v>0</v>
      </c>
      <c r="BC28" s="13">
        <v>0</v>
      </c>
      <c r="BD28" s="13">
        <v>0</v>
      </c>
      <c r="BE28" s="13">
        <v>0</v>
      </c>
      <c r="BF28" s="13">
        <v>0</v>
      </c>
      <c r="BG28" s="13">
        <v>0</v>
      </c>
      <c r="BH28" s="13">
        <v>0</v>
      </c>
      <c r="BI28" s="13">
        <v>0</v>
      </c>
      <c r="BJ28" s="13">
        <v>0</v>
      </c>
      <c r="BK28" s="13">
        <v>0</v>
      </c>
      <c r="BL28" s="13">
        <v>0</v>
      </c>
      <c r="BM28" s="13">
        <v>0</v>
      </c>
      <c r="BN28" s="13">
        <v>0</v>
      </c>
      <c r="BO28" s="13">
        <v>0</v>
      </c>
      <c r="BP28" s="13">
        <v>0</v>
      </c>
      <c r="BQ28" s="13">
        <v>0</v>
      </c>
      <c r="BR28" s="13">
        <v>0</v>
      </c>
      <c r="BS28" s="13">
        <v>0</v>
      </c>
      <c r="BT28" s="13">
        <v>0</v>
      </c>
      <c r="BU28" s="13">
        <v>0</v>
      </c>
      <c r="BV28" s="13">
        <v>0</v>
      </c>
      <c r="BW28" s="13">
        <v>0</v>
      </c>
      <c r="BX28" s="13">
        <v>0</v>
      </c>
      <c r="BY28" s="13">
        <v>0</v>
      </c>
      <c r="BZ28" s="13">
        <v>0</v>
      </c>
      <c r="CA28" s="13">
        <v>0</v>
      </c>
      <c r="CB28" s="13">
        <v>0</v>
      </c>
      <c r="CC28" s="13">
        <v>0</v>
      </c>
      <c r="CD28" s="13">
        <v>0</v>
      </c>
      <c r="CE28" s="13">
        <v>0</v>
      </c>
      <c r="CF28" s="13">
        <v>0</v>
      </c>
      <c r="CG28" s="13">
        <v>0</v>
      </c>
      <c r="CH28" s="13">
        <v>0</v>
      </c>
      <c r="CI28" s="13">
        <v>0</v>
      </c>
      <c r="CJ28" s="13">
        <v>0</v>
      </c>
      <c r="CK28" s="13">
        <v>0</v>
      </c>
      <c r="CL28" s="13">
        <v>0</v>
      </c>
      <c r="CM28" s="13">
        <v>0</v>
      </c>
      <c r="CN28" s="13">
        <v>0</v>
      </c>
    </row>
    <row r="29" spans="1:92" ht="15.75" thickBot="1" x14ac:dyDescent="0.3">
      <c r="B29" t="s">
        <v>10</v>
      </c>
      <c r="C29" s="24" t="b">
        <f>D29=1</f>
        <v>1</v>
      </c>
      <c r="D29" s="25">
        <f>SUM(D26:D28)</f>
        <v>1</v>
      </c>
      <c r="E29" s="7"/>
      <c r="F29" s="52">
        <f>SUM(F26:F28)</f>
        <v>1</v>
      </c>
      <c r="G29" s="52">
        <f t="shared" ref="G29:BR29" si="38">SUM(G26:G28)</f>
        <v>1</v>
      </c>
      <c r="H29" s="52">
        <f t="shared" si="38"/>
        <v>1</v>
      </c>
      <c r="I29" s="52">
        <f t="shared" si="38"/>
        <v>1</v>
      </c>
      <c r="J29" s="52">
        <f t="shared" si="38"/>
        <v>1</v>
      </c>
      <c r="K29" s="52">
        <f t="shared" si="38"/>
        <v>1</v>
      </c>
      <c r="L29" s="52">
        <f t="shared" si="38"/>
        <v>1</v>
      </c>
      <c r="M29" s="52">
        <f t="shared" si="38"/>
        <v>1</v>
      </c>
      <c r="N29" s="52">
        <f t="shared" si="38"/>
        <v>1</v>
      </c>
      <c r="O29" s="52">
        <f t="shared" si="38"/>
        <v>1</v>
      </c>
      <c r="P29" s="52">
        <f t="shared" si="38"/>
        <v>1</v>
      </c>
      <c r="Q29" s="52">
        <f t="shared" si="38"/>
        <v>1</v>
      </c>
      <c r="R29" s="52">
        <f t="shared" si="38"/>
        <v>1</v>
      </c>
      <c r="S29" s="52">
        <f t="shared" si="38"/>
        <v>1</v>
      </c>
      <c r="T29" s="52">
        <f t="shared" si="38"/>
        <v>1</v>
      </c>
      <c r="U29" s="52">
        <f t="shared" si="38"/>
        <v>1</v>
      </c>
      <c r="V29" s="52">
        <f t="shared" si="38"/>
        <v>1</v>
      </c>
      <c r="W29" s="52">
        <f t="shared" si="38"/>
        <v>1</v>
      </c>
      <c r="X29" s="52">
        <f t="shared" si="38"/>
        <v>1</v>
      </c>
      <c r="Y29" s="52">
        <f t="shared" si="38"/>
        <v>1</v>
      </c>
      <c r="Z29" s="52">
        <f t="shared" si="38"/>
        <v>1</v>
      </c>
      <c r="AA29" s="52">
        <f t="shared" si="38"/>
        <v>1</v>
      </c>
      <c r="AB29" s="52">
        <f t="shared" si="38"/>
        <v>1</v>
      </c>
      <c r="AC29" s="52">
        <f t="shared" si="38"/>
        <v>1</v>
      </c>
      <c r="AD29" s="52">
        <f t="shared" si="38"/>
        <v>1</v>
      </c>
      <c r="AE29" s="52">
        <f t="shared" si="38"/>
        <v>1</v>
      </c>
      <c r="AF29" s="52">
        <f t="shared" si="38"/>
        <v>1</v>
      </c>
      <c r="AG29" s="52">
        <f t="shared" si="38"/>
        <v>1</v>
      </c>
      <c r="AH29" s="52">
        <f t="shared" si="38"/>
        <v>1</v>
      </c>
      <c r="AI29" s="52">
        <f t="shared" si="38"/>
        <v>1</v>
      </c>
      <c r="AJ29" s="52">
        <f t="shared" si="38"/>
        <v>1</v>
      </c>
      <c r="AK29" s="52">
        <f t="shared" si="38"/>
        <v>1</v>
      </c>
      <c r="AL29" s="52">
        <f t="shared" si="38"/>
        <v>1</v>
      </c>
      <c r="AM29" s="52">
        <f t="shared" si="38"/>
        <v>1</v>
      </c>
      <c r="AN29" s="52">
        <f t="shared" si="38"/>
        <v>1</v>
      </c>
      <c r="AO29" s="52">
        <f t="shared" si="38"/>
        <v>1</v>
      </c>
      <c r="AP29" s="52">
        <f t="shared" si="38"/>
        <v>1</v>
      </c>
      <c r="AQ29" s="52">
        <f t="shared" si="38"/>
        <v>1</v>
      </c>
      <c r="AR29" s="52">
        <f t="shared" si="38"/>
        <v>1</v>
      </c>
      <c r="AS29" s="52">
        <f t="shared" si="38"/>
        <v>1</v>
      </c>
      <c r="AT29" s="52">
        <f t="shared" si="38"/>
        <v>1</v>
      </c>
      <c r="AU29" s="52">
        <f t="shared" si="38"/>
        <v>1</v>
      </c>
      <c r="AV29" s="52">
        <f t="shared" si="38"/>
        <v>1</v>
      </c>
      <c r="AW29" s="52">
        <f t="shared" si="38"/>
        <v>1</v>
      </c>
      <c r="AX29" s="52">
        <f t="shared" si="38"/>
        <v>1</v>
      </c>
      <c r="AY29" s="52">
        <f t="shared" si="38"/>
        <v>1</v>
      </c>
      <c r="AZ29" s="52">
        <f t="shared" si="38"/>
        <v>1</v>
      </c>
      <c r="BA29" s="52">
        <f t="shared" si="38"/>
        <v>1</v>
      </c>
      <c r="BB29" s="52">
        <f t="shared" si="38"/>
        <v>1</v>
      </c>
      <c r="BC29" s="52">
        <f t="shared" si="38"/>
        <v>1</v>
      </c>
      <c r="BD29" s="52">
        <f t="shared" si="38"/>
        <v>1</v>
      </c>
      <c r="BE29" s="52">
        <f t="shared" si="38"/>
        <v>1</v>
      </c>
      <c r="BF29" s="52">
        <f t="shared" si="38"/>
        <v>1</v>
      </c>
      <c r="BG29" s="52">
        <f t="shared" si="38"/>
        <v>1</v>
      </c>
      <c r="BH29" s="52">
        <f t="shared" si="38"/>
        <v>1</v>
      </c>
      <c r="BI29" s="52">
        <f t="shared" si="38"/>
        <v>1</v>
      </c>
      <c r="BJ29" s="52">
        <f t="shared" si="38"/>
        <v>1</v>
      </c>
      <c r="BK29" s="52">
        <f t="shared" si="38"/>
        <v>1</v>
      </c>
      <c r="BL29" s="52">
        <f t="shared" si="38"/>
        <v>1</v>
      </c>
      <c r="BM29" s="52">
        <f t="shared" si="38"/>
        <v>1</v>
      </c>
      <c r="BN29" s="52">
        <f t="shared" si="38"/>
        <v>1</v>
      </c>
      <c r="BO29" s="52">
        <f t="shared" si="38"/>
        <v>1</v>
      </c>
      <c r="BP29" s="52">
        <f t="shared" si="38"/>
        <v>1</v>
      </c>
      <c r="BQ29" s="52">
        <f t="shared" si="38"/>
        <v>1</v>
      </c>
      <c r="BR29" s="52">
        <f t="shared" si="38"/>
        <v>1</v>
      </c>
      <c r="BS29" s="52">
        <f t="shared" ref="BS29:CN29" si="39">SUM(BS26:BS28)</f>
        <v>1</v>
      </c>
      <c r="BT29" s="52">
        <f t="shared" si="39"/>
        <v>1</v>
      </c>
      <c r="BU29" s="52">
        <f t="shared" si="39"/>
        <v>1</v>
      </c>
      <c r="BV29" s="52">
        <f t="shared" si="39"/>
        <v>1</v>
      </c>
      <c r="BW29" s="52">
        <f t="shared" si="39"/>
        <v>1</v>
      </c>
      <c r="BX29" s="52">
        <f t="shared" si="39"/>
        <v>1</v>
      </c>
      <c r="BY29" s="52">
        <f t="shared" si="39"/>
        <v>1</v>
      </c>
      <c r="BZ29" s="52">
        <f t="shared" si="39"/>
        <v>1</v>
      </c>
      <c r="CA29" s="52">
        <f t="shared" si="39"/>
        <v>1</v>
      </c>
      <c r="CB29" s="52">
        <f t="shared" si="39"/>
        <v>1</v>
      </c>
      <c r="CC29" s="52">
        <f t="shared" si="39"/>
        <v>1</v>
      </c>
      <c r="CD29" s="52">
        <f t="shared" si="39"/>
        <v>1</v>
      </c>
      <c r="CE29" s="52">
        <f t="shared" si="39"/>
        <v>1</v>
      </c>
      <c r="CF29" s="52">
        <f t="shared" si="39"/>
        <v>1</v>
      </c>
      <c r="CG29" s="52">
        <f t="shared" si="39"/>
        <v>1</v>
      </c>
      <c r="CH29" s="52">
        <f t="shared" si="39"/>
        <v>1</v>
      </c>
      <c r="CI29" s="52">
        <f t="shared" si="39"/>
        <v>1</v>
      </c>
      <c r="CJ29" s="52">
        <f t="shared" si="39"/>
        <v>1</v>
      </c>
      <c r="CK29" s="52">
        <f t="shared" si="39"/>
        <v>1</v>
      </c>
      <c r="CL29" s="52">
        <f t="shared" si="39"/>
        <v>1</v>
      </c>
      <c r="CM29" s="52">
        <f t="shared" si="39"/>
        <v>1</v>
      </c>
      <c r="CN29" s="52">
        <f t="shared" si="39"/>
        <v>1</v>
      </c>
    </row>
    <row r="30" spans="1:92" x14ac:dyDescent="0.25">
      <c r="D30" s="45"/>
      <c r="F30" s="53"/>
      <c r="G30" s="53"/>
      <c r="H30" s="53"/>
      <c r="I30" s="53"/>
      <c r="J30" s="53"/>
      <c r="K30" s="53"/>
      <c r="L30" s="53"/>
      <c r="M30" s="53"/>
      <c r="N30" s="53"/>
      <c r="O30" s="53"/>
      <c r="P30" s="53"/>
      <c r="Q30" s="53"/>
      <c r="R30" s="53"/>
      <c r="S30" s="53"/>
      <c r="T30" s="53"/>
      <c r="U30" s="53"/>
      <c r="V30" s="53"/>
      <c r="W30" s="53"/>
      <c r="X30" s="53"/>
      <c r="Y30" s="53"/>
      <c r="Z30" s="53"/>
      <c r="AA30" s="53"/>
      <c r="AB30" s="53"/>
      <c r="AC30" s="53"/>
      <c r="AD30" s="53"/>
      <c r="AE30" s="53"/>
      <c r="AF30" s="53"/>
      <c r="AG30" s="53"/>
      <c r="AH30" s="53"/>
      <c r="AI30" s="53"/>
      <c r="AJ30" s="53"/>
      <c r="AK30" s="53"/>
      <c r="AL30" s="53"/>
      <c r="AM30" s="53"/>
      <c r="AN30" s="53"/>
      <c r="AO30" s="53"/>
      <c r="AP30" s="53"/>
      <c r="AQ30" s="53"/>
      <c r="AR30" s="53"/>
      <c r="AS30" s="53"/>
      <c r="AT30" s="53"/>
      <c r="AU30" s="53"/>
      <c r="AV30" s="53"/>
      <c r="AW30" s="53"/>
      <c r="AX30" s="53"/>
      <c r="AY30" s="53"/>
      <c r="AZ30" s="53"/>
      <c r="BA30" s="53"/>
      <c r="BB30" s="53"/>
      <c r="BC30" s="53"/>
      <c r="BD30" s="53"/>
      <c r="BE30" s="53"/>
      <c r="BF30" s="53"/>
      <c r="BG30" s="53"/>
      <c r="BH30" s="53"/>
      <c r="BI30" s="53"/>
      <c r="BJ30" s="53"/>
      <c r="BK30" s="53"/>
      <c r="BL30" s="53"/>
      <c r="BM30" s="53"/>
      <c r="BN30" s="53"/>
      <c r="BO30" s="53"/>
      <c r="BP30" s="53"/>
      <c r="BQ30" s="53"/>
      <c r="BR30" s="53"/>
      <c r="BS30" s="53"/>
      <c r="BT30" s="53"/>
      <c r="BU30" s="53"/>
      <c r="BV30" s="53"/>
      <c r="BW30" s="53"/>
      <c r="BX30" s="53"/>
      <c r="BY30" s="53"/>
      <c r="BZ30" s="53"/>
      <c r="CA30" s="53"/>
      <c r="CB30" s="53"/>
      <c r="CC30" s="53"/>
      <c r="CD30" s="53"/>
      <c r="CE30" s="53"/>
      <c r="CF30" s="53"/>
      <c r="CG30" s="53"/>
      <c r="CH30" s="53"/>
      <c r="CI30" s="53"/>
      <c r="CJ30" s="53"/>
      <c r="CK30" s="53"/>
      <c r="CL30" s="53"/>
      <c r="CM30" s="53"/>
      <c r="CN30" s="53"/>
    </row>
    <row r="31" spans="1:92" ht="15.75" thickBot="1" x14ac:dyDescent="0.3">
      <c r="B31" t="s">
        <v>6</v>
      </c>
      <c r="C31" s="7"/>
      <c r="D31" s="46"/>
      <c r="E31" s="7"/>
      <c r="F31" s="54"/>
      <c r="G31" s="54"/>
      <c r="H31" s="54"/>
      <c r="I31" s="54"/>
      <c r="J31" s="54"/>
      <c r="K31" s="54"/>
      <c r="L31" s="54"/>
      <c r="M31" s="54"/>
      <c r="N31" s="54"/>
      <c r="O31" s="54"/>
      <c r="P31" s="54"/>
      <c r="Q31" s="54"/>
      <c r="R31" s="54"/>
      <c r="S31" s="54"/>
      <c r="T31" s="54"/>
      <c r="U31" s="54"/>
      <c r="V31" s="54"/>
      <c r="W31" s="54"/>
      <c r="X31" s="54"/>
      <c r="Y31" s="54"/>
      <c r="Z31" s="54"/>
      <c r="AA31" s="54"/>
      <c r="AB31" s="54"/>
      <c r="AC31" s="54"/>
      <c r="AD31" s="54"/>
      <c r="AE31" s="54"/>
      <c r="AF31" s="54"/>
      <c r="AG31" s="54"/>
      <c r="AH31" s="54"/>
      <c r="AI31" s="54"/>
      <c r="AJ31" s="54"/>
      <c r="AK31" s="54"/>
      <c r="AL31" s="54"/>
      <c r="AM31" s="54"/>
      <c r="AN31" s="54"/>
      <c r="AO31" s="54"/>
      <c r="AP31" s="54"/>
      <c r="AQ31" s="54"/>
      <c r="AR31" s="54"/>
      <c r="AS31" s="54"/>
      <c r="AT31" s="54"/>
      <c r="AU31" s="54"/>
      <c r="AV31" s="54"/>
      <c r="AW31" s="54"/>
      <c r="AX31" s="54"/>
      <c r="AY31" s="54"/>
      <c r="AZ31" s="54"/>
      <c r="BA31" s="54"/>
      <c r="BB31" s="54"/>
      <c r="BC31" s="54"/>
      <c r="BD31" s="54"/>
      <c r="BE31" s="54"/>
      <c r="BF31" s="54"/>
      <c r="BG31" s="54"/>
      <c r="BH31" s="54"/>
      <c r="BI31" s="54"/>
      <c r="BJ31" s="54"/>
      <c r="BK31" s="54"/>
      <c r="BL31" s="54"/>
      <c r="BM31" s="54"/>
      <c r="BN31" s="54"/>
      <c r="BO31" s="54"/>
      <c r="BP31" s="54"/>
      <c r="BQ31" s="54"/>
      <c r="BR31" s="54"/>
      <c r="BS31" s="54"/>
      <c r="BT31" s="54"/>
      <c r="BU31" s="54"/>
      <c r="BV31" s="54"/>
      <c r="BW31" s="54"/>
      <c r="BX31" s="54"/>
      <c r="BY31" s="54"/>
      <c r="BZ31" s="54"/>
      <c r="CA31" s="54"/>
      <c r="CB31" s="54"/>
      <c r="CC31" s="54"/>
      <c r="CD31" s="54"/>
      <c r="CE31" s="54"/>
      <c r="CF31" s="54"/>
      <c r="CG31" s="54"/>
      <c r="CH31" s="54"/>
      <c r="CI31" s="54"/>
      <c r="CJ31" s="54"/>
      <c r="CK31" s="54"/>
      <c r="CL31" s="54"/>
      <c r="CM31" s="54"/>
      <c r="CN31" s="54"/>
    </row>
    <row r="32" spans="1:92" x14ac:dyDescent="0.25">
      <c r="B32" s="3" t="s">
        <v>13</v>
      </c>
      <c r="C32" s="30" t="s">
        <v>2</v>
      </c>
      <c r="D32" s="31">
        <f ca="1">D13+D23</f>
        <v>0.13949999999999999</v>
      </c>
      <c r="E32" s="7"/>
      <c r="F32" s="47">
        <f t="shared" ref="F32:J34" ca="1" si="40">F13+F23</f>
        <v>0.11249999999999999</v>
      </c>
      <c r="G32" s="47">
        <f t="shared" ca="1" si="40"/>
        <v>8.5499999999999993E-2</v>
      </c>
      <c r="H32" s="47">
        <f t="shared" ca="1" si="40"/>
        <v>8.9999999999999993E-3</v>
      </c>
      <c r="I32" s="47">
        <f t="shared" ca="1" si="40"/>
        <v>0.14399999999999999</v>
      </c>
      <c r="J32" s="47">
        <f t="shared" ca="1" si="40"/>
        <v>6.3E-2</v>
      </c>
      <c r="K32" s="47">
        <f t="shared" ref="K32:BB32" ca="1" si="41">K13+K23</f>
        <v>5.3999999999999992E-2</v>
      </c>
      <c r="L32" s="47">
        <f t="shared" ca="1" si="41"/>
        <v>0.14399999999999999</v>
      </c>
      <c r="M32" s="47">
        <f t="shared" ca="1" si="41"/>
        <v>3.5999999999999997E-2</v>
      </c>
      <c r="N32" s="47">
        <f t="shared" ca="1" si="41"/>
        <v>2.2499999999999999E-2</v>
      </c>
      <c r="O32" s="47">
        <f t="shared" ca="1" si="41"/>
        <v>0.10349999999999999</v>
      </c>
      <c r="P32" s="47">
        <f t="shared" ca="1" si="41"/>
        <v>7.1999999999999995E-2</v>
      </c>
      <c r="Q32" s="47">
        <f t="shared" ca="1" si="41"/>
        <v>4.4999999999999998E-2</v>
      </c>
      <c r="R32" s="47">
        <f t="shared" ca="1" si="41"/>
        <v>0.10799999999999998</v>
      </c>
      <c r="S32" s="47">
        <f t="shared" ca="1" si="41"/>
        <v>0.13499999999999998</v>
      </c>
      <c r="T32" s="47">
        <f t="shared" ca="1" si="41"/>
        <v>2.6999999999999996E-2</v>
      </c>
      <c r="U32" s="47">
        <f t="shared" ca="1" si="41"/>
        <v>2.2499999999999999E-2</v>
      </c>
      <c r="V32" s="47">
        <f t="shared" ca="1" si="41"/>
        <v>0.13949999999999999</v>
      </c>
      <c r="W32" s="47">
        <f t="shared" ca="1" si="41"/>
        <v>9.8999999999999991E-2</v>
      </c>
      <c r="X32" s="47">
        <f t="shared" ca="1" si="41"/>
        <v>2.2499999999999999E-2</v>
      </c>
      <c r="Y32" s="47">
        <f t="shared" ca="1" si="41"/>
        <v>0.1215</v>
      </c>
      <c r="Z32" s="47">
        <f t="shared" ca="1" si="41"/>
        <v>4.4999999999999998E-2</v>
      </c>
      <c r="AA32" s="47">
        <f t="shared" ca="1" si="41"/>
        <v>1.3499999999999998E-2</v>
      </c>
      <c r="AB32" s="47">
        <f t="shared" ca="1" si="41"/>
        <v>0.1215</v>
      </c>
      <c r="AC32" s="47">
        <f t="shared" ca="1" si="41"/>
        <v>0.14399999999999999</v>
      </c>
      <c r="AD32" s="47">
        <f t="shared" ca="1" si="41"/>
        <v>2.6999999999999996E-2</v>
      </c>
      <c r="AE32" s="47">
        <f t="shared" ca="1" si="41"/>
        <v>4.4999999999999998E-2</v>
      </c>
      <c r="AF32" s="47">
        <f t="shared" ca="1" si="41"/>
        <v>0.11699999999999999</v>
      </c>
      <c r="AG32" s="47">
        <f t="shared" ca="1" si="41"/>
        <v>4.0499999999999994E-2</v>
      </c>
      <c r="AH32" s="47">
        <f t="shared" ca="1" si="41"/>
        <v>1.3499999999999998E-2</v>
      </c>
      <c r="AI32" s="47">
        <f t="shared" ca="1" si="41"/>
        <v>3.5999999999999997E-2</v>
      </c>
      <c r="AJ32" s="47">
        <f t="shared" ca="1" si="41"/>
        <v>4.4999999999999998E-2</v>
      </c>
      <c r="AK32" s="47">
        <f t="shared" ca="1" si="41"/>
        <v>8.0999999999999989E-2</v>
      </c>
      <c r="AL32" s="47">
        <f t="shared" ca="1" si="41"/>
        <v>0.126</v>
      </c>
      <c r="AM32" s="47">
        <f t="shared" ca="1" si="41"/>
        <v>6.7499999999999991E-2</v>
      </c>
      <c r="AN32" s="47">
        <f t="shared" ca="1" si="41"/>
        <v>0.13499999999999998</v>
      </c>
      <c r="AO32" s="47">
        <f t="shared" ca="1" si="41"/>
        <v>0.126</v>
      </c>
      <c r="AP32" s="47">
        <f t="shared" ca="1" si="41"/>
        <v>1.3499999999999998E-2</v>
      </c>
      <c r="AQ32" s="47">
        <f t="shared" ca="1" si="41"/>
        <v>2.6999999999999996E-2</v>
      </c>
      <c r="AR32" s="47">
        <f t="shared" ca="1" si="41"/>
        <v>7.6499999999999999E-2</v>
      </c>
      <c r="AS32" s="47">
        <f t="shared" ca="1" si="41"/>
        <v>0.10349999999999999</v>
      </c>
      <c r="AT32" s="47">
        <f t="shared" ca="1" si="41"/>
        <v>8.9999999999999993E-3</v>
      </c>
      <c r="AU32" s="47">
        <f t="shared" ca="1" si="41"/>
        <v>9.4499999999999987E-2</v>
      </c>
      <c r="AV32" s="47">
        <f t="shared" ca="1" si="41"/>
        <v>4.0499999999999994E-2</v>
      </c>
      <c r="AW32" s="47">
        <f t="shared" ca="1" si="41"/>
        <v>0.1215</v>
      </c>
      <c r="AX32" s="47">
        <f t="shared" ca="1" si="41"/>
        <v>2.6999999999999996E-2</v>
      </c>
      <c r="AY32" s="47">
        <f t="shared" ca="1" si="41"/>
        <v>4.9499999999999995E-2</v>
      </c>
      <c r="AZ32" s="47">
        <f t="shared" ca="1" si="41"/>
        <v>0.09</v>
      </c>
      <c r="BA32" s="47">
        <f t="shared" ca="1" si="41"/>
        <v>0.1215</v>
      </c>
      <c r="BB32" s="47">
        <f t="shared" ca="1" si="41"/>
        <v>0.09</v>
      </c>
      <c r="BC32" s="47">
        <f t="shared" ref="BC32:BL32" ca="1" si="42">BC13+BC23</f>
        <v>1.3499999999999998E-2</v>
      </c>
      <c r="BD32" s="47">
        <f t="shared" ca="1" si="42"/>
        <v>2.2499999999999999E-2</v>
      </c>
      <c r="BE32" s="47">
        <f t="shared" ca="1" si="42"/>
        <v>4.0499999999999994E-2</v>
      </c>
      <c r="BF32" s="47">
        <f t="shared" ca="1" si="42"/>
        <v>8.5499999999999993E-2</v>
      </c>
      <c r="BG32" s="47">
        <f t="shared" ca="1" si="42"/>
        <v>9.8999999999999991E-2</v>
      </c>
      <c r="BH32" s="47">
        <f t="shared" ca="1" si="42"/>
        <v>2.6999999999999996E-2</v>
      </c>
      <c r="BI32" s="47">
        <f t="shared" ca="1" si="42"/>
        <v>3.15E-2</v>
      </c>
      <c r="BJ32" s="47">
        <f t="shared" ca="1" si="42"/>
        <v>1.7999999999999999E-2</v>
      </c>
      <c r="BK32" s="47">
        <f t="shared" ca="1" si="42"/>
        <v>0.10799999999999998</v>
      </c>
      <c r="BL32" s="47">
        <f t="shared" ca="1" si="42"/>
        <v>9.8999999999999991E-2</v>
      </c>
      <c r="BM32" s="47">
        <f t="shared" ref="BM32:CG32" ca="1" si="43">BM13+BM23</f>
        <v>0.09</v>
      </c>
      <c r="BN32" s="47">
        <f t="shared" ca="1" si="43"/>
        <v>1.7999999999999999E-2</v>
      </c>
      <c r="BO32" s="47">
        <f t="shared" ca="1" si="43"/>
        <v>0.13949999999999999</v>
      </c>
      <c r="BP32" s="47">
        <f t="shared" ca="1" si="43"/>
        <v>5.3999999999999992E-2</v>
      </c>
      <c r="BQ32" s="47">
        <f t="shared" ca="1" si="43"/>
        <v>1.7999999999999999E-2</v>
      </c>
      <c r="BR32" s="47">
        <f t="shared" ca="1" si="43"/>
        <v>9.4499999999999987E-2</v>
      </c>
      <c r="BS32" s="47">
        <f t="shared" ca="1" si="43"/>
        <v>0.10799999999999998</v>
      </c>
      <c r="BT32" s="47">
        <f t="shared" ca="1" si="43"/>
        <v>0.11249999999999999</v>
      </c>
      <c r="BU32" s="47">
        <f t="shared" ca="1" si="43"/>
        <v>5.3999999999999992E-2</v>
      </c>
      <c r="BV32" s="47">
        <f t="shared" ca="1" si="43"/>
        <v>0.126</v>
      </c>
      <c r="BW32" s="47">
        <f t="shared" ca="1" si="43"/>
        <v>8.0999999999999989E-2</v>
      </c>
      <c r="BX32" s="47">
        <f t="shared" ca="1" si="43"/>
        <v>4.4999999999999998E-2</v>
      </c>
      <c r="BY32" s="47">
        <f t="shared" ca="1" si="43"/>
        <v>0.11249999999999999</v>
      </c>
      <c r="BZ32" s="47">
        <f t="shared" ca="1" si="43"/>
        <v>6.3E-2</v>
      </c>
      <c r="CA32" s="47">
        <f t="shared" ca="1" si="43"/>
        <v>4.9499999999999995E-2</v>
      </c>
      <c r="CB32" s="47">
        <f t="shared" ca="1" si="43"/>
        <v>0.09</v>
      </c>
      <c r="CC32" s="47">
        <f t="shared" ca="1" si="43"/>
        <v>8.0999999999999989E-2</v>
      </c>
      <c r="CD32" s="47">
        <f t="shared" ca="1" si="43"/>
        <v>2.2499999999999999E-2</v>
      </c>
      <c r="CE32" s="47">
        <f t="shared" ca="1" si="43"/>
        <v>5.8499999999999996E-2</v>
      </c>
      <c r="CF32" s="47">
        <f t="shared" ca="1" si="43"/>
        <v>1.3499999999999998E-2</v>
      </c>
      <c r="CG32" s="47">
        <f t="shared" ca="1" si="43"/>
        <v>6.3E-2</v>
      </c>
      <c r="CH32" s="47">
        <f t="shared" ref="CH32:CN32" ca="1" si="44">CH13+CH23</f>
        <v>7.1999999999999995E-2</v>
      </c>
      <c r="CI32" s="47">
        <f t="shared" ca="1" si="44"/>
        <v>7.6499999999999999E-2</v>
      </c>
      <c r="CJ32" s="47">
        <f t="shared" ca="1" si="44"/>
        <v>5.8499999999999996E-2</v>
      </c>
      <c r="CK32" s="47">
        <f t="shared" ca="1" si="44"/>
        <v>4.4999999999999998E-2</v>
      </c>
      <c r="CL32" s="47">
        <f t="shared" ca="1" si="44"/>
        <v>9.4499999999999987E-2</v>
      </c>
      <c r="CM32" s="47">
        <f t="shared" ca="1" si="44"/>
        <v>0.11699999999999999</v>
      </c>
      <c r="CN32" s="47">
        <f t="shared" ca="1" si="44"/>
        <v>8.9999999999999993E-3</v>
      </c>
    </row>
    <row r="33" spans="2:92" x14ac:dyDescent="0.25">
      <c r="B33" s="65" t="s">
        <v>51</v>
      </c>
      <c r="C33" s="7" t="s">
        <v>3</v>
      </c>
      <c r="D33" s="32">
        <f ca="1">D14+D24</f>
        <v>0.1225</v>
      </c>
      <c r="F33" s="13">
        <f t="shared" ca="1" si="40"/>
        <v>0.21699999999999997</v>
      </c>
      <c r="G33" s="13">
        <f t="shared" ca="1" si="40"/>
        <v>0.24399999999999999</v>
      </c>
      <c r="H33" s="13">
        <f t="shared" ca="1" si="40"/>
        <v>0.36549999999999994</v>
      </c>
      <c r="I33" s="13">
        <f t="shared" ca="1" si="40"/>
        <v>7.3000000000000009E-2</v>
      </c>
      <c r="J33" s="13">
        <f t="shared" ca="1" si="40"/>
        <v>0.26200000000000001</v>
      </c>
      <c r="K33" s="13">
        <f t="shared" ref="K33:BB33" ca="1" si="45">K14+K24</f>
        <v>0.307</v>
      </c>
      <c r="L33" s="13">
        <f t="shared" ca="1" si="45"/>
        <v>9.0999999999999998E-2</v>
      </c>
      <c r="M33" s="13">
        <f t="shared" ca="1" si="45"/>
        <v>0.29799999999999999</v>
      </c>
      <c r="N33" s="13">
        <f t="shared" ca="1" si="45"/>
        <v>0.45099999999999996</v>
      </c>
      <c r="O33" s="13">
        <f t="shared" ca="1" si="45"/>
        <v>6.4000000000000001E-2</v>
      </c>
      <c r="P33" s="13">
        <f t="shared" ca="1" si="45"/>
        <v>0.35199999999999998</v>
      </c>
      <c r="Q33" s="13">
        <f t="shared" ca="1" si="45"/>
        <v>0.20800000000000002</v>
      </c>
      <c r="R33" s="13">
        <f t="shared" ca="1" si="45"/>
        <v>0.34749999999999998</v>
      </c>
      <c r="S33" s="13">
        <f t="shared" ca="1" si="45"/>
        <v>0.30249999999999999</v>
      </c>
      <c r="T33" s="13">
        <f t="shared" ca="1" si="45"/>
        <v>0.14500000000000002</v>
      </c>
      <c r="U33" s="13">
        <f t="shared" ca="1" si="45"/>
        <v>0.41049999999999998</v>
      </c>
      <c r="V33" s="13">
        <f t="shared" ca="1" si="45"/>
        <v>0.32049999999999995</v>
      </c>
      <c r="W33" s="13">
        <f t="shared" ca="1" si="45"/>
        <v>0.25750000000000001</v>
      </c>
      <c r="X33" s="13">
        <f t="shared" ca="1" si="45"/>
        <v>8.2000000000000003E-2</v>
      </c>
      <c r="Y33" s="13">
        <f t="shared" ca="1" si="45"/>
        <v>0.19450000000000001</v>
      </c>
      <c r="Z33" s="13">
        <f t="shared" ca="1" si="45"/>
        <v>0.38799999999999996</v>
      </c>
      <c r="AA33" s="13">
        <f t="shared" ca="1" si="45"/>
        <v>0.37449999999999994</v>
      </c>
      <c r="AB33" s="13">
        <f t="shared" ca="1" si="45"/>
        <v>0.16749999999999998</v>
      </c>
      <c r="AC33" s="13">
        <f t="shared" ca="1" si="45"/>
        <v>0.22149999999999997</v>
      </c>
      <c r="AD33" s="13">
        <f t="shared" ca="1" si="45"/>
        <v>0.2485</v>
      </c>
      <c r="AE33" s="13">
        <f t="shared" ca="1" si="45"/>
        <v>0.27099999999999996</v>
      </c>
      <c r="AF33" s="13">
        <f t="shared" ca="1" si="45"/>
        <v>0.19900000000000001</v>
      </c>
      <c r="AG33" s="13">
        <f t="shared" ca="1" si="45"/>
        <v>0.23499999999999999</v>
      </c>
      <c r="AH33" s="13">
        <f t="shared" ca="1" si="45"/>
        <v>0.27549999999999997</v>
      </c>
      <c r="AI33" s="13">
        <f t="shared" ca="1" si="45"/>
        <v>0.33399999999999996</v>
      </c>
      <c r="AJ33" s="13">
        <f t="shared" ca="1" si="45"/>
        <v>0.24399999999999999</v>
      </c>
      <c r="AK33" s="13">
        <f t="shared" ca="1" si="45"/>
        <v>0.39699999999999996</v>
      </c>
      <c r="AL33" s="13">
        <f t="shared" ca="1" si="45"/>
        <v>0.14050000000000001</v>
      </c>
      <c r="AM33" s="13">
        <f t="shared" ca="1" si="45"/>
        <v>0.27099999999999996</v>
      </c>
      <c r="AN33" s="13">
        <f t="shared" ca="1" si="45"/>
        <v>0.24399999999999999</v>
      </c>
      <c r="AO33" s="13">
        <f t="shared" ca="1" si="45"/>
        <v>7.3000000000000009E-2</v>
      </c>
      <c r="AP33" s="13">
        <f t="shared" ca="1" si="45"/>
        <v>0.14500000000000002</v>
      </c>
      <c r="AQ33" s="13">
        <f t="shared" ca="1" si="45"/>
        <v>6.8500000000000005E-2</v>
      </c>
      <c r="AR33" s="13">
        <f t="shared" ca="1" si="45"/>
        <v>0.41499999999999998</v>
      </c>
      <c r="AS33" s="13">
        <f t="shared" ca="1" si="45"/>
        <v>0.13150000000000001</v>
      </c>
      <c r="AT33" s="13">
        <f t="shared" ca="1" si="45"/>
        <v>0.19450000000000001</v>
      </c>
      <c r="AU33" s="13">
        <f t="shared" ca="1" si="45"/>
        <v>0.35199999999999998</v>
      </c>
      <c r="AV33" s="13">
        <f t="shared" ca="1" si="45"/>
        <v>6.8500000000000005E-2</v>
      </c>
      <c r="AW33" s="13">
        <f t="shared" ca="1" si="45"/>
        <v>6.8500000000000005E-2</v>
      </c>
      <c r="AX33" s="13">
        <f t="shared" ca="1" si="45"/>
        <v>0.38349999999999995</v>
      </c>
      <c r="AY33" s="13">
        <f t="shared" ca="1" si="45"/>
        <v>0.38349999999999995</v>
      </c>
      <c r="AZ33" s="13">
        <f t="shared" ca="1" si="45"/>
        <v>6.4000000000000001E-2</v>
      </c>
      <c r="BA33" s="13">
        <f t="shared" ca="1" si="45"/>
        <v>0.28449999999999998</v>
      </c>
      <c r="BB33" s="13">
        <f t="shared" ca="1" si="45"/>
        <v>0.40149999999999997</v>
      </c>
      <c r="BC33" s="13">
        <f t="shared" ref="BC33:BL33" ca="1" si="46">BC14+BC24</f>
        <v>0.16749999999999998</v>
      </c>
      <c r="BD33" s="13">
        <f t="shared" ca="1" si="46"/>
        <v>0.23499999999999999</v>
      </c>
      <c r="BE33" s="13">
        <f t="shared" ca="1" si="46"/>
        <v>7.7500000000000013E-2</v>
      </c>
      <c r="BF33" s="13">
        <f t="shared" ca="1" si="46"/>
        <v>0.17649999999999999</v>
      </c>
      <c r="BG33" s="13">
        <f t="shared" ca="1" si="46"/>
        <v>0.22599999999999998</v>
      </c>
      <c r="BH33" s="13">
        <f t="shared" ca="1" si="46"/>
        <v>0.38799999999999996</v>
      </c>
      <c r="BI33" s="13">
        <f t="shared" ca="1" si="46"/>
        <v>0.27099999999999996</v>
      </c>
      <c r="BJ33" s="13">
        <f t="shared" ca="1" si="46"/>
        <v>0.22599999999999998</v>
      </c>
      <c r="BK33" s="13">
        <f t="shared" ca="1" si="46"/>
        <v>0.11800000000000001</v>
      </c>
      <c r="BL33" s="13">
        <f t="shared" ca="1" si="46"/>
        <v>0.33399999999999996</v>
      </c>
      <c r="BM33" s="13">
        <f t="shared" ref="BM33:CG33" ca="1" si="47">BM14+BM24</f>
        <v>0.27999999999999997</v>
      </c>
      <c r="BN33" s="13">
        <f t="shared" ca="1" si="47"/>
        <v>0.13600000000000001</v>
      </c>
      <c r="BO33" s="13">
        <f t="shared" ca="1" si="47"/>
        <v>0.14050000000000001</v>
      </c>
      <c r="BP33" s="13">
        <f t="shared" ca="1" si="47"/>
        <v>0.33399999999999996</v>
      </c>
      <c r="BQ33" s="13">
        <f t="shared" ca="1" si="47"/>
        <v>0.40599999999999997</v>
      </c>
      <c r="BR33" s="13">
        <f t="shared" ca="1" si="47"/>
        <v>0.39699999999999996</v>
      </c>
      <c r="BS33" s="13">
        <f t="shared" ca="1" si="47"/>
        <v>0.34299999999999997</v>
      </c>
      <c r="BT33" s="13">
        <f t="shared" ca="1" si="47"/>
        <v>0.28899999999999998</v>
      </c>
      <c r="BU33" s="13">
        <f t="shared" ca="1" si="47"/>
        <v>0.23949999999999999</v>
      </c>
      <c r="BV33" s="13">
        <f t="shared" ca="1" si="47"/>
        <v>0.11800000000000001</v>
      </c>
      <c r="BW33" s="13">
        <f t="shared" ca="1" si="47"/>
        <v>0.29349999999999998</v>
      </c>
      <c r="BX33" s="13">
        <f t="shared" ca="1" si="47"/>
        <v>0.14050000000000001</v>
      </c>
      <c r="BY33" s="13">
        <f t="shared" ca="1" si="47"/>
        <v>0.27099999999999996</v>
      </c>
      <c r="BZ33" s="13">
        <f t="shared" ca="1" si="47"/>
        <v>0.253</v>
      </c>
      <c r="CA33" s="13">
        <f t="shared" ca="1" si="47"/>
        <v>0.19900000000000001</v>
      </c>
      <c r="CB33" s="13">
        <f t="shared" ca="1" si="47"/>
        <v>0.35649999999999998</v>
      </c>
      <c r="CC33" s="13">
        <f t="shared" ca="1" si="47"/>
        <v>0.19</v>
      </c>
      <c r="CD33" s="13">
        <f t="shared" ca="1" si="47"/>
        <v>0.36999999999999994</v>
      </c>
      <c r="CE33" s="13">
        <f t="shared" ca="1" si="47"/>
        <v>7.7500000000000013E-2</v>
      </c>
      <c r="CF33" s="13">
        <f t="shared" ca="1" si="47"/>
        <v>9.5500000000000002E-2</v>
      </c>
      <c r="CG33" s="13">
        <f t="shared" ca="1" si="47"/>
        <v>0.23949999999999999</v>
      </c>
      <c r="CH33" s="13">
        <f t="shared" ref="CH33:CN33" ca="1" si="48">CH14+CH24</f>
        <v>0.20350000000000001</v>
      </c>
      <c r="CI33" s="13">
        <f t="shared" ca="1" si="48"/>
        <v>0.14949999999999999</v>
      </c>
      <c r="CJ33" s="13">
        <f t="shared" ca="1" si="48"/>
        <v>0.34749999999999998</v>
      </c>
      <c r="CK33" s="13">
        <f t="shared" ca="1" si="48"/>
        <v>0.36549999999999994</v>
      </c>
      <c r="CL33" s="13">
        <f t="shared" ca="1" si="48"/>
        <v>0.32499999999999996</v>
      </c>
      <c r="CM33" s="13">
        <f t="shared" ca="1" si="48"/>
        <v>0.27999999999999997</v>
      </c>
      <c r="CN33" s="13">
        <f t="shared" ca="1" si="48"/>
        <v>0.28899999999999998</v>
      </c>
    </row>
    <row r="34" spans="2:92" x14ac:dyDescent="0.25">
      <c r="B34" s="4"/>
      <c r="C34" s="7" t="s">
        <v>4</v>
      </c>
      <c r="D34" s="32">
        <f ca="1">D15+D25</f>
        <v>0.73799999999999999</v>
      </c>
      <c r="F34" s="13">
        <f t="shared" ca="1" si="40"/>
        <v>0.6705000000000001</v>
      </c>
      <c r="G34" s="13">
        <f t="shared" ca="1" si="40"/>
        <v>0.6705000000000001</v>
      </c>
      <c r="H34" s="13">
        <f t="shared" ca="1" si="40"/>
        <v>0.62550000000000006</v>
      </c>
      <c r="I34" s="13">
        <f t="shared" ca="1" si="40"/>
        <v>0.78300000000000003</v>
      </c>
      <c r="J34" s="13">
        <f t="shared" ca="1" si="40"/>
        <v>0.67500000000000004</v>
      </c>
      <c r="K34" s="13">
        <f t="shared" ref="K34:BB34" ca="1" si="49">K15+K25</f>
        <v>0.63900000000000001</v>
      </c>
      <c r="L34" s="13">
        <f t="shared" ca="1" si="49"/>
        <v>0.76500000000000001</v>
      </c>
      <c r="M34" s="13">
        <f t="shared" ca="1" si="49"/>
        <v>0.66600000000000004</v>
      </c>
      <c r="N34" s="13">
        <f t="shared" ca="1" si="49"/>
        <v>0.52649999999999997</v>
      </c>
      <c r="O34" s="13">
        <f t="shared" ca="1" si="49"/>
        <v>0.83250000000000002</v>
      </c>
      <c r="P34" s="13">
        <f t="shared" ca="1" si="49"/>
        <v>0.57600000000000007</v>
      </c>
      <c r="Q34" s="13">
        <f t="shared" ca="1" si="49"/>
        <v>0.747</v>
      </c>
      <c r="R34" s="13">
        <f t="shared" ca="1" si="49"/>
        <v>0.54449999999999998</v>
      </c>
      <c r="S34" s="13">
        <f t="shared" ca="1" si="49"/>
        <v>0.5625</v>
      </c>
      <c r="T34" s="13">
        <f t="shared" ca="1" si="49"/>
        <v>0.82800000000000007</v>
      </c>
      <c r="U34" s="13">
        <f t="shared" ca="1" si="49"/>
        <v>0.56699999999999995</v>
      </c>
      <c r="V34" s="13">
        <f t="shared" ca="1" si="49"/>
        <v>0.54</v>
      </c>
      <c r="W34" s="13">
        <f t="shared" ca="1" si="49"/>
        <v>0.64349999999999996</v>
      </c>
      <c r="X34" s="13">
        <f t="shared" ca="1" si="49"/>
        <v>0.89549999999999996</v>
      </c>
      <c r="Y34" s="13">
        <f t="shared" ca="1" si="49"/>
        <v>0.68399999999999994</v>
      </c>
      <c r="Z34" s="13">
        <f t="shared" ca="1" si="49"/>
        <v>0.56700000000000006</v>
      </c>
      <c r="AA34" s="13">
        <f t="shared" ca="1" si="49"/>
        <v>0.6120000000000001</v>
      </c>
      <c r="AB34" s="13">
        <f t="shared" ca="1" si="49"/>
        <v>0.71100000000000008</v>
      </c>
      <c r="AC34" s="13">
        <f t="shared" ca="1" si="49"/>
        <v>0.63450000000000006</v>
      </c>
      <c r="AD34" s="13">
        <f t="shared" ca="1" si="49"/>
        <v>0.72450000000000003</v>
      </c>
      <c r="AE34" s="13">
        <f t="shared" ca="1" si="49"/>
        <v>0.68400000000000005</v>
      </c>
      <c r="AF34" s="13">
        <f t="shared" ca="1" si="49"/>
        <v>0.68399999999999994</v>
      </c>
      <c r="AG34" s="13">
        <f t="shared" ca="1" si="49"/>
        <v>0.72450000000000003</v>
      </c>
      <c r="AH34" s="13">
        <f t="shared" ca="1" si="49"/>
        <v>0.71100000000000008</v>
      </c>
      <c r="AI34" s="13">
        <f t="shared" ca="1" si="49"/>
        <v>0.63000000000000012</v>
      </c>
      <c r="AJ34" s="13">
        <f t="shared" ca="1" si="49"/>
        <v>0.71100000000000008</v>
      </c>
      <c r="AK34" s="13">
        <f t="shared" ca="1" si="49"/>
        <v>0.52200000000000002</v>
      </c>
      <c r="AL34" s="13">
        <f t="shared" ca="1" si="49"/>
        <v>0.73350000000000004</v>
      </c>
      <c r="AM34" s="13">
        <f t="shared" ca="1" si="49"/>
        <v>0.66149999999999998</v>
      </c>
      <c r="AN34" s="13">
        <f t="shared" ca="1" si="49"/>
        <v>0.621</v>
      </c>
      <c r="AO34" s="13">
        <f t="shared" ca="1" si="49"/>
        <v>0.80099999999999993</v>
      </c>
      <c r="AP34" s="13">
        <f t="shared" ca="1" si="49"/>
        <v>0.84150000000000003</v>
      </c>
      <c r="AQ34" s="13">
        <f t="shared" ca="1" si="49"/>
        <v>0.90450000000000008</v>
      </c>
      <c r="AR34" s="13">
        <f t="shared" ca="1" si="49"/>
        <v>0.50850000000000006</v>
      </c>
      <c r="AS34" s="13">
        <f t="shared" ca="1" si="49"/>
        <v>0.76500000000000001</v>
      </c>
      <c r="AT34" s="13">
        <f t="shared" ca="1" si="49"/>
        <v>0.79649999999999999</v>
      </c>
      <c r="AU34" s="13">
        <f t="shared" ca="1" si="49"/>
        <v>0.5535000000000001</v>
      </c>
      <c r="AV34" s="13">
        <f t="shared" ca="1" si="49"/>
        <v>0.89100000000000001</v>
      </c>
      <c r="AW34" s="13">
        <f t="shared" ca="1" si="49"/>
        <v>0.81</v>
      </c>
      <c r="AX34" s="13">
        <f t="shared" ca="1" si="49"/>
        <v>0.58950000000000002</v>
      </c>
      <c r="AY34" s="13">
        <f t="shared" ca="1" si="49"/>
        <v>0.56700000000000006</v>
      </c>
      <c r="AZ34" s="13">
        <f t="shared" ca="1" si="49"/>
        <v>0.84600000000000009</v>
      </c>
      <c r="BA34" s="13">
        <f t="shared" ca="1" si="49"/>
        <v>0.59400000000000008</v>
      </c>
      <c r="BB34" s="13">
        <f t="shared" ca="1" si="49"/>
        <v>0.50850000000000006</v>
      </c>
      <c r="BC34" s="13">
        <f t="shared" ref="BC34:BL34" ca="1" si="50">BC15+BC25</f>
        <v>0.81899999999999995</v>
      </c>
      <c r="BD34" s="13">
        <f t="shared" ca="1" si="50"/>
        <v>0.74250000000000005</v>
      </c>
      <c r="BE34" s="13">
        <f t="shared" ca="1" si="50"/>
        <v>0.88200000000000001</v>
      </c>
      <c r="BF34" s="13">
        <f t="shared" ca="1" si="50"/>
        <v>0.73799999999999999</v>
      </c>
      <c r="BG34" s="13">
        <f t="shared" ca="1" si="50"/>
        <v>0.67500000000000004</v>
      </c>
      <c r="BH34" s="13">
        <f t="shared" ca="1" si="50"/>
        <v>0.58499999999999996</v>
      </c>
      <c r="BI34" s="13">
        <f t="shared" ca="1" si="50"/>
        <v>0.69750000000000001</v>
      </c>
      <c r="BJ34" s="13">
        <f t="shared" ca="1" si="50"/>
        <v>0.75600000000000001</v>
      </c>
      <c r="BK34" s="13">
        <f t="shared" ca="1" si="50"/>
        <v>0.77400000000000002</v>
      </c>
      <c r="BL34" s="13">
        <f t="shared" ca="1" si="50"/>
        <v>0.56700000000000006</v>
      </c>
      <c r="BM34" s="13">
        <f t="shared" ref="BM34:CG34" ca="1" si="51">BM15+BM25</f>
        <v>0.63000000000000012</v>
      </c>
      <c r="BN34" s="13">
        <f t="shared" ca="1" si="51"/>
        <v>0.84600000000000009</v>
      </c>
      <c r="BO34" s="13">
        <f t="shared" ca="1" si="51"/>
        <v>0.72</v>
      </c>
      <c r="BP34" s="13">
        <f t="shared" ca="1" si="51"/>
        <v>0.6120000000000001</v>
      </c>
      <c r="BQ34" s="13">
        <f t="shared" ca="1" si="51"/>
        <v>0.57600000000000007</v>
      </c>
      <c r="BR34" s="13">
        <f t="shared" ca="1" si="51"/>
        <v>0.50850000000000006</v>
      </c>
      <c r="BS34" s="13">
        <f t="shared" ca="1" si="51"/>
        <v>0.54900000000000004</v>
      </c>
      <c r="BT34" s="13">
        <f t="shared" ca="1" si="51"/>
        <v>0.59850000000000003</v>
      </c>
      <c r="BU34" s="13">
        <f t="shared" ca="1" si="51"/>
        <v>0.70650000000000002</v>
      </c>
      <c r="BV34" s="13">
        <f t="shared" ca="1" si="51"/>
        <v>0.75600000000000001</v>
      </c>
      <c r="BW34" s="13">
        <f t="shared" ca="1" si="51"/>
        <v>0.62550000000000006</v>
      </c>
      <c r="BX34" s="13">
        <f t="shared" ca="1" si="51"/>
        <v>0.8145</v>
      </c>
      <c r="BY34" s="13">
        <f t="shared" ca="1" si="51"/>
        <v>0.61650000000000005</v>
      </c>
      <c r="BZ34" s="13">
        <f t="shared" ca="1" si="51"/>
        <v>0.68399999999999994</v>
      </c>
      <c r="CA34" s="13">
        <f t="shared" ca="1" si="51"/>
        <v>0.75150000000000006</v>
      </c>
      <c r="CB34" s="13">
        <f t="shared" ca="1" si="51"/>
        <v>0.55349999999999999</v>
      </c>
      <c r="CC34" s="13">
        <f t="shared" ca="1" si="51"/>
        <v>0.72900000000000009</v>
      </c>
      <c r="CD34" s="13">
        <f t="shared" ca="1" si="51"/>
        <v>0.60750000000000004</v>
      </c>
      <c r="CE34" s="13">
        <f t="shared" ca="1" si="51"/>
        <v>0.8640000000000001</v>
      </c>
      <c r="CF34" s="13">
        <f t="shared" ca="1" si="51"/>
        <v>0.89100000000000001</v>
      </c>
      <c r="CG34" s="13">
        <f t="shared" ca="1" si="51"/>
        <v>0.69750000000000001</v>
      </c>
      <c r="CH34" s="13">
        <f t="shared" ref="CH34:CN34" ca="1" si="52">CH15+CH25</f>
        <v>0.72450000000000003</v>
      </c>
      <c r="CI34" s="13">
        <f t="shared" ca="1" si="52"/>
        <v>0.77400000000000002</v>
      </c>
      <c r="CJ34" s="13">
        <f t="shared" ca="1" si="52"/>
        <v>0.59400000000000008</v>
      </c>
      <c r="CK34" s="13">
        <f t="shared" ca="1" si="52"/>
        <v>0.58950000000000014</v>
      </c>
      <c r="CL34" s="13">
        <f t="shared" ca="1" si="52"/>
        <v>0.58050000000000002</v>
      </c>
      <c r="CM34" s="13">
        <f t="shared" ca="1" si="52"/>
        <v>0.60299999999999998</v>
      </c>
      <c r="CN34" s="13">
        <f t="shared" ca="1" si="52"/>
        <v>0.70199999999999996</v>
      </c>
    </row>
    <row r="35" spans="2:92" x14ac:dyDescent="0.25">
      <c r="B35" s="4"/>
      <c r="C35" s="7"/>
      <c r="D35" s="5"/>
      <c r="F35" s="48"/>
      <c r="G35" s="48"/>
      <c r="H35" s="48"/>
      <c r="I35" s="48"/>
      <c r="J35" s="48"/>
      <c r="K35" s="48"/>
      <c r="L35" s="48"/>
      <c r="M35" s="48"/>
      <c r="N35" s="48"/>
      <c r="O35" s="48"/>
      <c r="P35" s="48"/>
      <c r="Q35" s="48"/>
      <c r="R35" s="48"/>
      <c r="S35" s="48"/>
      <c r="T35" s="48"/>
      <c r="U35" s="48"/>
      <c r="V35" s="48"/>
      <c r="W35" s="48"/>
      <c r="X35" s="48"/>
      <c r="Y35" s="48"/>
      <c r="Z35" s="48"/>
      <c r="AA35" s="48"/>
      <c r="AB35" s="48"/>
      <c r="AC35" s="48"/>
      <c r="AD35" s="48"/>
      <c r="AE35" s="48"/>
      <c r="AF35" s="48"/>
      <c r="AG35" s="48"/>
      <c r="AH35" s="48"/>
      <c r="AI35" s="48"/>
      <c r="AJ35" s="48"/>
      <c r="AK35" s="48"/>
      <c r="AL35" s="48"/>
      <c r="AM35" s="48"/>
      <c r="AN35" s="48"/>
      <c r="AO35" s="48"/>
      <c r="AP35" s="48"/>
      <c r="AQ35" s="48"/>
      <c r="AR35" s="48"/>
      <c r="AS35" s="48"/>
      <c r="AT35" s="48"/>
      <c r="AU35" s="48"/>
      <c r="AV35" s="48"/>
      <c r="AW35" s="48"/>
      <c r="AX35" s="48"/>
      <c r="AY35" s="48"/>
      <c r="AZ35" s="48"/>
      <c r="BA35" s="48"/>
      <c r="BB35" s="48"/>
      <c r="BC35" s="48"/>
      <c r="BD35" s="48"/>
      <c r="BE35" s="48"/>
      <c r="BF35" s="48"/>
      <c r="BG35" s="48"/>
      <c r="BH35" s="48"/>
      <c r="BI35" s="48"/>
      <c r="BJ35" s="48"/>
      <c r="BK35" s="48"/>
      <c r="BL35" s="48"/>
      <c r="BM35" s="48"/>
      <c r="BN35" s="48"/>
      <c r="BO35" s="48"/>
      <c r="BP35" s="48"/>
      <c r="BQ35" s="48"/>
      <c r="BR35" s="48"/>
      <c r="BS35" s="48"/>
      <c r="BT35" s="48"/>
      <c r="BU35" s="48"/>
      <c r="BV35" s="48"/>
      <c r="BW35" s="48"/>
      <c r="BX35" s="48"/>
      <c r="BY35" s="48"/>
      <c r="BZ35" s="48"/>
      <c r="CA35" s="48"/>
      <c r="CB35" s="48"/>
      <c r="CC35" s="48"/>
      <c r="CD35" s="48"/>
      <c r="CE35" s="48"/>
      <c r="CF35" s="48"/>
      <c r="CG35" s="48"/>
      <c r="CH35" s="48"/>
      <c r="CI35" s="48"/>
      <c r="CJ35" s="48"/>
      <c r="CK35" s="48"/>
      <c r="CL35" s="48"/>
      <c r="CM35" s="48"/>
      <c r="CN35" s="48"/>
    </row>
    <row r="36" spans="2:92" x14ac:dyDescent="0.25">
      <c r="B36" s="4" t="s">
        <v>14</v>
      </c>
      <c r="C36" s="7" t="s">
        <v>2</v>
      </c>
      <c r="D36" s="36">
        <f ca="1">D32 -D26*D$17</f>
        <v>0.13949999999999999</v>
      </c>
      <c r="F36" s="55">
        <f t="shared" ref="F36:J38" ca="1" si="53">F32 -F26*F$17</f>
        <v>0.11249999999999999</v>
      </c>
      <c r="G36" s="55">
        <f t="shared" ca="1" si="53"/>
        <v>8.5499999999999993E-2</v>
      </c>
      <c r="H36" s="55">
        <f t="shared" ca="1" si="53"/>
        <v>8.9999999999999993E-3</v>
      </c>
      <c r="I36" s="55">
        <f t="shared" ca="1" si="53"/>
        <v>0.14399999999999999</v>
      </c>
      <c r="J36" s="55">
        <f t="shared" ca="1" si="53"/>
        <v>6.3E-2</v>
      </c>
      <c r="K36" s="55">
        <f t="shared" ref="K36:BB36" ca="1" si="54">K32 -K26*K$17</f>
        <v>5.3999999999999992E-2</v>
      </c>
      <c r="L36" s="55">
        <f t="shared" ca="1" si="54"/>
        <v>0.14399999999999999</v>
      </c>
      <c r="M36" s="55">
        <f t="shared" ca="1" si="54"/>
        <v>3.5999999999999997E-2</v>
      </c>
      <c r="N36" s="55">
        <f t="shared" ca="1" si="54"/>
        <v>2.2499999999999999E-2</v>
      </c>
      <c r="O36" s="55">
        <f t="shared" ca="1" si="54"/>
        <v>0.10349999999999999</v>
      </c>
      <c r="P36" s="55">
        <f t="shared" ca="1" si="54"/>
        <v>7.1999999999999995E-2</v>
      </c>
      <c r="Q36" s="55">
        <f t="shared" ca="1" si="54"/>
        <v>4.4999999999999998E-2</v>
      </c>
      <c r="R36" s="55">
        <f t="shared" ca="1" si="54"/>
        <v>0.10799999999999998</v>
      </c>
      <c r="S36" s="55">
        <f t="shared" ca="1" si="54"/>
        <v>0.13499999999999998</v>
      </c>
      <c r="T36" s="55">
        <f t="shared" ca="1" si="54"/>
        <v>2.6999999999999996E-2</v>
      </c>
      <c r="U36" s="55">
        <f t="shared" ca="1" si="54"/>
        <v>2.2499999999999999E-2</v>
      </c>
      <c r="V36" s="55">
        <f t="shared" ca="1" si="54"/>
        <v>0.13949999999999999</v>
      </c>
      <c r="W36" s="55">
        <f t="shared" ca="1" si="54"/>
        <v>9.8999999999999991E-2</v>
      </c>
      <c r="X36" s="55">
        <f t="shared" ca="1" si="54"/>
        <v>2.2499999999999999E-2</v>
      </c>
      <c r="Y36" s="55">
        <f t="shared" ca="1" si="54"/>
        <v>0.1215</v>
      </c>
      <c r="Z36" s="55">
        <f t="shared" ca="1" si="54"/>
        <v>4.4999999999999998E-2</v>
      </c>
      <c r="AA36" s="55">
        <f t="shared" ca="1" si="54"/>
        <v>1.3499999999999998E-2</v>
      </c>
      <c r="AB36" s="55">
        <f t="shared" ca="1" si="54"/>
        <v>0.1215</v>
      </c>
      <c r="AC36" s="55">
        <f t="shared" ca="1" si="54"/>
        <v>0.14399999999999999</v>
      </c>
      <c r="AD36" s="55">
        <f t="shared" ca="1" si="54"/>
        <v>2.6999999999999996E-2</v>
      </c>
      <c r="AE36" s="55">
        <f t="shared" ca="1" si="54"/>
        <v>4.4999999999999998E-2</v>
      </c>
      <c r="AF36" s="55">
        <f t="shared" ca="1" si="54"/>
        <v>0.11699999999999999</v>
      </c>
      <c r="AG36" s="55">
        <f t="shared" ca="1" si="54"/>
        <v>4.0499999999999994E-2</v>
      </c>
      <c r="AH36" s="55">
        <f t="shared" ca="1" si="54"/>
        <v>1.3499999999999998E-2</v>
      </c>
      <c r="AI36" s="55">
        <f t="shared" ca="1" si="54"/>
        <v>3.5999999999999997E-2</v>
      </c>
      <c r="AJ36" s="55">
        <f t="shared" ca="1" si="54"/>
        <v>4.4999999999999998E-2</v>
      </c>
      <c r="AK36" s="55">
        <f t="shared" ca="1" si="54"/>
        <v>8.0999999999999989E-2</v>
      </c>
      <c r="AL36" s="55">
        <f t="shared" ca="1" si="54"/>
        <v>0.126</v>
      </c>
      <c r="AM36" s="55">
        <f t="shared" ca="1" si="54"/>
        <v>6.7499999999999991E-2</v>
      </c>
      <c r="AN36" s="55">
        <f t="shared" ca="1" si="54"/>
        <v>0.13499999999999998</v>
      </c>
      <c r="AO36" s="55">
        <f t="shared" ca="1" si="54"/>
        <v>0.126</v>
      </c>
      <c r="AP36" s="55">
        <f t="shared" ca="1" si="54"/>
        <v>1.3499999999999998E-2</v>
      </c>
      <c r="AQ36" s="55">
        <f t="shared" ca="1" si="54"/>
        <v>2.6999999999999996E-2</v>
      </c>
      <c r="AR36" s="55">
        <f t="shared" ca="1" si="54"/>
        <v>7.6499999999999999E-2</v>
      </c>
      <c r="AS36" s="55">
        <f t="shared" ca="1" si="54"/>
        <v>0.10349999999999999</v>
      </c>
      <c r="AT36" s="55">
        <f t="shared" ca="1" si="54"/>
        <v>8.9999999999999993E-3</v>
      </c>
      <c r="AU36" s="55">
        <f t="shared" ca="1" si="54"/>
        <v>9.4499999999999987E-2</v>
      </c>
      <c r="AV36" s="55">
        <f t="shared" ca="1" si="54"/>
        <v>4.0499999999999994E-2</v>
      </c>
      <c r="AW36" s="55">
        <f t="shared" ca="1" si="54"/>
        <v>0.1215</v>
      </c>
      <c r="AX36" s="55">
        <f t="shared" ca="1" si="54"/>
        <v>2.6999999999999996E-2</v>
      </c>
      <c r="AY36" s="55">
        <f t="shared" ca="1" si="54"/>
        <v>4.9499999999999995E-2</v>
      </c>
      <c r="AZ36" s="55">
        <f t="shared" ca="1" si="54"/>
        <v>0.09</v>
      </c>
      <c r="BA36" s="55">
        <f t="shared" ca="1" si="54"/>
        <v>0.1215</v>
      </c>
      <c r="BB36" s="55">
        <f t="shared" ca="1" si="54"/>
        <v>0.09</v>
      </c>
      <c r="BC36" s="55">
        <f t="shared" ref="BC36:BL36" ca="1" si="55">BC32 -BC26*BC$17</f>
        <v>1.3499999999999998E-2</v>
      </c>
      <c r="BD36" s="55">
        <f t="shared" ca="1" si="55"/>
        <v>2.2499999999999999E-2</v>
      </c>
      <c r="BE36" s="55">
        <f t="shared" ca="1" si="55"/>
        <v>4.0499999999999994E-2</v>
      </c>
      <c r="BF36" s="55">
        <f t="shared" ca="1" si="55"/>
        <v>8.5499999999999993E-2</v>
      </c>
      <c r="BG36" s="55">
        <f t="shared" ca="1" si="55"/>
        <v>9.8999999999999991E-2</v>
      </c>
      <c r="BH36" s="55">
        <f t="shared" ca="1" si="55"/>
        <v>2.6999999999999996E-2</v>
      </c>
      <c r="BI36" s="55">
        <f t="shared" ca="1" si="55"/>
        <v>3.15E-2</v>
      </c>
      <c r="BJ36" s="55">
        <f t="shared" ca="1" si="55"/>
        <v>1.7999999999999999E-2</v>
      </c>
      <c r="BK36" s="55">
        <f t="shared" ca="1" si="55"/>
        <v>0.10799999999999998</v>
      </c>
      <c r="BL36" s="55">
        <f t="shared" ca="1" si="55"/>
        <v>9.8999999999999991E-2</v>
      </c>
      <c r="BM36" s="55">
        <f t="shared" ref="BM36:CG36" ca="1" si="56">BM32 -BM26*BM$17</f>
        <v>0.09</v>
      </c>
      <c r="BN36" s="55">
        <f t="shared" ca="1" si="56"/>
        <v>1.7999999999999999E-2</v>
      </c>
      <c r="BO36" s="55">
        <f t="shared" ca="1" si="56"/>
        <v>0.13949999999999999</v>
      </c>
      <c r="BP36" s="55">
        <f t="shared" ca="1" si="56"/>
        <v>5.3999999999999992E-2</v>
      </c>
      <c r="BQ36" s="55">
        <f t="shared" ca="1" si="56"/>
        <v>1.7999999999999999E-2</v>
      </c>
      <c r="BR36" s="55">
        <f t="shared" ca="1" si="56"/>
        <v>9.4499999999999987E-2</v>
      </c>
      <c r="BS36" s="55">
        <f t="shared" ca="1" si="56"/>
        <v>0.10799999999999998</v>
      </c>
      <c r="BT36" s="55">
        <f t="shared" ca="1" si="56"/>
        <v>0.11249999999999999</v>
      </c>
      <c r="BU36" s="55">
        <f t="shared" ca="1" si="56"/>
        <v>5.3999999999999992E-2</v>
      </c>
      <c r="BV36" s="55">
        <f t="shared" ca="1" si="56"/>
        <v>0.126</v>
      </c>
      <c r="BW36" s="55">
        <f t="shared" ca="1" si="56"/>
        <v>8.0999999999999989E-2</v>
      </c>
      <c r="BX36" s="55">
        <f t="shared" ca="1" si="56"/>
        <v>4.4999999999999998E-2</v>
      </c>
      <c r="BY36" s="55">
        <f t="shared" ca="1" si="56"/>
        <v>0.11249999999999999</v>
      </c>
      <c r="BZ36" s="55">
        <f t="shared" ca="1" si="56"/>
        <v>6.3E-2</v>
      </c>
      <c r="CA36" s="55">
        <f t="shared" ca="1" si="56"/>
        <v>4.9499999999999995E-2</v>
      </c>
      <c r="CB36" s="55">
        <f t="shared" ca="1" si="56"/>
        <v>0.09</v>
      </c>
      <c r="CC36" s="55">
        <f t="shared" ca="1" si="56"/>
        <v>8.0999999999999989E-2</v>
      </c>
      <c r="CD36" s="55">
        <f t="shared" ca="1" si="56"/>
        <v>2.2499999999999999E-2</v>
      </c>
      <c r="CE36" s="55">
        <f t="shared" ca="1" si="56"/>
        <v>5.8499999999999996E-2</v>
      </c>
      <c r="CF36" s="55">
        <f t="shared" ca="1" si="56"/>
        <v>1.3499999999999998E-2</v>
      </c>
      <c r="CG36" s="55">
        <f t="shared" ca="1" si="56"/>
        <v>6.3E-2</v>
      </c>
      <c r="CH36" s="55">
        <f t="shared" ref="CH36:CN36" ca="1" si="57">CH32 -CH26*CH$17</f>
        <v>7.1999999999999995E-2</v>
      </c>
      <c r="CI36" s="55">
        <f t="shared" ca="1" si="57"/>
        <v>7.6499999999999999E-2</v>
      </c>
      <c r="CJ36" s="55">
        <f t="shared" ca="1" si="57"/>
        <v>5.8499999999999996E-2</v>
      </c>
      <c r="CK36" s="55">
        <f t="shared" ca="1" si="57"/>
        <v>4.4999999999999998E-2</v>
      </c>
      <c r="CL36" s="55">
        <f t="shared" ca="1" si="57"/>
        <v>9.4499999999999987E-2</v>
      </c>
      <c r="CM36" s="55">
        <f t="shared" ca="1" si="57"/>
        <v>0.11699999999999999</v>
      </c>
      <c r="CN36" s="55">
        <f t="shared" ca="1" si="57"/>
        <v>8.9999999999999993E-3</v>
      </c>
    </row>
    <row r="37" spans="2:92" x14ac:dyDescent="0.25">
      <c r="B37" s="65" t="s">
        <v>52</v>
      </c>
      <c r="C37" s="7" t="s">
        <v>3</v>
      </c>
      <c r="D37" s="33">
        <f ca="1">D33 -D27*D$17</f>
        <v>6.7499999999999991E-2</v>
      </c>
      <c r="F37" s="56">
        <f t="shared" ca="1" si="53"/>
        <v>0.16199999999999998</v>
      </c>
      <c r="G37" s="56">
        <f t="shared" ca="1" si="53"/>
        <v>0.189</v>
      </c>
      <c r="H37" s="56">
        <f t="shared" ca="1" si="53"/>
        <v>0.31049999999999994</v>
      </c>
      <c r="I37" s="56">
        <f t="shared" ca="1" si="53"/>
        <v>1.8000000000000002E-2</v>
      </c>
      <c r="J37" s="56">
        <f t="shared" ca="1" si="53"/>
        <v>0.20700000000000002</v>
      </c>
      <c r="K37" s="56">
        <f t="shared" ref="K37:BB37" ca="1" si="58">K33 -K27*K$17</f>
        <v>0.252</v>
      </c>
      <c r="L37" s="56">
        <f t="shared" ca="1" si="58"/>
        <v>3.599999999999999E-2</v>
      </c>
      <c r="M37" s="56">
        <f t="shared" ca="1" si="58"/>
        <v>0.24299999999999999</v>
      </c>
      <c r="N37" s="56">
        <f t="shared" ca="1" si="58"/>
        <v>0.39599999999999996</v>
      </c>
      <c r="O37" s="56">
        <f t="shared" ca="1" si="58"/>
        <v>8.9999999999999941E-3</v>
      </c>
      <c r="P37" s="56">
        <f t="shared" ca="1" si="58"/>
        <v>0.29699999999999999</v>
      </c>
      <c r="Q37" s="56">
        <f t="shared" ca="1" si="58"/>
        <v>0.15300000000000002</v>
      </c>
      <c r="R37" s="56">
        <f t="shared" ca="1" si="58"/>
        <v>0.29249999999999998</v>
      </c>
      <c r="S37" s="56">
        <f t="shared" ca="1" si="58"/>
        <v>0.2475</v>
      </c>
      <c r="T37" s="56">
        <f t="shared" ca="1" si="58"/>
        <v>9.0000000000000011E-2</v>
      </c>
      <c r="U37" s="56">
        <f t="shared" ca="1" si="58"/>
        <v>0.35549999999999998</v>
      </c>
      <c r="V37" s="56">
        <f t="shared" ca="1" si="58"/>
        <v>0.26549999999999996</v>
      </c>
      <c r="W37" s="56">
        <f t="shared" ca="1" si="58"/>
        <v>0.20250000000000001</v>
      </c>
      <c r="X37" s="56">
        <f t="shared" ca="1" si="58"/>
        <v>2.6999999999999996E-2</v>
      </c>
      <c r="Y37" s="56">
        <f t="shared" ca="1" si="58"/>
        <v>0.13950000000000001</v>
      </c>
      <c r="Z37" s="56">
        <f t="shared" ca="1" si="58"/>
        <v>0.33299999999999996</v>
      </c>
      <c r="AA37" s="56">
        <f t="shared" ca="1" si="58"/>
        <v>0.31949999999999995</v>
      </c>
      <c r="AB37" s="56">
        <f t="shared" ca="1" si="58"/>
        <v>0.11249999999999998</v>
      </c>
      <c r="AC37" s="56">
        <f t="shared" ca="1" si="58"/>
        <v>0.16649999999999998</v>
      </c>
      <c r="AD37" s="56">
        <f t="shared" ca="1" si="58"/>
        <v>0.19350000000000001</v>
      </c>
      <c r="AE37" s="56">
        <f t="shared" ca="1" si="58"/>
        <v>0.21599999999999997</v>
      </c>
      <c r="AF37" s="56">
        <f t="shared" ca="1" si="58"/>
        <v>0.14400000000000002</v>
      </c>
      <c r="AG37" s="56">
        <f t="shared" ca="1" si="58"/>
        <v>0.18</v>
      </c>
      <c r="AH37" s="56">
        <f t="shared" ca="1" si="58"/>
        <v>0.22049999999999997</v>
      </c>
      <c r="AI37" s="56">
        <f t="shared" ca="1" si="58"/>
        <v>0.27899999999999997</v>
      </c>
      <c r="AJ37" s="56">
        <f t="shared" ca="1" si="58"/>
        <v>0.189</v>
      </c>
      <c r="AK37" s="56">
        <f t="shared" ca="1" si="58"/>
        <v>0.34199999999999997</v>
      </c>
      <c r="AL37" s="56">
        <f t="shared" ca="1" si="58"/>
        <v>8.5500000000000007E-2</v>
      </c>
      <c r="AM37" s="56">
        <f t="shared" ca="1" si="58"/>
        <v>0.21599999999999997</v>
      </c>
      <c r="AN37" s="56">
        <f t="shared" ca="1" si="58"/>
        <v>0.189</v>
      </c>
      <c r="AO37" s="56">
        <f t="shared" ca="1" si="58"/>
        <v>1.8000000000000002E-2</v>
      </c>
      <c r="AP37" s="56">
        <f t="shared" ca="1" si="58"/>
        <v>9.0000000000000011E-2</v>
      </c>
      <c r="AQ37" s="56">
        <f t="shared" ca="1" si="58"/>
        <v>1.3499999999999998E-2</v>
      </c>
      <c r="AR37" s="56">
        <f t="shared" ca="1" si="58"/>
        <v>0.36</v>
      </c>
      <c r="AS37" s="56">
        <f t="shared" ca="1" si="58"/>
        <v>7.6499999999999999E-2</v>
      </c>
      <c r="AT37" s="56">
        <f t="shared" ca="1" si="58"/>
        <v>0.13950000000000001</v>
      </c>
      <c r="AU37" s="56">
        <f t="shared" ca="1" si="58"/>
        <v>0.29699999999999999</v>
      </c>
      <c r="AV37" s="56">
        <f t="shared" ca="1" si="58"/>
        <v>1.3499999999999998E-2</v>
      </c>
      <c r="AW37" s="56">
        <f t="shared" ca="1" si="58"/>
        <v>1.3499999999999998E-2</v>
      </c>
      <c r="AX37" s="56">
        <f t="shared" ca="1" si="58"/>
        <v>0.32849999999999996</v>
      </c>
      <c r="AY37" s="56">
        <f t="shared" ca="1" si="58"/>
        <v>0.32849999999999996</v>
      </c>
      <c r="AZ37" s="56">
        <f t="shared" ca="1" si="58"/>
        <v>8.9999999999999941E-3</v>
      </c>
      <c r="BA37" s="56">
        <f t="shared" ca="1" si="58"/>
        <v>0.22949999999999998</v>
      </c>
      <c r="BB37" s="56">
        <f t="shared" ca="1" si="58"/>
        <v>0.34649999999999997</v>
      </c>
      <c r="BC37" s="56">
        <f t="shared" ref="BC37:BL37" ca="1" si="59">BC33 -BC27*BC$17</f>
        <v>0.11249999999999998</v>
      </c>
      <c r="BD37" s="56">
        <f t="shared" ca="1" si="59"/>
        <v>0.18</v>
      </c>
      <c r="BE37" s="56">
        <f t="shared" ca="1" si="59"/>
        <v>2.2500000000000006E-2</v>
      </c>
      <c r="BF37" s="56">
        <f t="shared" ca="1" si="59"/>
        <v>0.12149999999999998</v>
      </c>
      <c r="BG37" s="56">
        <f t="shared" ca="1" si="59"/>
        <v>0.17099999999999999</v>
      </c>
      <c r="BH37" s="56">
        <f t="shared" ca="1" si="59"/>
        <v>0.33299999999999996</v>
      </c>
      <c r="BI37" s="56">
        <f t="shared" ca="1" si="59"/>
        <v>0.21599999999999997</v>
      </c>
      <c r="BJ37" s="56">
        <f t="shared" ca="1" si="59"/>
        <v>0.17099999999999999</v>
      </c>
      <c r="BK37" s="56">
        <f t="shared" ca="1" si="59"/>
        <v>6.3E-2</v>
      </c>
      <c r="BL37" s="56">
        <f t="shared" ca="1" si="59"/>
        <v>0.27899999999999997</v>
      </c>
      <c r="BM37" s="56">
        <f t="shared" ref="BM37:CG37" ca="1" si="60">BM33 -BM27*BM$17</f>
        <v>0.22499999999999998</v>
      </c>
      <c r="BN37" s="56">
        <f t="shared" ca="1" si="60"/>
        <v>8.1000000000000003E-2</v>
      </c>
      <c r="BO37" s="56">
        <f t="shared" ca="1" si="60"/>
        <v>8.5500000000000007E-2</v>
      </c>
      <c r="BP37" s="56">
        <f t="shared" ca="1" si="60"/>
        <v>0.27899999999999997</v>
      </c>
      <c r="BQ37" s="56">
        <f t="shared" ca="1" si="60"/>
        <v>0.35099999999999998</v>
      </c>
      <c r="BR37" s="56">
        <f t="shared" ca="1" si="60"/>
        <v>0.34199999999999997</v>
      </c>
      <c r="BS37" s="56">
        <f t="shared" ca="1" si="60"/>
        <v>0.28799999999999998</v>
      </c>
      <c r="BT37" s="56">
        <f t="shared" ca="1" si="60"/>
        <v>0.23399999999999999</v>
      </c>
      <c r="BU37" s="56">
        <f t="shared" ca="1" si="60"/>
        <v>0.1845</v>
      </c>
      <c r="BV37" s="56">
        <f t="shared" ca="1" si="60"/>
        <v>6.3E-2</v>
      </c>
      <c r="BW37" s="56">
        <f t="shared" ca="1" si="60"/>
        <v>0.23849999999999999</v>
      </c>
      <c r="BX37" s="56">
        <f t="shared" ca="1" si="60"/>
        <v>8.5500000000000007E-2</v>
      </c>
      <c r="BY37" s="56">
        <f t="shared" ca="1" si="60"/>
        <v>0.21599999999999997</v>
      </c>
      <c r="BZ37" s="56">
        <f t="shared" ca="1" si="60"/>
        <v>0.19800000000000001</v>
      </c>
      <c r="CA37" s="56">
        <f t="shared" ca="1" si="60"/>
        <v>0.14400000000000002</v>
      </c>
      <c r="CB37" s="56">
        <f t="shared" ca="1" si="60"/>
        <v>0.30149999999999999</v>
      </c>
      <c r="CC37" s="56">
        <f t="shared" ca="1" si="60"/>
        <v>0.13500000000000001</v>
      </c>
      <c r="CD37" s="56">
        <f t="shared" ca="1" si="60"/>
        <v>0.31499999999999995</v>
      </c>
      <c r="CE37" s="56">
        <f t="shared" ca="1" si="60"/>
        <v>2.2500000000000006E-2</v>
      </c>
      <c r="CF37" s="56">
        <f t="shared" ca="1" si="60"/>
        <v>4.0499999999999994E-2</v>
      </c>
      <c r="CG37" s="56">
        <f t="shared" ca="1" si="60"/>
        <v>0.1845</v>
      </c>
      <c r="CH37" s="56">
        <f t="shared" ref="CH37:CN37" ca="1" si="61">CH33 -CH27*CH$17</f>
        <v>0.14850000000000002</v>
      </c>
      <c r="CI37" s="56">
        <f t="shared" ca="1" si="61"/>
        <v>9.4499999999999987E-2</v>
      </c>
      <c r="CJ37" s="56">
        <f t="shared" ca="1" si="61"/>
        <v>0.29249999999999998</v>
      </c>
      <c r="CK37" s="56">
        <f t="shared" ca="1" si="61"/>
        <v>0.31049999999999994</v>
      </c>
      <c r="CL37" s="56">
        <f t="shared" ca="1" si="61"/>
        <v>0.26999999999999996</v>
      </c>
      <c r="CM37" s="56">
        <f t="shared" ca="1" si="61"/>
        <v>0.22499999999999998</v>
      </c>
      <c r="CN37" s="56">
        <f t="shared" ca="1" si="61"/>
        <v>0.23399999999999999</v>
      </c>
    </row>
    <row r="38" spans="2:92" ht="15.75" thickBot="1" x14ac:dyDescent="0.3">
      <c r="B38" s="4"/>
      <c r="C38" s="15" t="s">
        <v>4</v>
      </c>
      <c r="D38" s="34">
        <f ca="1">D34 -D28*D$17</f>
        <v>0.73799999999999999</v>
      </c>
      <c r="F38" s="57">
        <f t="shared" ca="1" si="53"/>
        <v>0.6705000000000001</v>
      </c>
      <c r="G38" s="57">
        <f t="shared" ca="1" si="53"/>
        <v>0.6705000000000001</v>
      </c>
      <c r="H38" s="57">
        <f t="shared" ca="1" si="53"/>
        <v>0.62550000000000006</v>
      </c>
      <c r="I38" s="57">
        <f t="shared" ca="1" si="53"/>
        <v>0.78300000000000003</v>
      </c>
      <c r="J38" s="57">
        <f t="shared" ca="1" si="53"/>
        <v>0.67500000000000004</v>
      </c>
      <c r="K38" s="57">
        <f t="shared" ref="K38:BB38" ca="1" si="62">K34 -K28*K$17</f>
        <v>0.63900000000000001</v>
      </c>
      <c r="L38" s="57">
        <f t="shared" ca="1" si="62"/>
        <v>0.76500000000000001</v>
      </c>
      <c r="M38" s="57">
        <f t="shared" ca="1" si="62"/>
        <v>0.66600000000000004</v>
      </c>
      <c r="N38" s="57">
        <f t="shared" ca="1" si="62"/>
        <v>0.52649999999999997</v>
      </c>
      <c r="O38" s="57">
        <f t="shared" ca="1" si="62"/>
        <v>0.83250000000000002</v>
      </c>
      <c r="P38" s="57">
        <f t="shared" ca="1" si="62"/>
        <v>0.57600000000000007</v>
      </c>
      <c r="Q38" s="57">
        <f t="shared" ca="1" si="62"/>
        <v>0.747</v>
      </c>
      <c r="R38" s="57">
        <f t="shared" ca="1" si="62"/>
        <v>0.54449999999999998</v>
      </c>
      <c r="S38" s="57">
        <f t="shared" ca="1" si="62"/>
        <v>0.5625</v>
      </c>
      <c r="T38" s="57">
        <f t="shared" ca="1" si="62"/>
        <v>0.82800000000000007</v>
      </c>
      <c r="U38" s="57">
        <f t="shared" ca="1" si="62"/>
        <v>0.56699999999999995</v>
      </c>
      <c r="V38" s="57">
        <f t="shared" ca="1" si="62"/>
        <v>0.54</v>
      </c>
      <c r="W38" s="57">
        <f t="shared" ca="1" si="62"/>
        <v>0.64349999999999996</v>
      </c>
      <c r="X38" s="57">
        <f t="shared" ca="1" si="62"/>
        <v>0.89549999999999996</v>
      </c>
      <c r="Y38" s="57">
        <f t="shared" ca="1" si="62"/>
        <v>0.68399999999999994</v>
      </c>
      <c r="Z38" s="57">
        <f t="shared" ca="1" si="62"/>
        <v>0.56700000000000006</v>
      </c>
      <c r="AA38" s="57">
        <f t="shared" ca="1" si="62"/>
        <v>0.6120000000000001</v>
      </c>
      <c r="AB38" s="57">
        <f t="shared" ca="1" si="62"/>
        <v>0.71100000000000008</v>
      </c>
      <c r="AC38" s="57">
        <f t="shared" ca="1" si="62"/>
        <v>0.63450000000000006</v>
      </c>
      <c r="AD38" s="57">
        <f t="shared" ca="1" si="62"/>
        <v>0.72450000000000003</v>
      </c>
      <c r="AE38" s="57">
        <f t="shared" ca="1" si="62"/>
        <v>0.68400000000000005</v>
      </c>
      <c r="AF38" s="57">
        <f t="shared" ca="1" si="62"/>
        <v>0.68399999999999994</v>
      </c>
      <c r="AG38" s="57">
        <f t="shared" ca="1" si="62"/>
        <v>0.72450000000000003</v>
      </c>
      <c r="AH38" s="57">
        <f t="shared" ca="1" si="62"/>
        <v>0.71100000000000008</v>
      </c>
      <c r="AI38" s="57">
        <f t="shared" ca="1" si="62"/>
        <v>0.63000000000000012</v>
      </c>
      <c r="AJ38" s="57">
        <f t="shared" ca="1" si="62"/>
        <v>0.71100000000000008</v>
      </c>
      <c r="AK38" s="57">
        <f t="shared" ca="1" si="62"/>
        <v>0.52200000000000002</v>
      </c>
      <c r="AL38" s="57">
        <f t="shared" ca="1" si="62"/>
        <v>0.73350000000000004</v>
      </c>
      <c r="AM38" s="57">
        <f t="shared" ca="1" si="62"/>
        <v>0.66149999999999998</v>
      </c>
      <c r="AN38" s="57">
        <f t="shared" ca="1" si="62"/>
        <v>0.621</v>
      </c>
      <c r="AO38" s="57">
        <f t="shared" ca="1" si="62"/>
        <v>0.80099999999999993</v>
      </c>
      <c r="AP38" s="57">
        <f t="shared" ca="1" si="62"/>
        <v>0.84150000000000003</v>
      </c>
      <c r="AQ38" s="57">
        <f t="shared" ca="1" si="62"/>
        <v>0.90450000000000008</v>
      </c>
      <c r="AR38" s="57">
        <f t="shared" ca="1" si="62"/>
        <v>0.50850000000000006</v>
      </c>
      <c r="AS38" s="57">
        <f t="shared" ca="1" si="62"/>
        <v>0.76500000000000001</v>
      </c>
      <c r="AT38" s="57">
        <f t="shared" ca="1" si="62"/>
        <v>0.79649999999999999</v>
      </c>
      <c r="AU38" s="57">
        <f t="shared" ca="1" si="62"/>
        <v>0.5535000000000001</v>
      </c>
      <c r="AV38" s="57">
        <f t="shared" ca="1" si="62"/>
        <v>0.89100000000000001</v>
      </c>
      <c r="AW38" s="57">
        <f t="shared" ca="1" si="62"/>
        <v>0.81</v>
      </c>
      <c r="AX38" s="57">
        <f t="shared" ca="1" si="62"/>
        <v>0.58950000000000002</v>
      </c>
      <c r="AY38" s="57">
        <f t="shared" ca="1" si="62"/>
        <v>0.56700000000000006</v>
      </c>
      <c r="AZ38" s="57">
        <f t="shared" ca="1" si="62"/>
        <v>0.84600000000000009</v>
      </c>
      <c r="BA38" s="57">
        <f t="shared" ca="1" si="62"/>
        <v>0.59400000000000008</v>
      </c>
      <c r="BB38" s="57">
        <f t="shared" ca="1" si="62"/>
        <v>0.50850000000000006</v>
      </c>
      <c r="BC38" s="57">
        <f t="shared" ref="BC38:BL38" ca="1" si="63">BC34 -BC28*BC$17</f>
        <v>0.81899999999999995</v>
      </c>
      <c r="BD38" s="57">
        <f t="shared" ca="1" si="63"/>
        <v>0.74250000000000005</v>
      </c>
      <c r="BE38" s="57">
        <f t="shared" ca="1" si="63"/>
        <v>0.88200000000000001</v>
      </c>
      <c r="BF38" s="57">
        <f t="shared" ca="1" si="63"/>
        <v>0.73799999999999999</v>
      </c>
      <c r="BG38" s="57">
        <f t="shared" ca="1" si="63"/>
        <v>0.67500000000000004</v>
      </c>
      <c r="BH38" s="57">
        <f t="shared" ca="1" si="63"/>
        <v>0.58499999999999996</v>
      </c>
      <c r="BI38" s="57">
        <f t="shared" ca="1" si="63"/>
        <v>0.69750000000000001</v>
      </c>
      <c r="BJ38" s="57">
        <f t="shared" ca="1" si="63"/>
        <v>0.75600000000000001</v>
      </c>
      <c r="BK38" s="57">
        <f t="shared" ca="1" si="63"/>
        <v>0.77400000000000002</v>
      </c>
      <c r="BL38" s="57">
        <f t="shared" ca="1" si="63"/>
        <v>0.56700000000000006</v>
      </c>
      <c r="BM38" s="57">
        <f t="shared" ref="BM38:CG38" ca="1" si="64">BM34 -BM28*BM$17</f>
        <v>0.63000000000000012</v>
      </c>
      <c r="BN38" s="57">
        <f t="shared" ca="1" si="64"/>
        <v>0.84600000000000009</v>
      </c>
      <c r="BO38" s="57">
        <f t="shared" ca="1" si="64"/>
        <v>0.72</v>
      </c>
      <c r="BP38" s="57">
        <f t="shared" ca="1" si="64"/>
        <v>0.6120000000000001</v>
      </c>
      <c r="BQ38" s="57">
        <f t="shared" ca="1" si="64"/>
        <v>0.57600000000000007</v>
      </c>
      <c r="BR38" s="57">
        <f t="shared" ca="1" si="64"/>
        <v>0.50850000000000006</v>
      </c>
      <c r="BS38" s="57">
        <f t="shared" ca="1" si="64"/>
        <v>0.54900000000000004</v>
      </c>
      <c r="BT38" s="57">
        <f t="shared" ca="1" si="64"/>
        <v>0.59850000000000003</v>
      </c>
      <c r="BU38" s="57">
        <f t="shared" ca="1" si="64"/>
        <v>0.70650000000000002</v>
      </c>
      <c r="BV38" s="57">
        <f t="shared" ca="1" si="64"/>
        <v>0.75600000000000001</v>
      </c>
      <c r="BW38" s="57">
        <f t="shared" ca="1" si="64"/>
        <v>0.62550000000000006</v>
      </c>
      <c r="BX38" s="57">
        <f t="shared" ca="1" si="64"/>
        <v>0.8145</v>
      </c>
      <c r="BY38" s="57">
        <f t="shared" ca="1" si="64"/>
        <v>0.61650000000000005</v>
      </c>
      <c r="BZ38" s="57">
        <f t="shared" ca="1" si="64"/>
        <v>0.68399999999999994</v>
      </c>
      <c r="CA38" s="57">
        <f t="shared" ca="1" si="64"/>
        <v>0.75150000000000006</v>
      </c>
      <c r="CB38" s="57">
        <f t="shared" ca="1" si="64"/>
        <v>0.55349999999999999</v>
      </c>
      <c r="CC38" s="57">
        <f t="shared" ca="1" si="64"/>
        <v>0.72900000000000009</v>
      </c>
      <c r="CD38" s="57">
        <f t="shared" ca="1" si="64"/>
        <v>0.60750000000000004</v>
      </c>
      <c r="CE38" s="57">
        <f t="shared" ca="1" si="64"/>
        <v>0.8640000000000001</v>
      </c>
      <c r="CF38" s="57">
        <f t="shared" ca="1" si="64"/>
        <v>0.89100000000000001</v>
      </c>
      <c r="CG38" s="57">
        <f t="shared" ca="1" si="64"/>
        <v>0.69750000000000001</v>
      </c>
      <c r="CH38" s="57">
        <f t="shared" ref="CH38:CN38" ca="1" si="65">CH34 -CH28*CH$17</f>
        <v>0.72450000000000003</v>
      </c>
      <c r="CI38" s="57">
        <f t="shared" ca="1" si="65"/>
        <v>0.77400000000000002</v>
      </c>
      <c r="CJ38" s="57">
        <f t="shared" ca="1" si="65"/>
        <v>0.59400000000000008</v>
      </c>
      <c r="CK38" s="57">
        <f t="shared" ca="1" si="65"/>
        <v>0.58950000000000014</v>
      </c>
      <c r="CL38" s="57">
        <f t="shared" ca="1" si="65"/>
        <v>0.58050000000000002</v>
      </c>
      <c r="CM38" s="57">
        <f t="shared" ca="1" si="65"/>
        <v>0.60299999999999998</v>
      </c>
      <c r="CN38" s="57">
        <f t="shared" ca="1" si="65"/>
        <v>0.70199999999999996</v>
      </c>
    </row>
    <row r="39" spans="2:92" ht="15.75" thickTop="1" x14ac:dyDescent="0.25">
      <c r="B39" s="65" t="s">
        <v>16</v>
      </c>
      <c r="C39" s="7"/>
      <c r="D39" s="35">
        <f ca="1">SUM(D36:D38)</f>
        <v>0.94499999999999995</v>
      </c>
      <c r="F39" s="48">
        <f ca="1">SUM(F36:F38)</f>
        <v>0.94500000000000006</v>
      </c>
      <c r="G39" s="48">
        <f ca="1">SUM(G36:G38)</f>
        <v>0.94500000000000006</v>
      </c>
      <c r="H39" s="48">
        <f ca="1">SUM(H36:H38)</f>
        <v>0.94500000000000006</v>
      </c>
      <c r="I39" s="48">
        <f ca="1">SUM(I36:I38)</f>
        <v>0.94500000000000006</v>
      </c>
      <c r="J39" s="48">
        <f ca="1">SUM(J36:J38)</f>
        <v>0.94500000000000006</v>
      </c>
      <c r="K39" s="48">
        <f t="shared" ref="K39:BB39" ca="1" si="66">SUM(K36:K38)</f>
        <v>0.94500000000000006</v>
      </c>
      <c r="L39" s="48">
        <f t="shared" ca="1" si="66"/>
        <v>0.94500000000000006</v>
      </c>
      <c r="M39" s="48">
        <f t="shared" ca="1" si="66"/>
        <v>0.94500000000000006</v>
      </c>
      <c r="N39" s="48">
        <f t="shared" ca="1" si="66"/>
        <v>0.94499999999999995</v>
      </c>
      <c r="O39" s="48">
        <f t="shared" ca="1" si="66"/>
        <v>0.94500000000000006</v>
      </c>
      <c r="P39" s="48">
        <f t="shared" ca="1" si="66"/>
        <v>0.94500000000000006</v>
      </c>
      <c r="Q39" s="48">
        <f t="shared" ca="1" si="66"/>
        <v>0.94500000000000006</v>
      </c>
      <c r="R39" s="48">
        <f t="shared" ca="1" si="66"/>
        <v>0.94499999999999995</v>
      </c>
      <c r="S39" s="48">
        <f t="shared" ca="1" si="66"/>
        <v>0.94499999999999995</v>
      </c>
      <c r="T39" s="48">
        <f t="shared" ca="1" si="66"/>
        <v>0.94500000000000006</v>
      </c>
      <c r="U39" s="48">
        <f t="shared" ca="1" si="66"/>
        <v>0.94499999999999995</v>
      </c>
      <c r="V39" s="48">
        <f t="shared" ca="1" si="66"/>
        <v>0.94499999999999995</v>
      </c>
      <c r="W39" s="48">
        <f t="shared" ca="1" si="66"/>
        <v>0.94499999999999995</v>
      </c>
      <c r="X39" s="48">
        <f t="shared" ca="1" si="66"/>
        <v>0.94499999999999995</v>
      </c>
      <c r="Y39" s="48">
        <f t="shared" ca="1" si="66"/>
        <v>0.94499999999999995</v>
      </c>
      <c r="Z39" s="48">
        <f t="shared" ca="1" si="66"/>
        <v>0.94500000000000006</v>
      </c>
      <c r="AA39" s="48">
        <f t="shared" ca="1" si="66"/>
        <v>0.94500000000000006</v>
      </c>
      <c r="AB39" s="48">
        <f t="shared" ca="1" si="66"/>
        <v>0.94500000000000006</v>
      </c>
      <c r="AC39" s="48">
        <f t="shared" ca="1" si="66"/>
        <v>0.94500000000000006</v>
      </c>
      <c r="AD39" s="48">
        <f t="shared" ca="1" si="66"/>
        <v>0.94500000000000006</v>
      </c>
      <c r="AE39" s="48">
        <f t="shared" ca="1" si="66"/>
        <v>0.94500000000000006</v>
      </c>
      <c r="AF39" s="48">
        <f t="shared" ca="1" si="66"/>
        <v>0.94499999999999995</v>
      </c>
      <c r="AG39" s="48">
        <f t="shared" ca="1" si="66"/>
        <v>0.94500000000000006</v>
      </c>
      <c r="AH39" s="48">
        <f t="shared" ca="1" si="66"/>
        <v>0.94500000000000006</v>
      </c>
      <c r="AI39" s="48">
        <f t="shared" ca="1" si="66"/>
        <v>0.94500000000000006</v>
      </c>
      <c r="AJ39" s="48">
        <f t="shared" ca="1" si="66"/>
        <v>0.94500000000000006</v>
      </c>
      <c r="AK39" s="48">
        <f t="shared" ca="1" si="66"/>
        <v>0.94499999999999995</v>
      </c>
      <c r="AL39" s="48">
        <f t="shared" ca="1" si="66"/>
        <v>0.94500000000000006</v>
      </c>
      <c r="AM39" s="48">
        <f t="shared" ca="1" si="66"/>
        <v>0.94499999999999995</v>
      </c>
      <c r="AN39" s="48">
        <f t="shared" ca="1" si="66"/>
        <v>0.94499999999999995</v>
      </c>
      <c r="AO39" s="48">
        <f t="shared" ca="1" si="66"/>
        <v>0.94499999999999995</v>
      </c>
      <c r="AP39" s="48">
        <f t="shared" ca="1" si="66"/>
        <v>0.94500000000000006</v>
      </c>
      <c r="AQ39" s="48">
        <f t="shared" ca="1" si="66"/>
        <v>0.94500000000000006</v>
      </c>
      <c r="AR39" s="48">
        <f t="shared" ca="1" si="66"/>
        <v>0.94500000000000006</v>
      </c>
      <c r="AS39" s="48">
        <f t="shared" ca="1" si="66"/>
        <v>0.94500000000000006</v>
      </c>
      <c r="AT39" s="48">
        <f t="shared" ca="1" si="66"/>
        <v>0.94500000000000006</v>
      </c>
      <c r="AU39" s="48">
        <f t="shared" ca="1" si="66"/>
        <v>0.94500000000000006</v>
      </c>
      <c r="AV39" s="48">
        <f t="shared" ca="1" si="66"/>
        <v>0.94500000000000006</v>
      </c>
      <c r="AW39" s="48">
        <f t="shared" ca="1" si="66"/>
        <v>0.94500000000000006</v>
      </c>
      <c r="AX39" s="48">
        <f t="shared" ca="1" si="66"/>
        <v>0.94499999999999995</v>
      </c>
      <c r="AY39" s="48">
        <f t="shared" ca="1" si="66"/>
        <v>0.94500000000000006</v>
      </c>
      <c r="AZ39" s="48">
        <f t="shared" ca="1" si="66"/>
        <v>0.94500000000000006</v>
      </c>
      <c r="BA39" s="48">
        <f t="shared" ca="1" si="66"/>
        <v>0.94500000000000006</v>
      </c>
      <c r="BB39" s="48">
        <f t="shared" ca="1" si="66"/>
        <v>0.94500000000000006</v>
      </c>
      <c r="BC39" s="48">
        <f t="shared" ref="BC39:BL39" ca="1" si="67">SUM(BC36:BC38)</f>
        <v>0.94499999999999995</v>
      </c>
      <c r="BD39" s="48">
        <f t="shared" ca="1" si="67"/>
        <v>0.94500000000000006</v>
      </c>
      <c r="BE39" s="48">
        <f t="shared" ca="1" si="67"/>
        <v>0.94500000000000006</v>
      </c>
      <c r="BF39" s="48">
        <f t="shared" ca="1" si="67"/>
        <v>0.94499999999999995</v>
      </c>
      <c r="BG39" s="48">
        <f t="shared" ca="1" si="67"/>
        <v>0.94500000000000006</v>
      </c>
      <c r="BH39" s="48">
        <f t="shared" ca="1" si="67"/>
        <v>0.94499999999999995</v>
      </c>
      <c r="BI39" s="48">
        <f t="shared" ca="1" si="67"/>
        <v>0.94499999999999995</v>
      </c>
      <c r="BJ39" s="48">
        <f t="shared" ca="1" si="67"/>
        <v>0.94499999999999995</v>
      </c>
      <c r="BK39" s="48">
        <f t="shared" ca="1" si="67"/>
        <v>0.94500000000000006</v>
      </c>
      <c r="BL39" s="48">
        <f t="shared" ca="1" si="67"/>
        <v>0.94500000000000006</v>
      </c>
      <c r="BM39" s="48">
        <f t="shared" ref="BM39:CG39" ca="1" si="68">SUM(BM36:BM38)</f>
        <v>0.94500000000000006</v>
      </c>
      <c r="BN39" s="48">
        <f t="shared" ca="1" si="68"/>
        <v>0.94500000000000006</v>
      </c>
      <c r="BO39" s="48">
        <f t="shared" ca="1" si="68"/>
        <v>0.94499999999999995</v>
      </c>
      <c r="BP39" s="48">
        <f t="shared" ca="1" si="68"/>
        <v>0.94500000000000006</v>
      </c>
      <c r="BQ39" s="48">
        <f t="shared" ca="1" si="68"/>
        <v>0.94500000000000006</v>
      </c>
      <c r="BR39" s="48">
        <f t="shared" ca="1" si="68"/>
        <v>0.94500000000000006</v>
      </c>
      <c r="BS39" s="48">
        <f t="shared" ca="1" si="68"/>
        <v>0.94500000000000006</v>
      </c>
      <c r="BT39" s="48">
        <f t="shared" ca="1" si="68"/>
        <v>0.94500000000000006</v>
      </c>
      <c r="BU39" s="48">
        <f t="shared" ca="1" si="68"/>
        <v>0.94500000000000006</v>
      </c>
      <c r="BV39" s="48">
        <f t="shared" ca="1" si="68"/>
        <v>0.94500000000000006</v>
      </c>
      <c r="BW39" s="48">
        <f t="shared" ca="1" si="68"/>
        <v>0.94500000000000006</v>
      </c>
      <c r="BX39" s="48">
        <f t="shared" ca="1" si="68"/>
        <v>0.94500000000000006</v>
      </c>
      <c r="BY39" s="48">
        <f t="shared" ca="1" si="68"/>
        <v>0.94500000000000006</v>
      </c>
      <c r="BZ39" s="48">
        <f t="shared" ca="1" si="68"/>
        <v>0.94499999999999995</v>
      </c>
      <c r="CA39" s="48">
        <f t="shared" ca="1" si="68"/>
        <v>0.94500000000000006</v>
      </c>
      <c r="CB39" s="48">
        <f t="shared" ca="1" si="68"/>
        <v>0.94499999999999995</v>
      </c>
      <c r="CC39" s="48">
        <f t="shared" ca="1" si="68"/>
        <v>0.94500000000000006</v>
      </c>
      <c r="CD39" s="48">
        <f t="shared" ca="1" si="68"/>
        <v>0.94500000000000006</v>
      </c>
      <c r="CE39" s="48">
        <f t="shared" ca="1" si="68"/>
        <v>0.94500000000000006</v>
      </c>
      <c r="CF39" s="48">
        <f t="shared" ca="1" si="68"/>
        <v>0.94500000000000006</v>
      </c>
      <c r="CG39" s="48">
        <f t="shared" ca="1" si="68"/>
        <v>0.94500000000000006</v>
      </c>
      <c r="CH39" s="48">
        <f t="shared" ref="CH39:CN39" ca="1" si="69">SUM(CH36:CH38)</f>
        <v>0.94500000000000006</v>
      </c>
      <c r="CI39" s="48">
        <f t="shared" ca="1" si="69"/>
        <v>0.94500000000000006</v>
      </c>
      <c r="CJ39" s="48">
        <f t="shared" ca="1" si="69"/>
        <v>0.94500000000000006</v>
      </c>
      <c r="CK39" s="48">
        <f t="shared" ca="1" si="69"/>
        <v>0.94500000000000006</v>
      </c>
      <c r="CL39" s="48">
        <f t="shared" ca="1" si="69"/>
        <v>0.94499999999999995</v>
      </c>
      <c r="CM39" s="48">
        <f t="shared" ca="1" si="69"/>
        <v>0.94499999999999995</v>
      </c>
      <c r="CN39" s="48">
        <f t="shared" ca="1" si="69"/>
        <v>0.94499999999999995</v>
      </c>
    </row>
    <row r="40" spans="2:92" x14ac:dyDescent="0.25">
      <c r="B40" s="4"/>
      <c r="C40" s="7"/>
      <c r="D40" s="5"/>
      <c r="F40" s="48"/>
      <c r="G40" s="48"/>
      <c r="H40" s="48"/>
      <c r="I40" s="48"/>
      <c r="J40" s="48"/>
      <c r="K40" s="48"/>
      <c r="L40" s="48"/>
      <c r="M40" s="48"/>
      <c r="N40" s="48"/>
      <c r="O40" s="48"/>
      <c r="P40" s="48"/>
      <c r="Q40" s="48"/>
      <c r="R40" s="48"/>
      <c r="S40" s="48"/>
      <c r="T40" s="48"/>
      <c r="U40" s="48"/>
      <c r="V40" s="48"/>
      <c r="W40" s="48"/>
      <c r="X40" s="48"/>
      <c r="Y40" s="48"/>
      <c r="Z40" s="48"/>
      <c r="AA40" s="48"/>
      <c r="AB40" s="48"/>
      <c r="AC40" s="48"/>
      <c r="AD40" s="48"/>
      <c r="AE40" s="48"/>
      <c r="AF40" s="48"/>
      <c r="AG40" s="48"/>
      <c r="AH40" s="48"/>
      <c r="AI40" s="48"/>
      <c r="AJ40" s="48"/>
      <c r="AK40" s="48"/>
      <c r="AL40" s="48"/>
      <c r="AM40" s="48"/>
      <c r="AN40" s="48"/>
      <c r="AO40" s="48"/>
      <c r="AP40" s="48"/>
      <c r="AQ40" s="48"/>
      <c r="AR40" s="48"/>
      <c r="AS40" s="48"/>
      <c r="AT40" s="48"/>
      <c r="AU40" s="48"/>
      <c r="AV40" s="48"/>
      <c r="AW40" s="48"/>
      <c r="AX40" s="48"/>
      <c r="AY40" s="48"/>
      <c r="AZ40" s="48"/>
      <c r="BA40" s="48"/>
      <c r="BB40" s="48"/>
      <c r="BC40" s="48"/>
      <c r="BD40" s="48"/>
      <c r="BE40" s="48"/>
      <c r="BF40" s="48"/>
      <c r="BG40" s="48"/>
      <c r="BH40" s="48"/>
      <c r="BI40" s="48"/>
      <c r="BJ40" s="48"/>
      <c r="BK40" s="48"/>
      <c r="BL40" s="48"/>
      <c r="BM40" s="48"/>
      <c r="BN40" s="48"/>
      <c r="BO40" s="48"/>
      <c r="BP40" s="48"/>
      <c r="BQ40" s="48"/>
      <c r="BR40" s="48"/>
      <c r="BS40" s="48"/>
      <c r="BT40" s="48"/>
      <c r="BU40" s="48"/>
      <c r="BV40" s="48"/>
      <c r="BW40" s="48"/>
      <c r="BX40" s="48"/>
      <c r="BY40" s="48"/>
      <c r="BZ40" s="48"/>
      <c r="CA40" s="48"/>
      <c r="CB40" s="48"/>
      <c r="CC40" s="48"/>
      <c r="CD40" s="48"/>
      <c r="CE40" s="48"/>
      <c r="CF40" s="48"/>
      <c r="CG40" s="48"/>
      <c r="CH40" s="48"/>
      <c r="CI40" s="48"/>
      <c r="CJ40" s="48"/>
      <c r="CK40" s="48"/>
      <c r="CL40" s="48"/>
      <c r="CM40" s="48"/>
      <c r="CN40" s="48"/>
    </row>
    <row r="41" spans="2:92" x14ac:dyDescent="0.25">
      <c r="B41" s="4" t="s">
        <v>15</v>
      </c>
      <c r="C41" s="7" t="s">
        <v>2</v>
      </c>
      <c r="D41" s="36">
        <f ca="1">D36/D$39</f>
        <v>0.14761904761904762</v>
      </c>
      <c r="F41" s="55">
        <f t="shared" ref="F41:J43" ca="1" si="70">F36/F$39</f>
        <v>0.11904761904761903</v>
      </c>
      <c r="G41" s="55">
        <f t="shared" ca="1" si="70"/>
        <v>9.047619047619046E-2</v>
      </c>
      <c r="H41" s="55">
        <f t="shared" ca="1" si="70"/>
        <v>9.5238095238095229E-3</v>
      </c>
      <c r="I41" s="55">
        <f t="shared" ca="1" si="70"/>
        <v>0.15238095238095237</v>
      </c>
      <c r="J41" s="55">
        <f t="shared" ca="1" si="70"/>
        <v>6.6666666666666666E-2</v>
      </c>
      <c r="K41" s="55">
        <f t="shared" ref="K41:BB41" ca="1" si="71">K36/K$39</f>
        <v>5.7142857142857134E-2</v>
      </c>
      <c r="L41" s="55">
        <f t="shared" ca="1" si="71"/>
        <v>0.15238095238095237</v>
      </c>
      <c r="M41" s="55">
        <f t="shared" ca="1" si="71"/>
        <v>3.8095238095238092E-2</v>
      </c>
      <c r="N41" s="55">
        <f t="shared" ca="1" si="71"/>
        <v>2.3809523809523808E-2</v>
      </c>
      <c r="O41" s="55">
        <f t="shared" ca="1" si="71"/>
        <v>0.10952380952380951</v>
      </c>
      <c r="P41" s="55">
        <f t="shared" ca="1" si="71"/>
        <v>7.6190476190476183E-2</v>
      </c>
      <c r="Q41" s="55">
        <f t="shared" ca="1" si="71"/>
        <v>4.7619047619047616E-2</v>
      </c>
      <c r="R41" s="55">
        <f t="shared" ca="1" si="71"/>
        <v>0.11428571428571428</v>
      </c>
      <c r="S41" s="55">
        <f t="shared" ca="1" si="71"/>
        <v>0.14285714285714285</v>
      </c>
      <c r="T41" s="55">
        <f t="shared" ca="1" si="71"/>
        <v>2.8571428571428567E-2</v>
      </c>
      <c r="U41" s="55">
        <f t="shared" ca="1" si="71"/>
        <v>2.3809523809523808E-2</v>
      </c>
      <c r="V41" s="55">
        <f t="shared" ca="1" si="71"/>
        <v>0.14761904761904762</v>
      </c>
      <c r="W41" s="55">
        <f t="shared" ca="1" si="71"/>
        <v>0.10476190476190476</v>
      </c>
      <c r="X41" s="55">
        <f t="shared" ca="1" si="71"/>
        <v>2.3809523809523808E-2</v>
      </c>
      <c r="Y41" s="55">
        <f t="shared" ca="1" si="71"/>
        <v>0.12857142857142859</v>
      </c>
      <c r="Z41" s="55">
        <f t="shared" ca="1" si="71"/>
        <v>4.7619047619047616E-2</v>
      </c>
      <c r="AA41" s="55">
        <f t="shared" ca="1" si="71"/>
        <v>1.4285714285714284E-2</v>
      </c>
      <c r="AB41" s="55">
        <f t="shared" ca="1" si="71"/>
        <v>0.12857142857142856</v>
      </c>
      <c r="AC41" s="55">
        <f t="shared" ca="1" si="71"/>
        <v>0.15238095238095237</v>
      </c>
      <c r="AD41" s="55">
        <f t="shared" ca="1" si="71"/>
        <v>2.8571428571428567E-2</v>
      </c>
      <c r="AE41" s="55">
        <f t="shared" ca="1" si="71"/>
        <v>4.7619047619047616E-2</v>
      </c>
      <c r="AF41" s="55">
        <f t="shared" ca="1" si="71"/>
        <v>0.12380952380952381</v>
      </c>
      <c r="AG41" s="55">
        <f t="shared" ca="1" si="71"/>
        <v>4.2857142857142851E-2</v>
      </c>
      <c r="AH41" s="55">
        <f t="shared" ca="1" si="71"/>
        <v>1.4285714285714284E-2</v>
      </c>
      <c r="AI41" s="55">
        <f t="shared" ca="1" si="71"/>
        <v>3.8095238095238092E-2</v>
      </c>
      <c r="AJ41" s="55">
        <f t="shared" ca="1" si="71"/>
        <v>4.7619047619047616E-2</v>
      </c>
      <c r="AK41" s="55">
        <f t="shared" ca="1" si="71"/>
        <v>8.5714285714285701E-2</v>
      </c>
      <c r="AL41" s="55">
        <f t="shared" ca="1" si="71"/>
        <v>0.13333333333333333</v>
      </c>
      <c r="AM41" s="55">
        <f t="shared" ca="1" si="71"/>
        <v>7.1428571428571425E-2</v>
      </c>
      <c r="AN41" s="55">
        <f t="shared" ca="1" si="71"/>
        <v>0.14285714285714285</v>
      </c>
      <c r="AO41" s="55">
        <f t="shared" ca="1" si="71"/>
        <v>0.13333333333333333</v>
      </c>
      <c r="AP41" s="55">
        <f t="shared" ca="1" si="71"/>
        <v>1.4285714285714284E-2</v>
      </c>
      <c r="AQ41" s="55">
        <f t="shared" ca="1" si="71"/>
        <v>2.8571428571428567E-2</v>
      </c>
      <c r="AR41" s="55">
        <f t="shared" ca="1" si="71"/>
        <v>8.0952380952380942E-2</v>
      </c>
      <c r="AS41" s="55">
        <f t="shared" ca="1" si="71"/>
        <v>0.10952380952380951</v>
      </c>
      <c r="AT41" s="55">
        <f t="shared" ca="1" si="71"/>
        <v>9.5238095238095229E-3</v>
      </c>
      <c r="AU41" s="55">
        <f t="shared" ca="1" si="71"/>
        <v>9.9999999999999978E-2</v>
      </c>
      <c r="AV41" s="55">
        <f t="shared" ca="1" si="71"/>
        <v>4.2857142857142851E-2</v>
      </c>
      <c r="AW41" s="55">
        <f t="shared" ca="1" si="71"/>
        <v>0.12857142857142856</v>
      </c>
      <c r="AX41" s="55">
        <f t="shared" ca="1" si="71"/>
        <v>2.8571428571428571E-2</v>
      </c>
      <c r="AY41" s="55">
        <f t="shared" ca="1" si="71"/>
        <v>5.2380952380952375E-2</v>
      </c>
      <c r="AZ41" s="55">
        <f t="shared" ca="1" si="71"/>
        <v>9.5238095238095233E-2</v>
      </c>
      <c r="BA41" s="55">
        <f t="shared" ca="1" si="71"/>
        <v>0.12857142857142856</v>
      </c>
      <c r="BB41" s="55">
        <f t="shared" ca="1" si="71"/>
        <v>9.5238095238095233E-2</v>
      </c>
      <c r="BC41" s="55">
        <f t="shared" ref="BC41:BL41" ca="1" si="72">BC36/BC$39</f>
        <v>1.4285714285714285E-2</v>
      </c>
      <c r="BD41" s="55">
        <f t="shared" ca="1" si="72"/>
        <v>2.3809523809523808E-2</v>
      </c>
      <c r="BE41" s="55">
        <f t="shared" ca="1" si="72"/>
        <v>4.2857142857142851E-2</v>
      </c>
      <c r="BF41" s="55">
        <f t="shared" ca="1" si="72"/>
        <v>9.0476190476190474E-2</v>
      </c>
      <c r="BG41" s="55">
        <f t="shared" ca="1" si="72"/>
        <v>0.10476190476190475</v>
      </c>
      <c r="BH41" s="55">
        <f t="shared" ca="1" si="72"/>
        <v>2.8571428571428571E-2</v>
      </c>
      <c r="BI41" s="55">
        <f t="shared" ca="1" si="72"/>
        <v>3.3333333333333333E-2</v>
      </c>
      <c r="BJ41" s="55">
        <f t="shared" ca="1" si="72"/>
        <v>1.9047619047619046E-2</v>
      </c>
      <c r="BK41" s="55">
        <f t="shared" ca="1" si="72"/>
        <v>0.11428571428571427</v>
      </c>
      <c r="BL41" s="55">
        <f t="shared" ca="1" si="72"/>
        <v>0.10476190476190475</v>
      </c>
      <c r="BM41" s="55">
        <f t="shared" ref="BM41:CG41" ca="1" si="73">BM36/BM$39</f>
        <v>9.5238095238095233E-2</v>
      </c>
      <c r="BN41" s="55">
        <f t="shared" ca="1" si="73"/>
        <v>1.9047619047619046E-2</v>
      </c>
      <c r="BO41" s="55">
        <f t="shared" ca="1" si="73"/>
        <v>0.14761904761904762</v>
      </c>
      <c r="BP41" s="55">
        <f t="shared" ca="1" si="73"/>
        <v>5.7142857142857134E-2</v>
      </c>
      <c r="BQ41" s="55">
        <f t="shared" ca="1" si="73"/>
        <v>1.9047619047619046E-2</v>
      </c>
      <c r="BR41" s="55">
        <f t="shared" ca="1" si="73"/>
        <v>9.9999999999999978E-2</v>
      </c>
      <c r="BS41" s="55">
        <f t="shared" ca="1" si="73"/>
        <v>0.11428571428571427</v>
      </c>
      <c r="BT41" s="55">
        <f t="shared" ca="1" si="73"/>
        <v>0.11904761904761903</v>
      </c>
      <c r="BU41" s="55">
        <f t="shared" ca="1" si="73"/>
        <v>5.7142857142857134E-2</v>
      </c>
      <c r="BV41" s="55">
        <f t="shared" ca="1" si="73"/>
        <v>0.13333333333333333</v>
      </c>
      <c r="BW41" s="55">
        <f t="shared" ca="1" si="73"/>
        <v>8.5714285714285701E-2</v>
      </c>
      <c r="BX41" s="55">
        <f t="shared" ca="1" si="73"/>
        <v>4.7619047619047616E-2</v>
      </c>
      <c r="BY41" s="55">
        <f t="shared" ca="1" si="73"/>
        <v>0.11904761904761903</v>
      </c>
      <c r="BZ41" s="55">
        <f t="shared" ca="1" si="73"/>
        <v>6.6666666666666666E-2</v>
      </c>
      <c r="CA41" s="55">
        <f t="shared" ca="1" si="73"/>
        <v>5.2380952380952375E-2</v>
      </c>
      <c r="CB41" s="55">
        <f t="shared" ca="1" si="73"/>
        <v>9.5238095238095233E-2</v>
      </c>
      <c r="CC41" s="55">
        <f t="shared" ca="1" si="73"/>
        <v>8.5714285714285701E-2</v>
      </c>
      <c r="CD41" s="55">
        <f t="shared" ca="1" si="73"/>
        <v>2.3809523809523808E-2</v>
      </c>
      <c r="CE41" s="55">
        <f t="shared" ca="1" si="73"/>
        <v>6.19047619047619E-2</v>
      </c>
      <c r="CF41" s="55">
        <f t="shared" ca="1" si="73"/>
        <v>1.4285714285714284E-2</v>
      </c>
      <c r="CG41" s="55">
        <f t="shared" ca="1" si="73"/>
        <v>6.6666666666666666E-2</v>
      </c>
      <c r="CH41" s="55">
        <f t="shared" ref="CH41:CN41" ca="1" si="74">CH36/CH$39</f>
        <v>7.6190476190476183E-2</v>
      </c>
      <c r="CI41" s="55">
        <f t="shared" ca="1" si="74"/>
        <v>8.0952380952380942E-2</v>
      </c>
      <c r="CJ41" s="55">
        <f t="shared" ca="1" si="74"/>
        <v>6.19047619047619E-2</v>
      </c>
      <c r="CK41" s="55">
        <f t="shared" ca="1" si="74"/>
        <v>4.7619047619047616E-2</v>
      </c>
      <c r="CL41" s="55">
        <f t="shared" ca="1" si="74"/>
        <v>9.9999999999999992E-2</v>
      </c>
      <c r="CM41" s="55">
        <f t="shared" ca="1" si="74"/>
        <v>0.12380952380952381</v>
      </c>
      <c r="CN41" s="55">
        <f t="shared" ca="1" si="74"/>
        <v>9.5238095238095229E-3</v>
      </c>
    </row>
    <row r="42" spans="2:92" x14ac:dyDescent="0.25">
      <c r="B42" s="65" t="s">
        <v>53</v>
      </c>
      <c r="C42" s="7" t="s">
        <v>3</v>
      </c>
      <c r="D42" s="33">
        <f ca="1">D37/D$39</f>
        <v>7.1428571428571425E-2</v>
      </c>
      <c r="F42" s="56">
        <f t="shared" ca="1" si="70"/>
        <v>0.1714285714285714</v>
      </c>
      <c r="G42" s="56">
        <f t="shared" ca="1" si="70"/>
        <v>0.19999999999999998</v>
      </c>
      <c r="H42" s="56">
        <f t="shared" ca="1" si="70"/>
        <v>0.32857142857142851</v>
      </c>
      <c r="I42" s="56">
        <f t="shared" ca="1" si="70"/>
        <v>1.9047619047619049E-2</v>
      </c>
      <c r="J42" s="56">
        <f t="shared" ca="1" si="70"/>
        <v>0.21904761904761905</v>
      </c>
      <c r="K42" s="56">
        <f t="shared" ref="K42:BB42" ca="1" si="75">K37/K$39</f>
        <v>0.26666666666666666</v>
      </c>
      <c r="L42" s="56">
        <f t="shared" ca="1" si="75"/>
        <v>3.8095238095238085E-2</v>
      </c>
      <c r="M42" s="56">
        <f t="shared" ca="1" si="75"/>
        <v>0.25714285714285712</v>
      </c>
      <c r="N42" s="56">
        <f t="shared" ca="1" si="75"/>
        <v>0.41904761904761906</v>
      </c>
      <c r="O42" s="56">
        <f t="shared" ca="1" si="75"/>
        <v>9.5238095238095177E-3</v>
      </c>
      <c r="P42" s="56">
        <f t="shared" ca="1" si="75"/>
        <v>0.31428571428571422</v>
      </c>
      <c r="Q42" s="56">
        <f t="shared" ca="1" si="75"/>
        <v>0.16190476190476191</v>
      </c>
      <c r="R42" s="56">
        <f t="shared" ca="1" si="75"/>
        <v>0.30952380952380953</v>
      </c>
      <c r="S42" s="56">
        <f t="shared" ca="1" si="75"/>
        <v>0.26190476190476192</v>
      </c>
      <c r="T42" s="56">
        <f t="shared" ca="1" si="75"/>
        <v>9.5238095238095247E-2</v>
      </c>
      <c r="U42" s="56">
        <f t="shared" ca="1" si="75"/>
        <v>0.37619047619047619</v>
      </c>
      <c r="V42" s="56">
        <f t="shared" ca="1" si="75"/>
        <v>0.2809523809523809</v>
      </c>
      <c r="W42" s="56">
        <f t="shared" ca="1" si="75"/>
        <v>0.2142857142857143</v>
      </c>
      <c r="X42" s="56">
        <f t="shared" ca="1" si="75"/>
        <v>2.8571428571428571E-2</v>
      </c>
      <c r="Y42" s="56">
        <f t="shared" ca="1" si="75"/>
        <v>0.14761904761904765</v>
      </c>
      <c r="Z42" s="56">
        <f t="shared" ca="1" si="75"/>
        <v>0.35238095238095229</v>
      </c>
      <c r="AA42" s="56">
        <f t="shared" ca="1" si="75"/>
        <v>0.338095238095238</v>
      </c>
      <c r="AB42" s="56">
        <f t="shared" ca="1" si="75"/>
        <v>0.11904761904761901</v>
      </c>
      <c r="AC42" s="56">
        <f t="shared" ca="1" si="75"/>
        <v>0.17619047619047615</v>
      </c>
      <c r="AD42" s="56">
        <f t="shared" ca="1" si="75"/>
        <v>0.20476190476190476</v>
      </c>
      <c r="AE42" s="56">
        <f t="shared" ca="1" si="75"/>
        <v>0.22857142857142854</v>
      </c>
      <c r="AF42" s="56">
        <f t="shared" ca="1" si="75"/>
        <v>0.15238095238095239</v>
      </c>
      <c r="AG42" s="56">
        <f t="shared" ca="1" si="75"/>
        <v>0.19047619047619047</v>
      </c>
      <c r="AH42" s="56">
        <f t="shared" ca="1" si="75"/>
        <v>0.23333333333333328</v>
      </c>
      <c r="AI42" s="56">
        <f t="shared" ca="1" si="75"/>
        <v>0.29523809523809519</v>
      </c>
      <c r="AJ42" s="56">
        <f t="shared" ca="1" si="75"/>
        <v>0.19999999999999998</v>
      </c>
      <c r="AK42" s="56">
        <f t="shared" ca="1" si="75"/>
        <v>0.3619047619047619</v>
      </c>
      <c r="AL42" s="56">
        <f t="shared" ca="1" si="75"/>
        <v>9.0476190476190474E-2</v>
      </c>
      <c r="AM42" s="56">
        <f t="shared" ca="1" si="75"/>
        <v>0.22857142857142856</v>
      </c>
      <c r="AN42" s="56">
        <f t="shared" ca="1" si="75"/>
        <v>0.2</v>
      </c>
      <c r="AO42" s="56">
        <f t="shared" ca="1" si="75"/>
        <v>1.9047619047619049E-2</v>
      </c>
      <c r="AP42" s="56">
        <f t="shared" ca="1" si="75"/>
        <v>9.5238095238095247E-2</v>
      </c>
      <c r="AQ42" s="56">
        <f t="shared" ca="1" si="75"/>
        <v>1.4285714285714284E-2</v>
      </c>
      <c r="AR42" s="56">
        <f t="shared" ca="1" si="75"/>
        <v>0.38095238095238093</v>
      </c>
      <c r="AS42" s="56">
        <f t="shared" ca="1" si="75"/>
        <v>8.0952380952380942E-2</v>
      </c>
      <c r="AT42" s="56">
        <f t="shared" ca="1" si="75"/>
        <v>0.14761904761904762</v>
      </c>
      <c r="AU42" s="56">
        <f t="shared" ca="1" si="75"/>
        <v>0.31428571428571422</v>
      </c>
      <c r="AV42" s="56">
        <f t="shared" ca="1" si="75"/>
        <v>1.4285714285714284E-2</v>
      </c>
      <c r="AW42" s="56">
        <f t="shared" ca="1" si="75"/>
        <v>1.4285714285714284E-2</v>
      </c>
      <c r="AX42" s="56">
        <f t="shared" ca="1" si="75"/>
        <v>0.34761904761904761</v>
      </c>
      <c r="AY42" s="56">
        <f t="shared" ca="1" si="75"/>
        <v>0.34761904761904755</v>
      </c>
      <c r="AZ42" s="56">
        <f t="shared" ca="1" si="75"/>
        <v>9.5238095238095177E-3</v>
      </c>
      <c r="BA42" s="56">
        <f t="shared" ca="1" si="75"/>
        <v>0.24285714285714283</v>
      </c>
      <c r="BB42" s="56">
        <f t="shared" ca="1" si="75"/>
        <v>0.36666666666666664</v>
      </c>
      <c r="BC42" s="56">
        <f t="shared" ref="BC42:BL42" ca="1" si="76">BC37/BC$39</f>
        <v>0.11904761904761903</v>
      </c>
      <c r="BD42" s="56">
        <f t="shared" ca="1" si="76"/>
        <v>0.19047619047619047</v>
      </c>
      <c r="BE42" s="56">
        <f t="shared" ca="1" si="76"/>
        <v>2.3809523809523815E-2</v>
      </c>
      <c r="BF42" s="56">
        <f t="shared" ca="1" si="76"/>
        <v>0.12857142857142856</v>
      </c>
      <c r="BG42" s="56">
        <f t="shared" ca="1" si="76"/>
        <v>0.18095238095238092</v>
      </c>
      <c r="BH42" s="56">
        <f t="shared" ca="1" si="76"/>
        <v>0.35238095238095235</v>
      </c>
      <c r="BI42" s="56">
        <f t="shared" ca="1" si="76"/>
        <v>0.22857142857142856</v>
      </c>
      <c r="BJ42" s="56">
        <f t="shared" ca="1" si="76"/>
        <v>0.18095238095238095</v>
      </c>
      <c r="BK42" s="56">
        <f t="shared" ca="1" si="76"/>
        <v>6.6666666666666666E-2</v>
      </c>
      <c r="BL42" s="56">
        <f t="shared" ca="1" si="76"/>
        <v>0.29523809523809519</v>
      </c>
      <c r="BM42" s="56">
        <f t="shared" ref="BM42:CG42" ca="1" si="77">BM37/BM$39</f>
        <v>0.23809523809523805</v>
      </c>
      <c r="BN42" s="56">
        <f t="shared" ca="1" si="77"/>
        <v>8.5714285714285715E-2</v>
      </c>
      <c r="BO42" s="56">
        <f t="shared" ca="1" si="77"/>
        <v>9.0476190476190488E-2</v>
      </c>
      <c r="BP42" s="56">
        <f t="shared" ca="1" si="77"/>
        <v>0.29523809523809519</v>
      </c>
      <c r="BQ42" s="56">
        <f t="shared" ca="1" si="77"/>
        <v>0.37142857142857139</v>
      </c>
      <c r="BR42" s="56">
        <f t="shared" ca="1" si="77"/>
        <v>0.36190476190476184</v>
      </c>
      <c r="BS42" s="56">
        <f t="shared" ca="1" si="77"/>
        <v>0.30476190476190473</v>
      </c>
      <c r="BT42" s="56">
        <f t="shared" ca="1" si="77"/>
        <v>0.2476190476190476</v>
      </c>
      <c r="BU42" s="56">
        <f t="shared" ca="1" si="77"/>
        <v>0.19523809523809521</v>
      </c>
      <c r="BV42" s="56">
        <f t="shared" ca="1" si="77"/>
        <v>6.6666666666666666E-2</v>
      </c>
      <c r="BW42" s="56">
        <f t="shared" ca="1" si="77"/>
        <v>0.25238095238095237</v>
      </c>
      <c r="BX42" s="56">
        <f t="shared" ca="1" si="77"/>
        <v>9.0476190476190474E-2</v>
      </c>
      <c r="BY42" s="56">
        <f t="shared" ca="1" si="77"/>
        <v>0.22857142857142854</v>
      </c>
      <c r="BZ42" s="56">
        <f t="shared" ca="1" si="77"/>
        <v>0.20952380952380956</v>
      </c>
      <c r="CA42" s="56">
        <f t="shared" ca="1" si="77"/>
        <v>0.15238095238095239</v>
      </c>
      <c r="CB42" s="56">
        <f t="shared" ca="1" si="77"/>
        <v>0.31904761904761908</v>
      </c>
      <c r="CC42" s="56">
        <f t="shared" ca="1" si="77"/>
        <v>0.14285714285714285</v>
      </c>
      <c r="CD42" s="56">
        <f t="shared" ca="1" si="77"/>
        <v>0.33333333333333326</v>
      </c>
      <c r="CE42" s="56">
        <f t="shared" ca="1" si="77"/>
        <v>2.3809523809523815E-2</v>
      </c>
      <c r="CF42" s="56">
        <f t="shared" ca="1" si="77"/>
        <v>4.2857142857142851E-2</v>
      </c>
      <c r="CG42" s="56">
        <f t="shared" ca="1" si="77"/>
        <v>0.19523809523809521</v>
      </c>
      <c r="CH42" s="56">
        <f t="shared" ref="CH42:CN42" ca="1" si="78">CH37/CH$39</f>
        <v>0.15714285714285717</v>
      </c>
      <c r="CI42" s="56">
        <f t="shared" ca="1" si="78"/>
        <v>9.9999999999999978E-2</v>
      </c>
      <c r="CJ42" s="56">
        <f t="shared" ca="1" si="78"/>
        <v>0.30952380952380948</v>
      </c>
      <c r="CK42" s="56">
        <f t="shared" ca="1" si="78"/>
        <v>0.32857142857142851</v>
      </c>
      <c r="CL42" s="56">
        <f t="shared" ca="1" si="78"/>
        <v>0.2857142857142857</v>
      </c>
      <c r="CM42" s="56">
        <f t="shared" ca="1" si="78"/>
        <v>0.23809523809523808</v>
      </c>
      <c r="CN42" s="56">
        <f t="shared" ca="1" si="78"/>
        <v>0.24761904761904763</v>
      </c>
    </row>
    <row r="43" spans="2:92" ht="15.75" thickBot="1" x14ac:dyDescent="0.3">
      <c r="B43" s="4"/>
      <c r="C43" s="15" t="s">
        <v>4</v>
      </c>
      <c r="D43" s="34">
        <f ca="1">D38/D$39</f>
        <v>0.78095238095238095</v>
      </c>
      <c r="F43" s="57">
        <f t="shared" ca="1" si="70"/>
        <v>0.70952380952380956</v>
      </c>
      <c r="G43" s="57">
        <f t="shared" ca="1" si="70"/>
        <v>0.70952380952380956</v>
      </c>
      <c r="H43" s="57">
        <f t="shared" ca="1" si="70"/>
        <v>0.66190476190476188</v>
      </c>
      <c r="I43" s="57">
        <f t="shared" ca="1" si="70"/>
        <v>0.82857142857142851</v>
      </c>
      <c r="J43" s="57">
        <f t="shared" ca="1" si="70"/>
        <v>0.7142857142857143</v>
      </c>
      <c r="K43" s="57">
        <f t="shared" ref="K43:BB43" ca="1" si="79">K38/K$39</f>
        <v>0.67619047619047612</v>
      </c>
      <c r="L43" s="57">
        <f t="shared" ca="1" si="79"/>
        <v>0.80952380952380953</v>
      </c>
      <c r="M43" s="57">
        <f t="shared" ca="1" si="79"/>
        <v>0.7047619047619047</v>
      </c>
      <c r="N43" s="57">
        <f t="shared" ca="1" si="79"/>
        <v>0.55714285714285716</v>
      </c>
      <c r="O43" s="57">
        <f t="shared" ca="1" si="79"/>
        <v>0.88095238095238093</v>
      </c>
      <c r="P43" s="57">
        <f t="shared" ca="1" si="79"/>
        <v>0.60952380952380958</v>
      </c>
      <c r="Q43" s="57">
        <f t="shared" ca="1" si="79"/>
        <v>0.79047619047619044</v>
      </c>
      <c r="R43" s="57">
        <f t="shared" ca="1" si="79"/>
        <v>0.57619047619047625</v>
      </c>
      <c r="S43" s="57">
        <f t="shared" ca="1" si="79"/>
        <v>0.59523809523809523</v>
      </c>
      <c r="T43" s="57">
        <f t="shared" ca="1" si="79"/>
        <v>0.87619047619047619</v>
      </c>
      <c r="U43" s="57">
        <f t="shared" ca="1" si="79"/>
        <v>0.6</v>
      </c>
      <c r="V43" s="57">
        <f t="shared" ca="1" si="79"/>
        <v>0.57142857142857151</v>
      </c>
      <c r="W43" s="57">
        <f t="shared" ca="1" si="79"/>
        <v>0.68095238095238098</v>
      </c>
      <c r="X43" s="57">
        <f t="shared" ca="1" si="79"/>
        <v>0.94761904761904758</v>
      </c>
      <c r="Y43" s="57">
        <f t="shared" ca="1" si="79"/>
        <v>0.72380952380952379</v>
      </c>
      <c r="Z43" s="57">
        <f t="shared" ca="1" si="79"/>
        <v>0.6</v>
      </c>
      <c r="AA43" s="57">
        <f t="shared" ca="1" si="79"/>
        <v>0.64761904761904765</v>
      </c>
      <c r="AB43" s="57">
        <f t="shared" ca="1" si="79"/>
        <v>0.75238095238095237</v>
      </c>
      <c r="AC43" s="57">
        <f t="shared" ca="1" si="79"/>
        <v>0.67142857142857149</v>
      </c>
      <c r="AD43" s="57">
        <f t="shared" ca="1" si="79"/>
        <v>0.76666666666666661</v>
      </c>
      <c r="AE43" s="57">
        <f t="shared" ca="1" si="79"/>
        <v>0.72380952380952379</v>
      </c>
      <c r="AF43" s="57">
        <f t="shared" ca="1" si="79"/>
        <v>0.72380952380952379</v>
      </c>
      <c r="AG43" s="57">
        <f t="shared" ca="1" si="79"/>
        <v>0.76666666666666661</v>
      </c>
      <c r="AH43" s="57">
        <f t="shared" ca="1" si="79"/>
        <v>0.75238095238095237</v>
      </c>
      <c r="AI43" s="57">
        <f t="shared" ca="1" si="79"/>
        <v>0.66666666666666674</v>
      </c>
      <c r="AJ43" s="57">
        <f t="shared" ca="1" si="79"/>
        <v>0.75238095238095237</v>
      </c>
      <c r="AK43" s="57">
        <f t="shared" ca="1" si="79"/>
        <v>0.55238095238095242</v>
      </c>
      <c r="AL43" s="57">
        <f t="shared" ca="1" si="79"/>
        <v>0.77619047619047621</v>
      </c>
      <c r="AM43" s="57">
        <f t="shared" ca="1" si="79"/>
        <v>0.70000000000000007</v>
      </c>
      <c r="AN43" s="57">
        <f t="shared" ca="1" si="79"/>
        <v>0.65714285714285714</v>
      </c>
      <c r="AO43" s="57">
        <f t="shared" ca="1" si="79"/>
        <v>0.84761904761904761</v>
      </c>
      <c r="AP43" s="57">
        <f t="shared" ca="1" si="79"/>
        <v>0.89047619047619042</v>
      </c>
      <c r="AQ43" s="57">
        <f t="shared" ca="1" si="79"/>
        <v>0.95714285714285718</v>
      </c>
      <c r="AR43" s="57">
        <f t="shared" ca="1" si="79"/>
        <v>0.53809523809523818</v>
      </c>
      <c r="AS43" s="57">
        <f t="shared" ca="1" si="79"/>
        <v>0.80952380952380953</v>
      </c>
      <c r="AT43" s="57">
        <f t="shared" ca="1" si="79"/>
        <v>0.84285714285714275</v>
      </c>
      <c r="AU43" s="57">
        <f t="shared" ca="1" si="79"/>
        <v>0.58571428571428574</v>
      </c>
      <c r="AV43" s="57">
        <f t="shared" ca="1" si="79"/>
        <v>0.94285714285714284</v>
      </c>
      <c r="AW43" s="57">
        <f t="shared" ca="1" si="79"/>
        <v>0.8571428571428571</v>
      </c>
      <c r="AX43" s="57">
        <f t="shared" ca="1" si="79"/>
        <v>0.62380952380952381</v>
      </c>
      <c r="AY43" s="57">
        <f t="shared" ca="1" si="79"/>
        <v>0.6</v>
      </c>
      <c r="AZ43" s="57">
        <f t="shared" ca="1" si="79"/>
        <v>0.89523809523809528</v>
      </c>
      <c r="BA43" s="57">
        <f t="shared" ca="1" si="79"/>
        <v>0.62857142857142867</v>
      </c>
      <c r="BB43" s="57">
        <f t="shared" ca="1" si="79"/>
        <v>0.53809523809523818</v>
      </c>
      <c r="BC43" s="57">
        <f t="shared" ref="BC43:BL43" ca="1" si="80">BC38/BC$39</f>
        <v>0.8666666666666667</v>
      </c>
      <c r="BD43" s="57">
        <f t="shared" ca="1" si="80"/>
        <v>0.7857142857142857</v>
      </c>
      <c r="BE43" s="57">
        <f t="shared" ca="1" si="80"/>
        <v>0.93333333333333324</v>
      </c>
      <c r="BF43" s="57">
        <f t="shared" ca="1" si="80"/>
        <v>0.78095238095238095</v>
      </c>
      <c r="BG43" s="57">
        <f t="shared" ca="1" si="80"/>
        <v>0.7142857142857143</v>
      </c>
      <c r="BH43" s="57">
        <f t="shared" ca="1" si="80"/>
        <v>0.61904761904761907</v>
      </c>
      <c r="BI43" s="57">
        <f t="shared" ca="1" si="80"/>
        <v>0.73809523809523814</v>
      </c>
      <c r="BJ43" s="57">
        <f t="shared" ca="1" si="80"/>
        <v>0.8</v>
      </c>
      <c r="BK43" s="57">
        <f t="shared" ca="1" si="80"/>
        <v>0.81904761904761902</v>
      </c>
      <c r="BL43" s="57">
        <f t="shared" ca="1" si="80"/>
        <v>0.6</v>
      </c>
      <c r="BM43" s="57">
        <f t="shared" ref="BM43:CG43" ca="1" si="81">BM38/BM$39</f>
        <v>0.66666666666666674</v>
      </c>
      <c r="BN43" s="57">
        <f t="shared" ca="1" si="81"/>
        <v>0.89523809523809528</v>
      </c>
      <c r="BO43" s="57">
        <f t="shared" ca="1" si="81"/>
        <v>0.76190476190476186</v>
      </c>
      <c r="BP43" s="57">
        <f t="shared" ca="1" si="81"/>
        <v>0.64761904761904765</v>
      </c>
      <c r="BQ43" s="57">
        <f t="shared" ca="1" si="81"/>
        <v>0.60952380952380958</v>
      </c>
      <c r="BR43" s="57">
        <f t="shared" ca="1" si="81"/>
        <v>0.53809523809523818</v>
      </c>
      <c r="BS43" s="57">
        <f t="shared" ca="1" si="81"/>
        <v>0.580952380952381</v>
      </c>
      <c r="BT43" s="57">
        <f t="shared" ca="1" si="81"/>
        <v>0.6333333333333333</v>
      </c>
      <c r="BU43" s="57">
        <f t="shared" ca="1" si="81"/>
        <v>0.74761904761904763</v>
      </c>
      <c r="BV43" s="57">
        <f t="shared" ca="1" si="81"/>
        <v>0.79999999999999993</v>
      </c>
      <c r="BW43" s="57">
        <f t="shared" ca="1" si="81"/>
        <v>0.66190476190476188</v>
      </c>
      <c r="BX43" s="57">
        <f t="shared" ca="1" si="81"/>
        <v>0.86190476190476184</v>
      </c>
      <c r="BY43" s="57">
        <f t="shared" ca="1" si="81"/>
        <v>0.65238095238095239</v>
      </c>
      <c r="BZ43" s="57">
        <f t="shared" ca="1" si="81"/>
        <v>0.72380952380952379</v>
      </c>
      <c r="CA43" s="57">
        <f t="shared" ca="1" si="81"/>
        <v>0.7952380952380953</v>
      </c>
      <c r="CB43" s="57">
        <f t="shared" ca="1" si="81"/>
        <v>0.58571428571428574</v>
      </c>
      <c r="CC43" s="57">
        <f t="shared" ca="1" si="81"/>
        <v>0.77142857142857146</v>
      </c>
      <c r="CD43" s="57">
        <f t="shared" ca="1" si="81"/>
        <v>0.6428571428571429</v>
      </c>
      <c r="CE43" s="57">
        <f t="shared" ca="1" si="81"/>
        <v>0.91428571428571437</v>
      </c>
      <c r="CF43" s="57">
        <f t="shared" ca="1" si="81"/>
        <v>0.94285714285714284</v>
      </c>
      <c r="CG43" s="57">
        <f t="shared" ca="1" si="81"/>
        <v>0.73809523809523803</v>
      </c>
      <c r="CH43" s="57">
        <f t="shared" ref="CH43:CN43" ca="1" si="82">CH38/CH$39</f>
        <v>0.76666666666666661</v>
      </c>
      <c r="CI43" s="57">
        <f t="shared" ca="1" si="82"/>
        <v>0.81904761904761902</v>
      </c>
      <c r="CJ43" s="57">
        <f t="shared" ca="1" si="82"/>
        <v>0.62857142857142867</v>
      </c>
      <c r="CK43" s="57">
        <f t="shared" ca="1" si="82"/>
        <v>0.62380952380952392</v>
      </c>
      <c r="CL43" s="57">
        <f t="shared" ca="1" si="82"/>
        <v>0.61428571428571432</v>
      </c>
      <c r="CM43" s="57">
        <f t="shared" ca="1" si="82"/>
        <v>0.63809523809523816</v>
      </c>
      <c r="CN43" s="57">
        <f t="shared" ca="1" si="82"/>
        <v>0.74285714285714288</v>
      </c>
    </row>
    <row r="44" spans="2:92" ht="15.75" thickTop="1" x14ac:dyDescent="0.25">
      <c r="B44" s="4"/>
      <c r="C44" s="7"/>
      <c r="D44" s="35">
        <f ca="1">SUM(D41:D43)</f>
        <v>1</v>
      </c>
      <c r="F44" s="48">
        <f ca="1">SUM(F41:F43)</f>
        <v>1</v>
      </c>
      <c r="G44" s="48">
        <f ca="1">SUM(G41:G43)</f>
        <v>1</v>
      </c>
      <c r="H44" s="48">
        <f ca="1">SUM(H41:H43)</f>
        <v>1</v>
      </c>
      <c r="I44" s="48">
        <f ca="1">SUM(I41:I43)</f>
        <v>1</v>
      </c>
      <c r="J44" s="48">
        <f ca="1">SUM(J41:J43)</f>
        <v>1</v>
      </c>
      <c r="K44" s="48">
        <f t="shared" ref="K44:BB44" ca="1" si="83">SUM(K41:K43)</f>
        <v>0.99999999999999989</v>
      </c>
      <c r="L44" s="48">
        <f t="shared" ca="1" si="83"/>
        <v>1</v>
      </c>
      <c r="M44" s="48">
        <f t="shared" ca="1" si="83"/>
        <v>0.99999999999999989</v>
      </c>
      <c r="N44" s="48">
        <f t="shared" ca="1" si="83"/>
        <v>1</v>
      </c>
      <c r="O44" s="48">
        <f t="shared" ca="1" si="83"/>
        <v>1</v>
      </c>
      <c r="P44" s="48">
        <f t="shared" ca="1" si="83"/>
        <v>1</v>
      </c>
      <c r="Q44" s="48">
        <f t="shared" ca="1" si="83"/>
        <v>1</v>
      </c>
      <c r="R44" s="48">
        <f t="shared" ca="1" si="83"/>
        <v>1</v>
      </c>
      <c r="S44" s="48">
        <f t="shared" ca="1" si="83"/>
        <v>1</v>
      </c>
      <c r="T44" s="48">
        <f t="shared" ca="1" si="83"/>
        <v>1</v>
      </c>
      <c r="U44" s="48">
        <f t="shared" ca="1" si="83"/>
        <v>1</v>
      </c>
      <c r="V44" s="48">
        <f t="shared" ca="1" si="83"/>
        <v>1</v>
      </c>
      <c r="W44" s="48">
        <f t="shared" ca="1" si="83"/>
        <v>1</v>
      </c>
      <c r="X44" s="48">
        <f t="shared" ca="1" si="83"/>
        <v>1</v>
      </c>
      <c r="Y44" s="48">
        <f t="shared" ca="1" si="83"/>
        <v>1</v>
      </c>
      <c r="Z44" s="48">
        <f t="shared" ca="1" si="83"/>
        <v>0.99999999999999989</v>
      </c>
      <c r="AA44" s="48">
        <f t="shared" ca="1" si="83"/>
        <v>1</v>
      </c>
      <c r="AB44" s="48">
        <f t="shared" ca="1" si="83"/>
        <v>1</v>
      </c>
      <c r="AC44" s="48">
        <f t="shared" ca="1" si="83"/>
        <v>1</v>
      </c>
      <c r="AD44" s="48">
        <f t="shared" ca="1" si="83"/>
        <v>1</v>
      </c>
      <c r="AE44" s="48">
        <f t="shared" ca="1" si="83"/>
        <v>1</v>
      </c>
      <c r="AF44" s="48">
        <f t="shared" ca="1" si="83"/>
        <v>1</v>
      </c>
      <c r="AG44" s="48">
        <f t="shared" ca="1" si="83"/>
        <v>0.99999999999999989</v>
      </c>
      <c r="AH44" s="48">
        <f t="shared" ca="1" si="83"/>
        <v>1</v>
      </c>
      <c r="AI44" s="48">
        <f t="shared" ca="1" si="83"/>
        <v>1</v>
      </c>
      <c r="AJ44" s="48">
        <f t="shared" ca="1" si="83"/>
        <v>1</v>
      </c>
      <c r="AK44" s="48">
        <f t="shared" ca="1" si="83"/>
        <v>1</v>
      </c>
      <c r="AL44" s="48">
        <f t="shared" ca="1" si="83"/>
        <v>1</v>
      </c>
      <c r="AM44" s="48">
        <f t="shared" ca="1" si="83"/>
        <v>1</v>
      </c>
      <c r="AN44" s="48">
        <f t="shared" ca="1" si="83"/>
        <v>1</v>
      </c>
      <c r="AO44" s="48">
        <f t="shared" ca="1" si="83"/>
        <v>1</v>
      </c>
      <c r="AP44" s="48">
        <f t="shared" ca="1" si="83"/>
        <v>1</v>
      </c>
      <c r="AQ44" s="48">
        <f t="shared" ca="1" si="83"/>
        <v>1</v>
      </c>
      <c r="AR44" s="48">
        <f t="shared" ca="1" si="83"/>
        <v>1</v>
      </c>
      <c r="AS44" s="48">
        <f t="shared" ca="1" si="83"/>
        <v>1</v>
      </c>
      <c r="AT44" s="48">
        <f t="shared" ca="1" si="83"/>
        <v>0.99999999999999989</v>
      </c>
      <c r="AU44" s="48">
        <f t="shared" ca="1" si="83"/>
        <v>1</v>
      </c>
      <c r="AV44" s="48">
        <f t="shared" ca="1" si="83"/>
        <v>1</v>
      </c>
      <c r="AW44" s="48">
        <f t="shared" ca="1" si="83"/>
        <v>1</v>
      </c>
      <c r="AX44" s="48">
        <f t="shared" ca="1" si="83"/>
        <v>1</v>
      </c>
      <c r="AY44" s="48">
        <f t="shared" ca="1" si="83"/>
        <v>0.99999999999999989</v>
      </c>
      <c r="AZ44" s="48">
        <f t="shared" ca="1" si="83"/>
        <v>1</v>
      </c>
      <c r="BA44" s="48">
        <f t="shared" ca="1" si="83"/>
        <v>1</v>
      </c>
      <c r="BB44" s="48">
        <f t="shared" ca="1" si="83"/>
        <v>1</v>
      </c>
      <c r="BC44" s="48">
        <f t="shared" ref="BC44:BL44" ca="1" si="84">SUM(BC41:BC43)</f>
        <v>1</v>
      </c>
      <c r="BD44" s="48">
        <f t="shared" ca="1" si="84"/>
        <v>1</v>
      </c>
      <c r="BE44" s="48">
        <f t="shared" ca="1" si="84"/>
        <v>0.99999999999999989</v>
      </c>
      <c r="BF44" s="48">
        <f t="shared" ca="1" si="84"/>
        <v>1</v>
      </c>
      <c r="BG44" s="48">
        <f t="shared" ca="1" si="84"/>
        <v>1</v>
      </c>
      <c r="BH44" s="48">
        <f t="shared" ca="1" si="84"/>
        <v>1</v>
      </c>
      <c r="BI44" s="48">
        <f t="shared" ca="1" si="84"/>
        <v>1</v>
      </c>
      <c r="BJ44" s="48">
        <f t="shared" ca="1" si="84"/>
        <v>1</v>
      </c>
      <c r="BK44" s="48">
        <f t="shared" ca="1" si="84"/>
        <v>1</v>
      </c>
      <c r="BL44" s="48">
        <f t="shared" ca="1" si="84"/>
        <v>0.99999999999999989</v>
      </c>
      <c r="BM44" s="48">
        <f t="shared" ref="BM44:CG44" ca="1" si="85">SUM(BM41:BM43)</f>
        <v>1</v>
      </c>
      <c r="BN44" s="48">
        <f t="shared" ca="1" si="85"/>
        <v>1</v>
      </c>
      <c r="BO44" s="48">
        <f t="shared" ca="1" si="85"/>
        <v>1</v>
      </c>
      <c r="BP44" s="48">
        <f t="shared" ca="1" si="85"/>
        <v>1</v>
      </c>
      <c r="BQ44" s="48">
        <f t="shared" ca="1" si="85"/>
        <v>1</v>
      </c>
      <c r="BR44" s="48">
        <f t="shared" ca="1" si="85"/>
        <v>1</v>
      </c>
      <c r="BS44" s="48">
        <f t="shared" ca="1" si="85"/>
        <v>1</v>
      </c>
      <c r="BT44" s="48">
        <f t="shared" ca="1" si="85"/>
        <v>1</v>
      </c>
      <c r="BU44" s="48">
        <f t="shared" ca="1" si="85"/>
        <v>1</v>
      </c>
      <c r="BV44" s="48">
        <f t="shared" ca="1" si="85"/>
        <v>1</v>
      </c>
      <c r="BW44" s="48">
        <f t="shared" ca="1" si="85"/>
        <v>1</v>
      </c>
      <c r="BX44" s="48">
        <f t="shared" ca="1" si="85"/>
        <v>1</v>
      </c>
      <c r="BY44" s="48">
        <f t="shared" ca="1" si="85"/>
        <v>1</v>
      </c>
      <c r="BZ44" s="48">
        <f t="shared" ca="1" si="85"/>
        <v>1</v>
      </c>
      <c r="CA44" s="48">
        <f t="shared" ca="1" si="85"/>
        <v>1</v>
      </c>
      <c r="CB44" s="48">
        <f t="shared" ca="1" si="85"/>
        <v>1</v>
      </c>
      <c r="CC44" s="48">
        <f t="shared" ca="1" si="85"/>
        <v>1</v>
      </c>
      <c r="CD44" s="48">
        <f t="shared" ca="1" si="85"/>
        <v>1</v>
      </c>
      <c r="CE44" s="48">
        <f t="shared" ca="1" si="85"/>
        <v>1</v>
      </c>
      <c r="CF44" s="48">
        <f t="shared" ca="1" si="85"/>
        <v>1</v>
      </c>
      <c r="CG44" s="48">
        <f t="shared" ca="1" si="85"/>
        <v>0.99999999999999989</v>
      </c>
      <c r="CH44" s="48">
        <f t="shared" ref="CH44:CN44" ca="1" si="86">SUM(CH41:CH43)</f>
        <v>1</v>
      </c>
      <c r="CI44" s="48">
        <f t="shared" ca="1" si="86"/>
        <v>1</v>
      </c>
      <c r="CJ44" s="48">
        <f t="shared" ca="1" si="86"/>
        <v>1</v>
      </c>
      <c r="CK44" s="48">
        <f t="shared" ca="1" si="86"/>
        <v>1</v>
      </c>
      <c r="CL44" s="48">
        <f t="shared" ca="1" si="86"/>
        <v>1</v>
      </c>
      <c r="CM44" s="48">
        <f t="shared" ca="1" si="86"/>
        <v>1</v>
      </c>
      <c r="CN44" s="48">
        <f t="shared" ca="1" si="86"/>
        <v>1</v>
      </c>
    </row>
    <row r="45" spans="2:92" x14ac:dyDescent="0.25">
      <c r="B45" s="4"/>
      <c r="C45" s="7"/>
      <c r="D45" s="5"/>
      <c r="F45" s="48"/>
      <c r="G45" s="48"/>
      <c r="H45" s="48"/>
      <c r="I45" s="48"/>
      <c r="J45" s="48"/>
      <c r="K45" s="48"/>
      <c r="L45" s="48"/>
      <c r="M45" s="48"/>
      <c r="N45" s="48"/>
      <c r="O45" s="48"/>
      <c r="P45" s="48"/>
      <c r="Q45" s="48"/>
      <c r="R45" s="48"/>
      <c r="S45" s="48"/>
      <c r="T45" s="48"/>
      <c r="U45" s="48"/>
      <c r="V45" s="48"/>
      <c r="W45" s="48"/>
      <c r="X45" s="48"/>
      <c r="Y45" s="48"/>
      <c r="Z45" s="48"/>
      <c r="AA45" s="48"/>
      <c r="AB45" s="48"/>
      <c r="AC45" s="48"/>
      <c r="AD45" s="48"/>
      <c r="AE45" s="48"/>
      <c r="AF45" s="48"/>
      <c r="AG45" s="48"/>
      <c r="AH45" s="48"/>
      <c r="AI45" s="48"/>
      <c r="AJ45" s="48"/>
      <c r="AK45" s="48"/>
      <c r="AL45" s="48"/>
      <c r="AM45" s="48"/>
      <c r="AN45" s="48"/>
      <c r="AO45" s="48"/>
      <c r="AP45" s="48"/>
      <c r="AQ45" s="48"/>
      <c r="AR45" s="48"/>
      <c r="AS45" s="48"/>
      <c r="AT45" s="48"/>
      <c r="AU45" s="48"/>
      <c r="AV45" s="48"/>
      <c r="AW45" s="48"/>
      <c r="AX45" s="48"/>
      <c r="AY45" s="48"/>
      <c r="AZ45" s="48"/>
      <c r="BA45" s="48"/>
      <c r="BB45" s="48"/>
      <c r="BC45" s="48"/>
      <c r="BD45" s="48"/>
      <c r="BE45" s="48"/>
      <c r="BF45" s="48"/>
      <c r="BG45" s="48"/>
      <c r="BH45" s="48"/>
      <c r="BI45" s="48"/>
      <c r="BJ45" s="48"/>
      <c r="BK45" s="48"/>
      <c r="BL45" s="48"/>
      <c r="BM45" s="48"/>
      <c r="BN45" s="48"/>
      <c r="BO45" s="48"/>
      <c r="BP45" s="48"/>
      <c r="BQ45" s="48"/>
      <c r="BR45" s="48"/>
      <c r="BS45" s="48"/>
      <c r="BT45" s="48"/>
      <c r="BU45" s="48"/>
      <c r="BV45" s="48"/>
      <c r="BW45" s="48"/>
      <c r="BX45" s="48"/>
      <c r="BY45" s="48"/>
      <c r="BZ45" s="48"/>
      <c r="CA45" s="48"/>
      <c r="CB45" s="48"/>
      <c r="CC45" s="48"/>
      <c r="CD45" s="48"/>
      <c r="CE45" s="48"/>
      <c r="CF45" s="48"/>
      <c r="CG45" s="48"/>
      <c r="CH45" s="48"/>
      <c r="CI45" s="48"/>
      <c r="CJ45" s="48"/>
      <c r="CK45" s="48"/>
      <c r="CL45" s="48"/>
      <c r="CM45" s="48"/>
      <c r="CN45" s="48"/>
    </row>
    <row r="46" spans="2:92" x14ac:dyDescent="0.25">
      <c r="B46" s="4" t="s">
        <v>19</v>
      </c>
      <c r="C46" s="7"/>
      <c r="D46" s="37">
        <v>12.5</v>
      </c>
      <c r="F46" s="50">
        <v>12.5</v>
      </c>
      <c r="G46" s="50">
        <v>12.5</v>
      </c>
      <c r="H46" s="50">
        <v>12.5</v>
      </c>
      <c r="I46" s="50">
        <v>12.5</v>
      </c>
      <c r="J46" s="50">
        <v>12.5</v>
      </c>
      <c r="K46" s="50">
        <v>12.5</v>
      </c>
      <c r="L46" s="50">
        <v>12.5</v>
      </c>
      <c r="M46" s="50">
        <v>12.5</v>
      </c>
      <c r="N46" s="50">
        <v>12.5</v>
      </c>
      <c r="O46" s="50">
        <v>12.5</v>
      </c>
      <c r="P46" s="50">
        <v>12.5</v>
      </c>
      <c r="Q46" s="50">
        <v>12.5</v>
      </c>
      <c r="R46" s="50">
        <v>12.5</v>
      </c>
      <c r="S46" s="50">
        <v>12.5</v>
      </c>
      <c r="T46" s="50">
        <v>12.5</v>
      </c>
      <c r="U46" s="50">
        <v>12.5</v>
      </c>
      <c r="V46" s="50">
        <v>12.5</v>
      </c>
      <c r="W46" s="50">
        <v>12.5</v>
      </c>
      <c r="X46" s="50">
        <v>12.5</v>
      </c>
      <c r="Y46" s="50">
        <v>12.5</v>
      </c>
      <c r="Z46" s="50">
        <v>12.5</v>
      </c>
      <c r="AA46" s="50">
        <v>12.5</v>
      </c>
      <c r="AB46" s="50">
        <v>12.5</v>
      </c>
      <c r="AC46" s="50">
        <v>12.5</v>
      </c>
      <c r="AD46" s="50">
        <v>12.5</v>
      </c>
      <c r="AE46" s="50">
        <v>12.5</v>
      </c>
      <c r="AF46" s="50">
        <v>12.5</v>
      </c>
      <c r="AG46" s="50">
        <v>12.5</v>
      </c>
      <c r="AH46" s="50">
        <v>12.5</v>
      </c>
      <c r="AI46" s="50">
        <v>12.5</v>
      </c>
      <c r="AJ46" s="50">
        <v>12.5</v>
      </c>
      <c r="AK46" s="50">
        <v>12.5</v>
      </c>
      <c r="AL46" s="50">
        <v>12.5</v>
      </c>
      <c r="AM46" s="50">
        <v>12.5</v>
      </c>
      <c r="AN46" s="50">
        <v>12.5</v>
      </c>
      <c r="AO46" s="50">
        <v>12.5</v>
      </c>
      <c r="AP46" s="50">
        <v>12.5</v>
      </c>
      <c r="AQ46" s="50">
        <v>12.5</v>
      </c>
      <c r="AR46" s="50">
        <v>12.5</v>
      </c>
      <c r="AS46" s="50">
        <v>12.5</v>
      </c>
      <c r="AT46" s="50">
        <v>12.5</v>
      </c>
      <c r="AU46" s="50">
        <v>12.5</v>
      </c>
      <c r="AV46" s="50">
        <v>12.5</v>
      </c>
      <c r="AW46" s="50">
        <v>12.5</v>
      </c>
      <c r="AX46" s="50">
        <v>12.5</v>
      </c>
      <c r="AY46" s="50">
        <v>12.5</v>
      </c>
      <c r="AZ46" s="50">
        <v>12.5</v>
      </c>
      <c r="BA46" s="50">
        <v>12.5</v>
      </c>
      <c r="BB46" s="50">
        <v>12.5</v>
      </c>
      <c r="BC46" s="50">
        <v>12.5</v>
      </c>
      <c r="BD46" s="50">
        <v>12.5</v>
      </c>
      <c r="BE46" s="50">
        <v>12.5</v>
      </c>
      <c r="BF46" s="50">
        <v>12.5</v>
      </c>
      <c r="BG46" s="50">
        <v>12.5</v>
      </c>
      <c r="BH46" s="50">
        <v>12.5</v>
      </c>
      <c r="BI46" s="50">
        <v>12.5</v>
      </c>
      <c r="BJ46" s="50">
        <v>12.5</v>
      </c>
      <c r="BK46" s="50">
        <v>12.5</v>
      </c>
      <c r="BL46" s="50">
        <v>12.5</v>
      </c>
      <c r="BM46" s="50">
        <v>12.5</v>
      </c>
      <c r="BN46" s="50">
        <v>12.5</v>
      </c>
      <c r="BO46" s="50">
        <v>12.5</v>
      </c>
      <c r="BP46" s="50">
        <v>12.5</v>
      </c>
      <c r="BQ46" s="50">
        <v>12.5</v>
      </c>
      <c r="BR46" s="50">
        <v>12.5</v>
      </c>
      <c r="BS46" s="50">
        <v>12.5</v>
      </c>
      <c r="BT46" s="50">
        <v>12.5</v>
      </c>
      <c r="BU46" s="50">
        <v>12.5</v>
      </c>
      <c r="BV46" s="50">
        <v>12.5</v>
      </c>
      <c r="BW46" s="50">
        <v>12.5</v>
      </c>
      <c r="BX46" s="50">
        <v>12.5</v>
      </c>
      <c r="BY46" s="50">
        <v>12.5</v>
      </c>
      <c r="BZ46" s="50">
        <v>12.5</v>
      </c>
      <c r="CA46" s="50">
        <v>12.5</v>
      </c>
      <c r="CB46" s="50">
        <v>12.5</v>
      </c>
      <c r="CC46" s="50">
        <v>12.5</v>
      </c>
      <c r="CD46" s="50">
        <v>12.5</v>
      </c>
      <c r="CE46" s="50">
        <v>12.5</v>
      </c>
      <c r="CF46" s="50">
        <v>12.5</v>
      </c>
      <c r="CG46" s="50">
        <v>12.5</v>
      </c>
      <c r="CH46" s="50">
        <v>12.5</v>
      </c>
      <c r="CI46" s="50">
        <v>12.5</v>
      </c>
      <c r="CJ46" s="50">
        <v>12.5</v>
      </c>
      <c r="CK46" s="50">
        <v>12.5</v>
      </c>
      <c r="CL46" s="50">
        <v>12.5</v>
      </c>
      <c r="CM46" s="50">
        <v>12.5</v>
      </c>
      <c r="CN46" s="50">
        <v>12.5</v>
      </c>
    </row>
    <row r="47" spans="2:92" x14ac:dyDescent="0.25">
      <c r="B47" s="65" t="s">
        <v>20</v>
      </c>
      <c r="C47" s="7"/>
      <c r="D47" s="38">
        <f ca="1">D$46*D41</f>
        <v>1.8452380952380953</v>
      </c>
      <c r="F47" s="58">
        <f t="shared" ref="F47:J49" ca="1" si="87">F$46*F41</f>
        <v>1.4880952380952379</v>
      </c>
      <c r="G47" s="58">
        <f t="shared" ca="1" si="87"/>
        <v>1.1309523809523807</v>
      </c>
      <c r="H47" s="58">
        <f t="shared" ca="1" si="87"/>
        <v>0.11904761904761904</v>
      </c>
      <c r="I47" s="58">
        <f t="shared" ca="1" si="87"/>
        <v>1.9047619047619047</v>
      </c>
      <c r="J47" s="58">
        <f t="shared" ca="1" si="87"/>
        <v>0.83333333333333337</v>
      </c>
      <c r="K47" s="58">
        <f t="shared" ref="K47:BB47" ca="1" si="88">K$46*K41</f>
        <v>0.71428571428571419</v>
      </c>
      <c r="L47" s="58">
        <f t="shared" ca="1" si="88"/>
        <v>1.9047619047619047</v>
      </c>
      <c r="M47" s="58">
        <f t="shared" ca="1" si="88"/>
        <v>0.47619047619047616</v>
      </c>
      <c r="N47" s="58">
        <f t="shared" ca="1" si="88"/>
        <v>0.29761904761904762</v>
      </c>
      <c r="O47" s="58">
        <f t="shared" ca="1" si="88"/>
        <v>1.3690476190476188</v>
      </c>
      <c r="P47" s="58">
        <f t="shared" ca="1" si="88"/>
        <v>0.95238095238095233</v>
      </c>
      <c r="Q47" s="58">
        <f t="shared" ca="1" si="88"/>
        <v>0.59523809523809523</v>
      </c>
      <c r="R47" s="58">
        <f t="shared" ca="1" si="88"/>
        <v>1.4285714285714286</v>
      </c>
      <c r="S47" s="58">
        <f t="shared" ca="1" si="88"/>
        <v>1.7857142857142856</v>
      </c>
      <c r="T47" s="58">
        <f t="shared" ca="1" si="88"/>
        <v>0.3571428571428571</v>
      </c>
      <c r="U47" s="58">
        <f t="shared" ca="1" si="88"/>
        <v>0.29761904761904762</v>
      </c>
      <c r="V47" s="58">
        <f t="shared" ca="1" si="88"/>
        <v>1.8452380952380953</v>
      </c>
      <c r="W47" s="58">
        <f t="shared" ca="1" si="88"/>
        <v>1.3095238095238095</v>
      </c>
      <c r="X47" s="58">
        <f t="shared" ca="1" si="88"/>
        <v>0.29761904761904762</v>
      </c>
      <c r="Y47" s="58">
        <f t="shared" ca="1" si="88"/>
        <v>1.6071428571428574</v>
      </c>
      <c r="Z47" s="58">
        <f t="shared" ca="1" si="88"/>
        <v>0.59523809523809523</v>
      </c>
      <c r="AA47" s="58">
        <f t="shared" ca="1" si="88"/>
        <v>0.17857142857142855</v>
      </c>
      <c r="AB47" s="58">
        <f t="shared" ca="1" si="88"/>
        <v>1.607142857142857</v>
      </c>
      <c r="AC47" s="58">
        <f t="shared" ca="1" si="88"/>
        <v>1.9047619047619047</v>
      </c>
      <c r="AD47" s="58">
        <f t="shared" ca="1" si="88"/>
        <v>0.3571428571428571</v>
      </c>
      <c r="AE47" s="58">
        <f t="shared" ca="1" si="88"/>
        <v>0.59523809523809523</v>
      </c>
      <c r="AF47" s="58">
        <f t="shared" ca="1" si="88"/>
        <v>1.5476190476190477</v>
      </c>
      <c r="AG47" s="58">
        <f t="shared" ca="1" si="88"/>
        <v>0.53571428571428559</v>
      </c>
      <c r="AH47" s="58">
        <f t="shared" ca="1" si="88"/>
        <v>0.17857142857142855</v>
      </c>
      <c r="AI47" s="58">
        <f t="shared" ca="1" si="88"/>
        <v>0.47619047619047616</v>
      </c>
      <c r="AJ47" s="58">
        <f t="shared" ca="1" si="88"/>
        <v>0.59523809523809523</v>
      </c>
      <c r="AK47" s="58">
        <f t="shared" ca="1" si="88"/>
        <v>1.0714285714285712</v>
      </c>
      <c r="AL47" s="58">
        <f t="shared" ca="1" si="88"/>
        <v>1.6666666666666667</v>
      </c>
      <c r="AM47" s="58">
        <f t="shared" ca="1" si="88"/>
        <v>0.89285714285714279</v>
      </c>
      <c r="AN47" s="58">
        <f t="shared" ca="1" si="88"/>
        <v>1.7857142857142856</v>
      </c>
      <c r="AO47" s="58">
        <f t="shared" ca="1" si="88"/>
        <v>1.6666666666666667</v>
      </c>
      <c r="AP47" s="58">
        <f t="shared" ca="1" si="88"/>
        <v>0.17857142857142855</v>
      </c>
      <c r="AQ47" s="58">
        <f t="shared" ca="1" si="88"/>
        <v>0.3571428571428571</v>
      </c>
      <c r="AR47" s="58">
        <f t="shared" ca="1" si="88"/>
        <v>1.0119047619047619</v>
      </c>
      <c r="AS47" s="58">
        <f t="shared" ca="1" si="88"/>
        <v>1.3690476190476188</v>
      </c>
      <c r="AT47" s="58">
        <f t="shared" ca="1" si="88"/>
        <v>0.11904761904761904</v>
      </c>
      <c r="AU47" s="58">
        <f t="shared" ca="1" si="88"/>
        <v>1.2499999999999998</v>
      </c>
      <c r="AV47" s="58">
        <f t="shared" ca="1" si="88"/>
        <v>0.53571428571428559</v>
      </c>
      <c r="AW47" s="58">
        <f t="shared" ca="1" si="88"/>
        <v>1.607142857142857</v>
      </c>
      <c r="AX47" s="58">
        <f t="shared" ca="1" si="88"/>
        <v>0.35714285714285715</v>
      </c>
      <c r="AY47" s="58">
        <f t="shared" ca="1" si="88"/>
        <v>0.65476190476190466</v>
      </c>
      <c r="AZ47" s="58">
        <f t="shared" ca="1" si="88"/>
        <v>1.1904761904761905</v>
      </c>
      <c r="BA47" s="58">
        <f t="shared" ca="1" si="88"/>
        <v>1.607142857142857</v>
      </c>
      <c r="BB47" s="58">
        <f t="shared" ca="1" si="88"/>
        <v>1.1904761904761905</v>
      </c>
      <c r="BC47" s="58">
        <f t="shared" ref="BC47:BL47" ca="1" si="89">BC$46*BC41</f>
        <v>0.17857142857142858</v>
      </c>
      <c r="BD47" s="58">
        <f t="shared" ca="1" si="89"/>
        <v>0.29761904761904762</v>
      </c>
      <c r="BE47" s="58">
        <f t="shared" ca="1" si="89"/>
        <v>0.53571428571428559</v>
      </c>
      <c r="BF47" s="58">
        <f t="shared" ca="1" si="89"/>
        <v>1.1309523809523809</v>
      </c>
      <c r="BG47" s="58">
        <f t="shared" ca="1" si="89"/>
        <v>1.3095238095238093</v>
      </c>
      <c r="BH47" s="58">
        <f t="shared" ca="1" si="89"/>
        <v>0.35714285714285715</v>
      </c>
      <c r="BI47" s="58">
        <f t="shared" ca="1" si="89"/>
        <v>0.41666666666666669</v>
      </c>
      <c r="BJ47" s="58">
        <f t="shared" ca="1" si="89"/>
        <v>0.23809523809523808</v>
      </c>
      <c r="BK47" s="58">
        <f t="shared" ca="1" si="89"/>
        <v>1.4285714285714284</v>
      </c>
      <c r="BL47" s="58">
        <f t="shared" ca="1" si="89"/>
        <v>1.3095238095238093</v>
      </c>
      <c r="BM47" s="58">
        <f t="shared" ref="BM47:CG47" ca="1" si="90">BM$46*BM41</f>
        <v>1.1904761904761905</v>
      </c>
      <c r="BN47" s="58">
        <f t="shared" ca="1" si="90"/>
        <v>0.23809523809523808</v>
      </c>
      <c r="BO47" s="58">
        <f t="shared" ca="1" si="90"/>
        <v>1.8452380952380953</v>
      </c>
      <c r="BP47" s="58">
        <f t="shared" ca="1" si="90"/>
        <v>0.71428571428571419</v>
      </c>
      <c r="BQ47" s="58">
        <f t="shared" ca="1" si="90"/>
        <v>0.23809523809523808</v>
      </c>
      <c r="BR47" s="58">
        <f t="shared" ca="1" si="90"/>
        <v>1.2499999999999998</v>
      </c>
      <c r="BS47" s="58">
        <f t="shared" ca="1" si="90"/>
        <v>1.4285714285714284</v>
      </c>
      <c r="BT47" s="58">
        <f t="shared" ca="1" si="90"/>
        <v>1.4880952380952379</v>
      </c>
      <c r="BU47" s="58">
        <f t="shared" ca="1" si="90"/>
        <v>0.71428571428571419</v>
      </c>
      <c r="BV47" s="58">
        <f t="shared" ca="1" si="90"/>
        <v>1.6666666666666667</v>
      </c>
      <c r="BW47" s="58">
        <f t="shared" ca="1" si="90"/>
        <v>1.0714285714285712</v>
      </c>
      <c r="BX47" s="58">
        <f t="shared" ca="1" si="90"/>
        <v>0.59523809523809523</v>
      </c>
      <c r="BY47" s="58">
        <f t="shared" ca="1" si="90"/>
        <v>1.4880952380952379</v>
      </c>
      <c r="BZ47" s="58">
        <f t="shared" ca="1" si="90"/>
        <v>0.83333333333333337</v>
      </c>
      <c r="CA47" s="58">
        <f t="shared" ca="1" si="90"/>
        <v>0.65476190476190466</v>
      </c>
      <c r="CB47" s="58">
        <f t="shared" ca="1" si="90"/>
        <v>1.1904761904761905</v>
      </c>
      <c r="CC47" s="58">
        <f t="shared" ca="1" si="90"/>
        <v>1.0714285714285712</v>
      </c>
      <c r="CD47" s="58">
        <f t="shared" ca="1" si="90"/>
        <v>0.29761904761904762</v>
      </c>
      <c r="CE47" s="58">
        <f t="shared" ca="1" si="90"/>
        <v>0.77380952380952372</v>
      </c>
      <c r="CF47" s="58">
        <f t="shared" ca="1" si="90"/>
        <v>0.17857142857142855</v>
      </c>
      <c r="CG47" s="58">
        <f t="shared" ca="1" si="90"/>
        <v>0.83333333333333337</v>
      </c>
      <c r="CH47" s="58">
        <f t="shared" ref="CH47:CN47" ca="1" si="91">CH$46*CH41</f>
        <v>0.95238095238095233</v>
      </c>
      <c r="CI47" s="58">
        <f t="shared" ca="1" si="91"/>
        <v>1.0119047619047619</v>
      </c>
      <c r="CJ47" s="58">
        <f t="shared" ca="1" si="91"/>
        <v>0.77380952380952372</v>
      </c>
      <c r="CK47" s="58">
        <f t="shared" ca="1" si="91"/>
        <v>0.59523809523809523</v>
      </c>
      <c r="CL47" s="58">
        <f t="shared" ca="1" si="91"/>
        <v>1.25</v>
      </c>
      <c r="CM47" s="58">
        <f t="shared" ca="1" si="91"/>
        <v>1.5476190476190477</v>
      </c>
      <c r="CN47" s="58">
        <f t="shared" ca="1" si="91"/>
        <v>0.11904761904761904</v>
      </c>
    </row>
    <row r="48" spans="2:92" x14ac:dyDescent="0.25">
      <c r="B48" s="65" t="s">
        <v>24</v>
      </c>
      <c r="C48" s="7"/>
      <c r="D48" s="39">
        <f ca="1">D$46*D42</f>
        <v>0.89285714285714279</v>
      </c>
      <c r="F48" s="59">
        <f t="shared" ca="1" si="87"/>
        <v>2.1428571428571423</v>
      </c>
      <c r="G48" s="59">
        <f t="shared" ca="1" si="87"/>
        <v>2.5</v>
      </c>
      <c r="H48" s="59">
        <f t="shared" ca="1" si="87"/>
        <v>4.1071428571428568</v>
      </c>
      <c r="I48" s="59">
        <f t="shared" ca="1" si="87"/>
        <v>0.23809523809523811</v>
      </c>
      <c r="J48" s="59">
        <f t="shared" ca="1" si="87"/>
        <v>2.7380952380952381</v>
      </c>
      <c r="K48" s="59">
        <f t="shared" ref="K48:BB48" ca="1" si="92">K$46*K42</f>
        <v>3.3333333333333335</v>
      </c>
      <c r="L48" s="59">
        <f t="shared" ca="1" si="92"/>
        <v>0.47619047619047605</v>
      </c>
      <c r="M48" s="59">
        <f t="shared" ca="1" si="92"/>
        <v>3.214285714285714</v>
      </c>
      <c r="N48" s="59">
        <f t="shared" ca="1" si="92"/>
        <v>5.2380952380952381</v>
      </c>
      <c r="O48" s="59">
        <f t="shared" ca="1" si="92"/>
        <v>0.11904761904761897</v>
      </c>
      <c r="P48" s="59">
        <f t="shared" ca="1" si="92"/>
        <v>3.9285714285714279</v>
      </c>
      <c r="Q48" s="59">
        <f t="shared" ca="1" si="92"/>
        <v>2.0238095238095237</v>
      </c>
      <c r="R48" s="59">
        <f t="shared" ca="1" si="92"/>
        <v>3.8690476190476191</v>
      </c>
      <c r="S48" s="59">
        <f t="shared" ca="1" si="92"/>
        <v>3.2738095238095242</v>
      </c>
      <c r="T48" s="59">
        <f t="shared" ca="1" si="92"/>
        <v>1.1904761904761907</v>
      </c>
      <c r="U48" s="59">
        <f t="shared" ca="1" si="92"/>
        <v>4.7023809523809526</v>
      </c>
      <c r="V48" s="59">
        <f t="shared" ca="1" si="92"/>
        <v>3.5119047619047614</v>
      </c>
      <c r="W48" s="59">
        <f t="shared" ca="1" si="92"/>
        <v>2.6785714285714288</v>
      </c>
      <c r="X48" s="59">
        <f t="shared" ca="1" si="92"/>
        <v>0.35714285714285715</v>
      </c>
      <c r="Y48" s="59">
        <f t="shared" ca="1" si="92"/>
        <v>1.8452380952380956</v>
      </c>
      <c r="Z48" s="59">
        <f t="shared" ca="1" si="92"/>
        <v>4.4047619047619033</v>
      </c>
      <c r="AA48" s="59">
        <f t="shared" ca="1" si="92"/>
        <v>4.2261904761904754</v>
      </c>
      <c r="AB48" s="59">
        <f t="shared" ca="1" si="92"/>
        <v>1.4880952380952377</v>
      </c>
      <c r="AC48" s="59">
        <f t="shared" ca="1" si="92"/>
        <v>2.2023809523809517</v>
      </c>
      <c r="AD48" s="59">
        <f t="shared" ca="1" si="92"/>
        <v>2.5595238095238093</v>
      </c>
      <c r="AE48" s="59">
        <f t="shared" ca="1" si="92"/>
        <v>2.8571428571428568</v>
      </c>
      <c r="AF48" s="59">
        <f t="shared" ca="1" si="92"/>
        <v>1.9047619047619049</v>
      </c>
      <c r="AG48" s="59">
        <f t="shared" ca="1" si="92"/>
        <v>2.3809523809523809</v>
      </c>
      <c r="AH48" s="59">
        <f t="shared" ca="1" si="92"/>
        <v>2.9166666666666661</v>
      </c>
      <c r="AI48" s="59">
        <f t="shared" ca="1" si="92"/>
        <v>3.6904761904761898</v>
      </c>
      <c r="AJ48" s="59">
        <f t="shared" ca="1" si="92"/>
        <v>2.5</v>
      </c>
      <c r="AK48" s="59">
        <f t="shared" ca="1" si="92"/>
        <v>4.5238095238095237</v>
      </c>
      <c r="AL48" s="59">
        <f t="shared" ca="1" si="92"/>
        <v>1.1309523809523809</v>
      </c>
      <c r="AM48" s="59">
        <f t="shared" ca="1" si="92"/>
        <v>2.8571428571428572</v>
      </c>
      <c r="AN48" s="59">
        <f t="shared" ca="1" si="92"/>
        <v>2.5</v>
      </c>
      <c r="AO48" s="59">
        <f t="shared" ca="1" si="92"/>
        <v>0.23809523809523811</v>
      </c>
      <c r="AP48" s="59">
        <f t="shared" ca="1" si="92"/>
        <v>1.1904761904761907</v>
      </c>
      <c r="AQ48" s="59">
        <f t="shared" ca="1" si="92"/>
        <v>0.17857142857142855</v>
      </c>
      <c r="AR48" s="59">
        <f t="shared" ca="1" si="92"/>
        <v>4.7619047619047619</v>
      </c>
      <c r="AS48" s="59">
        <f t="shared" ca="1" si="92"/>
        <v>1.0119047619047619</v>
      </c>
      <c r="AT48" s="59">
        <f t="shared" ca="1" si="92"/>
        <v>1.8452380952380953</v>
      </c>
      <c r="AU48" s="59">
        <f t="shared" ca="1" si="92"/>
        <v>3.9285714285714279</v>
      </c>
      <c r="AV48" s="59">
        <f t="shared" ca="1" si="92"/>
        <v>0.17857142857142855</v>
      </c>
      <c r="AW48" s="59">
        <f t="shared" ca="1" si="92"/>
        <v>0.17857142857142855</v>
      </c>
      <c r="AX48" s="59">
        <f t="shared" ca="1" si="92"/>
        <v>4.3452380952380949</v>
      </c>
      <c r="AY48" s="59">
        <f t="shared" ca="1" si="92"/>
        <v>4.345238095238094</v>
      </c>
      <c r="AZ48" s="59">
        <f t="shared" ca="1" si="92"/>
        <v>0.11904761904761897</v>
      </c>
      <c r="BA48" s="59">
        <f t="shared" ca="1" si="92"/>
        <v>3.0357142857142851</v>
      </c>
      <c r="BB48" s="59">
        <f t="shared" ca="1" si="92"/>
        <v>4.583333333333333</v>
      </c>
      <c r="BC48" s="59">
        <f t="shared" ref="BC48:BL48" ca="1" si="93">BC$46*BC42</f>
        <v>1.4880952380952379</v>
      </c>
      <c r="BD48" s="59">
        <f t="shared" ca="1" si="93"/>
        <v>2.3809523809523809</v>
      </c>
      <c r="BE48" s="59">
        <f t="shared" ca="1" si="93"/>
        <v>0.29761904761904767</v>
      </c>
      <c r="BF48" s="59">
        <f t="shared" ca="1" si="93"/>
        <v>1.607142857142857</v>
      </c>
      <c r="BG48" s="59">
        <f t="shared" ca="1" si="93"/>
        <v>2.2619047619047614</v>
      </c>
      <c r="BH48" s="59">
        <f t="shared" ca="1" si="93"/>
        <v>4.4047619047619042</v>
      </c>
      <c r="BI48" s="59">
        <f t="shared" ca="1" si="93"/>
        <v>2.8571428571428572</v>
      </c>
      <c r="BJ48" s="59">
        <f t="shared" ca="1" si="93"/>
        <v>2.2619047619047619</v>
      </c>
      <c r="BK48" s="59">
        <f t="shared" ca="1" si="93"/>
        <v>0.83333333333333337</v>
      </c>
      <c r="BL48" s="59">
        <f t="shared" ca="1" si="93"/>
        <v>3.6904761904761898</v>
      </c>
      <c r="BM48" s="59">
        <f t="shared" ref="BM48:CG48" ca="1" si="94">BM$46*BM42</f>
        <v>2.9761904761904758</v>
      </c>
      <c r="BN48" s="59">
        <f t="shared" ca="1" si="94"/>
        <v>1.0714285714285714</v>
      </c>
      <c r="BO48" s="59">
        <f t="shared" ca="1" si="94"/>
        <v>1.1309523809523812</v>
      </c>
      <c r="BP48" s="59">
        <f t="shared" ca="1" si="94"/>
        <v>3.6904761904761898</v>
      </c>
      <c r="BQ48" s="59">
        <f t="shared" ca="1" si="94"/>
        <v>4.6428571428571423</v>
      </c>
      <c r="BR48" s="59">
        <f t="shared" ca="1" si="94"/>
        <v>4.5238095238095228</v>
      </c>
      <c r="BS48" s="59">
        <f t="shared" ca="1" si="94"/>
        <v>3.8095238095238093</v>
      </c>
      <c r="BT48" s="59">
        <f t="shared" ca="1" si="94"/>
        <v>3.0952380952380949</v>
      </c>
      <c r="BU48" s="59">
        <f t="shared" ca="1" si="94"/>
        <v>2.4404761904761902</v>
      </c>
      <c r="BV48" s="59">
        <f t="shared" ca="1" si="94"/>
        <v>0.83333333333333337</v>
      </c>
      <c r="BW48" s="59">
        <f t="shared" ca="1" si="94"/>
        <v>3.1547619047619047</v>
      </c>
      <c r="BX48" s="59">
        <f t="shared" ca="1" si="94"/>
        <v>1.1309523809523809</v>
      </c>
      <c r="BY48" s="59">
        <f t="shared" ca="1" si="94"/>
        <v>2.8571428571428568</v>
      </c>
      <c r="BZ48" s="59">
        <f t="shared" ca="1" si="94"/>
        <v>2.6190476190476195</v>
      </c>
      <c r="CA48" s="59">
        <f t="shared" ca="1" si="94"/>
        <v>1.9047619047619049</v>
      </c>
      <c r="CB48" s="59">
        <f t="shared" ca="1" si="94"/>
        <v>3.9880952380952386</v>
      </c>
      <c r="CC48" s="59">
        <f t="shared" ca="1" si="94"/>
        <v>1.7857142857142856</v>
      </c>
      <c r="CD48" s="59">
        <f t="shared" ca="1" si="94"/>
        <v>4.1666666666666661</v>
      </c>
      <c r="CE48" s="59">
        <f t="shared" ca="1" si="94"/>
        <v>0.29761904761904767</v>
      </c>
      <c r="CF48" s="59">
        <f t="shared" ca="1" si="94"/>
        <v>0.53571428571428559</v>
      </c>
      <c r="CG48" s="59">
        <f t="shared" ca="1" si="94"/>
        <v>2.4404761904761902</v>
      </c>
      <c r="CH48" s="59">
        <f t="shared" ref="CH48:CN48" ca="1" si="95">CH$46*CH42</f>
        <v>1.9642857142857146</v>
      </c>
      <c r="CI48" s="59">
        <f t="shared" ca="1" si="95"/>
        <v>1.2499999999999998</v>
      </c>
      <c r="CJ48" s="59">
        <f t="shared" ca="1" si="95"/>
        <v>3.8690476190476186</v>
      </c>
      <c r="CK48" s="59">
        <f t="shared" ca="1" si="95"/>
        <v>4.1071428571428568</v>
      </c>
      <c r="CL48" s="59">
        <f t="shared" ca="1" si="95"/>
        <v>3.5714285714285712</v>
      </c>
      <c r="CM48" s="59">
        <f t="shared" ca="1" si="95"/>
        <v>2.9761904761904758</v>
      </c>
      <c r="CN48" s="59">
        <f t="shared" ca="1" si="95"/>
        <v>3.0952380952380953</v>
      </c>
    </row>
    <row r="49" spans="2:92" x14ac:dyDescent="0.25">
      <c r="B49" s="4"/>
      <c r="C49" s="7"/>
      <c r="D49" s="40">
        <f ca="1">D$46*D43</f>
        <v>9.7619047619047628</v>
      </c>
      <c r="F49" s="60">
        <f t="shared" ca="1" si="87"/>
        <v>8.8690476190476186</v>
      </c>
      <c r="G49" s="60">
        <f t="shared" ca="1" si="87"/>
        <v>8.8690476190476186</v>
      </c>
      <c r="H49" s="60">
        <f t="shared" ca="1" si="87"/>
        <v>8.2738095238095237</v>
      </c>
      <c r="I49" s="60">
        <f t="shared" ca="1" si="87"/>
        <v>10.357142857142856</v>
      </c>
      <c r="J49" s="60">
        <f t="shared" ca="1" si="87"/>
        <v>8.9285714285714288</v>
      </c>
      <c r="K49" s="60">
        <f t="shared" ref="K49:BB49" ca="1" si="96">K$46*K43</f>
        <v>8.4523809523809508</v>
      </c>
      <c r="L49" s="60">
        <f t="shared" ca="1" si="96"/>
        <v>10.119047619047619</v>
      </c>
      <c r="M49" s="60">
        <f t="shared" ca="1" si="96"/>
        <v>8.8095238095238084</v>
      </c>
      <c r="N49" s="60">
        <f t="shared" ca="1" si="96"/>
        <v>6.9642857142857144</v>
      </c>
      <c r="O49" s="60">
        <f t="shared" ca="1" si="96"/>
        <v>11.011904761904761</v>
      </c>
      <c r="P49" s="60">
        <f t="shared" ca="1" si="96"/>
        <v>7.6190476190476195</v>
      </c>
      <c r="Q49" s="60">
        <f t="shared" ca="1" si="96"/>
        <v>9.8809523809523814</v>
      </c>
      <c r="R49" s="60">
        <f t="shared" ca="1" si="96"/>
        <v>7.2023809523809534</v>
      </c>
      <c r="S49" s="60">
        <f t="shared" ca="1" si="96"/>
        <v>7.4404761904761907</v>
      </c>
      <c r="T49" s="60">
        <f t="shared" ca="1" si="96"/>
        <v>10.952380952380953</v>
      </c>
      <c r="U49" s="60">
        <f t="shared" ca="1" si="96"/>
        <v>7.5</v>
      </c>
      <c r="V49" s="60">
        <f t="shared" ca="1" si="96"/>
        <v>7.1428571428571441</v>
      </c>
      <c r="W49" s="60">
        <f t="shared" ca="1" si="96"/>
        <v>8.5119047619047628</v>
      </c>
      <c r="X49" s="60">
        <f t="shared" ca="1" si="96"/>
        <v>11.845238095238095</v>
      </c>
      <c r="Y49" s="60">
        <f t="shared" ca="1" si="96"/>
        <v>9.0476190476190474</v>
      </c>
      <c r="Z49" s="60">
        <f t="shared" ca="1" si="96"/>
        <v>7.5</v>
      </c>
      <c r="AA49" s="60">
        <f t="shared" ca="1" si="96"/>
        <v>8.0952380952380949</v>
      </c>
      <c r="AB49" s="60">
        <f t="shared" ca="1" si="96"/>
        <v>9.4047619047619051</v>
      </c>
      <c r="AC49" s="60">
        <f t="shared" ca="1" si="96"/>
        <v>8.3928571428571441</v>
      </c>
      <c r="AD49" s="60">
        <f t="shared" ca="1" si="96"/>
        <v>9.5833333333333321</v>
      </c>
      <c r="AE49" s="60">
        <f t="shared" ca="1" si="96"/>
        <v>9.0476190476190474</v>
      </c>
      <c r="AF49" s="60">
        <f t="shared" ca="1" si="96"/>
        <v>9.0476190476190474</v>
      </c>
      <c r="AG49" s="60">
        <f t="shared" ca="1" si="96"/>
        <v>9.5833333333333321</v>
      </c>
      <c r="AH49" s="60">
        <f t="shared" ca="1" si="96"/>
        <v>9.4047619047619051</v>
      </c>
      <c r="AI49" s="60">
        <f t="shared" ca="1" si="96"/>
        <v>8.3333333333333339</v>
      </c>
      <c r="AJ49" s="60">
        <f t="shared" ca="1" si="96"/>
        <v>9.4047619047619051</v>
      </c>
      <c r="AK49" s="60">
        <f t="shared" ca="1" si="96"/>
        <v>6.9047619047619051</v>
      </c>
      <c r="AL49" s="60">
        <f t="shared" ca="1" si="96"/>
        <v>9.7023809523809526</v>
      </c>
      <c r="AM49" s="60">
        <f t="shared" ca="1" si="96"/>
        <v>8.75</v>
      </c>
      <c r="AN49" s="60">
        <f t="shared" ca="1" si="96"/>
        <v>8.2142857142857135</v>
      </c>
      <c r="AO49" s="60">
        <f t="shared" ca="1" si="96"/>
        <v>10.595238095238095</v>
      </c>
      <c r="AP49" s="60">
        <f t="shared" ca="1" si="96"/>
        <v>11.13095238095238</v>
      </c>
      <c r="AQ49" s="60">
        <f t="shared" ca="1" si="96"/>
        <v>11.964285714285715</v>
      </c>
      <c r="AR49" s="60">
        <f t="shared" ca="1" si="96"/>
        <v>6.7261904761904772</v>
      </c>
      <c r="AS49" s="60">
        <f t="shared" ca="1" si="96"/>
        <v>10.119047619047619</v>
      </c>
      <c r="AT49" s="60">
        <f t="shared" ca="1" si="96"/>
        <v>10.535714285714285</v>
      </c>
      <c r="AU49" s="60">
        <f t="shared" ca="1" si="96"/>
        <v>7.3214285714285721</v>
      </c>
      <c r="AV49" s="60">
        <f t="shared" ca="1" si="96"/>
        <v>11.785714285714285</v>
      </c>
      <c r="AW49" s="60">
        <f t="shared" ca="1" si="96"/>
        <v>10.714285714285714</v>
      </c>
      <c r="AX49" s="60">
        <f t="shared" ca="1" si="96"/>
        <v>7.7976190476190474</v>
      </c>
      <c r="AY49" s="60">
        <f t="shared" ca="1" si="96"/>
        <v>7.5</v>
      </c>
      <c r="AZ49" s="60">
        <f t="shared" ca="1" si="96"/>
        <v>11.190476190476192</v>
      </c>
      <c r="BA49" s="60">
        <f t="shared" ca="1" si="96"/>
        <v>7.8571428571428585</v>
      </c>
      <c r="BB49" s="60">
        <f t="shared" ca="1" si="96"/>
        <v>6.7261904761904772</v>
      </c>
      <c r="BC49" s="60">
        <f t="shared" ref="BC49:BL49" ca="1" si="97">BC$46*BC43</f>
        <v>10.833333333333334</v>
      </c>
      <c r="BD49" s="60">
        <f t="shared" ca="1" si="97"/>
        <v>9.8214285714285712</v>
      </c>
      <c r="BE49" s="60">
        <f t="shared" ca="1" si="97"/>
        <v>11.666666666666666</v>
      </c>
      <c r="BF49" s="60">
        <f t="shared" ca="1" si="97"/>
        <v>9.7619047619047628</v>
      </c>
      <c r="BG49" s="60">
        <f t="shared" ca="1" si="97"/>
        <v>8.9285714285714288</v>
      </c>
      <c r="BH49" s="60">
        <f t="shared" ca="1" si="97"/>
        <v>7.7380952380952381</v>
      </c>
      <c r="BI49" s="60">
        <f t="shared" ca="1" si="97"/>
        <v>9.2261904761904763</v>
      </c>
      <c r="BJ49" s="60">
        <f t="shared" ca="1" si="97"/>
        <v>10</v>
      </c>
      <c r="BK49" s="60">
        <f t="shared" ca="1" si="97"/>
        <v>10.238095238095237</v>
      </c>
      <c r="BL49" s="60">
        <f t="shared" ca="1" si="97"/>
        <v>7.5</v>
      </c>
      <c r="BM49" s="60">
        <f t="shared" ref="BM49:CG49" ca="1" si="98">BM$46*BM43</f>
        <v>8.3333333333333339</v>
      </c>
      <c r="BN49" s="60">
        <f t="shared" ca="1" si="98"/>
        <v>11.190476190476192</v>
      </c>
      <c r="BO49" s="60">
        <f t="shared" ca="1" si="98"/>
        <v>9.5238095238095237</v>
      </c>
      <c r="BP49" s="60">
        <f t="shared" ca="1" si="98"/>
        <v>8.0952380952380949</v>
      </c>
      <c r="BQ49" s="60">
        <f t="shared" ca="1" si="98"/>
        <v>7.6190476190476195</v>
      </c>
      <c r="BR49" s="60">
        <f t="shared" ca="1" si="98"/>
        <v>6.7261904761904772</v>
      </c>
      <c r="BS49" s="60">
        <f t="shared" ca="1" si="98"/>
        <v>7.2619047619047628</v>
      </c>
      <c r="BT49" s="60">
        <f t="shared" ca="1" si="98"/>
        <v>7.9166666666666661</v>
      </c>
      <c r="BU49" s="60">
        <f t="shared" ca="1" si="98"/>
        <v>9.3452380952380949</v>
      </c>
      <c r="BV49" s="60">
        <f t="shared" ca="1" si="98"/>
        <v>10</v>
      </c>
      <c r="BW49" s="60">
        <f t="shared" ca="1" si="98"/>
        <v>8.2738095238095237</v>
      </c>
      <c r="BX49" s="60">
        <f t="shared" ca="1" si="98"/>
        <v>10.773809523809524</v>
      </c>
      <c r="BY49" s="60">
        <f t="shared" ca="1" si="98"/>
        <v>8.1547619047619051</v>
      </c>
      <c r="BZ49" s="60">
        <f t="shared" ca="1" si="98"/>
        <v>9.0476190476190474</v>
      </c>
      <c r="CA49" s="60">
        <f t="shared" ca="1" si="98"/>
        <v>9.9404761904761916</v>
      </c>
      <c r="CB49" s="60">
        <f t="shared" ca="1" si="98"/>
        <v>7.3214285714285721</v>
      </c>
      <c r="CC49" s="60">
        <f t="shared" ca="1" si="98"/>
        <v>9.6428571428571441</v>
      </c>
      <c r="CD49" s="60">
        <f t="shared" ca="1" si="98"/>
        <v>8.0357142857142865</v>
      </c>
      <c r="CE49" s="60">
        <f t="shared" ca="1" si="98"/>
        <v>11.428571428571429</v>
      </c>
      <c r="CF49" s="60">
        <f t="shared" ca="1" si="98"/>
        <v>11.785714285714285</v>
      </c>
      <c r="CG49" s="60">
        <f t="shared" ca="1" si="98"/>
        <v>9.2261904761904745</v>
      </c>
      <c r="CH49" s="60">
        <f t="shared" ref="CH49:CN49" ca="1" si="99">CH$46*CH43</f>
        <v>9.5833333333333321</v>
      </c>
      <c r="CI49" s="60">
        <f t="shared" ca="1" si="99"/>
        <v>10.238095238095237</v>
      </c>
      <c r="CJ49" s="60">
        <f t="shared" ca="1" si="99"/>
        <v>7.8571428571428585</v>
      </c>
      <c r="CK49" s="60">
        <f t="shared" ca="1" si="99"/>
        <v>7.7976190476190492</v>
      </c>
      <c r="CL49" s="60">
        <f t="shared" ca="1" si="99"/>
        <v>7.6785714285714288</v>
      </c>
      <c r="CM49" s="60">
        <f t="shared" ca="1" si="99"/>
        <v>7.9761904761904772</v>
      </c>
      <c r="CN49" s="60">
        <f t="shared" ca="1" si="99"/>
        <v>9.2857142857142865</v>
      </c>
    </row>
    <row r="50" spans="2:92" x14ac:dyDescent="0.25">
      <c r="B50" s="4"/>
      <c r="C50" s="7"/>
      <c r="D50" s="5"/>
      <c r="F50" s="48"/>
      <c r="G50" s="48"/>
      <c r="H50" s="48"/>
      <c r="I50" s="48"/>
      <c r="J50" s="48"/>
      <c r="K50" s="48"/>
      <c r="L50" s="48"/>
      <c r="M50" s="48"/>
      <c r="N50" s="48"/>
      <c r="O50" s="48"/>
      <c r="P50" s="48"/>
      <c r="Q50" s="48"/>
      <c r="R50" s="48"/>
      <c r="S50" s="48"/>
      <c r="T50" s="48"/>
      <c r="U50" s="48"/>
      <c r="V50" s="48"/>
      <c r="W50" s="48"/>
      <c r="X50" s="48"/>
      <c r="Y50" s="48"/>
      <c r="Z50" s="48"/>
      <c r="AA50" s="48"/>
      <c r="AB50" s="48"/>
      <c r="AC50" s="48"/>
      <c r="AD50" s="48"/>
      <c r="AE50" s="48"/>
      <c r="AF50" s="48"/>
      <c r="AG50" s="48"/>
      <c r="AH50" s="48"/>
      <c r="AI50" s="48"/>
      <c r="AJ50" s="48"/>
      <c r="AK50" s="48"/>
      <c r="AL50" s="48"/>
      <c r="AM50" s="48"/>
      <c r="AN50" s="48"/>
      <c r="AO50" s="48"/>
      <c r="AP50" s="48"/>
      <c r="AQ50" s="48"/>
      <c r="AR50" s="48"/>
      <c r="AS50" s="48"/>
      <c r="AT50" s="48"/>
      <c r="AU50" s="48"/>
      <c r="AV50" s="48"/>
      <c r="AW50" s="48"/>
      <c r="AX50" s="48"/>
      <c r="AY50" s="48"/>
      <c r="AZ50" s="48"/>
      <c r="BA50" s="48"/>
      <c r="BB50" s="48"/>
      <c r="BC50" s="48"/>
      <c r="BD50" s="48"/>
      <c r="BE50" s="48"/>
      <c r="BF50" s="48"/>
      <c r="BG50" s="48"/>
      <c r="BH50" s="48"/>
      <c r="BI50" s="48"/>
      <c r="BJ50" s="48"/>
      <c r="BK50" s="48"/>
      <c r="BL50" s="48"/>
      <c r="BM50" s="48"/>
      <c r="BN50" s="48"/>
      <c r="BO50" s="48"/>
      <c r="BP50" s="48"/>
      <c r="BQ50" s="48"/>
      <c r="BR50" s="48"/>
      <c r="BS50" s="48"/>
      <c r="BT50" s="48"/>
      <c r="BU50" s="48"/>
      <c r="BV50" s="48"/>
      <c r="BW50" s="48"/>
      <c r="BX50" s="48"/>
      <c r="BY50" s="48"/>
      <c r="BZ50" s="48"/>
      <c r="CA50" s="48"/>
      <c r="CB50" s="48"/>
      <c r="CC50" s="48"/>
      <c r="CD50" s="48"/>
      <c r="CE50" s="48"/>
      <c r="CF50" s="48"/>
      <c r="CG50" s="48"/>
      <c r="CH50" s="48"/>
      <c r="CI50" s="48"/>
      <c r="CJ50" s="48"/>
      <c r="CK50" s="48"/>
      <c r="CL50" s="48"/>
      <c r="CM50" s="48"/>
      <c r="CN50" s="48"/>
    </row>
    <row r="51" spans="2:92" x14ac:dyDescent="0.25">
      <c r="B51" s="4" t="s">
        <v>21</v>
      </c>
      <c r="C51" s="7" t="s">
        <v>2</v>
      </c>
      <c r="D51" s="41">
        <f ca="1">D23 / D32</f>
        <v>0</v>
      </c>
      <c r="F51" s="50">
        <f t="shared" ref="F51:J53" ca="1" si="100">F23 / F32</f>
        <v>0</v>
      </c>
      <c r="G51" s="50">
        <f t="shared" ca="1" si="100"/>
        <v>0</v>
      </c>
      <c r="H51" s="50">
        <f t="shared" ca="1" si="100"/>
        <v>0</v>
      </c>
      <c r="I51" s="50">
        <f t="shared" ca="1" si="100"/>
        <v>0</v>
      </c>
      <c r="J51" s="50">
        <f t="shared" ca="1" si="100"/>
        <v>0</v>
      </c>
      <c r="K51" s="50">
        <f t="shared" ref="K51:BB51" ca="1" si="101">K23 / K32</f>
        <v>0</v>
      </c>
      <c r="L51" s="50">
        <f t="shared" ca="1" si="101"/>
        <v>0</v>
      </c>
      <c r="M51" s="50">
        <f t="shared" ca="1" si="101"/>
        <v>0</v>
      </c>
      <c r="N51" s="50">
        <f t="shared" ca="1" si="101"/>
        <v>0</v>
      </c>
      <c r="O51" s="50">
        <f t="shared" ca="1" si="101"/>
        <v>0</v>
      </c>
      <c r="P51" s="50">
        <f t="shared" ca="1" si="101"/>
        <v>0</v>
      </c>
      <c r="Q51" s="50">
        <f t="shared" ca="1" si="101"/>
        <v>0</v>
      </c>
      <c r="R51" s="50">
        <f t="shared" ca="1" si="101"/>
        <v>0</v>
      </c>
      <c r="S51" s="50">
        <f t="shared" ca="1" si="101"/>
        <v>0</v>
      </c>
      <c r="T51" s="50">
        <f t="shared" ca="1" si="101"/>
        <v>0</v>
      </c>
      <c r="U51" s="50">
        <f t="shared" ca="1" si="101"/>
        <v>0</v>
      </c>
      <c r="V51" s="50">
        <f t="shared" ca="1" si="101"/>
        <v>0</v>
      </c>
      <c r="W51" s="50">
        <f t="shared" ca="1" si="101"/>
        <v>0</v>
      </c>
      <c r="X51" s="50">
        <f t="shared" ca="1" si="101"/>
        <v>0</v>
      </c>
      <c r="Y51" s="50">
        <f t="shared" ca="1" si="101"/>
        <v>0</v>
      </c>
      <c r="Z51" s="50">
        <f t="shared" ca="1" si="101"/>
        <v>0</v>
      </c>
      <c r="AA51" s="50">
        <f t="shared" ca="1" si="101"/>
        <v>0</v>
      </c>
      <c r="AB51" s="50">
        <f t="shared" ca="1" si="101"/>
        <v>0</v>
      </c>
      <c r="AC51" s="50">
        <f t="shared" ca="1" si="101"/>
        <v>0</v>
      </c>
      <c r="AD51" s="50">
        <f t="shared" ca="1" si="101"/>
        <v>0</v>
      </c>
      <c r="AE51" s="50">
        <f t="shared" ca="1" si="101"/>
        <v>0</v>
      </c>
      <c r="AF51" s="50">
        <f t="shared" ca="1" si="101"/>
        <v>0</v>
      </c>
      <c r="AG51" s="50">
        <f t="shared" ca="1" si="101"/>
        <v>0</v>
      </c>
      <c r="AH51" s="50">
        <f t="shared" ca="1" si="101"/>
        <v>0</v>
      </c>
      <c r="AI51" s="50">
        <f t="shared" ca="1" si="101"/>
        <v>0</v>
      </c>
      <c r="AJ51" s="50">
        <f t="shared" ca="1" si="101"/>
        <v>0</v>
      </c>
      <c r="AK51" s="50">
        <f t="shared" ca="1" si="101"/>
        <v>0</v>
      </c>
      <c r="AL51" s="50">
        <f t="shared" ca="1" si="101"/>
        <v>0</v>
      </c>
      <c r="AM51" s="50">
        <f t="shared" ca="1" si="101"/>
        <v>0</v>
      </c>
      <c r="AN51" s="50">
        <f t="shared" ca="1" si="101"/>
        <v>0</v>
      </c>
      <c r="AO51" s="50">
        <f t="shared" ca="1" si="101"/>
        <v>0</v>
      </c>
      <c r="AP51" s="50">
        <f t="shared" ca="1" si="101"/>
        <v>0</v>
      </c>
      <c r="AQ51" s="50">
        <f t="shared" ca="1" si="101"/>
        <v>0</v>
      </c>
      <c r="AR51" s="50">
        <f t="shared" ca="1" si="101"/>
        <v>0</v>
      </c>
      <c r="AS51" s="50">
        <f t="shared" ca="1" si="101"/>
        <v>0</v>
      </c>
      <c r="AT51" s="50">
        <f t="shared" ca="1" si="101"/>
        <v>0</v>
      </c>
      <c r="AU51" s="50">
        <f t="shared" ca="1" si="101"/>
        <v>0</v>
      </c>
      <c r="AV51" s="50">
        <f t="shared" ca="1" si="101"/>
        <v>0</v>
      </c>
      <c r="AW51" s="50">
        <f t="shared" ca="1" si="101"/>
        <v>0</v>
      </c>
      <c r="AX51" s="50">
        <f t="shared" ca="1" si="101"/>
        <v>0</v>
      </c>
      <c r="AY51" s="50">
        <f t="shared" ca="1" si="101"/>
        <v>0</v>
      </c>
      <c r="AZ51" s="50">
        <f t="shared" ca="1" si="101"/>
        <v>0</v>
      </c>
      <c r="BA51" s="50">
        <f t="shared" ca="1" si="101"/>
        <v>0</v>
      </c>
      <c r="BB51" s="50">
        <f t="shared" ca="1" si="101"/>
        <v>0</v>
      </c>
      <c r="BC51" s="50">
        <f t="shared" ref="BC51:BL51" ca="1" si="102">BC23 / BC32</f>
        <v>0</v>
      </c>
      <c r="BD51" s="50">
        <f t="shared" ca="1" si="102"/>
        <v>0</v>
      </c>
      <c r="BE51" s="50">
        <f t="shared" ca="1" si="102"/>
        <v>0</v>
      </c>
      <c r="BF51" s="50">
        <f t="shared" ca="1" si="102"/>
        <v>0</v>
      </c>
      <c r="BG51" s="50">
        <f t="shared" ca="1" si="102"/>
        <v>0</v>
      </c>
      <c r="BH51" s="50">
        <f t="shared" ca="1" si="102"/>
        <v>0</v>
      </c>
      <c r="BI51" s="50">
        <f t="shared" ca="1" si="102"/>
        <v>0</v>
      </c>
      <c r="BJ51" s="50">
        <f t="shared" ca="1" si="102"/>
        <v>0</v>
      </c>
      <c r="BK51" s="50">
        <f t="shared" ca="1" si="102"/>
        <v>0</v>
      </c>
      <c r="BL51" s="50">
        <f t="shared" ca="1" si="102"/>
        <v>0</v>
      </c>
      <c r="BM51" s="50">
        <f t="shared" ref="BM51:CG51" ca="1" si="103">BM23 / BM32</f>
        <v>0</v>
      </c>
      <c r="BN51" s="50">
        <f t="shared" ca="1" si="103"/>
        <v>0</v>
      </c>
      <c r="BO51" s="50">
        <f t="shared" ca="1" si="103"/>
        <v>0</v>
      </c>
      <c r="BP51" s="50">
        <f t="shared" ca="1" si="103"/>
        <v>0</v>
      </c>
      <c r="BQ51" s="50">
        <f t="shared" ca="1" si="103"/>
        <v>0</v>
      </c>
      <c r="BR51" s="50">
        <f t="shared" ca="1" si="103"/>
        <v>0</v>
      </c>
      <c r="BS51" s="50">
        <f t="shared" ca="1" si="103"/>
        <v>0</v>
      </c>
      <c r="BT51" s="50">
        <f t="shared" ca="1" si="103"/>
        <v>0</v>
      </c>
      <c r="BU51" s="50">
        <f t="shared" ca="1" si="103"/>
        <v>0</v>
      </c>
      <c r="BV51" s="50">
        <f t="shared" ca="1" si="103"/>
        <v>0</v>
      </c>
      <c r="BW51" s="50">
        <f t="shared" ca="1" si="103"/>
        <v>0</v>
      </c>
      <c r="BX51" s="50">
        <f t="shared" ca="1" si="103"/>
        <v>0</v>
      </c>
      <c r="BY51" s="50">
        <f t="shared" ca="1" si="103"/>
        <v>0</v>
      </c>
      <c r="BZ51" s="50">
        <f t="shared" ca="1" si="103"/>
        <v>0</v>
      </c>
      <c r="CA51" s="50">
        <f t="shared" ca="1" si="103"/>
        <v>0</v>
      </c>
      <c r="CB51" s="50">
        <f t="shared" ca="1" si="103"/>
        <v>0</v>
      </c>
      <c r="CC51" s="50">
        <f t="shared" ca="1" si="103"/>
        <v>0</v>
      </c>
      <c r="CD51" s="50">
        <f t="shared" ca="1" si="103"/>
        <v>0</v>
      </c>
      <c r="CE51" s="50">
        <f t="shared" ca="1" si="103"/>
        <v>0</v>
      </c>
      <c r="CF51" s="50">
        <f t="shared" ca="1" si="103"/>
        <v>0</v>
      </c>
      <c r="CG51" s="50">
        <f t="shared" ca="1" si="103"/>
        <v>0</v>
      </c>
      <c r="CH51" s="50">
        <f t="shared" ref="CH51:CN51" ca="1" si="104">CH23 / CH32</f>
        <v>0</v>
      </c>
      <c r="CI51" s="50">
        <f t="shared" ca="1" si="104"/>
        <v>0</v>
      </c>
      <c r="CJ51" s="50">
        <f t="shared" ca="1" si="104"/>
        <v>0</v>
      </c>
      <c r="CK51" s="50">
        <f t="shared" ca="1" si="104"/>
        <v>0</v>
      </c>
      <c r="CL51" s="50">
        <f t="shared" ca="1" si="104"/>
        <v>0</v>
      </c>
      <c r="CM51" s="50">
        <f t="shared" ca="1" si="104"/>
        <v>0</v>
      </c>
      <c r="CN51" s="50">
        <f t="shared" ca="1" si="104"/>
        <v>0</v>
      </c>
    </row>
    <row r="52" spans="2:92" x14ac:dyDescent="0.25">
      <c r="B52" s="65" t="s">
        <v>22</v>
      </c>
      <c r="C52" s="7" t="s">
        <v>3</v>
      </c>
      <c r="D52" s="41">
        <f ca="1">D24 / D33</f>
        <v>0.44897959183673475</v>
      </c>
      <c r="F52" s="50">
        <f t="shared" ca="1" si="100"/>
        <v>0.25345622119815675</v>
      </c>
      <c r="G52" s="50">
        <f t="shared" ca="1" si="100"/>
        <v>0.2254098360655738</v>
      </c>
      <c r="H52" s="50">
        <f t="shared" ca="1" si="100"/>
        <v>0.1504787961696307</v>
      </c>
      <c r="I52" s="50">
        <f t="shared" ca="1" si="100"/>
        <v>0.75342465753424659</v>
      </c>
      <c r="J52" s="50">
        <f t="shared" ca="1" si="100"/>
        <v>0.20992366412213742</v>
      </c>
      <c r="K52" s="50">
        <f t="shared" ref="K52:BB52" ca="1" si="105">K24 / K33</f>
        <v>0.17915309446254074</v>
      </c>
      <c r="L52" s="50">
        <f t="shared" ca="1" si="105"/>
        <v>0.60439560439560447</v>
      </c>
      <c r="M52" s="50">
        <f t="shared" ca="1" si="105"/>
        <v>0.18456375838926178</v>
      </c>
      <c r="N52" s="50">
        <f t="shared" ca="1" si="105"/>
        <v>0.12195121951219515</v>
      </c>
      <c r="O52" s="50">
        <f t="shared" ca="1" si="105"/>
        <v>0.85937500000000011</v>
      </c>
      <c r="P52" s="50">
        <f t="shared" ca="1" si="105"/>
        <v>0.15625000000000003</v>
      </c>
      <c r="Q52" s="50">
        <f t="shared" ca="1" si="105"/>
        <v>0.26442307692307693</v>
      </c>
      <c r="R52" s="50">
        <f t="shared" ca="1" si="105"/>
        <v>0.15827338129496407</v>
      </c>
      <c r="S52" s="50">
        <f t="shared" ca="1" si="105"/>
        <v>0.18181818181818185</v>
      </c>
      <c r="T52" s="50">
        <f t="shared" ca="1" si="105"/>
        <v>0.37931034482758619</v>
      </c>
      <c r="U52" s="50">
        <f t="shared" ca="1" si="105"/>
        <v>0.13398294762484778</v>
      </c>
      <c r="V52" s="50">
        <f t="shared" ca="1" si="105"/>
        <v>0.17160686427457103</v>
      </c>
      <c r="W52" s="50">
        <f t="shared" ca="1" si="105"/>
        <v>0.21359223300970875</v>
      </c>
      <c r="X52" s="50">
        <f t="shared" ca="1" si="105"/>
        <v>0.67073170731707321</v>
      </c>
      <c r="Y52" s="50">
        <f t="shared" ca="1" si="105"/>
        <v>0.28277634961439591</v>
      </c>
      <c r="Z52" s="50">
        <f t="shared" ca="1" si="105"/>
        <v>0.14175257731958765</v>
      </c>
      <c r="AA52" s="50">
        <f t="shared" ca="1" si="105"/>
        <v>0.14686248331108148</v>
      </c>
      <c r="AB52" s="50">
        <f t="shared" ca="1" si="105"/>
        <v>0.32835820895522394</v>
      </c>
      <c r="AC52" s="50">
        <f t="shared" ca="1" si="105"/>
        <v>0.24830699774266371</v>
      </c>
      <c r="AD52" s="50">
        <f t="shared" ca="1" si="105"/>
        <v>0.22132796780684108</v>
      </c>
      <c r="AE52" s="50">
        <f t="shared" ca="1" si="105"/>
        <v>0.20295202952029526</v>
      </c>
      <c r="AF52" s="50">
        <f t="shared" ca="1" si="105"/>
        <v>0.27638190954773872</v>
      </c>
      <c r="AG52" s="50">
        <f t="shared" ca="1" si="105"/>
        <v>0.23404255319148939</v>
      </c>
      <c r="AH52" s="50">
        <f t="shared" ca="1" si="105"/>
        <v>0.19963702359346647</v>
      </c>
      <c r="AI52" s="50">
        <f t="shared" ca="1" si="105"/>
        <v>0.16467065868263478</v>
      </c>
      <c r="AJ52" s="50">
        <f t="shared" ca="1" si="105"/>
        <v>0.2254098360655738</v>
      </c>
      <c r="AK52" s="50">
        <f t="shared" ca="1" si="105"/>
        <v>0.13853904282115873</v>
      </c>
      <c r="AL52" s="50">
        <f t="shared" ca="1" si="105"/>
        <v>0.3914590747330961</v>
      </c>
      <c r="AM52" s="50">
        <f t="shared" ca="1" si="105"/>
        <v>0.20295202952029526</v>
      </c>
      <c r="AN52" s="50">
        <f t="shared" ca="1" si="105"/>
        <v>0.2254098360655738</v>
      </c>
      <c r="AO52" s="50">
        <f t="shared" ca="1" si="105"/>
        <v>0.75342465753424659</v>
      </c>
      <c r="AP52" s="50">
        <f t="shared" ca="1" si="105"/>
        <v>0.37931034482758619</v>
      </c>
      <c r="AQ52" s="50">
        <f t="shared" ca="1" si="105"/>
        <v>0.8029197080291971</v>
      </c>
      <c r="AR52" s="50">
        <f t="shared" ca="1" si="105"/>
        <v>0.13253012048192772</v>
      </c>
      <c r="AS52" s="50">
        <f t="shared" ca="1" si="105"/>
        <v>0.41825095057034223</v>
      </c>
      <c r="AT52" s="50">
        <f t="shared" ca="1" si="105"/>
        <v>0.28277634961439591</v>
      </c>
      <c r="AU52" s="50">
        <f t="shared" ca="1" si="105"/>
        <v>0.15625000000000003</v>
      </c>
      <c r="AV52" s="50">
        <f t="shared" ca="1" si="105"/>
        <v>0.8029197080291971</v>
      </c>
      <c r="AW52" s="50">
        <f t="shared" ca="1" si="105"/>
        <v>0.8029197080291971</v>
      </c>
      <c r="AX52" s="50">
        <f t="shared" ca="1" si="105"/>
        <v>0.14341590612777058</v>
      </c>
      <c r="AY52" s="50">
        <f t="shared" ca="1" si="105"/>
        <v>0.14341590612777058</v>
      </c>
      <c r="AZ52" s="50">
        <f t="shared" ca="1" si="105"/>
        <v>0.85937500000000011</v>
      </c>
      <c r="BA52" s="50">
        <f t="shared" ca="1" si="105"/>
        <v>0.19332161687170479</v>
      </c>
      <c r="BB52" s="50">
        <f t="shared" ca="1" si="105"/>
        <v>0.13698630136986303</v>
      </c>
      <c r="BC52" s="50">
        <f t="shared" ref="BC52:BL52" ca="1" si="106">BC24 / BC33</f>
        <v>0.32835820895522394</v>
      </c>
      <c r="BD52" s="50">
        <f t="shared" ca="1" si="106"/>
        <v>0.23404255319148939</v>
      </c>
      <c r="BE52" s="50">
        <f t="shared" ca="1" si="106"/>
        <v>0.70967741935483863</v>
      </c>
      <c r="BF52" s="50">
        <f t="shared" ca="1" si="106"/>
        <v>0.31161473087818703</v>
      </c>
      <c r="BG52" s="50">
        <f t="shared" ca="1" si="106"/>
        <v>0.24336283185840712</v>
      </c>
      <c r="BH52" s="50">
        <f t="shared" ca="1" si="106"/>
        <v>0.14175257731958765</v>
      </c>
      <c r="BI52" s="50">
        <f t="shared" ca="1" si="106"/>
        <v>0.20295202952029526</v>
      </c>
      <c r="BJ52" s="50">
        <f t="shared" ca="1" si="106"/>
        <v>0.24336283185840712</v>
      </c>
      <c r="BK52" s="50">
        <f t="shared" ca="1" si="106"/>
        <v>0.46610169491525427</v>
      </c>
      <c r="BL52" s="50">
        <f t="shared" ca="1" si="106"/>
        <v>0.16467065868263478</v>
      </c>
      <c r="BM52" s="50">
        <f t="shared" ref="BM52:CG52" ca="1" si="107">BM24 / BM33</f>
        <v>0.19642857142857148</v>
      </c>
      <c r="BN52" s="50">
        <f t="shared" ca="1" si="107"/>
        <v>0.40441176470588236</v>
      </c>
      <c r="BO52" s="50">
        <f t="shared" ca="1" si="107"/>
        <v>0.3914590747330961</v>
      </c>
      <c r="BP52" s="50">
        <f t="shared" ca="1" si="107"/>
        <v>0.16467065868263478</v>
      </c>
      <c r="BQ52" s="50">
        <f t="shared" ca="1" si="107"/>
        <v>0.13546798029556653</v>
      </c>
      <c r="BR52" s="50">
        <f t="shared" ca="1" si="107"/>
        <v>0.13853904282115873</v>
      </c>
      <c r="BS52" s="50">
        <f t="shared" ca="1" si="107"/>
        <v>0.16034985422740528</v>
      </c>
      <c r="BT52" s="50">
        <f t="shared" ca="1" si="107"/>
        <v>0.19031141868512114</v>
      </c>
      <c r="BU52" s="50">
        <f t="shared" ca="1" si="107"/>
        <v>0.2296450939457203</v>
      </c>
      <c r="BV52" s="50">
        <f t="shared" ca="1" si="107"/>
        <v>0.46610169491525427</v>
      </c>
      <c r="BW52" s="50">
        <f t="shared" ca="1" si="107"/>
        <v>0.18739352640545148</v>
      </c>
      <c r="BX52" s="50">
        <f t="shared" ca="1" si="107"/>
        <v>0.3914590747330961</v>
      </c>
      <c r="BY52" s="50">
        <f t="shared" ca="1" si="107"/>
        <v>0.20295202952029526</v>
      </c>
      <c r="BZ52" s="50">
        <f t="shared" ca="1" si="107"/>
        <v>0.21739130434782611</v>
      </c>
      <c r="CA52" s="50">
        <f t="shared" ca="1" si="107"/>
        <v>0.27638190954773872</v>
      </c>
      <c r="CB52" s="50">
        <f t="shared" ca="1" si="107"/>
        <v>0.15427769985974757</v>
      </c>
      <c r="CC52" s="50">
        <f t="shared" ca="1" si="107"/>
        <v>0.28947368421052633</v>
      </c>
      <c r="CD52" s="50">
        <f t="shared" ca="1" si="107"/>
        <v>0.14864864864864868</v>
      </c>
      <c r="CE52" s="50">
        <f t="shared" ca="1" si="107"/>
        <v>0.70967741935483863</v>
      </c>
      <c r="CF52" s="50">
        <f t="shared" ca="1" si="107"/>
        <v>0.5759162303664922</v>
      </c>
      <c r="CG52" s="50">
        <f t="shared" ca="1" si="107"/>
        <v>0.2296450939457203</v>
      </c>
      <c r="CH52" s="50">
        <f t="shared" ref="CH52:CN52" ca="1" si="108">CH24 / CH33</f>
        <v>0.27027027027027029</v>
      </c>
      <c r="CI52" s="50">
        <f t="shared" ca="1" si="108"/>
        <v>0.36789297658862885</v>
      </c>
      <c r="CJ52" s="50">
        <f t="shared" ca="1" si="108"/>
        <v>0.15827338129496407</v>
      </c>
      <c r="CK52" s="50">
        <f t="shared" ca="1" si="108"/>
        <v>0.1504787961696307</v>
      </c>
      <c r="CL52" s="50">
        <f t="shared" ca="1" si="108"/>
        <v>0.16923076923076927</v>
      </c>
      <c r="CM52" s="50">
        <f t="shared" ca="1" si="108"/>
        <v>0.19642857142857148</v>
      </c>
      <c r="CN52" s="50">
        <f t="shared" ca="1" si="108"/>
        <v>0.19031141868512114</v>
      </c>
    </row>
    <row r="53" spans="2:92" x14ac:dyDescent="0.25">
      <c r="B53" s="65"/>
      <c r="C53" s="7" t="s">
        <v>4</v>
      </c>
      <c r="D53" s="41">
        <f ca="1">D25 / D34</f>
        <v>0.67073170731707321</v>
      </c>
      <c r="F53" s="50">
        <f t="shared" ca="1" si="100"/>
        <v>0.73825503355704691</v>
      </c>
      <c r="G53" s="50">
        <f t="shared" ca="1" si="100"/>
        <v>0.73825503355704691</v>
      </c>
      <c r="H53" s="50">
        <f t="shared" ca="1" si="100"/>
        <v>0.79136690647482011</v>
      </c>
      <c r="I53" s="50">
        <f t="shared" ca="1" si="100"/>
        <v>0.63218390804597702</v>
      </c>
      <c r="J53" s="50">
        <f t="shared" ca="1" si="100"/>
        <v>0.73333333333333339</v>
      </c>
      <c r="K53" s="50">
        <f t="shared" ref="K53:BB53" ca="1" si="109">K25 / K34</f>
        <v>0.77464788732394374</v>
      </c>
      <c r="L53" s="50">
        <f t="shared" ca="1" si="109"/>
        <v>0.6470588235294118</v>
      </c>
      <c r="M53" s="50">
        <f t="shared" ca="1" si="109"/>
        <v>0.74324324324324331</v>
      </c>
      <c r="N53" s="50">
        <f t="shared" ca="1" si="109"/>
        <v>0.94017094017094027</v>
      </c>
      <c r="O53" s="50">
        <f t="shared" ca="1" si="109"/>
        <v>0.59459459459459463</v>
      </c>
      <c r="P53" s="50">
        <f t="shared" ca="1" si="109"/>
        <v>0.859375</v>
      </c>
      <c r="Q53" s="50">
        <f t="shared" ca="1" si="109"/>
        <v>0.66265060240963858</v>
      </c>
      <c r="R53" s="50">
        <f t="shared" ca="1" si="109"/>
        <v>0.90909090909090917</v>
      </c>
      <c r="S53" s="50">
        <f t="shared" ca="1" si="109"/>
        <v>0.88000000000000012</v>
      </c>
      <c r="T53" s="50">
        <f t="shared" ca="1" si="109"/>
        <v>0.59782608695652173</v>
      </c>
      <c r="U53" s="50">
        <f t="shared" ca="1" si="109"/>
        <v>0.87301587301587313</v>
      </c>
      <c r="V53" s="50">
        <f t="shared" ca="1" si="109"/>
        <v>0.91666666666666674</v>
      </c>
      <c r="W53" s="50">
        <f t="shared" ca="1" si="109"/>
        <v>0.76923076923076938</v>
      </c>
      <c r="X53" s="50">
        <f t="shared" ca="1" si="109"/>
        <v>0.55276381909547745</v>
      </c>
      <c r="Y53" s="50">
        <f t="shared" ca="1" si="109"/>
        <v>0.72368421052631593</v>
      </c>
      <c r="Z53" s="50">
        <f t="shared" ca="1" si="109"/>
        <v>0.87301587301587302</v>
      </c>
      <c r="AA53" s="50">
        <f t="shared" ca="1" si="109"/>
        <v>0.80882352941176461</v>
      </c>
      <c r="AB53" s="50">
        <f t="shared" ca="1" si="109"/>
        <v>0.69620253164556967</v>
      </c>
      <c r="AC53" s="50">
        <f t="shared" ca="1" si="109"/>
        <v>0.78014184397163122</v>
      </c>
      <c r="AD53" s="50">
        <f t="shared" ca="1" si="109"/>
        <v>0.68322981366459634</v>
      </c>
      <c r="AE53" s="50">
        <f t="shared" ca="1" si="109"/>
        <v>0.72368421052631582</v>
      </c>
      <c r="AF53" s="50">
        <f t="shared" ca="1" si="109"/>
        <v>0.72368421052631593</v>
      </c>
      <c r="AG53" s="50">
        <f t="shared" ca="1" si="109"/>
        <v>0.68322981366459634</v>
      </c>
      <c r="AH53" s="50">
        <f t="shared" ca="1" si="109"/>
        <v>0.69620253164556967</v>
      </c>
      <c r="AI53" s="50">
        <f t="shared" ca="1" si="109"/>
        <v>0.7857142857142857</v>
      </c>
      <c r="AJ53" s="50">
        <f t="shared" ca="1" si="109"/>
        <v>0.69620253164556967</v>
      </c>
      <c r="AK53" s="50">
        <f t="shared" ca="1" si="109"/>
        <v>0.94827586206896552</v>
      </c>
      <c r="AL53" s="50">
        <f t="shared" ca="1" si="109"/>
        <v>0.67484662576687116</v>
      </c>
      <c r="AM53" s="50">
        <f t="shared" ca="1" si="109"/>
        <v>0.74829931972789121</v>
      </c>
      <c r="AN53" s="50">
        <f t="shared" ca="1" si="109"/>
        <v>0.79710144927536242</v>
      </c>
      <c r="AO53" s="50">
        <f t="shared" ca="1" si="109"/>
        <v>0.61797752808988771</v>
      </c>
      <c r="AP53" s="50">
        <f t="shared" ca="1" si="109"/>
        <v>0.58823529411764708</v>
      </c>
      <c r="AQ53" s="50">
        <f t="shared" ca="1" si="109"/>
        <v>0.54726368159203986</v>
      </c>
      <c r="AR53" s="50">
        <f t="shared" ca="1" si="109"/>
        <v>0.97345132743362828</v>
      </c>
      <c r="AS53" s="50">
        <f t="shared" ca="1" si="109"/>
        <v>0.6470588235294118</v>
      </c>
      <c r="AT53" s="50">
        <f t="shared" ca="1" si="109"/>
        <v>0.62146892655367236</v>
      </c>
      <c r="AU53" s="50">
        <f t="shared" ca="1" si="109"/>
        <v>0.89430894308943087</v>
      </c>
      <c r="AV53" s="50">
        <f t="shared" ca="1" si="109"/>
        <v>0.55555555555555558</v>
      </c>
      <c r="AW53" s="50">
        <f t="shared" ca="1" si="109"/>
        <v>0.61111111111111116</v>
      </c>
      <c r="AX53" s="50">
        <f t="shared" ca="1" si="109"/>
        <v>0.83969465648854968</v>
      </c>
      <c r="AY53" s="50">
        <f t="shared" ca="1" si="109"/>
        <v>0.87301587301587302</v>
      </c>
      <c r="AZ53" s="50">
        <f t="shared" ca="1" si="109"/>
        <v>0.58510638297872342</v>
      </c>
      <c r="BA53" s="50">
        <f t="shared" ca="1" si="109"/>
        <v>0.83333333333333326</v>
      </c>
      <c r="BB53" s="50">
        <f t="shared" ca="1" si="109"/>
        <v>0.97345132743362828</v>
      </c>
      <c r="BC53" s="50">
        <f t="shared" ref="BC53:BL53" ca="1" si="110">BC25 / BC34</f>
        <v>0.60439560439560447</v>
      </c>
      <c r="BD53" s="50">
        <f t="shared" ca="1" si="110"/>
        <v>0.66666666666666674</v>
      </c>
      <c r="BE53" s="50">
        <f t="shared" ca="1" si="110"/>
        <v>0.56122448979591844</v>
      </c>
      <c r="BF53" s="50">
        <f t="shared" ca="1" si="110"/>
        <v>0.67073170731707321</v>
      </c>
      <c r="BG53" s="50">
        <f t="shared" ca="1" si="110"/>
        <v>0.73333333333333339</v>
      </c>
      <c r="BH53" s="50">
        <f t="shared" ca="1" si="110"/>
        <v>0.84615384615384626</v>
      </c>
      <c r="BI53" s="50">
        <f t="shared" ca="1" si="110"/>
        <v>0.70967741935483875</v>
      </c>
      <c r="BJ53" s="50">
        <f t="shared" ca="1" si="110"/>
        <v>0.65476190476190488</v>
      </c>
      <c r="BK53" s="50">
        <f t="shared" ca="1" si="110"/>
        <v>0.63953488372093026</v>
      </c>
      <c r="BL53" s="50">
        <f t="shared" ca="1" si="110"/>
        <v>0.87301587301587302</v>
      </c>
      <c r="BM53" s="50">
        <f t="shared" ref="BM53:CG53" ca="1" si="111">BM25 / BM34</f>
        <v>0.7857142857142857</v>
      </c>
      <c r="BN53" s="50">
        <f t="shared" ca="1" si="111"/>
        <v>0.58510638297872342</v>
      </c>
      <c r="BO53" s="50">
        <f t="shared" ca="1" si="111"/>
        <v>0.68750000000000011</v>
      </c>
      <c r="BP53" s="50">
        <f t="shared" ca="1" si="111"/>
        <v>0.80882352941176461</v>
      </c>
      <c r="BQ53" s="50">
        <f t="shared" ca="1" si="111"/>
        <v>0.859375</v>
      </c>
      <c r="BR53" s="50">
        <f t="shared" ca="1" si="111"/>
        <v>0.97345132743362828</v>
      </c>
      <c r="BS53" s="50">
        <f t="shared" ca="1" si="111"/>
        <v>0.90163934426229508</v>
      </c>
      <c r="BT53" s="50">
        <f t="shared" ca="1" si="111"/>
        <v>0.8270676691729324</v>
      </c>
      <c r="BU53" s="50">
        <f t="shared" ca="1" si="111"/>
        <v>0.7006369426751593</v>
      </c>
      <c r="BV53" s="50">
        <f t="shared" ca="1" si="111"/>
        <v>0.65476190476190488</v>
      </c>
      <c r="BW53" s="50">
        <f t="shared" ca="1" si="111"/>
        <v>0.79136690647482011</v>
      </c>
      <c r="BX53" s="50">
        <f t="shared" ca="1" si="111"/>
        <v>0.60773480662983437</v>
      </c>
      <c r="BY53" s="50">
        <f t="shared" ca="1" si="111"/>
        <v>0.8029197080291971</v>
      </c>
      <c r="BZ53" s="50">
        <f t="shared" ca="1" si="111"/>
        <v>0.72368421052631593</v>
      </c>
      <c r="CA53" s="50">
        <f t="shared" ca="1" si="111"/>
        <v>0.6586826347305389</v>
      </c>
      <c r="CB53" s="50">
        <f t="shared" ca="1" si="111"/>
        <v>0.89430894308943099</v>
      </c>
      <c r="CC53" s="50">
        <f t="shared" ca="1" si="111"/>
        <v>0.67901234567901236</v>
      </c>
      <c r="CD53" s="50">
        <f t="shared" ca="1" si="111"/>
        <v>0.81481481481481488</v>
      </c>
      <c r="CE53" s="50">
        <f t="shared" ca="1" si="111"/>
        <v>0.57291666666666663</v>
      </c>
      <c r="CF53" s="50">
        <f t="shared" ca="1" si="111"/>
        <v>0.55555555555555558</v>
      </c>
      <c r="CG53" s="50">
        <f t="shared" ca="1" si="111"/>
        <v>0.70967741935483875</v>
      </c>
      <c r="CH53" s="50">
        <f t="shared" ref="CH53:CN53" ca="1" si="112">CH25 / CH34</f>
        <v>0.68322981366459634</v>
      </c>
      <c r="CI53" s="50">
        <f t="shared" ca="1" si="112"/>
        <v>0.63953488372093026</v>
      </c>
      <c r="CJ53" s="50">
        <f t="shared" ca="1" si="112"/>
        <v>0.83333333333333326</v>
      </c>
      <c r="CK53" s="50">
        <f t="shared" ca="1" si="112"/>
        <v>0.83969465648854946</v>
      </c>
      <c r="CL53" s="50">
        <f t="shared" ca="1" si="112"/>
        <v>0.85271317829457371</v>
      </c>
      <c r="CM53" s="50">
        <f t="shared" ca="1" si="112"/>
        <v>0.82089552238805985</v>
      </c>
      <c r="CN53" s="50">
        <f t="shared" ca="1" si="112"/>
        <v>0.70512820512820529</v>
      </c>
    </row>
    <row r="54" spans="2:92" x14ac:dyDescent="0.25">
      <c r="B54" s="4"/>
      <c r="C54" s="7"/>
      <c r="D54" s="20"/>
      <c r="F54" s="50"/>
      <c r="G54" s="50"/>
      <c r="H54" s="50"/>
      <c r="I54" s="50"/>
      <c r="J54" s="50"/>
      <c r="K54" s="50"/>
      <c r="L54" s="50"/>
      <c r="M54" s="50"/>
      <c r="N54" s="50"/>
      <c r="O54" s="50"/>
      <c r="P54" s="50"/>
      <c r="Q54" s="50"/>
      <c r="R54" s="50"/>
      <c r="S54" s="50"/>
      <c r="T54" s="50"/>
      <c r="U54" s="50"/>
      <c r="V54" s="50"/>
      <c r="W54" s="50"/>
      <c r="X54" s="50"/>
      <c r="Y54" s="50"/>
      <c r="Z54" s="50"/>
      <c r="AA54" s="50"/>
      <c r="AB54" s="50"/>
      <c r="AC54" s="50"/>
      <c r="AD54" s="50"/>
      <c r="AE54" s="50"/>
      <c r="AF54" s="50"/>
      <c r="AG54" s="50"/>
      <c r="AH54" s="50"/>
      <c r="AI54" s="50"/>
      <c r="AJ54" s="50"/>
      <c r="AK54" s="50"/>
      <c r="AL54" s="50"/>
      <c r="AM54" s="50"/>
      <c r="AN54" s="50"/>
      <c r="AO54" s="50"/>
      <c r="AP54" s="50"/>
      <c r="AQ54" s="50"/>
      <c r="AR54" s="50"/>
      <c r="AS54" s="50"/>
      <c r="AT54" s="50"/>
      <c r="AU54" s="50"/>
      <c r="AV54" s="50"/>
      <c r="AW54" s="50"/>
      <c r="AX54" s="50"/>
      <c r="AY54" s="50"/>
      <c r="AZ54" s="50"/>
      <c r="BA54" s="50"/>
      <c r="BB54" s="50"/>
      <c r="BC54" s="50"/>
      <c r="BD54" s="50"/>
      <c r="BE54" s="50"/>
      <c r="BF54" s="50"/>
      <c r="BG54" s="50"/>
      <c r="BH54" s="50"/>
      <c r="BI54" s="50"/>
      <c r="BJ54" s="50"/>
      <c r="BK54" s="50"/>
      <c r="BL54" s="50"/>
      <c r="BM54" s="50"/>
      <c r="BN54" s="50"/>
      <c r="BO54" s="50"/>
      <c r="BP54" s="50"/>
      <c r="BQ54" s="50"/>
      <c r="BR54" s="50"/>
      <c r="BS54" s="50"/>
      <c r="BT54" s="50"/>
      <c r="BU54" s="50"/>
      <c r="BV54" s="50"/>
      <c r="BW54" s="50"/>
      <c r="BX54" s="50"/>
      <c r="BY54" s="50"/>
      <c r="BZ54" s="50"/>
      <c r="CA54" s="50"/>
      <c r="CB54" s="50"/>
      <c r="CC54" s="50"/>
      <c r="CD54" s="50"/>
      <c r="CE54" s="50"/>
      <c r="CF54" s="50"/>
      <c r="CG54" s="50"/>
      <c r="CH54" s="50"/>
      <c r="CI54" s="50"/>
      <c r="CJ54" s="50"/>
      <c r="CK54" s="50"/>
      <c r="CL54" s="50"/>
      <c r="CM54" s="50"/>
      <c r="CN54" s="50"/>
    </row>
    <row r="55" spans="2:92" x14ac:dyDescent="0.25">
      <c r="B55" s="4" t="s">
        <v>23</v>
      </c>
      <c r="C55" s="7" t="s">
        <v>2</v>
      </c>
      <c r="D55" s="42">
        <f ca="1">D51*D47</f>
        <v>0</v>
      </c>
      <c r="F55" s="50">
        <f t="shared" ref="F55:J57" ca="1" si="113">F51*F47</f>
        <v>0</v>
      </c>
      <c r="G55" s="50">
        <f t="shared" ca="1" si="113"/>
        <v>0</v>
      </c>
      <c r="H55" s="50">
        <f t="shared" ca="1" si="113"/>
        <v>0</v>
      </c>
      <c r="I55" s="50">
        <f t="shared" ca="1" si="113"/>
        <v>0</v>
      </c>
      <c r="J55" s="50">
        <f t="shared" ca="1" si="113"/>
        <v>0</v>
      </c>
      <c r="K55" s="50">
        <f t="shared" ref="K55:BB55" ca="1" si="114">K51*K47</f>
        <v>0</v>
      </c>
      <c r="L55" s="50">
        <f t="shared" ca="1" si="114"/>
        <v>0</v>
      </c>
      <c r="M55" s="50">
        <f t="shared" ca="1" si="114"/>
        <v>0</v>
      </c>
      <c r="N55" s="50">
        <f t="shared" ca="1" si="114"/>
        <v>0</v>
      </c>
      <c r="O55" s="50">
        <f t="shared" ca="1" si="114"/>
        <v>0</v>
      </c>
      <c r="P55" s="50">
        <f t="shared" ca="1" si="114"/>
        <v>0</v>
      </c>
      <c r="Q55" s="50">
        <f t="shared" ca="1" si="114"/>
        <v>0</v>
      </c>
      <c r="R55" s="50">
        <f t="shared" ca="1" si="114"/>
        <v>0</v>
      </c>
      <c r="S55" s="50">
        <f t="shared" ca="1" si="114"/>
        <v>0</v>
      </c>
      <c r="T55" s="50">
        <f t="shared" ca="1" si="114"/>
        <v>0</v>
      </c>
      <c r="U55" s="50">
        <f t="shared" ca="1" si="114"/>
        <v>0</v>
      </c>
      <c r="V55" s="50">
        <f t="shared" ca="1" si="114"/>
        <v>0</v>
      </c>
      <c r="W55" s="50">
        <f t="shared" ca="1" si="114"/>
        <v>0</v>
      </c>
      <c r="X55" s="50">
        <f t="shared" ca="1" si="114"/>
        <v>0</v>
      </c>
      <c r="Y55" s="50">
        <f t="shared" ca="1" si="114"/>
        <v>0</v>
      </c>
      <c r="Z55" s="50">
        <f t="shared" ca="1" si="114"/>
        <v>0</v>
      </c>
      <c r="AA55" s="50">
        <f t="shared" ca="1" si="114"/>
        <v>0</v>
      </c>
      <c r="AB55" s="50">
        <f t="shared" ca="1" si="114"/>
        <v>0</v>
      </c>
      <c r="AC55" s="50">
        <f t="shared" ca="1" si="114"/>
        <v>0</v>
      </c>
      <c r="AD55" s="50">
        <f t="shared" ca="1" si="114"/>
        <v>0</v>
      </c>
      <c r="AE55" s="50">
        <f t="shared" ca="1" si="114"/>
        <v>0</v>
      </c>
      <c r="AF55" s="50">
        <f t="shared" ca="1" si="114"/>
        <v>0</v>
      </c>
      <c r="AG55" s="50">
        <f t="shared" ca="1" si="114"/>
        <v>0</v>
      </c>
      <c r="AH55" s="50">
        <f t="shared" ca="1" si="114"/>
        <v>0</v>
      </c>
      <c r="AI55" s="50">
        <f t="shared" ca="1" si="114"/>
        <v>0</v>
      </c>
      <c r="AJ55" s="50">
        <f t="shared" ca="1" si="114"/>
        <v>0</v>
      </c>
      <c r="AK55" s="50">
        <f t="shared" ca="1" si="114"/>
        <v>0</v>
      </c>
      <c r="AL55" s="50">
        <f t="shared" ca="1" si="114"/>
        <v>0</v>
      </c>
      <c r="AM55" s="50">
        <f t="shared" ca="1" si="114"/>
        <v>0</v>
      </c>
      <c r="AN55" s="50">
        <f t="shared" ca="1" si="114"/>
        <v>0</v>
      </c>
      <c r="AO55" s="50">
        <f t="shared" ca="1" si="114"/>
        <v>0</v>
      </c>
      <c r="AP55" s="50">
        <f t="shared" ca="1" si="114"/>
        <v>0</v>
      </c>
      <c r="AQ55" s="50">
        <f t="shared" ca="1" si="114"/>
        <v>0</v>
      </c>
      <c r="AR55" s="50">
        <f t="shared" ca="1" si="114"/>
        <v>0</v>
      </c>
      <c r="AS55" s="50">
        <f t="shared" ca="1" si="114"/>
        <v>0</v>
      </c>
      <c r="AT55" s="50">
        <f t="shared" ca="1" si="114"/>
        <v>0</v>
      </c>
      <c r="AU55" s="50">
        <f t="shared" ca="1" si="114"/>
        <v>0</v>
      </c>
      <c r="AV55" s="50">
        <f t="shared" ca="1" si="114"/>
        <v>0</v>
      </c>
      <c r="AW55" s="50">
        <f t="shared" ca="1" si="114"/>
        <v>0</v>
      </c>
      <c r="AX55" s="50">
        <f t="shared" ca="1" si="114"/>
        <v>0</v>
      </c>
      <c r="AY55" s="50">
        <f t="shared" ca="1" si="114"/>
        <v>0</v>
      </c>
      <c r="AZ55" s="50">
        <f t="shared" ca="1" si="114"/>
        <v>0</v>
      </c>
      <c r="BA55" s="50">
        <f t="shared" ca="1" si="114"/>
        <v>0</v>
      </c>
      <c r="BB55" s="50">
        <f t="shared" ca="1" si="114"/>
        <v>0</v>
      </c>
      <c r="BC55" s="50">
        <f t="shared" ref="BC55:BL55" ca="1" si="115">BC51*BC47</f>
        <v>0</v>
      </c>
      <c r="BD55" s="50">
        <f t="shared" ca="1" si="115"/>
        <v>0</v>
      </c>
      <c r="BE55" s="50">
        <f t="shared" ca="1" si="115"/>
        <v>0</v>
      </c>
      <c r="BF55" s="50">
        <f t="shared" ca="1" si="115"/>
        <v>0</v>
      </c>
      <c r="BG55" s="50">
        <f t="shared" ca="1" si="115"/>
        <v>0</v>
      </c>
      <c r="BH55" s="50">
        <f t="shared" ca="1" si="115"/>
        <v>0</v>
      </c>
      <c r="BI55" s="50">
        <f t="shared" ca="1" si="115"/>
        <v>0</v>
      </c>
      <c r="BJ55" s="50">
        <f t="shared" ca="1" si="115"/>
        <v>0</v>
      </c>
      <c r="BK55" s="50">
        <f t="shared" ca="1" si="115"/>
        <v>0</v>
      </c>
      <c r="BL55" s="50">
        <f t="shared" ca="1" si="115"/>
        <v>0</v>
      </c>
      <c r="BM55" s="50">
        <f t="shared" ref="BM55:CG55" ca="1" si="116">BM51*BM47</f>
        <v>0</v>
      </c>
      <c r="BN55" s="50">
        <f t="shared" ca="1" si="116"/>
        <v>0</v>
      </c>
      <c r="BO55" s="50">
        <f t="shared" ca="1" si="116"/>
        <v>0</v>
      </c>
      <c r="BP55" s="50">
        <f t="shared" ca="1" si="116"/>
        <v>0</v>
      </c>
      <c r="BQ55" s="50">
        <f t="shared" ca="1" si="116"/>
        <v>0</v>
      </c>
      <c r="BR55" s="50">
        <f t="shared" ca="1" si="116"/>
        <v>0</v>
      </c>
      <c r="BS55" s="50">
        <f t="shared" ca="1" si="116"/>
        <v>0</v>
      </c>
      <c r="BT55" s="50">
        <f t="shared" ca="1" si="116"/>
        <v>0</v>
      </c>
      <c r="BU55" s="50">
        <f t="shared" ca="1" si="116"/>
        <v>0</v>
      </c>
      <c r="BV55" s="50">
        <f t="shared" ca="1" si="116"/>
        <v>0</v>
      </c>
      <c r="BW55" s="50">
        <f t="shared" ca="1" si="116"/>
        <v>0</v>
      </c>
      <c r="BX55" s="50">
        <f t="shared" ca="1" si="116"/>
        <v>0</v>
      </c>
      <c r="BY55" s="50">
        <f t="shared" ca="1" si="116"/>
        <v>0</v>
      </c>
      <c r="BZ55" s="50">
        <f t="shared" ca="1" si="116"/>
        <v>0</v>
      </c>
      <c r="CA55" s="50">
        <f t="shared" ca="1" si="116"/>
        <v>0</v>
      </c>
      <c r="CB55" s="50">
        <f t="shared" ca="1" si="116"/>
        <v>0</v>
      </c>
      <c r="CC55" s="50">
        <f t="shared" ca="1" si="116"/>
        <v>0</v>
      </c>
      <c r="CD55" s="50">
        <f t="shared" ca="1" si="116"/>
        <v>0</v>
      </c>
      <c r="CE55" s="50">
        <f t="shared" ca="1" si="116"/>
        <v>0</v>
      </c>
      <c r="CF55" s="50">
        <f t="shared" ca="1" si="116"/>
        <v>0</v>
      </c>
      <c r="CG55" s="50">
        <f t="shared" ca="1" si="116"/>
        <v>0</v>
      </c>
      <c r="CH55" s="50">
        <f t="shared" ref="CH55:CN55" ca="1" si="117">CH51*CH47</f>
        <v>0</v>
      </c>
      <c r="CI55" s="50">
        <f t="shared" ca="1" si="117"/>
        <v>0</v>
      </c>
      <c r="CJ55" s="50">
        <f t="shared" ca="1" si="117"/>
        <v>0</v>
      </c>
      <c r="CK55" s="50">
        <f t="shared" ca="1" si="117"/>
        <v>0</v>
      </c>
      <c r="CL55" s="50">
        <f t="shared" ca="1" si="117"/>
        <v>0</v>
      </c>
      <c r="CM55" s="50">
        <f t="shared" ca="1" si="117"/>
        <v>0</v>
      </c>
      <c r="CN55" s="50">
        <f t="shared" ca="1" si="117"/>
        <v>0</v>
      </c>
    </row>
    <row r="56" spans="2:92" x14ac:dyDescent="0.25">
      <c r="B56" s="65" t="s">
        <v>24</v>
      </c>
      <c r="C56" s="7" t="s">
        <v>3</v>
      </c>
      <c r="D56" s="42">
        <f ca="1">D52*D48</f>
        <v>0.40087463556851316</v>
      </c>
      <c r="F56" s="50">
        <f t="shared" ca="1" si="113"/>
        <v>0.54312047399605001</v>
      </c>
      <c r="G56" s="50">
        <f t="shared" ca="1" si="113"/>
        <v>0.56352459016393452</v>
      </c>
      <c r="H56" s="50">
        <f t="shared" ca="1" si="113"/>
        <v>0.61803791283955456</v>
      </c>
      <c r="I56" s="50">
        <f t="shared" ca="1" si="113"/>
        <v>0.17938682322243968</v>
      </c>
      <c r="J56" s="50">
        <f t="shared" ca="1" si="113"/>
        <v>0.57479098509632864</v>
      </c>
      <c r="K56" s="50">
        <f t="shared" ref="K56:BB56" ca="1" si="118">K52*K48</f>
        <v>0.59717698154180254</v>
      </c>
      <c r="L56" s="50">
        <f t="shared" ca="1" si="118"/>
        <v>0.28780743066457348</v>
      </c>
      <c r="M56" s="50">
        <f t="shared" ca="1" si="118"/>
        <v>0.59324065196548426</v>
      </c>
      <c r="N56" s="50">
        <f t="shared" ca="1" si="118"/>
        <v>0.63879210220673643</v>
      </c>
      <c r="O56" s="50">
        <f t="shared" ca="1" si="118"/>
        <v>0.10230654761904756</v>
      </c>
      <c r="P56" s="50">
        <f t="shared" ca="1" si="118"/>
        <v>0.6138392857142857</v>
      </c>
      <c r="Q56" s="50">
        <f t="shared" ca="1" si="118"/>
        <v>0.53514194139194138</v>
      </c>
      <c r="R56" s="50">
        <f t="shared" ca="1" si="118"/>
        <v>0.61236724905789675</v>
      </c>
      <c r="S56" s="50">
        <f t="shared" ca="1" si="118"/>
        <v>0.59523809523809545</v>
      </c>
      <c r="T56" s="50">
        <f t="shared" ca="1" si="118"/>
        <v>0.45155993431855507</v>
      </c>
      <c r="U56" s="50">
        <f t="shared" ca="1" si="118"/>
        <v>0.63003886085493899</v>
      </c>
      <c r="V56" s="50">
        <f t="shared" ca="1" si="118"/>
        <v>0.60266696382141005</v>
      </c>
      <c r="W56" s="50">
        <f t="shared" ca="1" si="118"/>
        <v>0.57212205270457706</v>
      </c>
      <c r="X56" s="50">
        <f t="shared" ca="1" si="118"/>
        <v>0.23954703832752616</v>
      </c>
      <c r="Y56" s="50">
        <f t="shared" ca="1" si="118"/>
        <v>0.52178969274084963</v>
      </c>
      <c r="Z56" s="50">
        <f t="shared" ca="1" si="118"/>
        <v>0.62438635247913588</v>
      </c>
      <c r="AA56" s="50">
        <f t="shared" ca="1" si="118"/>
        <v>0.62066882827897518</v>
      </c>
      <c r="AB56" s="50">
        <f t="shared" ca="1" si="118"/>
        <v>0.48862828713574979</v>
      </c>
      <c r="AC56" s="50">
        <f t="shared" ca="1" si="118"/>
        <v>0.54686660217134253</v>
      </c>
      <c r="AD56" s="50">
        <f t="shared" ca="1" si="118"/>
        <v>0.5664942033151289</v>
      </c>
      <c r="AE56" s="50">
        <f t="shared" ca="1" si="118"/>
        <v>0.57986294148655781</v>
      </c>
      <c r="AF56" s="50">
        <f t="shared" ca="1" si="118"/>
        <v>0.52644173247188331</v>
      </c>
      <c r="AG56" s="50">
        <f t="shared" ca="1" si="118"/>
        <v>0.55724417426545092</v>
      </c>
      <c r="AH56" s="50">
        <f t="shared" ca="1" si="118"/>
        <v>0.58227465214761043</v>
      </c>
      <c r="AI56" s="50">
        <f t="shared" ca="1" si="118"/>
        <v>0.60771314513829489</v>
      </c>
      <c r="AJ56" s="50">
        <f t="shared" ca="1" si="118"/>
        <v>0.56352459016393452</v>
      </c>
      <c r="AK56" s="50">
        <f t="shared" ca="1" si="118"/>
        <v>0.62672424133381333</v>
      </c>
      <c r="AL56" s="50">
        <f t="shared" ca="1" si="118"/>
        <v>0.44272157261481104</v>
      </c>
      <c r="AM56" s="50">
        <f t="shared" ca="1" si="118"/>
        <v>0.57986294148655793</v>
      </c>
      <c r="AN56" s="50">
        <f t="shared" ca="1" si="118"/>
        <v>0.56352459016393452</v>
      </c>
      <c r="AO56" s="50">
        <f t="shared" ca="1" si="118"/>
        <v>0.17938682322243968</v>
      </c>
      <c r="AP56" s="50">
        <f t="shared" ca="1" si="118"/>
        <v>0.45155993431855507</v>
      </c>
      <c r="AQ56" s="50">
        <f t="shared" ca="1" si="118"/>
        <v>0.14337851929092804</v>
      </c>
      <c r="AR56" s="50">
        <f t="shared" ca="1" si="118"/>
        <v>0.63109581181870344</v>
      </c>
      <c r="AS56" s="50">
        <f t="shared" ca="1" si="118"/>
        <v>0.42323012855332248</v>
      </c>
      <c r="AT56" s="50">
        <f t="shared" ca="1" si="118"/>
        <v>0.52178969274084963</v>
      </c>
      <c r="AU56" s="50">
        <f t="shared" ca="1" si="118"/>
        <v>0.6138392857142857</v>
      </c>
      <c r="AV56" s="50">
        <f t="shared" ca="1" si="118"/>
        <v>0.14337851929092804</v>
      </c>
      <c r="AW56" s="50">
        <f t="shared" ca="1" si="118"/>
        <v>0.14337851929092804</v>
      </c>
      <c r="AX56" s="50">
        <f t="shared" ca="1" si="118"/>
        <v>0.62317625876947924</v>
      </c>
      <c r="AY56" s="50">
        <f t="shared" ca="1" si="118"/>
        <v>0.62317625876947913</v>
      </c>
      <c r="AZ56" s="50">
        <f t="shared" ca="1" si="118"/>
        <v>0.10230654761904756</v>
      </c>
      <c r="BA56" s="50">
        <f t="shared" ca="1" si="118"/>
        <v>0.58686919407481797</v>
      </c>
      <c r="BB56" s="50">
        <f t="shared" ca="1" si="118"/>
        <v>0.62785388127853892</v>
      </c>
      <c r="BC56" s="50">
        <f t="shared" ref="BC56:BL56" ca="1" si="119">BC52*BC48</f>
        <v>0.48862828713574985</v>
      </c>
      <c r="BD56" s="50">
        <f t="shared" ca="1" si="119"/>
        <v>0.55724417426545092</v>
      </c>
      <c r="BE56" s="50">
        <f t="shared" ca="1" si="119"/>
        <v>0.21121351766513058</v>
      </c>
      <c r="BF56" s="50">
        <f t="shared" ca="1" si="119"/>
        <v>0.50080938891137194</v>
      </c>
      <c r="BG56" s="50">
        <f t="shared" ca="1" si="119"/>
        <v>0.55046354825115884</v>
      </c>
      <c r="BH56" s="50">
        <f t="shared" ca="1" si="119"/>
        <v>0.62438635247913599</v>
      </c>
      <c r="BI56" s="50">
        <f t="shared" ca="1" si="119"/>
        <v>0.57986294148655793</v>
      </c>
      <c r="BJ56" s="50">
        <f t="shared" ca="1" si="119"/>
        <v>0.55046354825115895</v>
      </c>
      <c r="BK56" s="50">
        <f t="shared" ca="1" si="119"/>
        <v>0.38841807909604525</v>
      </c>
      <c r="BL56" s="50">
        <f t="shared" ca="1" si="119"/>
        <v>0.60771314513829489</v>
      </c>
      <c r="BM56" s="50">
        <f t="shared" ref="BM56:CG56" ca="1" si="120">BM52*BM48</f>
        <v>0.58460884353741505</v>
      </c>
      <c r="BN56" s="50">
        <f t="shared" ca="1" si="120"/>
        <v>0.43329831932773111</v>
      </c>
      <c r="BO56" s="50">
        <f t="shared" ca="1" si="120"/>
        <v>0.44272157261481115</v>
      </c>
      <c r="BP56" s="50">
        <f t="shared" ca="1" si="120"/>
        <v>0.60771314513829489</v>
      </c>
      <c r="BQ56" s="50">
        <f t="shared" ca="1" si="120"/>
        <v>0.62895847994370169</v>
      </c>
      <c r="BR56" s="50">
        <f t="shared" ca="1" si="120"/>
        <v>0.6267242413338131</v>
      </c>
      <c r="BS56" s="50">
        <f t="shared" ca="1" si="120"/>
        <v>0.61085658753297245</v>
      </c>
      <c r="BT56" s="50">
        <f t="shared" ca="1" si="120"/>
        <v>0.58905915307299395</v>
      </c>
      <c r="BU56" s="50">
        <f t="shared" ca="1" si="120"/>
        <v>0.56044338403419836</v>
      </c>
      <c r="BV56" s="50">
        <f t="shared" ca="1" si="120"/>
        <v>0.38841807909604525</v>
      </c>
      <c r="BW56" s="50">
        <f t="shared" ca="1" si="120"/>
        <v>0.59118195830291242</v>
      </c>
      <c r="BX56" s="50">
        <f t="shared" ca="1" si="120"/>
        <v>0.44272157261481104</v>
      </c>
      <c r="BY56" s="50">
        <f t="shared" ca="1" si="120"/>
        <v>0.57986294148655781</v>
      </c>
      <c r="BZ56" s="50">
        <f t="shared" ca="1" si="120"/>
        <v>0.56935817805383038</v>
      </c>
      <c r="CA56" s="50">
        <f t="shared" ca="1" si="120"/>
        <v>0.52644173247188331</v>
      </c>
      <c r="CB56" s="50">
        <f t="shared" ca="1" si="120"/>
        <v>0.61527416015494574</v>
      </c>
      <c r="CC56" s="50">
        <f t="shared" ca="1" si="120"/>
        <v>0.51691729323308266</v>
      </c>
      <c r="CD56" s="50">
        <f t="shared" ca="1" si="120"/>
        <v>0.61936936936936948</v>
      </c>
      <c r="CE56" s="50">
        <f t="shared" ca="1" si="120"/>
        <v>0.21121351766513058</v>
      </c>
      <c r="CF56" s="50">
        <f t="shared" ca="1" si="120"/>
        <v>0.30852655198204931</v>
      </c>
      <c r="CG56" s="50">
        <f t="shared" ca="1" si="120"/>
        <v>0.56044338403419836</v>
      </c>
      <c r="CH56" s="50">
        <f t="shared" ref="CH56:CN56" ca="1" si="121">CH52*CH48</f>
        <v>0.53088803088803105</v>
      </c>
      <c r="CI56" s="50">
        <f t="shared" ca="1" si="121"/>
        <v>0.45986622073578598</v>
      </c>
      <c r="CJ56" s="50">
        <f t="shared" ca="1" si="121"/>
        <v>0.61236724905789663</v>
      </c>
      <c r="CK56" s="50">
        <f t="shared" ca="1" si="121"/>
        <v>0.61803791283955456</v>
      </c>
      <c r="CL56" s="50">
        <f t="shared" ca="1" si="121"/>
        <v>0.60439560439560447</v>
      </c>
      <c r="CM56" s="50">
        <f t="shared" ca="1" si="121"/>
        <v>0.58460884353741505</v>
      </c>
      <c r="CN56" s="50">
        <f t="shared" ca="1" si="121"/>
        <v>0.58905915307299406</v>
      </c>
    </row>
    <row r="57" spans="2:92" x14ac:dyDescent="0.25">
      <c r="B57" s="4"/>
      <c r="C57" s="7" t="s">
        <v>4</v>
      </c>
      <c r="D57" s="42">
        <f ca="1">D53*D49</f>
        <v>6.5476190476190483</v>
      </c>
      <c r="F57" s="50">
        <f t="shared" ca="1" si="113"/>
        <v>6.5476190476190466</v>
      </c>
      <c r="G57" s="50">
        <f t="shared" ca="1" si="113"/>
        <v>6.5476190476190466</v>
      </c>
      <c r="H57" s="50">
        <f t="shared" ca="1" si="113"/>
        <v>6.5476190476190474</v>
      </c>
      <c r="I57" s="50">
        <f t="shared" ca="1" si="113"/>
        <v>6.5476190476190466</v>
      </c>
      <c r="J57" s="50">
        <f t="shared" ca="1" si="113"/>
        <v>6.5476190476190483</v>
      </c>
      <c r="K57" s="50">
        <f t="shared" ref="K57:BB57" ca="1" si="122">K53*K49</f>
        <v>6.5476190476190474</v>
      </c>
      <c r="L57" s="50">
        <f t="shared" ca="1" si="122"/>
        <v>6.5476190476190474</v>
      </c>
      <c r="M57" s="50">
        <f t="shared" ca="1" si="122"/>
        <v>6.5476190476190474</v>
      </c>
      <c r="N57" s="50">
        <f t="shared" ca="1" si="122"/>
        <v>6.5476190476190483</v>
      </c>
      <c r="O57" s="50">
        <f t="shared" ca="1" si="122"/>
        <v>6.5476190476190474</v>
      </c>
      <c r="P57" s="50">
        <f t="shared" ca="1" si="122"/>
        <v>6.5476190476190483</v>
      </c>
      <c r="Q57" s="50">
        <f t="shared" ca="1" si="122"/>
        <v>6.5476190476190483</v>
      </c>
      <c r="R57" s="50">
        <f t="shared" ca="1" si="122"/>
        <v>6.5476190476190492</v>
      </c>
      <c r="S57" s="50">
        <f t="shared" ca="1" si="122"/>
        <v>6.5476190476190483</v>
      </c>
      <c r="T57" s="50">
        <f t="shared" ca="1" si="122"/>
        <v>6.5476190476190474</v>
      </c>
      <c r="U57" s="50">
        <f t="shared" ca="1" si="122"/>
        <v>6.5476190476190483</v>
      </c>
      <c r="V57" s="50">
        <f t="shared" ca="1" si="122"/>
        <v>6.5476190476190492</v>
      </c>
      <c r="W57" s="50">
        <f t="shared" ca="1" si="122"/>
        <v>6.5476190476190492</v>
      </c>
      <c r="X57" s="50">
        <f t="shared" ca="1" si="122"/>
        <v>6.5476190476190483</v>
      </c>
      <c r="Y57" s="50">
        <f t="shared" ca="1" si="122"/>
        <v>6.5476190476190483</v>
      </c>
      <c r="Z57" s="50">
        <f t="shared" ca="1" si="122"/>
        <v>6.5476190476190474</v>
      </c>
      <c r="AA57" s="50">
        <f t="shared" ca="1" si="122"/>
        <v>6.5476190476190466</v>
      </c>
      <c r="AB57" s="50">
        <f t="shared" ca="1" si="122"/>
        <v>6.5476190476190483</v>
      </c>
      <c r="AC57" s="50">
        <f t="shared" ca="1" si="122"/>
        <v>6.5476190476190483</v>
      </c>
      <c r="AD57" s="50">
        <f t="shared" ca="1" si="122"/>
        <v>6.5476190476190474</v>
      </c>
      <c r="AE57" s="50">
        <f t="shared" ca="1" si="122"/>
        <v>6.5476190476190474</v>
      </c>
      <c r="AF57" s="50">
        <f t="shared" ca="1" si="122"/>
        <v>6.5476190476190483</v>
      </c>
      <c r="AG57" s="50">
        <f t="shared" ca="1" si="122"/>
        <v>6.5476190476190474</v>
      </c>
      <c r="AH57" s="50">
        <f t="shared" ca="1" si="122"/>
        <v>6.5476190476190483</v>
      </c>
      <c r="AI57" s="50">
        <f t="shared" ca="1" si="122"/>
        <v>6.5476190476190483</v>
      </c>
      <c r="AJ57" s="50">
        <f t="shared" ca="1" si="122"/>
        <v>6.5476190476190483</v>
      </c>
      <c r="AK57" s="50">
        <f t="shared" ca="1" si="122"/>
        <v>6.5476190476190483</v>
      </c>
      <c r="AL57" s="50">
        <f t="shared" ca="1" si="122"/>
        <v>6.5476190476190474</v>
      </c>
      <c r="AM57" s="50">
        <f t="shared" ca="1" si="122"/>
        <v>6.5476190476190483</v>
      </c>
      <c r="AN57" s="50">
        <f t="shared" ca="1" si="122"/>
        <v>6.5476190476190474</v>
      </c>
      <c r="AO57" s="50">
        <f t="shared" ca="1" si="122"/>
        <v>6.5476190476190483</v>
      </c>
      <c r="AP57" s="50">
        <f t="shared" ca="1" si="122"/>
        <v>6.5476190476190474</v>
      </c>
      <c r="AQ57" s="50">
        <f t="shared" ca="1" si="122"/>
        <v>6.5476190476190492</v>
      </c>
      <c r="AR57" s="50">
        <f t="shared" ca="1" si="122"/>
        <v>6.5476190476190483</v>
      </c>
      <c r="AS57" s="50">
        <f t="shared" ca="1" si="122"/>
        <v>6.5476190476190474</v>
      </c>
      <c r="AT57" s="50">
        <f t="shared" ca="1" si="122"/>
        <v>6.5476190476190474</v>
      </c>
      <c r="AU57" s="50">
        <f t="shared" ca="1" si="122"/>
        <v>6.5476190476190483</v>
      </c>
      <c r="AV57" s="50">
        <f t="shared" ca="1" si="122"/>
        <v>6.5476190476190474</v>
      </c>
      <c r="AW57" s="50">
        <f t="shared" ca="1" si="122"/>
        <v>6.5476190476190474</v>
      </c>
      <c r="AX57" s="50">
        <f t="shared" ca="1" si="122"/>
        <v>6.5476190476190483</v>
      </c>
      <c r="AY57" s="50">
        <f t="shared" ca="1" si="122"/>
        <v>6.5476190476190474</v>
      </c>
      <c r="AZ57" s="50">
        <f t="shared" ca="1" si="122"/>
        <v>6.5476190476190483</v>
      </c>
      <c r="BA57" s="50">
        <f t="shared" ca="1" si="122"/>
        <v>6.5476190476190483</v>
      </c>
      <c r="BB57" s="50">
        <f t="shared" ca="1" si="122"/>
        <v>6.5476190476190483</v>
      </c>
      <c r="BC57" s="50">
        <f t="shared" ref="BC57:BL57" ca="1" si="123">BC53*BC49</f>
        <v>6.5476190476190483</v>
      </c>
      <c r="BD57" s="50">
        <f t="shared" ca="1" si="123"/>
        <v>6.5476190476190483</v>
      </c>
      <c r="BE57" s="50">
        <f t="shared" ca="1" si="123"/>
        <v>6.5476190476190483</v>
      </c>
      <c r="BF57" s="50">
        <f t="shared" ca="1" si="123"/>
        <v>6.5476190476190483</v>
      </c>
      <c r="BG57" s="50">
        <f t="shared" ca="1" si="123"/>
        <v>6.5476190476190483</v>
      </c>
      <c r="BH57" s="50">
        <f t="shared" ca="1" si="123"/>
        <v>6.5476190476190483</v>
      </c>
      <c r="BI57" s="50">
        <f t="shared" ca="1" si="123"/>
        <v>6.5476190476190483</v>
      </c>
      <c r="BJ57" s="50">
        <f t="shared" ca="1" si="123"/>
        <v>6.5476190476190492</v>
      </c>
      <c r="BK57" s="50">
        <f t="shared" ca="1" si="123"/>
        <v>6.5476190476190474</v>
      </c>
      <c r="BL57" s="50">
        <f t="shared" ca="1" si="123"/>
        <v>6.5476190476190474</v>
      </c>
      <c r="BM57" s="50">
        <f t="shared" ref="BM57:CG57" ca="1" si="124">BM53*BM49</f>
        <v>6.5476190476190483</v>
      </c>
      <c r="BN57" s="50">
        <f t="shared" ca="1" si="124"/>
        <v>6.5476190476190483</v>
      </c>
      <c r="BO57" s="50">
        <f t="shared" ca="1" si="124"/>
        <v>6.5476190476190483</v>
      </c>
      <c r="BP57" s="50">
        <f t="shared" ca="1" si="124"/>
        <v>6.5476190476190466</v>
      </c>
      <c r="BQ57" s="50">
        <f t="shared" ca="1" si="124"/>
        <v>6.5476190476190483</v>
      </c>
      <c r="BR57" s="50">
        <f t="shared" ca="1" si="124"/>
        <v>6.5476190476190483</v>
      </c>
      <c r="BS57" s="50">
        <f t="shared" ca="1" si="124"/>
        <v>6.5476190476190483</v>
      </c>
      <c r="BT57" s="50">
        <f t="shared" ca="1" si="124"/>
        <v>6.5476190476190474</v>
      </c>
      <c r="BU57" s="50">
        <f t="shared" ca="1" si="124"/>
        <v>6.5476190476190483</v>
      </c>
      <c r="BV57" s="50">
        <f t="shared" ca="1" si="124"/>
        <v>6.5476190476190492</v>
      </c>
      <c r="BW57" s="50">
        <f t="shared" ca="1" si="124"/>
        <v>6.5476190476190474</v>
      </c>
      <c r="BX57" s="50">
        <f t="shared" ca="1" si="124"/>
        <v>6.5476190476190492</v>
      </c>
      <c r="BY57" s="50">
        <f t="shared" ca="1" si="124"/>
        <v>6.5476190476190483</v>
      </c>
      <c r="BZ57" s="50">
        <f t="shared" ca="1" si="124"/>
        <v>6.5476190476190483</v>
      </c>
      <c r="CA57" s="50">
        <f t="shared" ca="1" si="124"/>
        <v>6.5476190476190483</v>
      </c>
      <c r="CB57" s="50">
        <f t="shared" ca="1" si="124"/>
        <v>6.5476190476190492</v>
      </c>
      <c r="CC57" s="50">
        <f t="shared" ca="1" si="124"/>
        <v>6.5476190476190483</v>
      </c>
      <c r="CD57" s="50">
        <f t="shared" ca="1" si="124"/>
        <v>6.5476190476190483</v>
      </c>
      <c r="CE57" s="50">
        <f t="shared" ca="1" si="124"/>
        <v>6.5476190476190474</v>
      </c>
      <c r="CF57" s="50">
        <f t="shared" ca="1" si="124"/>
        <v>6.5476190476190474</v>
      </c>
      <c r="CG57" s="50">
        <f t="shared" ca="1" si="124"/>
        <v>6.5476190476190466</v>
      </c>
      <c r="CH57" s="50">
        <f t="shared" ref="CH57:CN57" ca="1" si="125">CH53*CH49</f>
        <v>6.5476190476190474</v>
      </c>
      <c r="CI57" s="50">
        <f t="shared" ca="1" si="125"/>
        <v>6.5476190476190474</v>
      </c>
      <c r="CJ57" s="50">
        <f t="shared" ca="1" si="125"/>
        <v>6.5476190476190483</v>
      </c>
      <c r="CK57" s="50">
        <f t="shared" ca="1" si="125"/>
        <v>6.5476190476190474</v>
      </c>
      <c r="CL57" s="50">
        <f t="shared" ca="1" si="125"/>
        <v>6.5476190476190483</v>
      </c>
      <c r="CM57" s="50">
        <f t="shared" ca="1" si="125"/>
        <v>6.5476190476190492</v>
      </c>
      <c r="CN57" s="50">
        <f t="shared" ca="1" si="125"/>
        <v>6.5476190476190492</v>
      </c>
    </row>
    <row r="58" spans="2:92" x14ac:dyDescent="0.25">
      <c r="B58" s="4"/>
      <c r="C58" s="7"/>
      <c r="D58" s="20"/>
      <c r="F58" s="50"/>
      <c r="G58" s="50"/>
      <c r="H58" s="50"/>
      <c r="I58" s="50"/>
      <c r="J58" s="50"/>
      <c r="K58" s="50"/>
      <c r="L58" s="50"/>
      <c r="M58" s="50"/>
      <c r="N58" s="50"/>
      <c r="O58" s="50"/>
      <c r="P58" s="50"/>
      <c r="Q58" s="50"/>
      <c r="R58" s="50"/>
      <c r="S58" s="50"/>
      <c r="T58" s="50"/>
      <c r="U58" s="50"/>
      <c r="V58" s="50"/>
      <c r="W58" s="50"/>
      <c r="X58" s="50"/>
      <c r="Y58" s="50"/>
      <c r="Z58" s="50"/>
      <c r="AA58" s="50"/>
      <c r="AB58" s="50"/>
      <c r="AC58" s="50"/>
      <c r="AD58" s="50"/>
      <c r="AE58" s="50"/>
      <c r="AF58" s="50"/>
      <c r="AG58" s="50"/>
      <c r="AH58" s="50"/>
      <c r="AI58" s="50"/>
      <c r="AJ58" s="50"/>
      <c r="AK58" s="50"/>
      <c r="AL58" s="50"/>
      <c r="AM58" s="50"/>
      <c r="AN58" s="50"/>
      <c r="AO58" s="50"/>
      <c r="AP58" s="50"/>
      <c r="AQ58" s="50"/>
      <c r="AR58" s="50"/>
      <c r="AS58" s="50"/>
      <c r="AT58" s="50"/>
      <c r="AU58" s="50"/>
      <c r="AV58" s="50"/>
      <c r="AW58" s="50"/>
      <c r="AX58" s="50"/>
      <c r="AY58" s="50"/>
      <c r="AZ58" s="50"/>
      <c r="BA58" s="50"/>
      <c r="BB58" s="50"/>
      <c r="BC58" s="50"/>
      <c r="BD58" s="50"/>
      <c r="BE58" s="50"/>
      <c r="BF58" s="50"/>
      <c r="BG58" s="50"/>
      <c r="BH58" s="50"/>
      <c r="BI58" s="50"/>
      <c r="BJ58" s="50"/>
      <c r="BK58" s="50"/>
      <c r="BL58" s="50"/>
      <c r="BM58" s="50"/>
      <c r="BN58" s="50"/>
      <c r="BO58" s="50"/>
      <c r="BP58" s="50"/>
      <c r="BQ58" s="50"/>
      <c r="BR58" s="50"/>
      <c r="BS58" s="50"/>
      <c r="BT58" s="50"/>
      <c r="BU58" s="50"/>
      <c r="BV58" s="50"/>
      <c r="BW58" s="50"/>
      <c r="BX58" s="50"/>
      <c r="BY58" s="50"/>
      <c r="BZ58" s="50"/>
      <c r="CA58" s="50"/>
      <c r="CB58" s="50"/>
      <c r="CC58" s="50"/>
      <c r="CD58" s="50"/>
      <c r="CE58" s="50"/>
      <c r="CF58" s="50"/>
      <c r="CG58" s="50"/>
      <c r="CH58" s="50"/>
      <c r="CI58" s="50"/>
      <c r="CJ58" s="50"/>
      <c r="CK58" s="50"/>
      <c r="CL58" s="50"/>
      <c r="CM58" s="50"/>
      <c r="CN58" s="50"/>
    </row>
    <row r="59" spans="2:92" x14ac:dyDescent="0.25">
      <c r="B59" s="4" t="s">
        <v>25</v>
      </c>
      <c r="C59" s="7" t="s">
        <v>26</v>
      </c>
      <c r="D59" s="43">
        <f ca="1">SUM(D55:D57)</f>
        <v>6.9484936831875617</v>
      </c>
      <c r="F59" s="50">
        <f ca="1">SUM(F55:F57)</f>
        <v>7.090739521615097</v>
      </c>
      <c r="G59" s="50">
        <f ca="1">SUM(G55:G57)</f>
        <v>7.1111436377829813</v>
      </c>
      <c r="H59" s="50">
        <f ca="1">SUM(H55:H57)</f>
        <v>7.1656569604586018</v>
      </c>
      <c r="I59" s="50">
        <f ca="1">SUM(I55:I57)</f>
        <v>6.7270058708414862</v>
      </c>
      <c r="J59" s="50">
        <f ca="1">SUM(J55:J57)</f>
        <v>7.1224100327153774</v>
      </c>
      <c r="K59" s="50">
        <f t="shared" ref="K59:BB59" ca="1" si="126">SUM(K55:K57)</f>
        <v>7.1447960291608501</v>
      </c>
      <c r="L59" s="50">
        <f t="shared" ca="1" si="126"/>
        <v>6.8354264782836207</v>
      </c>
      <c r="M59" s="50">
        <f t="shared" ca="1" si="126"/>
        <v>7.1408596995845315</v>
      </c>
      <c r="N59" s="50">
        <f t="shared" ca="1" si="126"/>
        <v>7.1864111498257852</v>
      </c>
      <c r="O59" s="50">
        <f t="shared" ca="1" si="126"/>
        <v>6.6499255952380949</v>
      </c>
      <c r="P59" s="50">
        <f t="shared" ca="1" si="126"/>
        <v>7.1614583333333339</v>
      </c>
      <c r="Q59" s="50">
        <f t="shared" ca="1" si="126"/>
        <v>7.0827609890109899</v>
      </c>
      <c r="R59" s="50">
        <f t="shared" ca="1" si="126"/>
        <v>7.1599862966769461</v>
      </c>
      <c r="S59" s="50">
        <f t="shared" ca="1" si="126"/>
        <v>7.1428571428571441</v>
      </c>
      <c r="T59" s="50">
        <f t="shared" ca="1" si="126"/>
        <v>6.9991789819376029</v>
      </c>
      <c r="U59" s="50">
        <f t="shared" ca="1" si="126"/>
        <v>7.1776579084739875</v>
      </c>
      <c r="V59" s="50">
        <f t="shared" ca="1" si="126"/>
        <v>7.1502860114404596</v>
      </c>
      <c r="W59" s="50">
        <f t="shared" ca="1" si="126"/>
        <v>7.1197411003236262</v>
      </c>
      <c r="X59" s="50">
        <f t="shared" ca="1" si="126"/>
        <v>6.7871660859465743</v>
      </c>
      <c r="Y59" s="50">
        <f t="shared" ca="1" si="126"/>
        <v>7.069408740359898</v>
      </c>
      <c r="Z59" s="50">
        <f t="shared" ca="1" si="126"/>
        <v>7.1720054000981834</v>
      </c>
      <c r="AA59" s="50">
        <f t="shared" ca="1" si="126"/>
        <v>7.168287875898022</v>
      </c>
      <c r="AB59" s="50">
        <f t="shared" ca="1" si="126"/>
        <v>7.0362473347547985</v>
      </c>
      <c r="AC59" s="50">
        <f t="shared" ca="1" si="126"/>
        <v>7.094485649790391</v>
      </c>
      <c r="AD59" s="50">
        <f t="shared" ca="1" si="126"/>
        <v>7.1141132509341762</v>
      </c>
      <c r="AE59" s="50">
        <f t="shared" ca="1" si="126"/>
        <v>7.1274819891056049</v>
      </c>
      <c r="AF59" s="50">
        <f t="shared" ca="1" si="126"/>
        <v>7.0740607800909316</v>
      </c>
      <c r="AG59" s="50">
        <f t="shared" ca="1" si="126"/>
        <v>7.1048632218844983</v>
      </c>
      <c r="AH59" s="50">
        <f t="shared" ca="1" si="126"/>
        <v>7.1298936997666589</v>
      </c>
      <c r="AI59" s="50">
        <f t="shared" ca="1" si="126"/>
        <v>7.155332192757343</v>
      </c>
      <c r="AJ59" s="50">
        <f t="shared" ca="1" si="126"/>
        <v>7.1111436377829831</v>
      </c>
      <c r="AK59" s="50">
        <f t="shared" ca="1" si="126"/>
        <v>7.174343288952862</v>
      </c>
      <c r="AL59" s="50">
        <f t="shared" ca="1" si="126"/>
        <v>6.9903406202338587</v>
      </c>
      <c r="AM59" s="50">
        <f t="shared" ca="1" si="126"/>
        <v>7.1274819891056058</v>
      </c>
      <c r="AN59" s="50">
        <f t="shared" ca="1" si="126"/>
        <v>7.1111436377829822</v>
      </c>
      <c r="AO59" s="50">
        <f t="shared" ca="1" si="126"/>
        <v>6.7270058708414879</v>
      </c>
      <c r="AP59" s="50">
        <f t="shared" ca="1" si="126"/>
        <v>6.9991789819376029</v>
      </c>
      <c r="AQ59" s="50">
        <f t="shared" ca="1" si="126"/>
        <v>6.690997566909977</v>
      </c>
      <c r="AR59" s="50">
        <f t="shared" ca="1" si="126"/>
        <v>7.1787148594377514</v>
      </c>
      <c r="AS59" s="50">
        <f t="shared" ca="1" si="126"/>
        <v>6.9708491761723703</v>
      </c>
      <c r="AT59" s="50">
        <f t="shared" ca="1" si="126"/>
        <v>7.0694087403598971</v>
      </c>
      <c r="AU59" s="50">
        <f t="shared" ca="1" si="126"/>
        <v>7.1614583333333339</v>
      </c>
      <c r="AV59" s="50">
        <f t="shared" ca="1" si="126"/>
        <v>6.6909975669099753</v>
      </c>
      <c r="AW59" s="50">
        <f t="shared" ca="1" si="126"/>
        <v>6.6909975669099753</v>
      </c>
      <c r="AX59" s="50">
        <f t="shared" ca="1" si="126"/>
        <v>7.1707953063885279</v>
      </c>
      <c r="AY59" s="50">
        <f t="shared" ca="1" si="126"/>
        <v>7.170795306388527</v>
      </c>
      <c r="AZ59" s="50">
        <f t="shared" ca="1" si="126"/>
        <v>6.6499255952380958</v>
      </c>
      <c r="BA59" s="50">
        <f t="shared" ca="1" si="126"/>
        <v>7.134488241693866</v>
      </c>
      <c r="BB59" s="50">
        <f t="shared" ca="1" si="126"/>
        <v>7.1754729288975874</v>
      </c>
      <c r="BC59" s="50">
        <f t="shared" ref="BC59:BL59" ca="1" si="127">SUM(BC55:BC57)</f>
        <v>7.0362473347547985</v>
      </c>
      <c r="BD59" s="50">
        <f t="shared" ca="1" si="127"/>
        <v>7.1048632218844991</v>
      </c>
      <c r="BE59" s="50">
        <f t="shared" ca="1" si="127"/>
        <v>6.7588325652841785</v>
      </c>
      <c r="BF59" s="50">
        <f t="shared" ca="1" si="127"/>
        <v>7.0484284365304202</v>
      </c>
      <c r="BG59" s="50">
        <f t="shared" ca="1" si="127"/>
        <v>7.0980825958702072</v>
      </c>
      <c r="BH59" s="50">
        <f t="shared" ca="1" si="127"/>
        <v>7.1720054000981843</v>
      </c>
      <c r="BI59" s="50">
        <f t="shared" ca="1" si="127"/>
        <v>7.1274819891056058</v>
      </c>
      <c r="BJ59" s="50">
        <f t="shared" ca="1" si="127"/>
        <v>7.0980825958702081</v>
      </c>
      <c r="BK59" s="50">
        <f t="shared" ca="1" si="127"/>
        <v>6.9360371267150924</v>
      </c>
      <c r="BL59" s="50">
        <f t="shared" ca="1" si="127"/>
        <v>7.1553321927573421</v>
      </c>
      <c r="BM59" s="50">
        <f t="shared" ref="BM59:CG59" ca="1" si="128">SUM(BM55:BM57)</f>
        <v>7.1322278911564636</v>
      </c>
      <c r="BN59" s="50">
        <f t="shared" ca="1" si="128"/>
        <v>6.9809173669467794</v>
      </c>
      <c r="BO59" s="50">
        <f t="shared" ca="1" si="128"/>
        <v>6.9903406202338596</v>
      </c>
      <c r="BP59" s="50">
        <f t="shared" ca="1" si="128"/>
        <v>7.1553321927573412</v>
      </c>
      <c r="BQ59" s="50">
        <f t="shared" ca="1" si="128"/>
        <v>7.1765775275627499</v>
      </c>
      <c r="BR59" s="50">
        <f t="shared" ca="1" si="128"/>
        <v>7.1743432889528611</v>
      </c>
      <c r="BS59" s="50">
        <f t="shared" ca="1" si="128"/>
        <v>7.1584756351520209</v>
      </c>
      <c r="BT59" s="50">
        <f t="shared" ca="1" si="128"/>
        <v>7.1366782006920415</v>
      </c>
      <c r="BU59" s="50">
        <f t="shared" ca="1" si="128"/>
        <v>7.1080624316532468</v>
      </c>
      <c r="BV59" s="50">
        <f t="shared" ca="1" si="128"/>
        <v>6.9360371267150942</v>
      </c>
      <c r="BW59" s="50">
        <f t="shared" ca="1" si="128"/>
        <v>7.1388010059219598</v>
      </c>
      <c r="BX59" s="50">
        <f t="shared" ca="1" si="128"/>
        <v>6.9903406202338605</v>
      </c>
      <c r="BY59" s="50">
        <f t="shared" ca="1" si="128"/>
        <v>7.1274819891056058</v>
      </c>
      <c r="BZ59" s="50">
        <f t="shared" ca="1" si="128"/>
        <v>7.1169772256728789</v>
      </c>
      <c r="CA59" s="50">
        <f t="shared" ca="1" si="128"/>
        <v>7.0740607800909316</v>
      </c>
      <c r="CB59" s="50">
        <f t="shared" ca="1" si="128"/>
        <v>7.1628932077739949</v>
      </c>
      <c r="CC59" s="50">
        <f t="shared" ca="1" si="128"/>
        <v>7.0645363408521309</v>
      </c>
      <c r="CD59" s="50">
        <f t="shared" ca="1" si="128"/>
        <v>7.1669884169884179</v>
      </c>
      <c r="CE59" s="50">
        <f t="shared" ca="1" si="128"/>
        <v>6.7588325652841776</v>
      </c>
      <c r="CF59" s="50">
        <f t="shared" ca="1" si="128"/>
        <v>6.8561455996010965</v>
      </c>
      <c r="CG59" s="50">
        <f t="shared" ca="1" si="128"/>
        <v>7.108062431653245</v>
      </c>
      <c r="CH59" s="50">
        <f t="shared" ref="CH59:CN59" ca="1" si="129">SUM(CH55:CH57)</f>
        <v>7.0785070785070783</v>
      </c>
      <c r="CI59" s="50">
        <f t="shared" ca="1" si="129"/>
        <v>7.0074852683548334</v>
      </c>
      <c r="CJ59" s="50">
        <f t="shared" ca="1" si="129"/>
        <v>7.1599862966769452</v>
      </c>
      <c r="CK59" s="50">
        <f t="shared" ca="1" si="129"/>
        <v>7.1656569604586018</v>
      </c>
      <c r="CL59" s="50">
        <f t="shared" ca="1" si="129"/>
        <v>7.1520146520146533</v>
      </c>
      <c r="CM59" s="50">
        <f t="shared" ca="1" si="129"/>
        <v>7.1322278911564645</v>
      </c>
      <c r="CN59" s="50">
        <f t="shared" ca="1" si="129"/>
        <v>7.1366782006920433</v>
      </c>
    </row>
    <row r="60" spans="2:92" x14ac:dyDescent="0.25">
      <c r="B60" s="4"/>
      <c r="C60" s="7" t="s">
        <v>27</v>
      </c>
      <c r="D60" s="43">
        <f>D$46*D$6</f>
        <v>6.8750000000000009</v>
      </c>
      <c r="F60" s="50">
        <f>F$46*F$6</f>
        <v>6.8750000000000009</v>
      </c>
      <c r="G60" s="50">
        <f>G$46*G$6</f>
        <v>6.8750000000000009</v>
      </c>
      <c r="H60" s="50">
        <f>H$46*H$6</f>
        <v>6.8750000000000009</v>
      </c>
      <c r="I60" s="50">
        <f>I$46*I$6</f>
        <v>6.8750000000000009</v>
      </c>
      <c r="J60" s="50">
        <f>J$46*J$6</f>
        <v>6.8750000000000009</v>
      </c>
      <c r="K60" s="50">
        <f t="shared" ref="K60:BV60" si="130">K$46*K$6</f>
        <v>6.8750000000000009</v>
      </c>
      <c r="L60" s="50">
        <f t="shared" si="130"/>
        <v>6.8750000000000009</v>
      </c>
      <c r="M60" s="50">
        <f t="shared" si="130"/>
        <v>6.8750000000000009</v>
      </c>
      <c r="N60" s="50">
        <f t="shared" si="130"/>
        <v>6.8750000000000009</v>
      </c>
      <c r="O60" s="50">
        <f t="shared" si="130"/>
        <v>6.8750000000000009</v>
      </c>
      <c r="P60" s="50">
        <f t="shared" si="130"/>
        <v>6.8750000000000009</v>
      </c>
      <c r="Q60" s="50">
        <f t="shared" si="130"/>
        <v>6.8750000000000009</v>
      </c>
      <c r="R60" s="50">
        <f t="shared" si="130"/>
        <v>6.8750000000000009</v>
      </c>
      <c r="S60" s="50">
        <f t="shared" si="130"/>
        <v>6.8750000000000009</v>
      </c>
      <c r="T60" s="50">
        <f t="shared" si="130"/>
        <v>6.8750000000000009</v>
      </c>
      <c r="U60" s="50">
        <f t="shared" si="130"/>
        <v>6.8750000000000009</v>
      </c>
      <c r="V60" s="50">
        <f t="shared" si="130"/>
        <v>6.8750000000000009</v>
      </c>
      <c r="W60" s="50">
        <f t="shared" si="130"/>
        <v>6.8750000000000009</v>
      </c>
      <c r="X60" s="50">
        <f t="shared" si="130"/>
        <v>6.8750000000000009</v>
      </c>
      <c r="Y60" s="50">
        <f t="shared" si="130"/>
        <v>6.8750000000000009</v>
      </c>
      <c r="Z60" s="50">
        <f t="shared" si="130"/>
        <v>6.8750000000000009</v>
      </c>
      <c r="AA60" s="50">
        <f t="shared" si="130"/>
        <v>6.8750000000000009</v>
      </c>
      <c r="AB60" s="50">
        <f t="shared" si="130"/>
        <v>6.8750000000000009</v>
      </c>
      <c r="AC60" s="50">
        <f t="shared" si="130"/>
        <v>6.8750000000000009</v>
      </c>
      <c r="AD60" s="50">
        <f t="shared" si="130"/>
        <v>6.8750000000000009</v>
      </c>
      <c r="AE60" s="50">
        <f t="shared" si="130"/>
        <v>6.8750000000000009</v>
      </c>
      <c r="AF60" s="50">
        <f t="shared" si="130"/>
        <v>6.8750000000000009</v>
      </c>
      <c r="AG60" s="50">
        <f t="shared" si="130"/>
        <v>6.8750000000000009</v>
      </c>
      <c r="AH60" s="50">
        <f t="shared" si="130"/>
        <v>6.8750000000000009</v>
      </c>
      <c r="AI60" s="50">
        <f t="shared" si="130"/>
        <v>6.8750000000000009</v>
      </c>
      <c r="AJ60" s="50">
        <f t="shared" si="130"/>
        <v>6.8750000000000009</v>
      </c>
      <c r="AK60" s="50">
        <f t="shared" si="130"/>
        <v>6.8750000000000009</v>
      </c>
      <c r="AL60" s="50">
        <f t="shared" si="130"/>
        <v>6.8750000000000009</v>
      </c>
      <c r="AM60" s="50">
        <f t="shared" si="130"/>
        <v>6.8750000000000009</v>
      </c>
      <c r="AN60" s="50">
        <f t="shared" si="130"/>
        <v>6.8750000000000009</v>
      </c>
      <c r="AO60" s="50">
        <f t="shared" si="130"/>
        <v>6.8750000000000009</v>
      </c>
      <c r="AP60" s="50">
        <f t="shared" si="130"/>
        <v>6.8750000000000009</v>
      </c>
      <c r="AQ60" s="50">
        <f t="shared" si="130"/>
        <v>6.8750000000000009</v>
      </c>
      <c r="AR60" s="50">
        <f t="shared" si="130"/>
        <v>6.8750000000000009</v>
      </c>
      <c r="AS60" s="50">
        <f t="shared" si="130"/>
        <v>6.8750000000000009</v>
      </c>
      <c r="AT60" s="50">
        <f t="shared" si="130"/>
        <v>6.8750000000000009</v>
      </c>
      <c r="AU60" s="50">
        <f t="shared" si="130"/>
        <v>6.8750000000000009</v>
      </c>
      <c r="AV60" s="50">
        <f t="shared" si="130"/>
        <v>6.8750000000000009</v>
      </c>
      <c r="AW60" s="50">
        <f t="shared" si="130"/>
        <v>6.8750000000000009</v>
      </c>
      <c r="AX60" s="50">
        <f t="shared" si="130"/>
        <v>6.8750000000000009</v>
      </c>
      <c r="AY60" s="50">
        <f t="shared" si="130"/>
        <v>6.8750000000000009</v>
      </c>
      <c r="AZ60" s="50">
        <f t="shared" si="130"/>
        <v>6.8750000000000009</v>
      </c>
      <c r="BA60" s="50">
        <f t="shared" si="130"/>
        <v>6.8750000000000009</v>
      </c>
      <c r="BB60" s="50">
        <f t="shared" si="130"/>
        <v>6.8750000000000009</v>
      </c>
      <c r="BC60" s="50">
        <f t="shared" si="130"/>
        <v>6.8750000000000009</v>
      </c>
      <c r="BD60" s="50">
        <f t="shared" si="130"/>
        <v>6.8750000000000009</v>
      </c>
      <c r="BE60" s="50">
        <f t="shared" si="130"/>
        <v>6.8750000000000009</v>
      </c>
      <c r="BF60" s="50">
        <f t="shared" si="130"/>
        <v>6.8750000000000009</v>
      </c>
      <c r="BG60" s="50">
        <f t="shared" si="130"/>
        <v>6.8750000000000009</v>
      </c>
      <c r="BH60" s="50">
        <f t="shared" si="130"/>
        <v>6.8750000000000009</v>
      </c>
      <c r="BI60" s="50">
        <f t="shared" si="130"/>
        <v>6.8750000000000009</v>
      </c>
      <c r="BJ60" s="50">
        <f t="shared" si="130"/>
        <v>6.8750000000000009</v>
      </c>
      <c r="BK60" s="50">
        <f t="shared" si="130"/>
        <v>6.8750000000000009</v>
      </c>
      <c r="BL60" s="50">
        <f t="shared" si="130"/>
        <v>6.8750000000000009</v>
      </c>
      <c r="BM60" s="50">
        <f t="shared" si="130"/>
        <v>6.8750000000000009</v>
      </c>
      <c r="BN60" s="50">
        <f t="shared" si="130"/>
        <v>6.8750000000000009</v>
      </c>
      <c r="BO60" s="50">
        <f t="shared" si="130"/>
        <v>6.8750000000000009</v>
      </c>
      <c r="BP60" s="50">
        <f t="shared" si="130"/>
        <v>6.8750000000000009</v>
      </c>
      <c r="BQ60" s="50">
        <f t="shared" si="130"/>
        <v>6.8750000000000009</v>
      </c>
      <c r="BR60" s="50">
        <f t="shared" si="130"/>
        <v>6.8750000000000009</v>
      </c>
      <c r="BS60" s="50">
        <f t="shared" si="130"/>
        <v>6.8750000000000009</v>
      </c>
      <c r="BT60" s="50">
        <f t="shared" si="130"/>
        <v>6.8750000000000009</v>
      </c>
      <c r="BU60" s="50">
        <f t="shared" si="130"/>
        <v>6.8750000000000009</v>
      </c>
      <c r="BV60" s="50">
        <f t="shared" si="130"/>
        <v>6.8750000000000009</v>
      </c>
      <c r="BW60" s="50">
        <f t="shared" ref="BW60:CN60" si="131">BW$46*BW$6</f>
        <v>6.8750000000000009</v>
      </c>
      <c r="BX60" s="50">
        <f t="shared" si="131"/>
        <v>6.8750000000000009</v>
      </c>
      <c r="BY60" s="50">
        <f t="shared" si="131"/>
        <v>6.8750000000000009</v>
      </c>
      <c r="BZ60" s="50">
        <f t="shared" si="131"/>
        <v>6.8750000000000009</v>
      </c>
      <c r="CA60" s="50">
        <f t="shared" si="131"/>
        <v>6.8750000000000009</v>
      </c>
      <c r="CB60" s="50">
        <f t="shared" si="131"/>
        <v>6.8750000000000009</v>
      </c>
      <c r="CC60" s="50">
        <f t="shared" si="131"/>
        <v>6.8750000000000009</v>
      </c>
      <c r="CD60" s="50">
        <f t="shared" si="131"/>
        <v>6.8750000000000009</v>
      </c>
      <c r="CE60" s="50">
        <f t="shared" si="131"/>
        <v>6.8750000000000009</v>
      </c>
      <c r="CF60" s="50">
        <f t="shared" si="131"/>
        <v>6.8750000000000009</v>
      </c>
      <c r="CG60" s="50">
        <f t="shared" si="131"/>
        <v>6.8750000000000009</v>
      </c>
      <c r="CH60" s="50">
        <f t="shared" si="131"/>
        <v>6.8750000000000009</v>
      </c>
      <c r="CI60" s="50">
        <f t="shared" si="131"/>
        <v>6.8750000000000009</v>
      </c>
      <c r="CJ60" s="50">
        <f t="shared" si="131"/>
        <v>6.8750000000000009</v>
      </c>
      <c r="CK60" s="50">
        <f t="shared" si="131"/>
        <v>6.8750000000000009</v>
      </c>
      <c r="CL60" s="50">
        <f t="shared" si="131"/>
        <v>6.8750000000000009</v>
      </c>
      <c r="CM60" s="50">
        <f t="shared" si="131"/>
        <v>6.8750000000000009</v>
      </c>
      <c r="CN60" s="50">
        <f t="shared" si="131"/>
        <v>6.8750000000000009</v>
      </c>
    </row>
    <row r="61" spans="2:92" x14ac:dyDescent="0.25">
      <c r="B61" s="4"/>
      <c r="C61" s="7"/>
      <c r="D61" s="20"/>
      <c r="F61" s="50"/>
      <c r="G61" s="50"/>
      <c r="H61" s="50"/>
      <c r="I61" s="50"/>
      <c r="J61" s="50"/>
      <c r="K61" s="50"/>
      <c r="L61" s="50"/>
      <c r="M61" s="50"/>
      <c r="N61" s="50"/>
      <c r="O61" s="50"/>
      <c r="P61" s="50"/>
      <c r="Q61" s="50"/>
      <c r="R61" s="50"/>
      <c r="S61" s="50"/>
      <c r="T61" s="50"/>
      <c r="U61" s="50"/>
      <c r="V61" s="50"/>
      <c r="W61" s="50"/>
      <c r="X61" s="50"/>
      <c r="Y61" s="50"/>
      <c r="Z61" s="50"/>
      <c r="AA61" s="50"/>
      <c r="AB61" s="50"/>
      <c r="AC61" s="50"/>
      <c r="AD61" s="50"/>
      <c r="AE61" s="50"/>
      <c r="AF61" s="50"/>
      <c r="AG61" s="50"/>
      <c r="AH61" s="50"/>
      <c r="AI61" s="50"/>
      <c r="AJ61" s="50"/>
      <c r="AK61" s="50"/>
      <c r="AL61" s="50"/>
      <c r="AM61" s="50"/>
      <c r="AN61" s="50"/>
      <c r="AO61" s="50"/>
      <c r="AP61" s="50"/>
      <c r="AQ61" s="50"/>
      <c r="AR61" s="50"/>
      <c r="AS61" s="50"/>
      <c r="AT61" s="50"/>
      <c r="AU61" s="50"/>
      <c r="AV61" s="50"/>
      <c r="AW61" s="50"/>
      <c r="AX61" s="50"/>
      <c r="AY61" s="50"/>
      <c r="AZ61" s="50"/>
      <c r="BA61" s="50"/>
      <c r="BB61" s="50"/>
      <c r="BC61" s="50"/>
      <c r="BD61" s="50"/>
      <c r="BE61" s="50"/>
      <c r="BF61" s="50"/>
      <c r="BG61" s="50"/>
      <c r="BH61" s="50"/>
      <c r="BI61" s="50"/>
      <c r="BJ61" s="50"/>
      <c r="BK61" s="50"/>
      <c r="BL61" s="50"/>
      <c r="BM61" s="50"/>
      <c r="BN61" s="50"/>
      <c r="BO61" s="50"/>
      <c r="BP61" s="50"/>
      <c r="BQ61" s="50"/>
      <c r="BR61" s="50"/>
      <c r="BS61" s="50"/>
      <c r="BT61" s="50"/>
      <c r="BU61" s="50"/>
      <c r="BV61" s="50"/>
      <c r="BW61" s="50"/>
      <c r="BX61" s="50"/>
      <c r="BY61" s="50"/>
      <c r="BZ61" s="50"/>
      <c r="CA61" s="50"/>
      <c r="CB61" s="50"/>
      <c r="CC61" s="50"/>
      <c r="CD61" s="50"/>
      <c r="CE61" s="50"/>
      <c r="CF61" s="50"/>
      <c r="CG61" s="50"/>
      <c r="CH61" s="50"/>
      <c r="CI61" s="50"/>
      <c r="CJ61" s="50"/>
      <c r="CK61" s="50"/>
      <c r="CL61" s="50"/>
      <c r="CM61" s="50"/>
      <c r="CN61" s="50"/>
    </row>
    <row r="62" spans="2:92" ht="15.75" thickBot="1" x14ac:dyDescent="0.3">
      <c r="B62" s="6" t="s">
        <v>28</v>
      </c>
      <c r="C62" s="44" t="s">
        <v>29</v>
      </c>
      <c r="D62" s="21">
        <f ca="1">D59/D60 - 1</f>
        <v>1.0689990281826933E-2</v>
      </c>
      <c r="F62" s="51">
        <f ca="1">F59/F60 - 1</f>
        <v>3.138029405310494E-2</v>
      </c>
      <c r="G62" s="51">
        <f ca="1">G59/G60 - 1</f>
        <v>3.4348165495706295E-2</v>
      </c>
      <c r="H62" s="51">
        <f ca="1">H59/H60 - 1</f>
        <v>4.2277376066705674E-2</v>
      </c>
      <c r="I62" s="51">
        <f ca="1">I59/I60 - 1</f>
        <v>-2.1526418786693036E-2</v>
      </c>
      <c r="J62" s="51">
        <f ca="1">J59/J60 - 1</f>
        <v>3.598691384950925E-2</v>
      </c>
      <c r="K62" s="51">
        <f t="shared" ref="K62:BB62" ca="1" si="132">K59/K60 - 1</f>
        <v>3.9243058787032714E-2</v>
      </c>
      <c r="L62" s="51">
        <f t="shared" ca="1" si="132"/>
        <v>-5.7561486132916562E-3</v>
      </c>
      <c r="M62" s="51">
        <f t="shared" ca="1" si="132"/>
        <v>3.8670501757749998E-2</v>
      </c>
      <c r="N62" s="51">
        <f t="shared" ca="1" si="132"/>
        <v>4.5296167247386832E-2</v>
      </c>
      <c r="O62" s="51">
        <f t="shared" ca="1" si="132"/>
        <v>-3.2738095238095455E-2</v>
      </c>
      <c r="P62" s="51">
        <f t="shared" ca="1" si="132"/>
        <v>4.1666666666666519E-2</v>
      </c>
      <c r="Q62" s="51">
        <f t="shared" ca="1" si="132"/>
        <v>3.0219780219780112E-2</v>
      </c>
      <c r="R62" s="51">
        <f t="shared" ca="1" si="132"/>
        <v>4.1452552243919305E-2</v>
      </c>
      <c r="S62" s="51">
        <f t="shared" ca="1" si="132"/>
        <v>3.8961038961039085E-2</v>
      </c>
      <c r="T62" s="51">
        <f t="shared" ca="1" si="132"/>
        <v>1.8062397372742067E-2</v>
      </c>
      <c r="U62" s="51">
        <f t="shared" ca="1" si="132"/>
        <v>4.402296850530707E-2</v>
      </c>
      <c r="V62" s="51">
        <f t="shared" ca="1" si="132"/>
        <v>4.0041601664066784E-2</v>
      </c>
      <c r="W62" s="51">
        <f t="shared" ca="1" si="132"/>
        <v>3.5598705501618255E-2</v>
      </c>
      <c r="X62" s="51">
        <f t="shared" ca="1" si="132"/>
        <v>-1.2775842044134733E-2</v>
      </c>
      <c r="Y62" s="51">
        <f t="shared" ca="1" si="132"/>
        <v>2.8277634961439535E-2</v>
      </c>
      <c r="Z62" s="51">
        <f t="shared" ca="1" si="132"/>
        <v>4.3200785468826552E-2</v>
      </c>
      <c r="AA62" s="51">
        <f t="shared" ca="1" si="132"/>
        <v>4.2660054676075809E-2</v>
      </c>
      <c r="AB62" s="51">
        <f t="shared" ca="1" si="132"/>
        <v>2.3454157782516027E-2</v>
      </c>
      <c r="AC62" s="51">
        <f t="shared" ca="1" si="132"/>
        <v>3.1925185424056757E-2</v>
      </c>
      <c r="AD62" s="51">
        <f t="shared" ca="1" si="132"/>
        <v>3.4780109226789202E-2</v>
      </c>
      <c r="AE62" s="51">
        <f t="shared" ca="1" si="132"/>
        <v>3.6724652960815174E-2</v>
      </c>
      <c r="AF62" s="51">
        <f t="shared" ca="1" si="132"/>
        <v>2.8954295285953613E-2</v>
      </c>
      <c r="AG62" s="51">
        <f t="shared" ca="1" si="132"/>
        <v>3.3434650455926862E-2</v>
      </c>
      <c r="AH62" s="51">
        <f t="shared" ca="1" si="132"/>
        <v>3.7075447238786641E-2</v>
      </c>
      <c r="AI62" s="51">
        <f t="shared" ca="1" si="132"/>
        <v>4.0775591673795297E-2</v>
      </c>
      <c r="AJ62" s="51">
        <f t="shared" ca="1" si="132"/>
        <v>3.4348165495706517E-2</v>
      </c>
      <c r="AK62" s="51">
        <f t="shared" ca="1" si="132"/>
        <v>4.3540842029507143E-2</v>
      </c>
      <c r="AL62" s="51">
        <f t="shared" ca="1" si="132"/>
        <v>1.6776817488561191E-2</v>
      </c>
      <c r="AM62" s="51">
        <f t="shared" ca="1" si="132"/>
        <v>3.6724652960815174E-2</v>
      </c>
      <c r="AN62" s="51">
        <f t="shared" ca="1" si="132"/>
        <v>3.4348165495706295E-2</v>
      </c>
      <c r="AO62" s="51">
        <f t="shared" ca="1" si="132"/>
        <v>-2.1526418786692814E-2</v>
      </c>
      <c r="AP62" s="51">
        <f t="shared" ca="1" si="132"/>
        <v>1.8062397372742067E-2</v>
      </c>
      <c r="AQ62" s="51">
        <f t="shared" ca="1" si="132"/>
        <v>-2.676399026763987E-2</v>
      </c>
      <c r="AR62" s="51">
        <f t="shared" ca="1" si="132"/>
        <v>4.417670682730912E-2</v>
      </c>
      <c r="AS62" s="51">
        <f t="shared" ca="1" si="132"/>
        <v>1.39416983523446E-2</v>
      </c>
      <c r="AT62" s="51">
        <f t="shared" ca="1" si="132"/>
        <v>2.8277634961439535E-2</v>
      </c>
      <c r="AU62" s="51">
        <f t="shared" ca="1" si="132"/>
        <v>4.1666666666666519E-2</v>
      </c>
      <c r="AV62" s="51">
        <f t="shared" ca="1" si="132"/>
        <v>-2.6763990267640092E-2</v>
      </c>
      <c r="AW62" s="51">
        <f t="shared" ca="1" si="132"/>
        <v>-2.6763990267640092E-2</v>
      </c>
      <c r="AX62" s="51">
        <f t="shared" ca="1" si="132"/>
        <v>4.3024771838331199E-2</v>
      </c>
      <c r="AY62" s="51">
        <f t="shared" ca="1" si="132"/>
        <v>4.3024771838330977E-2</v>
      </c>
      <c r="AZ62" s="51">
        <f t="shared" ca="1" si="132"/>
        <v>-3.2738095238095233E-2</v>
      </c>
      <c r="BA62" s="51">
        <f t="shared" ca="1" si="132"/>
        <v>3.7743744246380384E-2</v>
      </c>
      <c r="BB62" s="51">
        <f t="shared" ca="1" si="132"/>
        <v>4.3705153294194332E-2</v>
      </c>
      <c r="BC62" s="51">
        <f t="shared" ref="BC62:BL62" ca="1" si="133">BC59/BC60 - 1</f>
        <v>2.3454157782516027E-2</v>
      </c>
      <c r="BD62" s="51">
        <f t="shared" ca="1" si="133"/>
        <v>3.3434650455927084E-2</v>
      </c>
      <c r="BE62" s="51">
        <f t="shared" ca="1" si="133"/>
        <v>-1.6897081413210557E-2</v>
      </c>
      <c r="BF62" s="51">
        <f t="shared" ca="1" si="133"/>
        <v>2.5225954404424655E-2</v>
      </c>
      <c r="BG62" s="51">
        <f t="shared" ca="1" si="133"/>
        <v>3.2448377581120846E-2</v>
      </c>
      <c r="BH62" s="51">
        <f t="shared" ca="1" si="133"/>
        <v>4.3200785468826775E-2</v>
      </c>
      <c r="BI62" s="51">
        <f t="shared" ca="1" si="133"/>
        <v>3.6724652960815174E-2</v>
      </c>
      <c r="BJ62" s="51">
        <f t="shared" ca="1" si="133"/>
        <v>3.2448377581121068E-2</v>
      </c>
      <c r="BK62" s="51">
        <f t="shared" ca="1" si="133"/>
        <v>8.8781275221951894E-3</v>
      </c>
      <c r="BL62" s="51">
        <f t="shared" ca="1" si="133"/>
        <v>4.0775591673795075E-2</v>
      </c>
      <c r="BM62" s="51">
        <f t="shared" ref="BM62:CG62" ca="1" si="134">BM59/BM60 - 1</f>
        <v>3.7414965986394488E-2</v>
      </c>
      <c r="BN62" s="51">
        <f t="shared" ca="1" si="134"/>
        <v>1.540616246498594E-2</v>
      </c>
      <c r="BO62" s="51">
        <f t="shared" ca="1" si="134"/>
        <v>1.6776817488561191E-2</v>
      </c>
      <c r="BP62" s="51">
        <f t="shared" ca="1" si="134"/>
        <v>4.0775591673794853E-2</v>
      </c>
      <c r="BQ62" s="51">
        <f t="shared" ca="1" si="134"/>
        <v>4.3865822190945369E-2</v>
      </c>
      <c r="BR62" s="51">
        <f t="shared" ca="1" si="134"/>
        <v>4.3540842029506921E-2</v>
      </c>
      <c r="BS62" s="51">
        <f t="shared" ca="1" si="134"/>
        <v>4.1232819658475695E-2</v>
      </c>
      <c r="BT62" s="51">
        <f t="shared" ca="1" si="134"/>
        <v>3.8062283737024138E-2</v>
      </c>
      <c r="BU62" s="51">
        <f t="shared" ca="1" si="134"/>
        <v>3.3899990058653851E-2</v>
      </c>
      <c r="BV62" s="51">
        <f t="shared" ca="1" si="134"/>
        <v>8.8781275221954115E-3</v>
      </c>
      <c r="BW62" s="51">
        <f t="shared" ca="1" si="134"/>
        <v>3.837105540683039E-2</v>
      </c>
      <c r="BX62" s="51">
        <f t="shared" ca="1" si="134"/>
        <v>1.6776817488561413E-2</v>
      </c>
      <c r="BY62" s="51">
        <f t="shared" ca="1" si="134"/>
        <v>3.6724652960815174E-2</v>
      </c>
      <c r="BZ62" s="51">
        <f t="shared" ca="1" si="134"/>
        <v>3.5196687370600444E-2</v>
      </c>
      <c r="CA62" s="51">
        <f t="shared" ca="1" si="134"/>
        <v>2.8954295285953613E-2</v>
      </c>
      <c r="CB62" s="51">
        <f t="shared" ca="1" si="134"/>
        <v>4.1875375676217352E-2</v>
      </c>
      <c r="CC62" s="51">
        <f t="shared" ca="1" si="134"/>
        <v>2.7568922305764465E-2</v>
      </c>
      <c r="CD62" s="51">
        <f t="shared" ca="1" si="134"/>
        <v>4.2471042471042386E-2</v>
      </c>
      <c r="CE62" s="51">
        <f t="shared" ca="1" si="134"/>
        <v>-1.6897081413210668E-2</v>
      </c>
      <c r="CF62" s="51">
        <f t="shared" ca="1" si="134"/>
        <v>-2.7424582398406505E-3</v>
      </c>
      <c r="CG62" s="51">
        <f t="shared" ca="1" si="134"/>
        <v>3.3899990058653628E-2</v>
      </c>
      <c r="CH62" s="51">
        <f t="shared" ref="CH62:CN62" ca="1" si="135">CH59/CH60 - 1</f>
        <v>2.9601029601029394E-2</v>
      </c>
      <c r="CI62" s="51">
        <f t="shared" ca="1" si="135"/>
        <v>1.9270584487975695E-2</v>
      </c>
      <c r="CJ62" s="51">
        <f t="shared" ca="1" si="135"/>
        <v>4.1452552243919083E-2</v>
      </c>
      <c r="CK62" s="51">
        <f t="shared" ca="1" si="135"/>
        <v>4.2277376066705674E-2</v>
      </c>
      <c r="CL62" s="51">
        <f t="shared" ca="1" si="135"/>
        <v>4.0293040293040372E-2</v>
      </c>
      <c r="CM62" s="51">
        <f t="shared" ca="1" si="135"/>
        <v>3.741496598639471E-2</v>
      </c>
      <c r="CN62" s="51">
        <f t="shared" ca="1" si="135"/>
        <v>3.8062283737024361E-2</v>
      </c>
    </row>
    <row r="63" spans="2:92" x14ac:dyDescent="0.25">
      <c r="D63" s="18"/>
      <c r="F63" s="61"/>
      <c r="G63" s="61"/>
      <c r="H63" s="61"/>
      <c r="I63" s="6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c r="AY63" s="61"/>
      <c r="AZ63" s="61"/>
      <c r="BA63" s="61"/>
      <c r="BB63" s="61"/>
      <c r="BC63" s="61"/>
      <c r="BD63" s="61"/>
      <c r="BE63" s="61"/>
      <c r="BF63" s="61"/>
      <c r="BG63" s="61"/>
      <c r="BH63" s="61"/>
      <c r="BI63" s="61"/>
      <c r="BJ63" s="61"/>
      <c r="BK63" s="61"/>
      <c r="BL63" s="61"/>
      <c r="BM63" s="61"/>
      <c r="BN63" s="61"/>
      <c r="BO63" s="61"/>
      <c r="BP63" s="61"/>
      <c r="BQ63" s="61"/>
      <c r="BR63" s="61"/>
      <c r="BS63" s="61"/>
      <c r="BT63" s="61"/>
      <c r="BU63" s="61"/>
      <c r="BV63" s="61"/>
      <c r="BW63" s="61"/>
      <c r="BX63" s="61"/>
      <c r="BY63" s="61"/>
      <c r="BZ63" s="61"/>
      <c r="CA63" s="61"/>
      <c r="CB63" s="61"/>
      <c r="CC63" s="61"/>
      <c r="CD63" s="61"/>
      <c r="CE63" s="61"/>
      <c r="CF63" s="61"/>
      <c r="CG63" s="61"/>
      <c r="CH63" s="61"/>
      <c r="CI63" s="61"/>
      <c r="CJ63" s="61"/>
      <c r="CK63" s="61"/>
      <c r="CL63" s="61"/>
      <c r="CM63" s="61"/>
      <c r="CN63" s="61"/>
    </row>
    <row r="64" spans="2:92" x14ac:dyDescent="0.25">
      <c r="B64" t="s">
        <v>33</v>
      </c>
      <c r="D64" s="18"/>
      <c r="F64" s="61"/>
      <c r="G64" s="61"/>
      <c r="H64" s="61"/>
      <c r="I64" s="61"/>
      <c r="J64" s="61"/>
      <c r="K64" s="61"/>
      <c r="L64" s="61"/>
      <c r="M64" s="61"/>
      <c r="N64" s="61"/>
      <c r="O64" s="61"/>
      <c r="P64" s="61"/>
      <c r="Q64" s="61"/>
      <c r="R64" s="61"/>
      <c r="S64" s="61"/>
      <c r="T64" s="61"/>
      <c r="U64" s="61"/>
      <c r="V64" s="61"/>
      <c r="W64" s="61"/>
      <c r="X64" s="61"/>
      <c r="Y64" s="61"/>
      <c r="Z64" s="61"/>
      <c r="AA64" s="61"/>
      <c r="AB64" s="61"/>
      <c r="AC64" s="61"/>
      <c r="AD64" s="61"/>
      <c r="AE64" s="61"/>
      <c r="AF64" s="61"/>
      <c r="AG64" s="61"/>
      <c r="AH64" s="61"/>
      <c r="AI64" s="61"/>
      <c r="AJ64" s="61"/>
      <c r="AK64" s="61"/>
      <c r="AL64" s="61"/>
      <c r="AM64" s="61"/>
      <c r="AN64" s="61"/>
      <c r="AO64" s="61"/>
      <c r="AP64" s="61"/>
      <c r="AQ64" s="61"/>
      <c r="AR64" s="61"/>
      <c r="AS64" s="61"/>
      <c r="AT64" s="61"/>
      <c r="AU64" s="61"/>
      <c r="AV64" s="61"/>
      <c r="AW64" s="61"/>
      <c r="AX64" s="61"/>
      <c r="AY64" s="61"/>
      <c r="AZ64" s="61"/>
      <c r="BA64" s="61"/>
      <c r="BB64" s="61"/>
      <c r="BC64" s="61"/>
      <c r="BD64" s="61"/>
      <c r="BE64" s="61"/>
      <c r="BF64" s="61"/>
      <c r="BG64" s="61"/>
      <c r="BH64" s="61"/>
      <c r="BI64" s="61"/>
      <c r="BJ64" s="61"/>
      <c r="BK64" s="61"/>
      <c r="BL64" s="61"/>
      <c r="BM64" s="61"/>
      <c r="BN64" s="61"/>
      <c r="BO64" s="61"/>
      <c r="BP64" s="61"/>
      <c r="BQ64" s="61"/>
      <c r="BR64" s="61"/>
      <c r="BS64" s="61"/>
      <c r="BT64" s="61"/>
      <c r="BU64" s="61"/>
      <c r="BV64" s="61"/>
      <c r="BW64" s="61"/>
      <c r="BX64" s="61"/>
      <c r="BY64" s="61"/>
      <c r="BZ64" s="61"/>
      <c r="CA64" s="61"/>
      <c r="CB64" s="61"/>
      <c r="CC64" s="61"/>
      <c r="CD64" s="61"/>
      <c r="CE64" s="61"/>
      <c r="CF64" s="61"/>
      <c r="CG64" s="61"/>
      <c r="CH64" s="61"/>
      <c r="CI64" s="61"/>
      <c r="CJ64" s="61"/>
      <c r="CK64" s="61"/>
      <c r="CL64" s="61"/>
      <c r="CM64" s="61"/>
      <c r="CN64" s="61"/>
    </row>
    <row r="65" spans="2:92" x14ac:dyDescent="0.25">
      <c r="B65" t="s">
        <v>36</v>
      </c>
      <c r="F65" s="62"/>
      <c r="G65" s="62"/>
      <c r="H65" s="62"/>
      <c r="I65" s="62"/>
      <c r="J65" s="62"/>
      <c r="K65" s="62"/>
      <c r="L65" s="62"/>
      <c r="M65" s="62"/>
      <c r="N65" s="62"/>
      <c r="O65" s="62"/>
      <c r="P65" s="62"/>
      <c r="Q65" s="62"/>
      <c r="R65" s="62"/>
      <c r="S65" s="62"/>
      <c r="T65" s="62"/>
      <c r="U65" s="62"/>
      <c r="V65" s="62"/>
      <c r="W65" s="62"/>
      <c r="X65" s="62"/>
      <c r="Y65" s="62"/>
      <c r="Z65" s="62"/>
      <c r="AA65" s="62"/>
      <c r="AB65" s="62"/>
      <c r="AC65" s="62"/>
      <c r="AD65" s="62"/>
      <c r="AE65" s="62"/>
      <c r="AF65" s="62"/>
      <c r="AG65" s="62"/>
      <c r="AH65" s="62"/>
      <c r="AI65" s="62"/>
      <c r="AJ65" s="62"/>
      <c r="AK65" s="62"/>
      <c r="AL65" s="62"/>
      <c r="AM65" s="62"/>
      <c r="AN65" s="62"/>
      <c r="AO65" s="62"/>
      <c r="AP65" s="62"/>
      <c r="AQ65" s="62"/>
      <c r="AR65" s="62"/>
      <c r="AS65" s="62"/>
      <c r="AT65" s="62"/>
      <c r="AU65" s="62"/>
      <c r="AV65" s="62"/>
      <c r="AW65" s="62"/>
      <c r="AX65" s="62"/>
      <c r="AY65" s="62"/>
      <c r="AZ65" s="62"/>
      <c r="BA65" s="62"/>
      <c r="BB65" s="62"/>
      <c r="BC65" s="62"/>
      <c r="BD65" s="62"/>
      <c r="BE65" s="62"/>
      <c r="BF65" s="62"/>
      <c r="BG65" s="62"/>
      <c r="BH65" s="62"/>
      <c r="BI65" s="62"/>
      <c r="BJ65" s="62"/>
      <c r="BK65" s="62"/>
      <c r="BL65" s="62"/>
      <c r="BM65" s="62"/>
      <c r="BN65" s="62"/>
      <c r="BO65" s="62"/>
      <c r="BP65" s="62"/>
      <c r="BQ65" s="62"/>
      <c r="BR65" s="62"/>
      <c r="BS65" s="62"/>
      <c r="BT65" s="62"/>
      <c r="BU65" s="62"/>
      <c r="BV65" s="62"/>
      <c r="BW65" s="62"/>
      <c r="BX65" s="62"/>
      <c r="BY65" s="62"/>
      <c r="BZ65" s="62"/>
      <c r="CA65" s="62"/>
      <c r="CB65" s="62"/>
      <c r="CC65" s="62"/>
      <c r="CD65" s="62"/>
      <c r="CE65" s="62"/>
      <c r="CF65" s="62"/>
      <c r="CG65" s="62"/>
      <c r="CH65" s="62"/>
      <c r="CI65" s="62"/>
      <c r="CJ65" s="62"/>
      <c r="CK65" s="62"/>
      <c r="CL65" s="62"/>
      <c r="CM65" s="62"/>
      <c r="CN65" s="62"/>
    </row>
    <row r="66" spans="2:92" x14ac:dyDescent="0.25">
      <c r="C66" t="s">
        <v>34</v>
      </c>
      <c r="D66" s="18">
        <f ca="1">SUMPRODUCT(D26:D28,D13:D15)</f>
        <v>6.7499999999999991E-2</v>
      </c>
      <c r="F66" s="61">
        <f ca="1">SUMPRODUCT(F26:F28,F13:F15)</f>
        <v>0.16199999999999998</v>
      </c>
      <c r="G66" s="61">
        <f ca="1">SUMPRODUCT(G26:G28,G13:G15)</f>
        <v>0.18899999999999997</v>
      </c>
      <c r="H66" s="61">
        <f ca="1">SUMPRODUCT(H26:H28,H13:H15)</f>
        <v>0.31049999999999994</v>
      </c>
      <c r="I66" s="61">
        <f ca="1">SUMPRODUCT(I26:I28,I13:I15)</f>
        <v>1.7999999999999999E-2</v>
      </c>
      <c r="J66" s="61">
        <f ca="1">SUMPRODUCT(J26:J28,J13:J15)</f>
        <v>0.20699999999999999</v>
      </c>
      <c r="K66" s="61">
        <f t="shared" ref="K66:BB66" ca="1" si="136">SUMPRODUCT(K26:K28,K13:K15)</f>
        <v>0.252</v>
      </c>
      <c r="L66" s="61">
        <f t="shared" ca="1" si="136"/>
        <v>3.5999999999999997E-2</v>
      </c>
      <c r="M66" s="61">
        <f t="shared" ca="1" si="136"/>
        <v>0.24299999999999999</v>
      </c>
      <c r="N66" s="61">
        <f t="shared" ca="1" si="136"/>
        <v>0.39599999999999996</v>
      </c>
      <c r="O66" s="61">
        <f t="shared" ca="1" si="136"/>
        <v>8.9999999999999993E-3</v>
      </c>
      <c r="P66" s="61">
        <f t="shared" ca="1" si="136"/>
        <v>0.29699999999999999</v>
      </c>
      <c r="Q66" s="61">
        <f t="shared" ca="1" si="136"/>
        <v>0.153</v>
      </c>
      <c r="R66" s="61">
        <f t="shared" ca="1" si="136"/>
        <v>0.29249999999999998</v>
      </c>
      <c r="S66" s="61">
        <f t="shared" ca="1" si="136"/>
        <v>0.2475</v>
      </c>
      <c r="T66" s="61">
        <f t="shared" ca="1" si="136"/>
        <v>0.09</v>
      </c>
      <c r="U66" s="61">
        <f t="shared" ca="1" si="136"/>
        <v>0.35549999999999998</v>
      </c>
      <c r="V66" s="61">
        <f t="shared" ca="1" si="136"/>
        <v>0.26549999999999996</v>
      </c>
      <c r="W66" s="61">
        <f t="shared" ca="1" si="136"/>
        <v>0.20249999999999999</v>
      </c>
      <c r="X66" s="61">
        <f t="shared" ca="1" si="136"/>
        <v>2.6999999999999996E-2</v>
      </c>
      <c r="Y66" s="61">
        <f t="shared" ca="1" si="136"/>
        <v>0.13949999999999999</v>
      </c>
      <c r="Z66" s="61">
        <f t="shared" ca="1" si="136"/>
        <v>0.33299999999999996</v>
      </c>
      <c r="AA66" s="61">
        <f t="shared" ca="1" si="136"/>
        <v>0.31949999999999995</v>
      </c>
      <c r="AB66" s="61">
        <f t="shared" ca="1" si="136"/>
        <v>0.11249999999999999</v>
      </c>
      <c r="AC66" s="61">
        <f t="shared" ca="1" si="136"/>
        <v>0.16649999999999998</v>
      </c>
      <c r="AD66" s="61">
        <f t="shared" ca="1" si="136"/>
        <v>0.19349999999999998</v>
      </c>
      <c r="AE66" s="61">
        <f t="shared" ca="1" si="136"/>
        <v>0.21599999999999997</v>
      </c>
      <c r="AF66" s="61">
        <f t="shared" ca="1" si="136"/>
        <v>0.14399999999999999</v>
      </c>
      <c r="AG66" s="61">
        <f t="shared" ca="1" si="136"/>
        <v>0.18</v>
      </c>
      <c r="AH66" s="61">
        <f t="shared" ca="1" si="136"/>
        <v>0.22049999999999997</v>
      </c>
      <c r="AI66" s="61">
        <f t="shared" ca="1" si="136"/>
        <v>0.27899999999999997</v>
      </c>
      <c r="AJ66" s="61">
        <f t="shared" ca="1" si="136"/>
        <v>0.18899999999999997</v>
      </c>
      <c r="AK66" s="61">
        <f t="shared" ca="1" si="136"/>
        <v>0.34199999999999997</v>
      </c>
      <c r="AL66" s="61">
        <f t="shared" ca="1" si="136"/>
        <v>8.5499999999999993E-2</v>
      </c>
      <c r="AM66" s="61">
        <f t="shared" ca="1" si="136"/>
        <v>0.21599999999999997</v>
      </c>
      <c r="AN66" s="61">
        <f t="shared" ca="1" si="136"/>
        <v>0.18899999999999997</v>
      </c>
      <c r="AO66" s="61">
        <f t="shared" ca="1" si="136"/>
        <v>1.7999999999999999E-2</v>
      </c>
      <c r="AP66" s="61">
        <f t="shared" ca="1" si="136"/>
        <v>0.09</v>
      </c>
      <c r="AQ66" s="61">
        <f t="shared" ca="1" si="136"/>
        <v>1.3499999999999998E-2</v>
      </c>
      <c r="AR66" s="61">
        <f t="shared" ca="1" si="136"/>
        <v>0.36</v>
      </c>
      <c r="AS66" s="61">
        <f t="shared" ca="1" si="136"/>
        <v>7.6499999999999999E-2</v>
      </c>
      <c r="AT66" s="61">
        <f t="shared" ca="1" si="136"/>
        <v>0.13949999999999999</v>
      </c>
      <c r="AU66" s="61">
        <f t="shared" ca="1" si="136"/>
        <v>0.29699999999999999</v>
      </c>
      <c r="AV66" s="61">
        <f t="shared" ca="1" si="136"/>
        <v>1.3499999999999998E-2</v>
      </c>
      <c r="AW66" s="61">
        <f t="shared" ca="1" si="136"/>
        <v>1.3499999999999998E-2</v>
      </c>
      <c r="AX66" s="61">
        <f t="shared" ca="1" si="136"/>
        <v>0.32849999999999996</v>
      </c>
      <c r="AY66" s="61">
        <f t="shared" ca="1" si="136"/>
        <v>0.32849999999999996</v>
      </c>
      <c r="AZ66" s="61">
        <f t="shared" ca="1" si="136"/>
        <v>8.9999999999999993E-3</v>
      </c>
      <c r="BA66" s="61">
        <f t="shared" ca="1" si="136"/>
        <v>0.22949999999999998</v>
      </c>
      <c r="BB66" s="61">
        <f t="shared" ca="1" si="136"/>
        <v>0.34649999999999997</v>
      </c>
      <c r="BC66" s="61">
        <f t="shared" ref="BC66:BL66" ca="1" si="137">SUMPRODUCT(BC26:BC28,BC13:BC15)</f>
        <v>0.11249999999999999</v>
      </c>
      <c r="BD66" s="61">
        <f t="shared" ca="1" si="137"/>
        <v>0.18</v>
      </c>
      <c r="BE66" s="61">
        <f t="shared" ca="1" si="137"/>
        <v>2.2499999999999999E-2</v>
      </c>
      <c r="BF66" s="61">
        <f t="shared" ca="1" si="137"/>
        <v>0.1215</v>
      </c>
      <c r="BG66" s="61">
        <f t="shared" ca="1" si="137"/>
        <v>0.17099999999999999</v>
      </c>
      <c r="BH66" s="61">
        <f t="shared" ca="1" si="137"/>
        <v>0.33299999999999996</v>
      </c>
      <c r="BI66" s="61">
        <f t="shared" ca="1" si="137"/>
        <v>0.21599999999999997</v>
      </c>
      <c r="BJ66" s="61">
        <f t="shared" ca="1" si="137"/>
        <v>0.17099999999999999</v>
      </c>
      <c r="BK66" s="61">
        <f t="shared" ca="1" si="137"/>
        <v>6.3E-2</v>
      </c>
      <c r="BL66" s="61">
        <f t="shared" ca="1" si="137"/>
        <v>0.27899999999999997</v>
      </c>
      <c r="BM66" s="61">
        <f t="shared" ref="BM66:CG66" ca="1" si="138">SUMPRODUCT(BM26:BM28,BM13:BM15)</f>
        <v>0.22499999999999998</v>
      </c>
      <c r="BN66" s="61">
        <f t="shared" ca="1" si="138"/>
        <v>8.0999999999999989E-2</v>
      </c>
      <c r="BO66" s="61">
        <f t="shared" ca="1" si="138"/>
        <v>8.5499999999999993E-2</v>
      </c>
      <c r="BP66" s="61">
        <f t="shared" ca="1" si="138"/>
        <v>0.27899999999999997</v>
      </c>
      <c r="BQ66" s="61">
        <f t="shared" ca="1" si="138"/>
        <v>0.35099999999999998</v>
      </c>
      <c r="BR66" s="61">
        <f t="shared" ca="1" si="138"/>
        <v>0.34199999999999997</v>
      </c>
      <c r="BS66" s="61">
        <f t="shared" ca="1" si="138"/>
        <v>0.28799999999999998</v>
      </c>
      <c r="BT66" s="61">
        <f t="shared" ca="1" si="138"/>
        <v>0.23399999999999999</v>
      </c>
      <c r="BU66" s="61">
        <f t="shared" ca="1" si="138"/>
        <v>0.18449999999999997</v>
      </c>
      <c r="BV66" s="61">
        <f t="shared" ca="1" si="138"/>
        <v>6.3E-2</v>
      </c>
      <c r="BW66" s="61">
        <f t="shared" ca="1" si="138"/>
        <v>0.23849999999999999</v>
      </c>
      <c r="BX66" s="61">
        <f t="shared" ca="1" si="138"/>
        <v>8.5499999999999993E-2</v>
      </c>
      <c r="BY66" s="61">
        <f t="shared" ca="1" si="138"/>
        <v>0.21599999999999997</v>
      </c>
      <c r="BZ66" s="61">
        <f t="shared" ca="1" si="138"/>
        <v>0.19799999999999998</v>
      </c>
      <c r="CA66" s="61">
        <f t="shared" ca="1" si="138"/>
        <v>0.14399999999999999</v>
      </c>
      <c r="CB66" s="61">
        <f t="shared" ca="1" si="138"/>
        <v>0.30149999999999999</v>
      </c>
      <c r="CC66" s="61">
        <f t="shared" ca="1" si="138"/>
        <v>0.13499999999999998</v>
      </c>
      <c r="CD66" s="61">
        <f t="shared" ca="1" si="138"/>
        <v>0.31499999999999995</v>
      </c>
      <c r="CE66" s="61">
        <f t="shared" ca="1" si="138"/>
        <v>2.2499999999999999E-2</v>
      </c>
      <c r="CF66" s="61">
        <f t="shared" ca="1" si="138"/>
        <v>4.0499999999999994E-2</v>
      </c>
      <c r="CG66" s="61">
        <f t="shared" ca="1" si="138"/>
        <v>0.18449999999999997</v>
      </c>
      <c r="CH66" s="61">
        <f t="shared" ref="CH66:CN66" ca="1" si="139">SUMPRODUCT(CH26:CH28,CH13:CH15)</f>
        <v>0.14849999999999999</v>
      </c>
      <c r="CI66" s="61">
        <f t="shared" ca="1" si="139"/>
        <v>9.4499999999999987E-2</v>
      </c>
      <c r="CJ66" s="61">
        <f t="shared" ca="1" si="139"/>
        <v>0.29249999999999998</v>
      </c>
      <c r="CK66" s="61">
        <f t="shared" ca="1" si="139"/>
        <v>0.31049999999999994</v>
      </c>
      <c r="CL66" s="61">
        <f t="shared" ca="1" si="139"/>
        <v>0.26999999999999996</v>
      </c>
      <c r="CM66" s="61">
        <f t="shared" ca="1" si="139"/>
        <v>0.22499999999999998</v>
      </c>
      <c r="CN66" s="61">
        <f t="shared" ca="1" si="139"/>
        <v>0.23399999999999999</v>
      </c>
    </row>
    <row r="67" spans="2:92" x14ac:dyDescent="0.25">
      <c r="C67" t="s">
        <v>38</v>
      </c>
      <c r="D67" s="16">
        <f ca="1">D15</f>
        <v>0.24299999999999999</v>
      </c>
      <c r="F67" s="63">
        <f t="shared" ref="F67:AK67" ca="1" si="140">F15</f>
        <v>0.17549999999999999</v>
      </c>
      <c r="G67" s="63">
        <f t="shared" ca="1" si="140"/>
        <v>0.17549999999999999</v>
      </c>
      <c r="H67" s="63">
        <f t="shared" ca="1" si="140"/>
        <v>0.1305</v>
      </c>
      <c r="I67" s="63">
        <f t="shared" ca="1" si="140"/>
        <v>0.28799999999999998</v>
      </c>
      <c r="J67" s="63">
        <f t="shared" ca="1" si="140"/>
        <v>0.17999999999999994</v>
      </c>
      <c r="K67" s="63">
        <f t="shared" ca="1" si="140"/>
        <v>0.14399999999999996</v>
      </c>
      <c r="L67" s="63">
        <f t="shared" ca="1" si="140"/>
        <v>0.26999999999999996</v>
      </c>
      <c r="M67" s="63">
        <f t="shared" ca="1" si="140"/>
        <v>0.17099999999999999</v>
      </c>
      <c r="N67" s="63">
        <f t="shared" ca="1" si="140"/>
        <v>3.1499999999999972E-2</v>
      </c>
      <c r="O67" s="63">
        <f t="shared" ca="1" si="140"/>
        <v>0.33749999999999997</v>
      </c>
      <c r="P67" s="63">
        <f t="shared" ca="1" si="140"/>
        <v>8.0999999999999961E-2</v>
      </c>
      <c r="Q67" s="63">
        <f t="shared" ca="1" si="140"/>
        <v>0.25199999999999995</v>
      </c>
      <c r="R67" s="63">
        <f t="shared" ca="1" si="140"/>
        <v>4.9499999999999988E-2</v>
      </c>
      <c r="S67" s="63">
        <f t="shared" ca="1" si="140"/>
        <v>6.7499999999999949E-2</v>
      </c>
      <c r="T67" s="63">
        <f t="shared" ca="1" si="140"/>
        <v>0.33299999999999996</v>
      </c>
      <c r="U67" s="63">
        <f t="shared" ca="1" si="140"/>
        <v>7.1999999999999953E-2</v>
      </c>
      <c r="V67" s="63">
        <f t="shared" ca="1" si="140"/>
        <v>4.5000000000000033E-2</v>
      </c>
      <c r="W67" s="63">
        <f t="shared" ca="1" si="140"/>
        <v>0.14849999999999997</v>
      </c>
      <c r="X67" s="63">
        <f t="shared" ca="1" si="140"/>
        <v>0.40049999999999997</v>
      </c>
      <c r="Y67" s="63">
        <f t="shared" ca="1" si="140"/>
        <v>0.18899999999999995</v>
      </c>
      <c r="Z67" s="63">
        <f t="shared" ca="1" si="140"/>
        <v>7.2000000000000008E-2</v>
      </c>
      <c r="AA67" s="63">
        <f t="shared" ca="1" si="140"/>
        <v>0.11699999999999999</v>
      </c>
      <c r="AB67" s="63">
        <f t="shared" ca="1" si="140"/>
        <v>0.21599999999999997</v>
      </c>
      <c r="AC67" s="63">
        <f t="shared" ca="1" si="140"/>
        <v>0.13950000000000001</v>
      </c>
      <c r="AD67" s="63">
        <f t="shared" ca="1" si="140"/>
        <v>0.22949999999999998</v>
      </c>
      <c r="AE67" s="63">
        <f t="shared" ca="1" si="140"/>
        <v>0.189</v>
      </c>
      <c r="AF67" s="63">
        <f t="shared" ca="1" si="140"/>
        <v>0.18899999999999995</v>
      </c>
      <c r="AG67" s="63">
        <f t="shared" ca="1" si="140"/>
        <v>0.22949999999999998</v>
      </c>
      <c r="AH67" s="63">
        <f t="shared" ca="1" si="140"/>
        <v>0.21599999999999997</v>
      </c>
      <c r="AI67" s="63">
        <f t="shared" ca="1" si="140"/>
        <v>0.13500000000000001</v>
      </c>
      <c r="AJ67" s="63">
        <f t="shared" ca="1" si="140"/>
        <v>0.21599999999999997</v>
      </c>
      <c r="AK67" s="63">
        <f t="shared" ca="1" si="140"/>
        <v>2.7000000000000021E-2</v>
      </c>
      <c r="AL67" s="63">
        <f t="shared" ref="AL67:BB67" ca="1" si="141">AL15</f>
        <v>0.23849999999999999</v>
      </c>
      <c r="AM67" s="63">
        <f t="shared" ca="1" si="141"/>
        <v>0.16649999999999998</v>
      </c>
      <c r="AN67" s="63">
        <f t="shared" ca="1" si="141"/>
        <v>0.126</v>
      </c>
      <c r="AO67" s="63">
        <f t="shared" ca="1" si="141"/>
        <v>0.30599999999999994</v>
      </c>
      <c r="AP67" s="63">
        <f t="shared" ca="1" si="141"/>
        <v>0.34649999999999997</v>
      </c>
      <c r="AQ67" s="63">
        <f t="shared" ca="1" si="141"/>
        <v>0.40949999999999998</v>
      </c>
      <c r="AR67" s="63">
        <f t="shared" ca="1" si="141"/>
        <v>1.349999999999996E-2</v>
      </c>
      <c r="AS67" s="63">
        <f t="shared" ca="1" si="141"/>
        <v>0.26999999999999996</v>
      </c>
      <c r="AT67" s="63">
        <f t="shared" ca="1" si="141"/>
        <v>0.30149999999999993</v>
      </c>
      <c r="AU67" s="63">
        <f t="shared" ca="1" si="141"/>
        <v>5.8499999999999996E-2</v>
      </c>
      <c r="AV67" s="63">
        <f t="shared" ca="1" si="141"/>
        <v>0.39599999999999996</v>
      </c>
      <c r="AW67" s="63">
        <f t="shared" ca="1" si="141"/>
        <v>0.31499999999999995</v>
      </c>
      <c r="AX67" s="63">
        <f t="shared" ca="1" si="141"/>
        <v>9.4499999999999973E-2</v>
      </c>
      <c r="AY67" s="63">
        <f t="shared" ca="1" si="141"/>
        <v>7.2000000000000008E-2</v>
      </c>
      <c r="AZ67" s="63">
        <f t="shared" ca="1" si="141"/>
        <v>0.35099999999999998</v>
      </c>
      <c r="BA67" s="63">
        <f t="shared" ca="1" si="141"/>
        <v>9.8999999999999977E-2</v>
      </c>
      <c r="BB67" s="63">
        <f t="shared" ca="1" si="141"/>
        <v>1.350000000000001E-2</v>
      </c>
      <c r="BC67" s="63">
        <f t="shared" ref="BC67:BL67" ca="1" si="142">BC15</f>
        <v>0.32399999999999995</v>
      </c>
      <c r="BD67" s="63">
        <f t="shared" ca="1" si="142"/>
        <v>0.2475</v>
      </c>
      <c r="BE67" s="63">
        <f t="shared" ca="1" si="142"/>
        <v>0.38699999999999996</v>
      </c>
      <c r="BF67" s="63">
        <f t="shared" ca="1" si="142"/>
        <v>0.24299999999999999</v>
      </c>
      <c r="BG67" s="63">
        <f t="shared" ca="1" si="142"/>
        <v>0.18</v>
      </c>
      <c r="BH67" s="63">
        <f t="shared" ca="1" si="142"/>
        <v>8.9999999999999969E-2</v>
      </c>
      <c r="BI67" s="63">
        <f t="shared" ca="1" si="142"/>
        <v>0.20249999999999996</v>
      </c>
      <c r="BJ67" s="63">
        <f t="shared" ca="1" si="142"/>
        <v>0.26100000000000001</v>
      </c>
      <c r="BK67" s="63">
        <f t="shared" ca="1" si="142"/>
        <v>0.27899999999999997</v>
      </c>
      <c r="BL67" s="63">
        <f t="shared" ca="1" si="142"/>
        <v>7.2000000000000008E-2</v>
      </c>
      <c r="BM67" s="63">
        <f t="shared" ref="BM67:CG67" ca="1" si="143">BM15</f>
        <v>0.13500000000000001</v>
      </c>
      <c r="BN67" s="63">
        <f t="shared" ca="1" si="143"/>
        <v>0.35099999999999998</v>
      </c>
      <c r="BO67" s="63">
        <f t="shared" ca="1" si="143"/>
        <v>0.22499999999999998</v>
      </c>
      <c r="BP67" s="63">
        <f t="shared" ca="1" si="143"/>
        <v>0.11699999999999999</v>
      </c>
      <c r="BQ67" s="63">
        <f t="shared" ca="1" si="143"/>
        <v>8.0999999999999961E-2</v>
      </c>
      <c r="BR67" s="63">
        <f t="shared" ca="1" si="143"/>
        <v>1.350000000000001E-2</v>
      </c>
      <c r="BS67" s="63">
        <f t="shared" ca="1" si="143"/>
        <v>5.3999999999999992E-2</v>
      </c>
      <c r="BT67" s="63">
        <f t="shared" ca="1" si="143"/>
        <v>0.10349999999999998</v>
      </c>
      <c r="BU67" s="63">
        <f t="shared" ca="1" si="143"/>
        <v>0.21149999999999997</v>
      </c>
      <c r="BV67" s="63">
        <f t="shared" ca="1" si="143"/>
        <v>0.26099999999999995</v>
      </c>
      <c r="BW67" s="63">
        <f t="shared" ca="1" si="143"/>
        <v>0.1305</v>
      </c>
      <c r="BX67" s="63">
        <f t="shared" ca="1" si="143"/>
        <v>0.31949999999999995</v>
      </c>
      <c r="BY67" s="63">
        <f t="shared" ca="1" si="143"/>
        <v>0.1215</v>
      </c>
      <c r="BZ67" s="63">
        <f t="shared" ca="1" si="143"/>
        <v>0.18899999999999995</v>
      </c>
      <c r="CA67" s="63">
        <f t="shared" ca="1" si="143"/>
        <v>0.25650000000000001</v>
      </c>
      <c r="CB67" s="63">
        <f t="shared" ca="1" si="143"/>
        <v>5.8499999999999948E-2</v>
      </c>
      <c r="CC67" s="63">
        <f t="shared" ca="1" si="143"/>
        <v>0.23399999999999999</v>
      </c>
      <c r="CD67" s="63">
        <f t="shared" ca="1" si="143"/>
        <v>0.11249999999999999</v>
      </c>
      <c r="CE67" s="63">
        <f t="shared" ca="1" si="143"/>
        <v>0.36899999999999999</v>
      </c>
      <c r="CF67" s="63">
        <f t="shared" ca="1" si="143"/>
        <v>0.39599999999999996</v>
      </c>
      <c r="CG67" s="63">
        <f t="shared" ca="1" si="143"/>
        <v>0.20249999999999996</v>
      </c>
      <c r="CH67" s="63">
        <f t="shared" ref="CH67:CN67" ca="1" si="144">CH15</f>
        <v>0.22949999999999998</v>
      </c>
      <c r="CI67" s="63">
        <f t="shared" ca="1" si="144"/>
        <v>0.27899999999999997</v>
      </c>
      <c r="CJ67" s="63">
        <f t="shared" ca="1" si="144"/>
        <v>9.8999999999999977E-2</v>
      </c>
      <c r="CK67" s="63">
        <f t="shared" ca="1" si="144"/>
        <v>9.4500000000000028E-2</v>
      </c>
      <c r="CL67" s="63">
        <f t="shared" ca="1" si="144"/>
        <v>8.550000000000002E-2</v>
      </c>
      <c r="CM67" s="63">
        <f t="shared" ca="1" si="144"/>
        <v>0.10799999999999998</v>
      </c>
      <c r="CN67" s="63">
        <f t="shared" ca="1" si="144"/>
        <v>0.20699999999999996</v>
      </c>
    </row>
    <row r="68" spans="2:92" x14ac:dyDescent="0.25">
      <c r="C68" t="s">
        <v>35</v>
      </c>
      <c r="D68" s="16">
        <f ca="1">D62</f>
        <v>1.0689990281826933E-2</v>
      </c>
      <c r="F68" s="63">
        <f t="shared" ref="F68:AK68" ca="1" si="145">F62</f>
        <v>3.138029405310494E-2</v>
      </c>
      <c r="G68" s="63">
        <f t="shared" ca="1" si="145"/>
        <v>3.4348165495706295E-2</v>
      </c>
      <c r="H68" s="63">
        <f t="shared" ca="1" si="145"/>
        <v>4.2277376066705674E-2</v>
      </c>
      <c r="I68" s="63">
        <f t="shared" ca="1" si="145"/>
        <v>-2.1526418786693036E-2</v>
      </c>
      <c r="J68" s="63">
        <f t="shared" ca="1" si="145"/>
        <v>3.598691384950925E-2</v>
      </c>
      <c r="K68" s="63">
        <f t="shared" ca="1" si="145"/>
        <v>3.9243058787032714E-2</v>
      </c>
      <c r="L68" s="63">
        <f t="shared" ca="1" si="145"/>
        <v>-5.7561486132916562E-3</v>
      </c>
      <c r="M68" s="63">
        <f t="shared" ca="1" si="145"/>
        <v>3.8670501757749998E-2</v>
      </c>
      <c r="N68" s="63">
        <f t="shared" ca="1" si="145"/>
        <v>4.5296167247386832E-2</v>
      </c>
      <c r="O68" s="63">
        <f t="shared" ca="1" si="145"/>
        <v>-3.2738095238095455E-2</v>
      </c>
      <c r="P68" s="63">
        <f t="shared" ca="1" si="145"/>
        <v>4.1666666666666519E-2</v>
      </c>
      <c r="Q68" s="63">
        <f t="shared" ca="1" si="145"/>
        <v>3.0219780219780112E-2</v>
      </c>
      <c r="R68" s="63">
        <f t="shared" ca="1" si="145"/>
        <v>4.1452552243919305E-2</v>
      </c>
      <c r="S68" s="63">
        <f t="shared" ca="1" si="145"/>
        <v>3.8961038961039085E-2</v>
      </c>
      <c r="T68" s="63">
        <f t="shared" ca="1" si="145"/>
        <v>1.8062397372742067E-2</v>
      </c>
      <c r="U68" s="63">
        <f t="shared" ca="1" si="145"/>
        <v>4.402296850530707E-2</v>
      </c>
      <c r="V68" s="63">
        <f t="shared" ca="1" si="145"/>
        <v>4.0041601664066784E-2</v>
      </c>
      <c r="W68" s="63">
        <f t="shared" ca="1" si="145"/>
        <v>3.5598705501618255E-2</v>
      </c>
      <c r="X68" s="63">
        <f t="shared" ca="1" si="145"/>
        <v>-1.2775842044134733E-2</v>
      </c>
      <c r="Y68" s="63">
        <f t="shared" ca="1" si="145"/>
        <v>2.8277634961439535E-2</v>
      </c>
      <c r="Z68" s="63">
        <f t="shared" ca="1" si="145"/>
        <v>4.3200785468826552E-2</v>
      </c>
      <c r="AA68" s="63">
        <f t="shared" ca="1" si="145"/>
        <v>4.2660054676075809E-2</v>
      </c>
      <c r="AB68" s="63">
        <f t="shared" ca="1" si="145"/>
        <v>2.3454157782516027E-2</v>
      </c>
      <c r="AC68" s="63">
        <f t="shared" ca="1" si="145"/>
        <v>3.1925185424056757E-2</v>
      </c>
      <c r="AD68" s="63">
        <f t="shared" ca="1" si="145"/>
        <v>3.4780109226789202E-2</v>
      </c>
      <c r="AE68" s="63">
        <f t="shared" ca="1" si="145"/>
        <v>3.6724652960815174E-2</v>
      </c>
      <c r="AF68" s="63">
        <f t="shared" ca="1" si="145"/>
        <v>2.8954295285953613E-2</v>
      </c>
      <c r="AG68" s="63">
        <f t="shared" ca="1" si="145"/>
        <v>3.3434650455926862E-2</v>
      </c>
      <c r="AH68" s="63">
        <f t="shared" ca="1" si="145"/>
        <v>3.7075447238786641E-2</v>
      </c>
      <c r="AI68" s="63">
        <f t="shared" ca="1" si="145"/>
        <v>4.0775591673795297E-2</v>
      </c>
      <c r="AJ68" s="63">
        <f t="shared" ca="1" si="145"/>
        <v>3.4348165495706517E-2</v>
      </c>
      <c r="AK68" s="63">
        <f t="shared" ca="1" si="145"/>
        <v>4.3540842029507143E-2</v>
      </c>
      <c r="AL68" s="63">
        <f t="shared" ref="AL68:BB68" ca="1" si="146">AL62</f>
        <v>1.6776817488561191E-2</v>
      </c>
      <c r="AM68" s="63">
        <f t="shared" ca="1" si="146"/>
        <v>3.6724652960815174E-2</v>
      </c>
      <c r="AN68" s="63">
        <f t="shared" ca="1" si="146"/>
        <v>3.4348165495706295E-2</v>
      </c>
      <c r="AO68" s="63">
        <f t="shared" ca="1" si="146"/>
        <v>-2.1526418786692814E-2</v>
      </c>
      <c r="AP68" s="63">
        <f t="shared" ca="1" si="146"/>
        <v>1.8062397372742067E-2</v>
      </c>
      <c r="AQ68" s="63">
        <f t="shared" ca="1" si="146"/>
        <v>-2.676399026763987E-2</v>
      </c>
      <c r="AR68" s="63">
        <f t="shared" ca="1" si="146"/>
        <v>4.417670682730912E-2</v>
      </c>
      <c r="AS68" s="63">
        <f t="shared" ca="1" si="146"/>
        <v>1.39416983523446E-2</v>
      </c>
      <c r="AT68" s="63">
        <f t="shared" ca="1" si="146"/>
        <v>2.8277634961439535E-2</v>
      </c>
      <c r="AU68" s="63">
        <f t="shared" ca="1" si="146"/>
        <v>4.1666666666666519E-2</v>
      </c>
      <c r="AV68" s="63">
        <f t="shared" ca="1" si="146"/>
        <v>-2.6763990267640092E-2</v>
      </c>
      <c r="AW68" s="63">
        <f t="shared" ca="1" si="146"/>
        <v>-2.6763990267640092E-2</v>
      </c>
      <c r="AX68" s="63">
        <f t="shared" ca="1" si="146"/>
        <v>4.3024771838331199E-2</v>
      </c>
      <c r="AY68" s="63">
        <f t="shared" ca="1" si="146"/>
        <v>4.3024771838330977E-2</v>
      </c>
      <c r="AZ68" s="63">
        <f t="shared" ca="1" si="146"/>
        <v>-3.2738095238095233E-2</v>
      </c>
      <c r="BA68" s="63">
        <f t="shared" ca="1" si="146"/>
        <v>3.7743744246380384E-2</v>
      </c>
      <c r="BB68" s="63">
        <f t="shared" ca="1" si="146"/>
        <v>4.3705153294194332E-2</v>
      </c>
      <c r="BC68" s="63">
        <f t="shared" ref="BC68:BL68" ca="1" si="147">BC62</f>
        <v>2.3454157782516027E-2</v>
      </c>
      <c r="BD68" s="63">
        <f t="shared" ca="1" si="147"/>
        <v>3.3434650455927084E-2</v>
      </c>
      <c r="BE68" s="63">
        <f t="shared" ca="1" si="147"/>
        <v>-1.6897081413210557E-2</v>
      </c>
      <c r="BF68" s="63">
        <f t="shared" ca="1" si="147"/>
        <v>2.5225954404424655E-2</v>
      </c>
      <c r="BG68" s="63">
        <f t="shared" ca="1" si="147"/>
        <v>3.2448377581120846E-2</v>
      </c>
      <c r="BH68" s="63">
        <f t="shared" ca="1" si="147"/>
        <v>4.3200785468826775E-2</v>
      </c>
      <c r="BI68" s="63">
        <f t="shared" ca="1" si="147"/>
        <v>3.6724652960815174E-2</v>
      </c>
      <c r="BJ68" s="63">
        <f t="shared" ca="1" si="147"/>
        <v>3.2448377581121068E-2</v>
      </c>
      <c r="BK68" s="63">
        <f t="shared" ca="1" si="147"/>
        <v>8.8781275221951894E-3</v>
      </c>
      <c r="BL68" s="63">
        <f t="shared" ca="1" si="147"/>
        <v>4.0775591673795075E-2</v>
      </c>
      <c r="BM68" s="63">
        <f t="shared" ref="BM68:CG68" ca="1" si="148">BM62</f>
        <v>3.7414965986394488E-2</v>
      </c>
      <c r="BN68" s="63">
        <f t="shared" ca="1" si="148"/>
        <v>1.540616246498594E-2</v>
      </c>
      <c r="BO68" s="63">
        <f t="shared" ca="1" si="148"/>
        <v>1.6776817488561191E-2</v>
      </c>
      <c r="BP68" s="63">
        <f t="shared" ca="1" si="148"/>
        <v>4.0775591673794853E-2</v>
      </c>
      <c r="BQ68" s="63">
        <f t="shared" ca="1" si="148"/>
        <v>4.3865822190945369E-2</v>
      </c>
      <c r="BR68" s="63">
        <f t="shared" ca="1" si="148"/>
        <v>4.3540842029506921E-2</v>
      </c>
      <c r="BS68" s="63">
        <f t="shared" ca="1" si="148"/>
        <v>4.1232819658475695E-2</v>
      </c>
      <c r="BT68" s="63">
        <f t="shared" ca="1" si="148"/>
        <v>3.8062283737024138E-2</v>
      </c>
      <c r="BU68" s="63">
        <f t="shared" ca="1" si="148"/>
        <v>3.3899990058653851E-2</v>
      </c>
      <c r="BV68" s="63">
        <f t="shared" ca="1" si="148"/>
        <v>8.8781275221954115E-3</v>
      </c>
      <c r="BW68" s="63">
        <f t="shared" ca="1" si="148"/>
        <v>3.837105540683039E-2</v>
      </c>
      <c r="BX68" s="63">
        <f t="shared" ca="1" si="148"/>
        <v>1.6776817488561413E-2</v>
      </c>
      <c r="BY68" s="63">
        <f t="shared" ca="1" si="148"/>
        <v>3.6724652960815174E-2</v>
      </c>
      <c r="BZ68" s="63">
        <f t="shared" ca="1" si="148"/>
        <v>3.5196687370600444E-2</v>
      </c>
      <c r="CA68" s="63">
        <f t="shared" ca="1" si="148"/>
        <v>2.8954295285953613E-2</v>
      </c>
      <c r="CB68" s="63">
        <f t="shared" ca="1" si="148"/>
        <v>4.1875375676217352E-2</v>
      </c>
      <c r="CC68" s="63">
        <f t="shared" ca="1" si="148"/>
        <v>2.7568922305764465E-2</v>
      </c>
      <c r="CD68" s="63">
        <f t="shared" ca="1" si="148"/>
        <v>4.2471042471042386E-2</v>
      </c>
      <c r="CE68" s="63">
        <f t="shared" ca="1" si="148"/>
        <v>-1.6897081413210668E-2</v>
      </c>
      <c r="CF68" s="63">
        <f t="shared" ca="1" si="148"/>
        <v>-2.7424582398406505E-3</v>
      </c>
      <c r="CG68" s="63">
        <f t="shared" ca="1" si="148"/>
        <v>3.3899990058653628E-2</v>
      </c>
      <c r="CH68" s="63">
        <f t="shared" ref="CH68:CN68" ca="1" si="149">CH62</f>
        <v>2.9601029601029394E-2</v>
      </c>
      <c r="CI68" s="63">
        <f t="shared" ca="1" si="149"/>
        <v>1.9270584487975695E-2</v>
      </c>
      <c r="CJ68" s="63">
        <f t="shared" ca="1" si="149"/>
        <v>4.1452552243919083E-2</v>
      </c>
      <c r="CK68" s="63">
        <f t="shared" ca="1" si="149"/>
        <v>4.2277376066705674E-2</v>
      </c>
      <c r="CL68" s="63">
        <f t="shared" ca="1" si="149"/>
        <v>4.0293040293040372E-2</v>
      </c>
      <c r="CM68" s="63">
        <f t="shared" ca="1" si="149"/>
        <v>3.741496598639471E-2</v>
      </c>
      <c r="CN68" s="63">
        <f t="shared" ca="1" si="149"/>
        <v>3.8062283737024361E-2</v>
      </c>
    </row>
    <row r="69" spans="2:92" x14ac:dyDescent="0.25">
      <c r="C69" t="s">
        <v>37</v>
      </c>
      <c r="D69" s="16">
        <f ca="1">D13</f>
        <v>0.13949999999999999</v>
      </c>
      <c r="F69" s="63">
        <f t="shared" ref="F69:AK69" ca="1" si="150">F13</f>
        <v>0.11249999999999999</v>
      </c>
      <c r="G69" s="63">
        <f t="shared" ca="1" si="150"/>
        <v>8.5499999999999993E-2</v>
      </c>
      <c r="H69" s="63">
        <f t="shared" ca="1" si="150"/>
        <v>8.9999999999999993E-3</v>
      </c>
      <c r="I69" s="63">
        <f t="shared" ca="1" si="150"/>
        <v>0.14399999999999999</v>
      </c>
      <c r="J69" s="63">
        <f t="shared" ca="1" si="150"/>
        <v>6.3E-2</v>
      </c>
      <c r="K69" s="63">
        <f t="shared" ca="1" si="150"/>
        <v>5.3999999999999992E-2</v>
      </c>
      <c r="L69" s="63">
        <f t="shared" ca="1" si="150"/>
        <v>0.14399999999999999</v>
      </c>
      <c r="M69" s="63">
        <f t="shared" ca="1" si="150"/>
        <v>3.5999999999999997E-2</v>
      </c>
      <c r="N69" s="63">
        <f t="shared" ca="1" si="150"/>
        <v>2.2499999999999999E-2</v>
      </c>
      <c r="O69" s="63">
        <f t="shared" ca="1" si="150"/>
        <v>0.10349999999999999</v>
      </c>
      <c r="P69" s="63">
        <f t="shared" ca="1" si="150"/>
        <v>7.1999999999999995E-2</v>
      </c>
      <c r="Q69" s="63">
        <f t="shared" ca="1" si="150"/>
        <v>4.4999999999999998E-2</v>
      </c>
      <c r="R69" s="63">
        <f t="shared" ca="1" si="150"/>
        <v>0.10799999999999998</v>
      </c>
      <c r="S69" s="63">
        <f t="shared" ca="1" si="150"/>
        <v>0.13499999999999998</v>
      </c>
      <c r="T69" s="63">
        <f t="shared" ca="1" si="150"/>
        <v>2.6999999999999996E-2</v>
      </c>
      <c r="U69" s="63">
        <f t="shared" ca="1" si="150"/>
        <v>2.2499999999999999E-2</v>
      </c>
      <c r="V69" s="63">
        <f t="shared" ca="1" si="150"/>
        <v>0.13949999999999999</v>
      </c>
      <c r="W69" s="63">
        <f t="shared" ca="1" si="150"/>
        <v>9.8999999999999991E-2</v>
      </c>
      <c r="X69" s="63">
        <f t="shared" ca="1" si="150"/>
        <v>2.2499999999999999E-2</v>
      </c>
      <c r="Y69" s="63">
        <f t="shared" ca="1" si="150"/>
        <v>0.1215</v>
      </c>
      <c r="Z69" s="63">
        <f t="shared" ca="1" si="150"/>
        <v>4.4999999999999998E-2</v>
      </c>
      <c r="AA69" s="63">
        <f t="shared" ca="1" si="150"/>
        <v>1.3499999999999998E-2</v>
      </c>
      <c r="AB69" s="63">
        <f t="shared" ca="1" si="150"/>
        <v>0.1215</v>
      </c>
      <c r="AC69" s="63">
        <f t="shared" ca="1" si="150"/>
        <v>0.14399999999999999</v>
      </c>
      <c r="AD69" s="63">
        <f t="shared" ca="1" si="150"/>
        <v>2.6999999999999996E-2</v>
      </c>
      <c r="AE69" s="63">
        <f t="shared" ca="1" si="150"/>
        <v>4.4999999999999998E-2</v>
      </c>
      <c r="AF69" s="63">
        <f t="shared" ca="1" si="150"/>
        <v>0.11699999999999999</v>
      </c>
      <c r="AG69" s="63">
        <f t="shared" ca="1" si="150"/>
        <v>4.0499999999999994E-2</v>
      </c>
      <c r="AH69" s="63">
        <f t="shared" ca="1" si="150"/>
        <v>1.3499999999999998E-2</v>
      </c>
      <c r="AI69" s="63">
        <f t="shared" ca="1" si="150"/>
        <v>3.5999999999999997E-2</v>
      </c>
      <c r="AJ69" s="63">
        <f t="shared" ca="1" si="150"/>
        <v>4.4999999999999998E-2</v>
      </c>
      <c r="AK69" s="63">
        <f t="shared" ca="1" si="150"/>
        <v>8.0999999999999989E-2</v>
      </c>
      <c r="AL69" s="63">
        <f t="shared" ref="AL69:BB69" ca="1" si="151">AL13</f>
        <v>0.126</v>
      </c>
      <c r="AM69" s="63">
        <f t="shared" ca="1" si="151"/>
        <v>6.7499999999999991E-2</v>
      </c>
      <c r="AN69" s="63">
        <f t="shared" ca="1" si="151"/>
        <v>0.13499999999999998</v>
      </c>
      <c r="AO69" s="63">
        <f t="shared" ca="1" si="151"/>
        <v>0.126</v>
      </c>
      <c r="AP69" s="63">
        <f t="shared" ca="1" si="151"/>
        <v>1.3499999999999998E-2</v>
      </c>
      <c r="AQ69" s="63">
        <f t="shared" ca="1" si="151"/>
        <v>2.6999999999999996E-2</v>
      </c>
      <c r="AR69" s="63">
        <f t="shared" ca="1" si="151"/>
        <v>7.6499999999999999E-2</v>
      </c>
      <c r="AS69" s="63">
        <f t="shared" ca="1" si="151"/>
        <v>0.10349999999999999</v>
      </c>
      <c r="AT69" s="63">
        <f t="shared" ca="1" si="151"/>
        <v>8.9999999999999993E-3</v>
      </c>
      <c r="AU69" s="63">
        <f t="shared" ca="1" si="151"/>
        <v>9.4499999999999987E-2</v>
      </c>
      <c r="AV69" s="63">
        <f t="shared" ca="1" si="151"/>
        <v>4.0499999999999994E-2</v>
      </c>
      <c r="AW69" s="63">
        <f t="shared" ca="1" si="151"/>
        <v>0.1215</v>
      </c>
      <c r="AX69" s="63">
        <f t="shared" ca="1" si="151"/>
        <v>2.6999999999999996E-2</v>
      </c>
      <c r="AY69" s="63">
        <f t="shared" ca="1" si="151"/>
        <v>4.9499999999999995E-2</v>
      </c>
      <c r="AZ69" s="63">
        <f t="shared" ca="1" si="151"/>
        <v>0.09</v>
      </c>
      <c r="BA69" s="63">
        <f t="shared" ca="1" si="151"/>
        <v>0.1215</v>
      </c>
      <c r="BB69" s="63">
        <f t="shared" ca="1" si="151"/>
        <v>0.09</v>
      </c>
      <c r="BC69" s="63">
        <f t="shared" ref="BC69:BL69" ca="1" si="152">BC13</f>
        <v>1.3499999999999998E-2</v>
      </c>
      <c r="BD69" s="63">
        <f t="shared" ca="1" si="152"/>
        <v>2.2499999999999999E-2</v>
      </c>
      <c r="BE69" s="63">
        <f t="shared" ca="1" si="152"/>
        <v>4.0499999999999994E-2</v>
      </c>
      <c r="BF69" s="63">
        <f t="shared" ca="1" si="152"/>
        <v>8.5499999999999993E-2</v>
      </c>
      <c r="BG69" s="63">
        <f t="shared" ca="1" si="152"/>
        <v>9.8999999999999991E-2</v>
      </c>
      <c r="BH69" s="63">
        <f t="shared" ca="1" si="152"/>
        <v>2.6999999999999996E-2</v>
      </c>
      <c r="BI69" s="63">
        <f t="shared" ca="1" si="152"/>
        <v>3.15E-2</v>
      </c>
      <c r="BJ69" s="63">
        <f t="shared" ca="1" si="152"/>
        <v>1.7999999999999999E-2</v>
      </c>
      <c r="BK69" s="63">
        <f t="shared" ca="1" si="152"/>
        <v>0.10799999999999998</v>
      </c>
      <c r="BL69" s="63">
        <f t="shared" ca="1" si="152"/>
        <v>9.8999999999999991E-2</v>
      </c>
      <c r="BM69" s="63">
        <f t="shared" ref="BM69:CG69" ca="1" si="153">BM13</f>
        <v>0.09</v>
      </c>
      <c r="BN69" s="63">
        <f t="shared" ca="1" si="153"/>
        <v>1.7999999999999999E-2</v>
      </c>
      <c r="BO69" s="63">
        <f t="shared" ca="1" si="153"/>
        <v>0.13949999999999999</v>
      </c>
      <c r="BP69" s="63">
        <f t="shared" ca="1" si="153"/>
        <v>5.3999999999999992E-2</v>
      </c>
      <c r="BQ69" s="63">
        <f t="shared" ca="1" si="153"/>
        <v>1.7999999999999999E-2</v>
      </c>
      <c r="BR69" s="63">
        <f t="shared" ca="1" si="153"/>
        <v>9.4499999999999987E-2</v>
      </c>
      <c r="BS69" s="63">
        <f t="shared" ca="1" si="153"/>
        <v>0.10799999999999998</v>
      </c>
      <c r="BT69" s="63">
        <f t="shared" ca="1" si="153"/>
        <v>0.11249999999999999</v>
      </c>
      <c r="BU69" s="63">
        <f t="shared" ca="1" si="153"/>
        <v>5.3999999999999992E-2</v>
      </c>
      <c r="BV69" s="63">
        <f t="shared" ca="1" si="153"/>
        <v>0.126</v>
      </c>
      <c r="BW69" s="63">
        <f t="shared" ca="1" si="153"/>
        <v>8.0999999999999989E-2</v>
      </c>
      <c r="BX69" s="63">
        <f t="shared" ca="1" si="153"/>
        <v>4.4999999999999998E-2</v>
      </c>
      <c r="BY69" s="63">
        <f t="shared" ca="1" si="153"/>
        <v>0.11249999999999999</v>
      </c>
      <c r="BZ69" s="63">
        <f t="shared" ca="1" si="153"/>
        <v>6.3E-2</v>
      </c>
      <c r="CA69" s="63">
        <f t="shared" ca="1" si="153"/>
        <v>4.9499999999999995E-2</v>
      </c>
      <c r="CB69" s="63">
        <f t="shared" ca="1" si="153"/>
        <v>0.09</v>
      </c>
      <c r="CC69" s="63">
        <f t="shared" ca="1" si="153"/>
        <v>8.0999999999999989E-2</v>
      </c>
      <c r="CD69" s="63">
        <f t="shared" ca="1" si="153"/>
        <v>2.2499999999999999E-2</v>
      </c>
      <c r="CE69" s="63">
        <f t="shared" ca="1" si="153"/>
        <v>5.8499999999999996E-2</v>
      </c>
      <c r="CF69" s="63">
        <f t="shared" ca="1" si="153"/>
        <v>1.3499999999999998E-2</v>
      </c>
      <c r="CG69" s="63">
        <f t="shared" ca="1" si="153"/>
        <v>6.3E-2</v>
      </c>
      <c r="CH69" s="63">
        <f t="shared" ref="CH69:CN69" ca="1" si="154">CH13</f>
        <v>7.1999999999999995E-2</v>
      </c>
      <c r="CI69" s="63">
        <f t="shared" ca="1" si="154"/>
        <v>7.6499999999999999E-2</v>
      </c>
      <c r="CJ69" s="63">
        <f t="shared" ca="1" si="154"/>
        <v>5.8499999999999996E-2</v>
      </c>
      <c r="CK69" s="63">
        <f t="shared" ca="1" si="154"/>
        <v>4.4999999999999998E-2</v>
      </c>
      <c r="CL69" s="63">
        <f t="shared" ca="1" si="154"/>
        <v>9.4499999999999987E-2</v>
      </c>
      <c r="CM69" s="63">
        <f t="shared" ca="1" si="154"/>
        <v>0.11699999999999999</v>
      </c>
      <c r="CN69" s="63">
        <f t="shared" ca="1" si="154"/>
        <v>8.9999999999999993E-3</v>
      </c>
    </row>
    <row r="72" spans="2:92" x14ac:dyDescent="0.25">
      <c r="AY72" t="s">
        <v>41</v>
      </c>
    </row>
    <row r="73" spans="2:92" x14ac:dyDescent="0.25">
      <c r="AY73" t="str">
        <f>C66</f>
        <v>vic_pool</v>
      </c>
      <c r="AZ73" t="str">
        <f>C67</f>
        <v>base</v>
      </c>
      <c r="BA73" t="str">
        <f>C68</f>
        <v>atk_adv</v>
      </c>
      <c r="BB73" t="str">
        <f>C69</f>
        <v>ignored</v>
      </c>
      <c r="BC73" s="17" t="s">
        <v>43</v>
      </c>
      <c r="BD73" t="s">
        <v>44</v>
      </c>
      <c r="BE73" t="s">
        <v>45</v>
      </c>
      <c r="BF73" t="s">
        <v>46</v>
      </c>
      <c r="BG73" t="s">
        <v>47</v>
      </c>
    </row>
    <row r="74" spans="2:92" x14ac:dyDescent="0.25">
      <c r="AQ74">
        <v>1</v>
      </c>
      <c r="AR74">
        <v>2</v>
      </c>
      <c r="AS74">
        <v>3</v>
      </c>
      <c r="AT74">
        <v>4</v>
      </c>
      <c r="AU74">
        <v>1</v>
      </c>
      <c r="AV74">
        <v>1</v>
      </c>
      <c r="AW74">
        <v>1</v>
      </c>
      <c r="AX74">
        <v>1</v>
      </c>
      <c r="AY74">
        <f t="shared" ref="AY74:AY105" ca="1" si="155">INDEX($F$66:$BB$69,AQ74,AU74)</f>
        <v>0.16199999999999998</v>
      </c>
      <c r="AZ74">
        <f ca="1">INDEX($F$66:$CN$69,AR74,AV74)</f>
        <v>0.17549999999999999</v>
      </c>
      <c r="BA74" s="1">
        <f ca="1">INDEX($F$66:$CN$69,AS74,AW74)</f>
        <v>3.138029405310494E-2</v>
      </c>
      <c r="BB74">
        <f ca="1">INDEX($F$66:$CN$69,AT74,AX74)</f>
        <v>0.11249999999999999</v>
      </c>
      <c r="BC74" t="e">
        <f ca="1">IF($BB74&lt;0.06,$BA74,NA())</f>
        <v>#N/A</v>
      </c>
      <c r="BD74">
        <f ca="1">IF(AND($BB74&gt;0.06,$BB74&lt;0.12),$BA74,NA())</f>
        <v>3.138029405310494E-2</v>
      </c>
      <c r="BE74" t="e">
        <f ca="1">IF(AND($BB74&gt;0.12,$BB74&lt;0.18),$BA74,NA())</f>
        <v>#N/A</v>
      </c>
      <c r="BF74" t="e">
        <f ca="1">IF(AND($BB74&gt;0.18,$BB74&lt;0.24),$BA74,NA())</f>
        <v>#N/A</v>
      </c>
      <c r="BG74" t="e">
        <f ca="1">IF(AND($BB74&gt;0.24,$BB74&lt;0.3),$BA74,NA())</f>
        <v>#N/A</v>
      </c>
    </row>
    <row r="75" spans="2:92" x14ac:dyDescent="0.25">
      <c r="AQ75">
        <v>1</v>
      </c>
      <c r="AR75">
        <v>2</v>
      </c>
      <c r="AS75">
        <v>3</v>
      </c>
      <c r="AT75">
        <v>4</v>
      </c>
      <c r="AU75">
        <f>AU74+1</f>
        <v>2</v>
      </c>
      <c r="AV75">
        <f>AV74+1</f>
        <v>2</v>
      </c>
      <c r="AW75">
        <f>AW74+1</f>
        <v>2</v>
      </c>
      <c r="AX75">
        <f>AX74+1</f>
        <v>2</v>
      </c>
      <c r="AY75">
        <f t="shared" ca="1" si="155"/>
        <v>0.18899999999999997</v>
      </c>
      <c r="AZ75">
        <f t="shared" ref="AZ75:AZ138" ca="1" si="156">INDEX($F$66:$CN$69,AR75,AV75)</f>
        <v>0.17549999999999999</v>
      </c>
      <c r="BA75" s="1">
        <f t="shared" ref="BA75:BA111" ca="1" si="157">INDEX($F$66:$CN$69,AS75,AW75)</f>
        <v>3.4348165495706295E-2</v>
      </c>
      <c r="BB75">
        <f t="shared" ref="BB75:BB111" ca="1" si="158">INDEX($F$66:$CN$69,AT75,AX75)</f>
        <v>8.5499999999999993E-2</v>
      </c>
      <c r="BC75" t="e">
        <f t="shared" ref="BC75:BC138" ca="1" si="159">IF($BB75&lt;0.06,$BA75,NA())</f>
        <v>#N/A</v>
      </c>
      <c r="BD75">
        <f t="shared" ref="BD75:BD138" ca="1" si="160">IF(AND($BB75&gt;0.06,$BB75&lt;0.12),$BA75,NA())</f>
        <v>3.4348165495706295E-2</v>
      </c>
      <c r="BE75" t="e">
        <f t="shared" ref="BE75:BE138" ca="1" si="161">IF(AND($BB75&gt;0.12,$BB75&lt;0.18),$BA75,NA())</f>
        <v>#N/A</v>
      </c>
      <c r="BF75" t="e">
        <f t="shared" ref="BF75:BF138" ca="1" si="162">IF(AND($BB75&gt;0.18,$BB75&lt;0.24),$BA75,NA())</f>
        <v>#N/A</v>
      </c>
      <c r="BG75" t="e">
        <f t="shared" ref="BG75:BG138" ca="1" si="163">IF(AND($BB75&gt;0.24,$BB75&lt;0.3),$BA75,NA())</f>
        <v>#N/A</v>
      </c>
    </row>
    <row r="76" spans="2:92" x14ac:dyDescent="0.25">
      <c r="AQ76">
        <v>1</v>
      </c>
      <c r="AR76">
        <v>2</v>
      </c>
      <c r="AS76">
        <v>3</v>
      </c>
      <c r="AT76">
        <v>4</v>
      </c>
      <c r="AU76">
        <f t="shared" ref="AU76:AU100" si="164">AU75+1</f>
        <v>3</v>
      </c>
      <c r="AV76">
        <f t="shared" ref="AV76:AV101" si="165">AV75+1</f>
        <v>3</v>
      </c>
      <c r="AW76">
        <f t="shared" ref="AW76:AW101" si="166">AW75+1</f>
        <v>3</v>
      </c>
      <c r="AX76">
        <f t="shared" ref="AX76:AX101" si="167">AX75+1</f>
        <v>3</v>
      </c>
      <c r="AY76">
        <f t="shared" ca="1" si="155"/>
        <v>0.31049999999999994</v>
      </c>
      <c r="AZ76">
        <f t="shared" ca="1" si="156"/>
        <v>0.1305</v>
      </c>
      <c r="BA76" s="1">
        <f t="shared" ca="1" si="157"/>
        <v>4.2277376066705674E-2</v>
      </c>
      <c r="BB76">
        <f t="shared" ca="1" si="158"/>
        <v>8.9999999999999993E-3</v>
      </c>
      <c r="BC76">
        <f t="shared" ca="1" si="159"/>
        <v>4.2277376066705674E-2</v>
      </c>
      <c r="BD76" t="e">
        <f t="shared" ca="1" si="160"/>
        <v>#N/A</v>
      </c>
      <c r="BE76" t="e">
        <f t="shared" ca="1" si="161"/>
        <v>#N/A</v>
      </c>
      <c r="BF76" t="e">
        <f t="shared" ca="1" si="162"/>
        <v>#N/A</v>
      </c>
      <c r="BG76" t="e">
        <f t="shared" ca="1" si="163"/>
        <v>#N/A</v>
      </c>
    </row>
    <row r="77" spans="2:92" x14ac:dyDescent="0.25">
      <c r="AQ77">
        <v>1</v>
      </c>
      <c r="AR77">
        <v>2</v>
      </c>
      <c r="AS77">
        <v>3</v>
      </c>
      <c r="AT77">
        <v>4</v>
      </c>
      <c r="AU77">
        <f t="shared" si="164"/>
        <v>4</v>
      </c>
      <c r="AV77">
        <f t="shared" si="165"/>
        <v>4</v>
      </c>
      <c r="AW77">
        <f t="shared" si="166"/>
        <v>4</v>
      </c>
      <c r="AX77">
        <f t="shared" si="167"/>
        <v>4</v>
      </c>
      <c r="AY77">
        <f t="shared" ca="1" si="155"/>
        <v>1.7999999999999999E-2</v>
      </c>
      <c r="AZ77">
        <f t="shared" ca="1" si="156"/>
        <v>0.28799999999999998</v>
      </c>
      <c r="BA77" s="1">
        <f t="shared" ca="1" si="157"/>
        <v>-2.1526418786693036E-2</v>
      </c>
      <c r="BB77">
        <f t="shared" ca="1" si="158"/>
        <v>0.14399999999999999</v>
      </c>
      <c r="BC77" t="e">
        <f t="shared" ca="1" si="159"/>
        <v>#N/A</v>
      </c>
      <c r="BD77" t="e">
        <f t="shared" ca="1" si="160"/>
        <v>#N/A</v>
      </c>
      <c r="BE77">
        <f t="shared" ca="1" si="161"/>
        <v>-2.1526418786693036E-2</v>
      </c>
      <c r="BF77" t="e">
        <f t="shared" ca="1" si="162"/>
        <v>#N/A</v>
      </c>
      <c r="BG77" t="e">
        <f t="shared" ca="1" si="163"/>
        <v>#N/A</v>
      </c>
    </row>
    <row r="78" spans="2:92" x14ac:dyDescent="0.25">
      <c r="AQ78">
        <v>1</v>
      </c>
      <c r="AR78">
        <v>2</v>
      </c>
      <c r="AS78">
        <v>3</v>
      </c>
      <c r="AT78">
        <v>4</v>
      </c>
      <c r="AU78">
        <f t="shared" si="164"/>
        <v>5</v>
      </c>
      <c r="AV78">
        <f t="shared" si="165"/>
        <v>5</v>
      </c>
      <c r="AW78">
        <f t="shared" si="166"/>
        <v>5</v>
      </c>
      <c r="AX78">
        <f t="shared" si="167"/>
        <v>5</v>
      </c>
      <c r="AY78">
        <f t="shared" ca="1" si="155"/>
        <v>0.20699999999999999</v>
      </c>
      <c r="AZ78">
        <f t="shared" ca="1" si="156"/>
        <v>0.17999999999999994</v>
      </c>
      <c r="BA78" s="1">
        <f t="shared" ca="1" si="157"/>
        <v>3.598691384950925E-2</v>
      </c>
      <c r="BB78">
        <f t="shared" ca="1" si="158"/>
        <v>6.3E-2</v>
      </c>
      <c r="BC78" t="e">
        <f t="shared" ca="1" si="159"/>
        <v>#N/A</v>
      </c>
      <c r="BD78">
        <f t="shared" ca="1" si="160"/>
        <v>3.598691384950925E-2</v>
      </c>
      <c r="BE78" t="e">
        <f t="shared" ca="1" si="161"/>
        <v>#N/A</v>
      </c>
      <c r="BF78" t="e">
        <f t="shared" ca="1" si="162"/>
        <v>#N/A</v>
      </c>
      <c r="BG78" t="e">
        <f t="shared" ca="1" si="163"/>
        <v>#N/A</v>
      </c>
    </row>
    <row r="79" spans="2:92" x14ac:dyDescent="0.25">
      <c r="X79" t="s">
        <v>55</v>
      </c>
      <c r="AQ79">
        <v>1</v>
      </c>
      <c r="AR79">
        <v>2</v>
      </c>
      <c r="AS79">
        <v>3</v>
      </c>
      <c r="AT79">
        <v>4</v>
      </c>
      <c r="AU79">
        <f t="shared" si="164"/>
        <v>6</v>
      </c>
      <c r="AV79">
        <f t="shared" si="165"/>
        <v>6</v>
      </c>
      <c r="AW79">
        <f t="shared" si="166"/>
        <v>6</v>
      </c>
      <c r="AX79">
        <f t="shared" si="167"/>
        <v>6</v>
      </c>
      <c r="AY79">
        <f t="shared" ca="1" si="155"/>
        <v>0.252</v>
      </c>
      <c r="AZ79">
        <f t="shared" ca="1" si="156"/>
        <v>0.14399999999999996</v>
      </c>
      <c r="BA79" s="1">
        <f t="shared" ca="1" si="157"/>
        <v>3.9243058787032714E-2</v>
      </c>
      <c r="BB79">
        <f t="shared" ca="1" si="158"/>
        <v>5.3999999999999992E-2</v>
      </c>
      <c r="BC79">
        <f t="shared" ca="1" si="159"/>
        <v>3.9243058787032714E-2</v>
      </c>
      <c r="BD79" t="e">
        <f t="shared" ca="1" si="160"/>
        <v>#N/A</v>
      </c>
      <c r="BE79" t="e">
        <f t="shared" ca="1" si="161"/>
        <v>#N/A</v>
      </c>
      <c r="BF79" t="e">
        <f t="shared" ca="1" si="162"/>
        <v>#N/A</v>
      </c>
      <c r="BG79" t="e">
        <f t="shared" ca="1" si="163"/>
        <v>#N/A</v>
      </c>
    </row>
    <row r="80" spans="2:92" x14ac:dyDescent="0.25">
      <c r="X80" t="s">
        <v>58</v>
      </c>
      <c r="AQ80">
        <v>1</v>
      </c>
      <c r="AR80">
        <v>2</v>
      </c>
      <c r="AS80">
        <v>3</v>
      </c>
      <c r="AT80">
        <v>4</v>
      </c>
      <c r="AU80">
        <f t="shared" si="164"/>
        <v>7</v>
      </c>
      <c r="AV80">
        <f t="shared" si="165"/>
        <v>7</v>
      </c>
      <c r="AW80">
        <f t="shared" si="166"/>
        <v>7</v>
      </c>
      <c r="AX80">
        <f t="shared" si="167"/>
        <v>7</v>
      </c>
      <c r="AY80">
        <f t="shared" ca="1" si="155"/>
        <v>3.5999999999999997E-2</v>
      </c>
      <c r="AZ80">
        <f t="shared" ca="1" si="156"/>
        <v>0.26999999999999996</v>
      </c>
      <c r="BA80" s="1">
        <f t="shared" ca="1" si="157"/>
        <v>-5.7561486132916562E-3</v>
      </c>
      <c r="BB80">
        <f t="shared" ca="1" si="158"/>
        <v>0.14399999999999999</v>
      </c>
      <c r="BC80" t="e">
        <f t="shared" ca="1" si="159"/>
        <v>#N/A</v>
      </c>
      <c r="BD80" t="e">
        <f t="shared" ca="1" si="160"/>
        <v>#N/A</v>
      </c>
      <c r="BE80">
        <f t="shared" ca="1" si="161"/>
        <v>-5.7561486132916562E-3</v>
      </c>
      <c r="BF80" t="e">
        <f t="shared" ca="1" si="162"/>
        <v>#N/A</v>
      </c>
      <c r="BG80" t="e">
        <f t="shared" ca="1" si="163"/>
        <v>#N/A</v>
      </c>
    </row>
    <row r="81" spans="3:59" x14ac:dyDescent="0.25">
      <c r="AQ81">
        <v>1</v>
      </c>
      <c r="AR81">
        <v>2</v>
      </c>
      <c r="AS81">
        <v>3</v>
      </c>
      <c r="AT81">
        <v>4</v>
      </c>
      <c r="AU81">
        <f t="shared" si="164"/>
        <v>8</v>
      </c>
      <c r="AV81">
        <f t="shared" si="165"/>
        <v>8</v>
      </c>
      <c r="AW81">
        <f t="shared" si="166"/>
        <v>8</v>
      </c>
      <c r="AX81">
        <f t="shared" si="167"/>
        <v>8</v>
      </c>
      <c r="AY81">
        <f t="shared" ca="1" si="155"/>
        <v>0.24299999999999999</v>
      </c>
      <c r="AZ81">
        <f t="shared" ca="1" si="156"/>
        <v>0.17099999999999999</v>
      </c>
      <c r="BA81" s="1">
        <f t="shared" ca="1" si="157"/>
        <v>3.8670501757749998E-2</v>
      </c>
      <c r="BB81">
        <f t="shared" ca="1" si="158"/>
        <v>3.5999999999999997E-2</v>
      </c>
      <c r="BC81">
        <f t="shared" ca="1" si="159"/>
        <v>3.8670501757749998E-2</v>
      </c>
      <c r="BD81" t="e">
        <f t="shared" ca="1" si="160"/>
        <v>#N/A</v>
      </c>
      <c r="BE81" t="e">
        <f t="shared" ca="1" si="161"/>
        <v>#N/A</v>
      </c>
      <c r="BF81" t="e">
        <f t="shared" ca="1" si="162"/>
        <v>#N/A</v>
      </c>
      <c r="BG81" t="e">
        <f t="shared" ca="1" si="163"/>
        <v>#N/A</v>
      </c>
    </row>
    <row r="82" spans="3:59" x14ac:dyDescent="0.25">
      <c r="AQ82">
        <v>1</v>
      </c>
      <c r="AR82">
        <v>2</v>
      </c>
      <c r="AS82">
        <v>3</v>
      </c>
      <c r="AT82">
        <v>4</v>
      </c>
      <c r="AU82">
        <f t="shared" si="164"/>
        <v>9</v>
      </c>
      <c r="AV82">
        <f t="shared" si="165"/>
        <v>9</v>
      </c>
      <c r="AW82">
        <f t="shared" si="166"/>
        <v>9</v>
      </c>
      <c r="AX82">
        <f t="shared" si="167"/>
        <v>9</v>
      </c>
      <c r="AY82">
        <f t="shared" ca="1" si="155"/>
        <v>0.39599999999999996</v>
      </c>
      <c r="AZ82">
        <f t="shared" ca="1" si="156"/>
        <v>3.1499999999999972E-2</v>
      </c>
      <c r="BA82" s="1">
        <f t="shared" ca="1" si="157"/>
        <v>4.5296167247386832E-2</v>
      </c>
      <c r="BB82">
        <f t="shared" ca="1" si="158"/>
        <v>2.2499999999999999E-2</v>
      </c>
      <c r="BC82">
        <f t="shared" ca="1" si="159"/>
        <v>4.5296167247386832E-2</v>
      </c>
      <c r="BD82" t="e">
        <f t="shared" ca="1" si="160"/>
        <v>#N/A</v>
      </c>
      <c r="BE82" t="e">
        <f t="shared" ca="1" si="161"/>
        <v>#N/A</v>
      </c>
      <c r="BF82" t="e">
        <f t="shared" ca="1" si="162"/>
        <v>#N/A</v>
      </c>
      <c r="BG82" t="e">
        <f t="shared" ca="1" si="163"/>
        <v>#N/A</v>
      </c>
    </row>
    <row r="83" spans="3:59" x14ac:dyDescent="0.25">
      <c r="AQ83">
        <v>1</v>
      </c>
      <c r="AR83">
        <v>2</v>
      </c>
      <c r="AS83">
        <v>3</v>
      </c>
      <c r="AT83">
        <v>4</v>
      </c>
      <c r="AU83">
        <f t="shared" si="164"/>
        <v>10</v>
      </c>
      <c r="AV83">
        <f t="shared" si="165"/>
        <v>10</v>
      </c>
      <c r="AW83">
        <f t="shared" si="166"/>
        <v>10</v>
      </c>
      <c r="AX83">
        <f t="shared" si="167"/>
        <v>10</v>
      </c>
      <c r="AY83">
        <f t="shared" ca="1" si="155"/>
        <v>8.9999999999999993E-3</v>
      </c>
      <c r="AZ83">
        <f t="shared" ca="1" si="156"/>
        <v>0.33749999999999997</v>
      </c>
      <c r="BA83" s="1">
        <f t="shared" ca="1" si="157"/>
        <v>-3.2738095238095455E-2</v>
      </c>
      <c r="BB83">
        <f t="shared" ca="1" si="158"/>
        <v>0.10349999999999999</v>
      </c>
      <c r="BC83" t="e">
        <f t="shared" ca="1" si="159"/>
        <v>#N/A</v>
      </c>
      <c r="BD83">
        <f t="shared" ca="1" si="160"/>
        <v>-3.2738095238095455E-2</v>
      </c>
      <c r="BE83" t="e">
        <f t="shared" ca="1" si="161"/>
        <v>#N/A</v>
      </c>
      <c r="BF83" t="e">
        <f t="shared" ca="1" si="162"/>
        <v>#N/A</v>
      </c>
      <c r="BG83" t="e">
        <f t="shared" ca="1" si="163"/>
        <v>#N/A</v>
      </c>
    </row>
    <row r="84" spans="3:59" x14ac:dyDescent="0.25">
      <c r="AQ84">
        <v>1</v>
      </c>
      <c r="AR84">
        <v>2</v>
      </c>
      <c r="AS84">
        <v>3</v>
      </c>
      <c r="AT84">
        <v>4</v>
      </c>
      <c r="AU84">
        <f t="shared" si="164"/>
        <v>11</v>
      </c>
      <c r="AV84">
        <f t="shared" si="165"/>
        <v>11</v>
      </c>
      <c r="AW84">
        <f t="shared" si="166"/>
        <v>11</v>
      </c>
      <c r="AX84">
        <f t="shared" si="167"/>
        <v>11</v>
      </c>
      <c r="AY84">
        <f t="shared" ca="1" si="155"/>
        <v>0.29699999999999999</v>
      </c>
      <c r="AZ84">
        <f t="shared" ca="1" si="156"/>
        <v>8.0999999999999961E-2</v>
      </c>
      <c r="BA84" s="1">
        <f t="shared" ca="1" si="157"/>
        <v>4.1666666666666519E-2</v>
      </c>
      <c r="BB84">
        <f t="shared" ca="1" si="158"/>
        <v>7.1999999999999995E-2</v>
      </c>
      <c r="BC84" t="e">
        <f t="shared" ca="1" si="159"/>
        <v>#N/A</v>
      </c>
      <c r="BD84">
        <f t="shared" ca="1" si="160"/>
        <v>4.1666666666666519E-2</v>
      </c>
      <c r="BE84" t="e">
        <f t="shared" ca="1" si="161"/>
        <v>#N/A</v>
      </c>
      <c r="BF84" t="e">
        <f t="shared" ca="1" si="162"/>
        <v>#N/A</v>
      </c>
      <c r="BG84" t="e">
        <f t="shared" ca="1" si="163"/>
        <v>#N/A</v>
      </c>
    </row>
    <row r="85" spans="3:59" x14ac:dyDescent="0.25">
      <c r="AQ85">
        <v>1</v>
      </c>
      <c r="AR85">
        <v>2</v>
      </c>
      <c r="AS85">
        <v>3</v>
      </c>
      <c r="AT85">
        <v>4</v>
      </c>
      <c r="AU85">
        <f t="shared" si="164"/>
        <v>12</v>
      </c>
      <c r="AV85">
        <f t="shared" si="165"/>
        <v>12</v>
      </c>
      <c r="AW85">
        <f t="shared" si="166"/>
        <v>12</v>
      </c>
      <c r="AX85">
        <f t="shared" si="167"/>
        <v>12</v>
      </c>
      <c r="AY85">
        <f t="shared" ca="1" si="155"/>
        <v>0.153</v>
      </c>
      <c r="AZ85">
        <f t="shared" ca="1" si="156"/>
        <v>0.25199999999999995</v>
      </c>
      <c r="BA85" s="1">
        <f t="shared" ca="1" si="157"/>
        <v>3.0219780219780112E-2</v>
      </c>
      <c r="BB85">
        <f t="shared" ca="1" si="158"/>
        <v>4.4999999999999998E-2</v>
      </c>
      <c r="BC85">
        <f t="shared" ca="1" si="159"/>
        <v>3.0219780219780112E-2</v>
      </c>
      <c r="BD85" t="e">
        <f t="shared" ca="1" si="160"/>
        <v>#N/A</v>
      </c>
      <c r="BE85" t="e">
        <f t="shared" ca="1" si="161"/>
        <v>#N/A</v>
      </c>
      <c r="BF85" t="e">
        <f t="shared" ca="1" si="162"/>
        <v>#N/A</v>
      </c>
      <c r="BG85" t="e">
        <f t="shared" ca="1" si="163"/>
        <v>#N/A</v>
      </c>
    </row>
    <row r="86" spans="3:59" x14ac:dyDescent="0.25">
      <c r="AQ86">
        <v>1</v>
      </c>
      <c r="AR86">
        <v>2</v>
      </c>
      <c r="AS86">
        <v>3</v>
      </c>
      <c r="AT86">
        <v>4</v>
      </c>
      <c r="AU86">
        <f t="shared" si="164"/>
        <v>13</v>
      </c>
      <c r="AV86">
        <f t="shared" si="165"/>
        <v>13</v>
      </c>
      <c r="AW86">
        <f t="shared" si="166"/>
        <v>13</v>
      </c>
      <c r="AX86">
        <f t="shared" si="167"/>
        <v>13</v>
      </c>
      <c r="AY86">
        <f t="shared" ca="1" si="155"/>
        <v>0.29249999999999998</v>
      </c>
      <c r="AZ86">
        <f t="shared" ca="1" si="156"/>
        <v>4.9499999999999988E-2</v>
      </c>
      <c r="BA86" s="1">
        <f t="shared" ca="1" si="157"/>
        <v>4.1452552243919305E-2</v>
      </c>
      <c r="BB86">
        <f t="shared" ca="1" si="158"/>
        <v>0.10799999999999998</v>
      </c>
      <c r="BC86" t="e">
        <f t="shared" ca="1" si="159"/>
        <v>#N/A</v>
      </c>
      <c r="BD86">
        <f t="shared" ca="1" si="160"/>
        <v>4.1452552243919305E-2</v>
      </c>
      <c r="BE86" t="e">
        <f t="shared" ca="1" si="161"/>
        <v>#N/A</v>
      </c>
      <c r="BF86" t="e">
        <f t="shared" ca="1" si="162"/>
        <v>#N/A</v>
      </c>
      <c r="BG86" t="e">
        <f t="shared" ca="1" si="163"/>
        <v>#N/A</v>
      </c>
    </row>
    <row r="87" spans="3:59" x14ac:dyDescent="0.25">
      <c r="AQ87">
        <v>1</v>
      </c>
      <c r="AR87">
        <v>2</v>
      </c>
      <c r="AS87">
        <v>3</v>
      </c>
      <c r="AT87">
        <v>4</v>
      </c>
      <c r="AU87">
        <f t="shared" si="164"/>
        <v>14</v>
      </c>
      <c r="AV87">
        <f t="shared" si="165"/>
        <v>14</v>
      </c>
      <c r="AW87">
        <f t="shared" si="166"/>
        <v>14</v>
      </c>
      <c r="AX87">
        <f t="shared" si="167"/>
        <v>14</v>
      </c>
      <c r="AY87">
        <f t="shared" ca="1" si="155"/>
        <v>0.2475</v>
      </c>
      <c r="AZ87">
        <f t="shared" ca="1" si="156"/>
        <v>6.7499999999999949E-2</v>
      </c>
      <c r="BA87" s="1">
        <f t="shared" ca="1" si="157"/>
        <v>3.8961038961039085E-2</v>
      </c>
      <c r="BB87">
        <f t="shared" ca="1" si="158"/>
        <v>0.13499999999999998</v>
      </c>
      <c r="BC87" t="e">
        <f t="shared" ca="1" si="159"/>
        <v>#N/A</v>
      </c>
      <c r="BD87" t="e">
        <f t="shared" ca="1" si="160"/>
        <v>#N/A</v>
      </c>
      <c r="BE87">
        <f t="shared" ca="1" si="161"/>
        <v>3.8961038961039085E-2</v>
      </c>
      <c r="BF87" t="e">
        <f t="shared" ca="1" si="162"/>
        <v>#N/A</v>
      </c>
      <c r="BG87" t="e">
        <f t="shared" ca="1" si="163"/>
        <v>#N/A</v>
      </c>
    </row>
    <row r="88" spans="3:59" x14ac:dyDescent="0.25">
      <c r="AQ88">
        <v>1</v>
      </c>
      <c r="AR88">
        <v>2</v>
      </c>
      <c r="AS88">
        <v>3</v>
      </c>
      <c r="AT88">
        <v>4</v>
      </c>
      <c r="AU88">
        <f t="shared" si="164"/>
        <v>15</v>
      </c>
      <c r="AV88">
        <f t="shared" si="165"/>
        <v>15</v>
      </c>
      <c r="AW88">
        <f t="shared" si="166"/>
        <v>15</v>
      </c>
      <c r="AX88">
        <f t="shared" si="167"/>
        <v>15</v>
      </c>
      <c r="AY88">
        <f t="shared" ca="1" si="155"/>
        <v>0.09</v>
      </c>
      <c r="AZ88">
        <f t="shared" ca="1" si="156"/>
        <v>0.33299999999999996</v>
      </c>
      <c r="BA88" s="1">
        <f t="shared" ca="1" si="157"/>
        <v>1.8062397372742067E-2</v>
      </c>
      <c r="BB88">
        <f t="shared" ca="1" si="158"/>
        <v>2.6999999999999996E-2</v>
      </c>
      <c r="BC88">
        <f t="shared" ca="1" si="159"/>
        <v>1.8062397372742067E-2</v>
      </c>
      <c r="BD88" t="e">
        <f t="shared" ca="1" si="160"/>
        <v>#N/A</v>
      </c>
      <c r="BE88" t="e">
        <f t="shared" ca="1" si="161"/>
        <v>#N/A</v>
      </c>
      <c r="BF88" t="e">
        <f t="shared" ca="1" si="162"/>
        <v>#N/A</v>
      </c>
      <c r="BG88" t="e">
        <f t="shared" ca="1" si="163"/>
        <v>#N/A</v>
      </c>
    </row>
    <row r="89" spans="3:59" x14ac:dyDescent="0.25">
      <c r="AQ89">
        <v>1</v>
      </c>
      <c r="AR89">
        <v>2</v>
      </c>
      <c r="AS89">
        <v>3</v>
      </c>
      <c r="AT89">
        <v>4</v>
      </c>
      <c r="AU89">
        <f t="shared" si="164"/>
        <v>16</v>
      </c>
      <c r="AV89">
        <f t="shared" si="165"/>
        <v>16</v>
      </c>
      <c r="AW89">
        <f t="shared" si="166"/>
        <v>16</v>
      </c>
      <c r="AX89">
        <f t="shared" si="167"/>
        <v>16</v>
      </c>
      <c r="AY89">
        <f t="shared" ca="1" si="155"/>
        <v>0.35549999999999998</v>
      </c>
      <c r="AZ89">
        <f t="shared" ca="1" si="156"/>
        <v>7.1999999999999953E-2</v>
      </c>
      <c r="BA89" s="1">
        <f t="shared" ca="1" si="157"/>
        <v>4.402296850530707E-2</v>
      </c>
      <c r="BB89">
        <f t="shared" ca="1" si="158"/>
        <v>2.2499999999999999E-2</v>
      </c>
      <c r="BC89">
        <f t="shared" ca="1" si="159"/>
        <v>4.402296850530707E-2</v>
      </c>
      <c r="BD89" t="e">
        <f t="shared" ca="1" si="160"/>
        <v>#N/A</v>
      </c>
      <c r="BE89" t="e">
        <f t="shared" ca="1" si="161"/>
        <v>#N/A</v>
      </c>
      <c r="BF89" t="e">
        <f t="shared" ca="1" si="162"/>
        <v>#N/A</v>
      </c>
      <c r="BG89" t="e">
        <f t="shared" ca="1" si="163"/>
        <v>#N/A</v>
      </c>
    </row>
    <row r="90" spans="3:59" x14ac:dyDescent="0.25">
      <c r="AQ90">
        <v>1</v>
      </c>
      <c r="AR90">
        <v>2</v>
      </c>
      <c r="AS90">
        <v>3</v>
      </c>
      <c r="AT90">
        <v>4</v>
      </c>
      <c r="AU90">
        <f t="shared" si="164"/>
        <v>17</v>
      </c>
      <c r="AV90">
        <f t="shared" si="165"/>
        <v>17</v>
      </c>
      <c r="AW90">
        <f t="shared" si="166"/>
        <v>17</v>
      </c>
      <c r="AX90">
        <f t="shared" si="167"/>
        <v>17</v>
      </c>
      <c r="AY90">
        <f t="shared" ca="1" si="155"/>
        <v>0.26549999999999996</v>
      </c>
      <c r="AZ90">
        <f t="shared" ca="1" si="156"/>
        <v>4.5000000000000033E-2</v>
      </c>
      <c r="BA90" s="1">
        <f t="shared" ca="1" si="157"/>
        <v>4.0041601664066784E-2</v>
      </c>
      <c r="BB90">
        <f t="shared" ca="1" si="158"/>
        <v>0.13949999999999999</v>
      </c>
      <c r="BC90" t="e">
        <f t="shared" ca="1" si="159"/>
        <v>#N/A</v>
      </c>
      <c r="BD90" t="e">
        <f t="shared" ca="1" si="160"/>
        <v>#N/A</v>
      </c>
      <c r="BE90">
        <f t="shared" ca="1" si="161"/>
        <v>4.0041601664066784E-2</v>
      </c>
      <c r="BF90" t="e">
        <f t="shared" ca="1" si="162"/>
        <v>#N/A</v>
      </c>
      <c r="BG90" t="e">
        <f t="shared" ca="1" si="163"/>
        <v>#N/A</v>
      </c>
    </row>
    <row r="91" spans="3:59" x14ac:dyDescent="0.25">
      <c r="AQ91">
        <v>1</v>
      </c>
      <c r="AR91">
        <v>2</v>
      </c>
      <c r="AS91">
        <v>3</v>
      </c>
      <c r="AT91">
        <v>4</v>
      </c>
      <c r="AU91">
        <f t="shared" si="164"/>
        <v>18</v>
      </c>
      <c r="AV91">
        <f t="shared" si="165"/>
        <v>18</v>
      </c>
      <c r="AW91">
        <f t="shared" si="166"/>
        <v>18</v>
      </c>
      <c r="AX91">
        <f t="shared" si="167"/>
        <v>18</v>
      </c>
      <c r="AY91">
        <f t="shared" ca="1" si="155"/>
        <v>0.20249999999999999</v>
      </c>
      <c r="AZ91">
        <f t="shared" ca="1" si="156"/>
        <v>0.14849999999999997</v>
      </c>
      <c r="BA91" s="1">
        <f t="shared" ca="1" si="157"/>
        <v>3.5598705501618255E-2</v>
      </c>
      <c r="BB91">
        <f t="shared" ca="1" si="158"/>
        <v>9.8999999999999991E-2</v>
      </c>
      <c r="BC91" t="e">
        <f t="shared" ca="1" si="159"/>
        <v>#N/A</v>
      </c>
      <c r="BD91">
        <f t="shared" ca="1" si="160"/>
        <v>3.5598705501618255E-2</v>
      </c>
      <c r="BE91" t="e">
        <f t="shared" ca="1" si="161"/>
        <v>#N/A</v>
      </c>
      <c r="BF91" t="e">
        <f t="shared" ca="1" si="162"/>
        <v>#N/A</v>
      </c>
      <c r="BG91" t="e">
        <f t="shared" ca="1" si="163"/>
        <v>#N/A</v>
      </c>
    </row>
    <row r="92" spans="3:59" x14ac:dyDescent="0.25">
      <c r="AQ92">
        <v>1</v>
      </c>
      <c r="AR92">
        <v>2</v>
      </c>
      <c r="AS92">
        <v>3</v>
      </c>
      <c r="AT92">
        <v>4</v>
      </c>
      <c r="AU92">
        <f t="shared" si="164"/>
        <v>19</v>
      </c>
      <c r="AV92">
        <f t="shared" si="165"/>
        <v>19</v>
      </c>
      <c r="AW92">
        <f t="shared" si="166"/>
        <v>19</v>
      </c>
      <c r="AX92">
        <f t="shared" si="167"/>
        <v>19</v>
      </c>
      <c r="AY92">
        <f t="shared" ca="1" si="155"/>
        <v>2.6999999999999996E-2</v>
      </c>
      <c r="AZ92">
        <f t="shared" ca="1" si="156"/>
        <v>0.40049999999999997</v>
      </c>
      <c r="BA92" s="1">
        <f t="shared" ca="1" si="157"/>
        <v>-1.2775842044134733E-2</v>
      </c>
      <c r="BB92">
        <f t="shared" ca="1" si="158"/>
        <v>2.2499999999999999E-2</v>
      </c>
      <c r="BC92">
        <f t="shared" ca="1" si="159"/>
        <v>-1.2775842044134733E-2</v>
      </c>
      <c r="BD92" t="e">
        <f t="shared" ca="1" si="160"/>
        <v>#N/A</v>
      </c>
      <c r="BE92" t="e">
        <f t="shared" ca="1" si="161"/>
        <v>#N/A</v>
      </c>
      <c r="BF92" t="e">
        <f t="shared" ca="1" si="162"/>
        <v>#N/A</v>
      </c>
      <c r="BG92" t="e">
        <f t="shared" ca="1" si="163"/>
        <v>#N/A</v>
      </c>
    </row>
    <row r="93" spans="3:59" x14ac:dyDescent="0.25">
      <c r="AQ93">
        <v>1</v>
      </c>
      <c r="AR93">
        <v>2</v>
      </c>
      <c r="AS93">
        <v>3</v>
      </c>
      <c r="AT93">
        <v>4</v>
      </c>
      <c r="AU93">
        <f t="shared" si="164"/>
        <v>20</v>
      </c>
      <c r="AV93">
        <f t="shared" si="165"/>
        <v>20</v>
      </c>
      <c r="AW93">
        <f t="shared" si="166"/>
        <v>20</v>
      </c>
      <c r="AX93">
        <f t="shared" si="167"/>
        <v>20</v>
      </c>
      <c r="AY93">
        <f t="shared" ca="1" si="155"/>
        <v>0.13949999999999999</v>
      </c>
      <c r="AZ93">
        <f t="shared" ca="1" si="156"/>
        <v>0.18899999999999995</v>
      </c>
      <c r="BA93" s="1">
        <f t="shared" ca="1" si="157"/>
        <v>2.8277634961439535E-2</v>
      </c>
      <c r="BB93">
        <f t="shared" ca="1" si="158"/>
        <v>0.1215</v>
      </c>
      <c r="BC93" t="e">
        <f t="shared" ca="1" si="159"/>
        <v>#N/A</v>
      </c>
      <c r="BD93" t="e">
        <f t="shared" ca="1" si="160"/>
        <v>#N/A</v>
      </c>
      <c r="BE93">
        <f t="shared" ca="1" si="161"/>
        <v>2.8277634961439535E-2</v>
      </c>
      <c r="BF93" t="e">
        <f t="shared" ca="1" si="162"/>
        <v>#N/A</v>
      </c>
      <c r="BG93" t="e">
        <f t="shared" ca="1" si="163"/>
        <v>#N/A</v>
      </c>
    </row>
    <row r="94" spans="3:59" x14ac:dyDescent="0.25">
      <c r="C94" s="75" t="s">
        <v>60</v>
      </c>
      <c r="D94" s="75"/>
      <c r="E94" s="75"/>
      <c r="F94" s="75"/>
      <c r="G94" s="75"/>
      <c r="H94" s="75"/>
      <c r="I94" s="75"/>
      <c r="J94" s="75"/>
      <c r="M94" t="s">
        <v>48</v>
      </c>
      <c r="AQ94">
        <v>1</v>
      </c>
      <c r="AR94">
        <v>2</v>
      </c>
      <c r="AS94">
        <v>3</v>
      </c>
      <c r="AT94">
        <v>4</v>
      </c>
      <c r="AU94">
        <f t="shared" si="164"/>
        <v>21</v>
      </c>
      <c r="AV94">
        <f t="shared" si="165"/>
        <v>21</v>
      </c>
      <c r="AW94">
        <f t="shared" si="166"/>
        <v>21</v>
      </c>
      <c r="AX94">
        <f t="shared" si="167"/>
        <v>21</v>
      </c>
      <c r="AY94">
        <f t="shared" ca="1" si="155"/>
        <v>0.33299999999999996</v>
      </c>
      <c r="AZ94">
        <f t="shared" ca="1" si="156"/>
        <v>7.2000000000000008E-2</v>
      </c>
      <c r="BA94" s="1">
        <f t="shared" ca="1" si="157"/>
        <v>4.3200785468826552E-2</v>
      </c>
      <c r="BB94">
        <f t="shared" ca="1" si="158"/>
        <v>4.4999999999999998E-2</v>
      </c>
      <c r="BC94">
        <f t="shared" ca="1" si="159"/>
        <v>4.3200785468826552E-2</v>
      </c>
      <c r="BD94" t="e">
        <f t="shared" ca="1" si="160"/>
        <v>#N/A</v>
      </c>
      <c r="BE94" t="e">
        <f t="shared" ca="1" si="161"/>
        <v>#N/A</v>
      </c>
      <c r="BF94" t="e">
        <f t="shared" ca="1" si="162"/>
        <v>#N/A</v>
      </c>
      <c r="BG94" t="e">
        <f t="shared" ca="1" si="163"/>
        <v>#N/A</v>
      </c>
    </row>
    <row r="95" spans="3:59" x14ac:dyDescent="0.25">
      <c r="C95" s="75" t="s">
        <v>59</v>
      </c>
      <c r="D95" s="75"/>
      <c r="E95" s="75"/>
      <c r="F95" s="75"/>
      <c r="G95" s="75"/>
      <c r="H95" s="75"/>
      <c r="I95" s="75"/>
      <c r="J95" s="75"/>
      <c r="M95" t="s">
        <v>54</v>
      </c>
      <c r="AQ95">
        <v>1</v>
      </c>
      <c r="AR95">
        <v>2</v>
      </c>
      <c r="AS95">
        <v>3</v>
      </c>
      <c r="AT95">
        <v>4</v>
      </c>
      <c r="AU95">
        <f t="shared" si="164"/>
        <v>22</v>
      </c>
      <c r="AV95">
        <f t="shared" si="165"/>
        <v>22</v>
      </c>
      <c r="AW95">
        <f t="shared" si="166"/>
        <v>22</v>
      </c>
      <c r="AX95">
        <f t="shared" si="167"/>
        <v>22</v>
      </c>
      <c r="AY95">
        <f t="shared" ca="1" si="155"/>
        <v>0.31949999999999995</v>
      </c>
      <c r="AZ95">
        <f t="shared" ca="1" si="156"/>
        <v>0.11699999999999999</v>
      </c>
      <c r="BA95" s="1">
        <f t="shared" ca="1" si="157"/>
        <v>4.2660054676075809E-2</v>
      </c>
      <c r="BB95">
        <f t="shared" ca="1" si="158"/>
        <v>1.3499999999999998E-2</v>
      </c>
      <c r="BC95">
        <f t="shared" ca="1" si="159"/>
        <v>4.2660054676075809E-2</v>
      </c>
      <c r="BD95" t="e">
        <f t="shared" ca="1" si="160"/>
        <v>#N/A</v>
      </c>
      <c r="BE95" t="e">
        <f t="shared" ca="1" si="161"/>
        <v>#N/A</v>
      </c>
      <c r="BF95" t="e">
        <f t="shared" ca="1" si="162"/>
        <v>#N/A</v>
      </c>
      <c r="BG95" t="e">
        <f t="shared" ca="1" si="163"/>
        <v>#N/A</v>
      </c>
    </row>
    <row r="96" spans="3:59" x14ac:dyDescent="0.25">
      <c r="M96" t="s">
        <v>49</v>
      </c>
      <c r="AQ96">
        <v>1</v>
      </c>
      <c r="AR96">
        <v>2</v>
      </c>
      <c r="AS96">
        <v>3</v>
      </c>
      <c r="AT96">
        <v>4</v>
      </c>
      <c r="AU96">
        <f t="shared" si="164"/>
        <v>23</v>
      </c>
      <c r="AV96">
        <f t="shared" si="165"/>
        <v>23</v>
      </c>
      <c r="AW96">
        <f t="shared" si="166"/>
        <v>23</v>
      </c>
      <c r="AX96">
        <f t="shared" si="167"/>
        <v>23</v>
      </c>
      <c r="AY96">
        <f t="shared" ca="1" si="155"/>
        <v>0.11249999999999999</v>
      </c>
      <c r="AZ96">
        <f t="shared" ca="1" si="156"/>
        <v>0.21599999999999997</v>
      </c>
      <c r="BA96" s="1">
        <f t="shared" ca="1" si="157"/>
        <v>2.3454157782516027E-2</v>
      </c>
      <c r="BB96">
        <f t="shared" ca="1" si="158"/>
        <v>0.1215</v>
      </c>
      <c r="BC96" t="e">
        <f t="shared" ca="1" si="159"/>
        <v>#N/A</v>
      </c>
      <c r="BD96" t="e">
        <f t="shared" ca="1" si="160"/>
        <v>#N/A</v>
      </c>
      <c r="BE96">
        <f t="shared" ca="1" si="161"/>
        <v>2.3454157782516027E-2</v>
      </c>
      <c r="BF96" t="e">
        <f t="shared" ca="1" si="162"/>
        <v>#N/A</v>
      </c>
      <c r="BG96" t="e">
        <f t="shared" ca="1" si="163"/>
        <v>#N/A</v>
      </c>
    </row>
    <row r="97" spans="3:59" x14ac:dyDescent="0.25">
      <c r="M97" t="s">
        <v>50</v>
      </c>
      <c r="AQ97">
        <v>1</v>
      </c>
      <c r="AR97">
        <v>2</v>
      </c>
      <c r="AS97">
        <v>3</v>
      </c>
      <c r="AT97">
        <v>4</v>
      </c>
      <c r="AU97">
        <f t="shared" si="164"/>
        <v>24</v>
      </c>
      <c r="AV97">
        <f t="shared" si="165"/>
        <v>24</v>
      </c>
      <c r="AW97">
        <f t="shared" si="166"/>
        <v>24</v>
      </c>
      <c r="AX97">
        <f t="shared" si="167"/>
        <v>24</v>
      </c>
      <c r="AY97">
        <f t="shared" ca="1" si="155"/>
        <v>0.16649999999999998</v>
      </c>
      <c r="AZ97">
        <f t="shared" ca="1" si="156"/>
        <v>0.13950000000000001</v>
      </c>
      <c r="BA97" s="1">
        <f t="shared" ca="1" si="157"/>
        <v>3.1925185424056757E-2</v>
      </c>
      <c r="BB97">
        <f t="shared" ca="1" si="158"/>
        <v>0.14399999999999999</v>
      </c>
      <c r="BC97" t="e">
        <f t="shared" ca="1" si="159"/>
        <v>#N/A</v>
      </c>
      <c r="BD97" t="e">
        <f t="shared" ca="1" si="160"/>
        <v>#N/A</v>
      </c>
      <c r="BE97">
        <f t="shared" ca="1" si="161"/>
        <v>3.1925185424056757E-2</v>
      </c>
      <c r="BF97" t="e">
        <f t="shared" ca="1" si="162"/>
        <v>#N/A</v>
      </c>
      <c r="BG97" t="e">
        <f t="shared" ca="1" si="163"/>
        <v>#N/A</v>
      </c>
    </row>
    <row r="98" spans="3:59" x14ac:dyDescent="0.25">
      <c r="AQ98">
        <v>1</v>
      </c>
      <c r="AR98">
        <v>2</v>
      </c>
      <c r="AS98">
        <v>3</v>
      </c>
      <c r="AT98">
        <v>4</v>
      </c>
      <c r="AU98">
        <f t="shared" si="164"/>
        <v>25</v>
      </c>
      <c r="AV98">
        <f t="shared" si="165"/>
        <v>25</v>
      </c>
      <c r="AW98">
        <f t="shared" si="166"/>
        <v>25</v>
      </c>
      <c r="AX98">
        <f t="shared" si="167"/>
        <v>25</v>
      </c>
      <c r="AY98">
        <f t="shared" ca="1" si="155"/>
        <v>0.19349999999999998</v>
      </c>
      <c r="AZ98">
        <f t="shared" ca="1" si="156"/>
        <v>0.22949999999999998</v>
      </c>
      <c r="BA98" s="1">
        <f t="shared" ca="1" si="157"/>
        <v>3.4780109226789202E-2</v>
      </c>
      <c r="BB98">
        <f t="shared" ca="1" si="158"/>
        <v>2.6999999999999996E-2</v>
      </c>
      <c r="BC98">
        <f t="shared" ca="1" si="159"/>
        <v>3.4780109226789202E-2</v>
      </c>
      <c r="BD98" t="e">
        <f t="shared" ca="1" si="160"/>
        <v>#N/A</v>
      </c>
      <c r="BE98" t="e">
        <f t="shared" ca="1" si="161"/>
        <v>#N/A</v>
      </c>
      <c r="BF98" t="e">
        <f t="shared" ca="1" si="162"/>
        <v>#N/A</v>
      </c>
      <c r="BG98" t="e">
        <f t="shared" ca="1" si="163"/>
        <v>#N/A</v>
      </c>
    </row>
    <row r="99" spans="3:59" x14ac:dyDescent="0.25">
      <c r="C99" t="s">
        <v>61</v>
      </c>
      <c r="K99" s="72" t="s">
        <v>40</v>
      </c>
      <c r="L99" s="73"/>
      <c r="M99" s="74"/>
      <c r="AQ99">
        <v>1</v>
      </c>
      <c r="AR99">
        <v>2</v>
      </c>
      <c r="AS99">
        <v>3</v>
      </c>
      <c r="AT99">
        <v>4</v>
      </c>
      <c r="AU99">
        <f t="shared" si="164"/>
        <v>26</v>
      </c>
      <c r="AV99">
        <f t="shared" si="165"/>
        <v>26</v>
      </c>
      <c r="AW99">
        <f t="shared" si="166"/>
        <v>26</v>
      </c>
      <c r="AX99">
        <f t="shared" si="167"/>
        <v>26</v>
      </c>
      <c r="AY99">
        <f t="shared" ca="1" si="155"/>
        <v>0.21599999999999997</v>
      </c>
      <c r="AZ99">
        <f t="shared" ca="1" si="156"/>
        <v>0.189</v>
      </c>
      <c r="BA99" s="1">
        <f t="shared" ca="1" si="157"/>
        <v>3.6724652960815174E-2</v>
      </c>
      <c r="BB99">
        <f t="shared" ca="1" si="158"/>
        <v>4.4999999999999998E-2</v>
      </c>
      <c r="BC99">
        <f t="shared" ca="1" si="159"/>
        <v>3.6724652960815174E-2</v>
      </c>
      <c r="BD99" t="e">
        <f t="shared" ca="1" si="160"/>
        <v>#N/A</v>
      </c>
      <c r="BE99" t="e">
        <f t="shared" ca="1" si="161"/>
        <v>#N/A</v>
      </c>
      <c r="BF99" t="e">
        <f t="shared" ca="1" si="162"/>
        <v>#N/A</v>
      </c>
      <c r="BG99" t="e">
        <f t="shared" ca="1" si="163"/>
        <v>#N/A</v>
      </c>
    </row>
    <row r="100" spans="3:59" x14ac:dyDescent="0.25">
      <c r="C100" t="s">
        <v>62</v>
      </c>
      <c r="AQ100">
        <v>1</v>
      </c>
      <c r="AR100">
        <v>2</v>
      </c>
      <c r="AS100">
        <v>3</v>
      </c>
      <c r="AT100">
        <v>4</v>
      </c>
      <c r="AU100">
        <f t="shared" si="164"/>
        <v>27</v>
      </c>
      <c r="AV100">
        <f t="shared" si="165"/>
        <v>27</v>
      </c>
      <c r="AW100">
        <f t="shared" si="166"/>
        <v>27</v>
      </c>
      <c r="AX100">
        <f t="shared" si="167"/>
        <v>27</v>
      </c>
      <c r="AY100">
        <f t="shared" ca="1" si="155"/>
        <v>0.14399999999999999</v>
      </c>
      <c r="AZ100">
        <f t="shared" ca="1" si="156"/>
        <v>0.18899999999999995</v>
      </c>
      <c r="BA100" s="1">
        <f t="shared" ca="1" si="157"/>
        <v>2.8954295285953613E-2</v>
      </c>
      <c r="BB100">
        <f t="shared" ca="1" si="158"/>
        <v>0.11699999999999999</v>
      </c>
      <c r="BC100" t="e">
        <f t="shared" ca="1" si="159"/>
        <v>#N/A</v>
      </c>
      <c r="BD100">
        <f t="shared" ca="1" si="160"/>
        <v>2.8954295285953613E-2</v>
      </c>
      <c r="BE100" t="e">
        <f t="shared" ca="1" si="161"/>
        <v>#N/A</v>
      </c>
      <c r="BF100" t="e">
        <f t="shared" ca="1" si="162"/>
        <v>#N/A</v>
      </c>
      <c r="BG100" t="e">
        <f t="shared" ca="1" si="163"/>
        <v>#N/A</v>
      </c>
    </row>
    <row r="101" spans="3:59" x14ac:dyDescent="0.25">
      <c r="C101" t="s">
        <v>63</v>
      </c>
      <c r="AQ101">
        <v>1</v>
      </c>
      <c r="AR101">
        <v>2</v>
      </c>
      <c r="AS101">
        <v>3</v>
      </c>
      <c r="AT101">
        <v>4</v>
      </c>
      <c r="AU101">
        <f>AU100+1</f>
        <v>28</v>
      </c>
      <c r="AV101">
        <f t="shared" si="165"/>
        <v>28</v>
      </c>
      <c r="AW101">
        <f t="shared" si="166"/>
        <v>28</v>
      </c>
      <c r="AX101">
        <f t="shared" si="167"/>
        <v>28</v>
      </c>
      <c r="AY101">
        <f t="shared" ca="1" si="155"/>
        <v>0.18</v>
      </c>
      <c r="AZ101">
        <f t="shared" ca="1" si="156"/>
        <v>0.22949999999999998</v>
      </c>
      <c r="BA101" s="1">
        <f t="shared" ca="1" si="157"/>
        <v>3.3434650455926862E-2</v>
      </c>
      <c r="BB101">
        <f t="shared" ca="1" si="158"/>
        <v>4.0499999999999994E-2</v>
      </c>
      <c r="BC101">
        <f t="shared" ca="1" si="159"/>
        <v>3.3434650455926862E-2</v>
      </c>
      <c r="BD101" t="e">
        <f t="shared" ca="1" si="160"/>
        <v>#N/A</v>
      </c>
      <c r="BE101" t="e">
        <f t="shared" ca="1" si="161"/>
        <v>#N/A</v>
      </c>
      <c r="BF101" t="e">
        <f t="shared" ca="1" si="162"/>
        <v>#N/A</v>
      </c>
      <c r="BG101" t="e">
        <f t="shared" ca="1" si="163"/>
        <v>#N/A</v>
      </c>
    </row>
    <row r="102" spans="3:59" x14ac:dyDescent="0.25">
      <c r="AQ102">
        <v>1</v>
      </c>
      <c r="AR102">
        <v>2</v>
      </c>
      <c r="AS102">
        <v>3</v>
      </c>
      <c r="AT102">
        <v>4</v>
      </c>
      <c r="AU102">
        <f t="shared" ref="AU102:AU111" si="168">AU101+1</f>
        <v>29</v>
      </c>
      <c r="AV102">
        <f t="shared" ref="AV102:AV111" si="169">AV101+1</f>
        <v>29</v>
      </c>
      <c r="AW102">
        <f t="shared" ref="AW102:AW111" si="170">AW101+1</f>
        <v>29</v>
      </c>
      <c r="AX102">
        <f t="shared" ref="AX102:AX111" si="171">AX101+1</f>
        <v>29</v>
      </c>
      <c r="AY102">
        <f t="shared" ca="1" si="155"/>
        <v>0.22049999999999997</v>
      </c>
      <c r="AZ102">
        <f t="shared" ca="1" si="156"/>
        <v>0.21599999999999997</v>
      </c>
      <c r="BA102" s="1">
        <f t="shared" ca="1" si="157"/>
        <v>3.7075447238786641E-2</v>
      </c>
      <c r="BB102">
        <f t="shared" ca="1" si="158"/>
        <v>1.3499999999999998E-2</v>
      </c>
      <c r="BC102">
        <f t="shared" ca="1" si="159"/>
        <v>3.7075447238786641E-2</v>
      </c>
      <c r="BD102" t="e">
        <f t="shared" ca="1" si="160"/>
        <v>#N/A</v>
      </c>
      <c r="BE102" t="e">
        <f t="shared" ca="1" si="161"/>
        <v>#N/A</v>
      </c>
      <c r="BF102" t="e">
        <f t="shared" ca="1" si="162"/>
        <v>#N/A</v>
      </c>
      <c r="BG102" t="e">
        <f t="shared" ca="1" si="163"/>
        <v>#N/A</v>
      </c>
    </row>
    <row r="103" spans="3:59" x14ac:dyDescent="0.25">
      <c r="AQ103">
        <v>1</v>
      </c>
      <c r="AR103">
        <v>2</v>
      </c>
      <c r="AS103">
        <v>3</v>
      </c>
      <c r="AT103">
        <v>4</v>
      </c>
      <c r="AU103">
        <f t="shared" si="168"/>
        <v>30</v>
      </c>
      <c r="AV103">
        <f t="shared" si="169"/>
        <v>30</v>
      </c>
      <c r="AW103">
        <f t="shared" si="170"/>
        <v>30</v>
      </c>
      <c r="AX103">
        <f t="shared" si="171"/>
        <v>30</v>
      </c>
      <c r="AY103">
        <f t="shared" ca="1" si="155"/>
        <v>0.27899999999999997</v>
      </c>
      <c r="AZ103">
        <f t="shared" ca="1" si="156"/>
        <v>0.13500000000000001</v>
      </c>
      <c r="BA103" s="1">
        <f t="shared" ca="1" si="157"/>
        <v>4.0775591673795297E-2</v>
      </c>
      <c r="BB103">
        <f t="shared" ca="1" si="158"/>
        <v>3.5999999999999997E-2</v>
      </c>
      <c r="BC103">
        <f t="shared" ca="1" si="159"/>
        <v>4.0775591673795297E-2</v>
      </c>
      <c r="BD103" t="e">
        <f t="shared" ca="1" si="160"/>
        <v>#N/A</v>
      </c>
      <c r="BE103" t="e">
        <f t="shared" ca="1" si="161"/>
        <v>#N/A</v>
      </c>
      <c r="BF103" t="e">
        <f t="shared" ca="1" si="162"/>
        <v>#N/A</v>
      </c>
      <c r="BG103" t="e">
        <f t="shared" ca="1" si="163"/>
        <v>#N/A</v>
      </c>
    </row>
    <row r="104" spans="3:59" x14ac:dyDescent="0.25">
      <c r="AQ104">
        <v>1</v>
      </c>
      <c r="AR104">
        <v>2</v>
      </c>
      <c r="AS104">
        <v>3</v>
      </c>
      <c r="AT104">
        <v>4</v>
      </c>
      <c r="AU104">
        <f t="shared" si="168"/>
        <v>31</v>
      </c>
      <c r="AV104">
        <f t="shared" si="169"/>
        <v>31</v>
      </c>
      <c r="AW104">
        <f t="shared" si="170"/>
        <v>31</v>
      </c>
      <c r="AX104">
        <f t="shared" si="171"/>
        <v>31</v>
      </c>
      <c r="AY104">
        <f t="shared" ca="1" si="155"/>
        <v>0.18899999999999997</v>
      </c>
      <c r="AZ104">
        <f t="shared" ca="1" si="156"/>
        <v>0.21599999999999997</v>
      </c>
      <c r="BA104" s="1">
        <f t="shared" ca="1" si="157"/>
        <v>3.4348165495706517E-2</v>
      </c>
      <c r="BB104">
        <f t="shared" ca="1" si="158"/>
        <v>4.4999999999999998E-2</v>
      </c>
      <c r="BC104">
        <f t="shared" ca="1" si="159"/>
        <v>3.4348165495706517E-2</v>
      </c>
      <c r="BD104" t="e">
        <f t="shared" ca="1" si="160"/>
        <v>#N/A</v>
      </c>
      <c r="BE104" t="e">
        <f t="shared" ca="1" si="161"/>
        <v>#N/A</v>
      </c>
      <c r="BF104" t="e">
        <f t="shared" ca="1" si="162"/>
        <v>#N/A</v>
      </c>
      <c r="BG104" t="e">
        <f t="shared" ca="1" si="163"/>
        <v>#N/A</v>
      </c>
    </row>
    <row r="105" spans="3:59" x14ac:dyDescent="0.25">
      <c r="AQ105">
        <v>1</v>
      </c>
      <c r="AR105">
        <v>2</v>
      </c>
      <c r="AS105">
        <v>3</v>
      </c>
      <c r="AT105">
        <v>4</v>
      </c>
      <c r="AU105">
        <f t="shared" si="168"/>
        <v>32</v>
      </c>
      <c r="AV105">
        <f t="shared" si="169"/>
        <v>32</v>
      </c>
      <c r="AW105">
        <f t="shared" si="170"/>
        <v>32</v>
      </c>
      <c r="AX105">
        <f t="shared" si="171"/>
        <v>32</v>
      </c>
      <c r="AY105">
        <f t="shared" ca="1" si="155"/>
        <v>0.34199999999999997</v>
      </c>
      <c r="AZ105">
        <f t="shared" ca="1" si="156"/>
        <v>2.7000000000000021E-2</v>
      </c>
      <c r="BA105" s="1">
        <f t="shared" ca="1" si="157"/>
        <v>4.3540842029507143E-2</v>
      </c>
      <c r="BB105">
        <f t="shared" ca="1" si="158"/>
        <v>8.0999999999999989E-2</v>
      </c>
      <c r="BC105" t="e">
        <f t="shared" ca="1" si="159"/>
        <v>#N/A</v>
      </c>
      <c r="BD105">
        <f t="shared" ca="1" si="160"/>
        <v>4.3540842029507143E-2</v>
      </c>
      <c r="BE105" t="e">
        <f t="shared" ca="1" si="161"/>
        <v>#N/A</v>
      </c>
      <c r="BF105" t="e">
        <f t="shared" ca="1" si="162"/>
        <v>#N/A</v>
      </c>
      <c r="BG105" t="e">
        <f t="shared" ca="1" si="163"/>
        <v>#N/A</v>
      </c>
    </row>
    <row r="106" spans="3:59" x14ac:dyDescent="0.25">
      <c r="AQ106">
        <v>1</v>
      </c>
      <c r="AR106">
        <v>2</v>
      </c>
      <c r="AS106">
        <v>3</v>
      </c>
      <c r="AT106">
        <v>4</v>
      </c>
      <c r="AU106">
        <f t="shared" si="168"/>
        <v>33</v>
      </c>
      <c r="AV106">
        <f t="shared" si="169"/>
        <v>33</v>
      </c>
      <c r="AW106">
        <f t="shared" si="170"/>
        <v>33</v>
      </c>
      <c r="AX106">
        <f t="shared" si="171"/>
        <v>33</v>
      </c>
      <c r="AY106">
        <f t="shared" ref="AY106:AY122" ca="1" si="172">INDEX($F$66:$BB$69,AQ106,AU106)</f>
        <v>8.5499999999999993E-2</v>
      </c>
      <c r="AZ106">
        <f t="shared" ca="1" si="156"/>
        <v>0.23849999999999999</v>
      </c>
      <c r="BA106" s="1">
        <f t="shared" ca="1" si="157"/>
        <v>1.6776817488561191E-2</v>
      </c>
      <c r="BB106">
        <f t="shared" ca="1" si="158"/>
        <v>0.126</v>
      </c>
      <c r="BC106" t="e">
        <f t="shared" ca="1" si="159"/>
        <v>#N/A</v>
      </c>
      <c r="BD106" t="e">
        <f t="shared" ca="1" si="160"/>
        <v>#N/A</v>
      </c>
      <c r="BE106">
        <f t="shared" ca="1" si="161"/>
        <v>1.6776817488561191E-2</v>
      </c>
      <c r="BF106" t="e">
        <f t="shared" ca="1" si="162"/>
        <v>#N/A</v>
      </c>
      <c r="BG106" t="e">
        <f t="shared" ca="1" si="163"/>
        <v>#N/A</v>
      </c>
    </row>
    <row r="107" spans="3:59" x14ac:dyDescent="0.25">
      <c r="AQ107">
        <v>1</v>
      </c>
      <c r="AR107">
        <v>2</v>
      </c>
      <c r="AS107">
        <v>3</v>
      </c>
      <c r="AT107">
        <v>4</v>
      </c>
      <c r="AU107">
        <f t="shared" si="168"/>
        <v>34</v>
      </c>
      <c r="AV107">
        <f t="shared" si="169"/>
        <v>34</v>
      </c>
      <c r="AW107">
        <f t="shared" si="170"/>
        <v>34</v>
      </c>
      <c r="AX107">
        <f t="shared" si="171"/>
        <v>34</v>
      </c>
      <c r="AY107">
        <f t="shared" ca="1" si="172"/>
        <v>0.21599999999999997</v>
      </c>
      <c r="AZ107">
        <f t="shared" ca="1" si="156"/>
        <v>0.16649999999999998</v>
      </c>
      <c r="BA107" s="1">
        <f t="shared" ca="1" si="157"/>
        <v>3.6724652960815174E-2</v>
      </c>
      <c r="BB107">
        <f t="shared" ca="1" si="158"/>
        <v>6.7499999999999991E-2</v>
      </c>
      <c r="BC107" t="e">
        <f t="shared" ca="1" si="159"/>
        <v>#N/A</v>
      </c>
      <c r="BD107">
        <f t="shared" ca="1" si="160"/>
        <v>3.6724652960815174E-2</v>
      </c>
      <c r="BE107" t="e">
        <f t="shared" ca="1" si="161"/>
        <v>#N/A</v>
      </c>
      <c r="BF107" t="e">
        <f t="shared" ca="1" si="162"/>
        <v>#N/A</v>
      </c>
      <c r="BG107" t="e">
        <f t="shared" ca="1" si="163"/>
        <v>#N/A</v>
      </c>
    </row>
    <row r="108" spans="3:59" x14ac:dyDescent="0.25">
      <c r="AQ108">
        <v>1</v>
      </c>
      <c r="AR108">
        <v>2</v>
      </c>
      <c r="AS108">
        <v>3</v>
      </c>
      <c r="AT108">
        <v>4</v>
      </c>
      <c r="AU108">
        <f t="shared" si="168"/>
        <v>35</v>
      </c>
      <c r="AV108">
        <f t="shared" si="169"/>
        <v>35</v>
      </c>
      <c r="AW108">
        <f t="shared" si="170"/>
        <v>35</v>
      </c>
      <c r="AX108">
        <f t="shared" si="171"/>
        <v>35</v>
      </c>
      <c r="AY108">
        <f t="shared" ca="1" si="172"/>
        <v>0.18899999999999997</v>
      </c>
      <c r="AZ108">
        <f t="shared" ca="1" si="156"/>
        <v>0.126</v>
      </c>
      <c r="BA108" s="1">
        <f t="shared" ca="1" si="157"/>
        <v>3.4348165495706295E-2</v>
      </c>
      <c r="BB108">
        <f t="shared" ca="1" si="158"/>
        <v>0.13499999999999998</v>
      </c>
      <c r="BC108" t="e">
        <f t="shared" ca="1" si="159"/>
        <v>#N/A</v>
      </c>
      <c r="BD108" t="e">
        <f t="shared" ca="1" si="160"/>
        <v>#N/A</v>
      </c>
      <c r="BE108">
        <f t="shared" ca="1" si="161"/>
        <v>3.4348165495706295E-2</v>
      </c>
      <c r="BF108" t="e">
        <f t="shared" ca="1" si="162"/>
        <v>#N/A</v>
      </c>
      <c r="BG108" t="e">
        <f t="shared" ca="1" si="163"/>
        <v>#N/A</v>
      </c>
    </row>
    <row r="109" spans="3:59" x14ac:dyDescent="0.25">
      <c r="AQ109">
        <v>1</v>
      </c>
      <c r="AR109">
        <v>2</v>
      </c>
      <c r="AS109">
        <v>3</v>
      </c>
      <c r="AT109">
        <v>4</v>
      </c>
      <c r="AU109">
        <f t="shared" si="168"/>
        <v>36</v>
      </c>
      <c r="AV109">
        <f t="shared" si="169"/>
        <v>36</v>
      </c>
      <c r="AW109">
        <f t="shared" si="170"/>
        <v>36</v>
      </c>
      <c r="AX109">
        <f t="shared" si="171"/>
        <v>36</v>
      </c>
      <c r="AY109">
        <f t="shared" ca="1" si="172"/>
        <v>1.7999999999999999E-2</v>
      </c>
      <c r="AZ109">
        <f t="shared" ca="1" si="156"/>
        <v>0.30599999999999994</v>
      </c>
      <c r="BA109" s="1">
        <f t="shared" ca="1" si="157"/>
        <v>-2.1526418786692814E-2</v>
      </c>
      <c r="BB109">
        <f t="shared" ca="1" si="158"/>
        <v>0.126</v>
      </c>
      <c r="BC109" t="e">
        <f t="shared" ca="1" si="159"/>
        <v>#N/A</v>
      </c>
      <c r="BD109" t="e">
        <f t="shared" ca="1" si="160"/>
        <v>#N/A</v>
      </c>
      <c r="BE109">
        <f t="shared" ca="1" si="161"/>
        <v>-2.1526418786692814E-2</v>
      </c>
      <c r="BF109" t="e">
        <f t="shared" ca="1" si="162"/>
        <v>#N/A</v>
      </c>
      <c r="BG109" t="e">
        <f t="shared" ca="1" si="163"/>
        <v>#N/A</v>
      </c>
    </row>
    <row r="110" spans="3:59" x14ac:dyDescent="0.25">
      <c r="AQ110">
        <v>1</v>
      </c>
      <c r="AR110">
        <v>2</v>
      </c>
      <c r="AS110">
        <v>3</v>
      </c>
      <c r="AT110">
        <v>4</v>
      </c>
      <c r="AU110">
        <f t="shared" si="168"/>
        <v>37</v>
      </c>
      <c r="AV110">
        <f t="shared" si="169"/>
        <v>37</v>
      </c>
      <c r="AW110">
        <f t="shared" si="170"/>
        <v>37</v>
      </c>
      <c r="AX110">
        <f t="shared" si="171"/>
        <v>37</v>
      </c>
      <c r="AY110">
        <f t="shared" ca="1" si="172"/>
        <v>0.09</v>
      </c>
      <c r="AZ110">
        <f t="shared" ca="1" si="156"/>
        <v>0.34649999999999997</v>
      </c>
      <c r="BA110" s="1">
        <f t="shared" ca="1" si="157"/>
        <v>1.8062397372742067E-2</v>
      </c>
      <c r="BB110">
        <f t="shared" ca="1" si="158"/>
        <v>1.3499999999999998E-2</v>
      </c>
      <c r="BC110">
        <f t="shared" ca="1" si="159"/>
        <v>1.8062397372742067E-2</v>
      </c>
      <c r="BD110" t="e">
        <f t="shared" ca="1" si="160"/>
        <v>#N/A</v>
      </c>
      <c r="BE110" t="e">
        <f t="shared" ca="1" si="161"/>
        <v>#N/A</v>
      </c>
      <c r="BF110" t="e">
        <f t="shared" ca="1" si="162"/>
        <v>#N/A</v>
      </c>
      <c r="BG110" t="e">
        <f t="shared" ca="1" si="163"/>
        <v>#N/A</v>
      </c>
    </row>
    <row r="111" spans="3:59" x14ac:dyDescent="0.25">
      <c r="AQ111">
        <v>1</v>
      </c>
      <c r="AR111">
        <v>2</v>
      </c>
      <c r="AS111">
        <v>3</v>
      </c>
      <c r="AT111">
        <v>4</v>
      </c>
      <c r="AU111">
        <f t="shared" si="168"/>
        <v>38</v>
      </c>
      <c r="AV111">
        <f t="shared" si="169"/>
        <v>38</v>
      </c>
      <c r="AW111">
        <f t="shared" si="170"/>
        <v>38</v>
      </c>
      <c r="AX111">
        <f t="shared" si="171"/>
        <v>38</v>
      </c>
      <c r="AY111">
        <f t="shared" ca="1" si="172"/>
        <v>1.3499999999999998E-2</v>
      </c>
      <c r="AZ111">
        <f t="shared" ca="1" si="156"/>
        <v>0.40949999999999998</v>
      </c>
      <c r="BA111" s="1">
        <f t="shared" ca="1" si="157"/>
        <v>-2.676399026763987E-2</v>
      </c>
      <c r="BB111">
        <f t="shared" ca="1" si="158"/>
        <v>2.6999999999999996E-2</v>
      </c>
      <c r="BC111">
        <f t="shared" ca="1" si="159"/>
        <v>-2.676399026763987E-2</v>
      </c>
      <c r="BD111" t="e">
        <f t="shared" ca="1" si="160"/>
        <v>#N/A</v>
      </c>
      <c r="BE111" t="e">
        <f t="shared" ca="1" si="161"/>
        <v>#N/A</v>
      </c>
      <c r="BF111" t="e">
        <f t="shared" ca="1" si="162"/>
        <v>#N/A</v>
      </c>
      <c r="BG111" t="e">
        <f t="shared" ca="1" si="163"/>
        <v>#N/A</v>
      </c>
    </row>
    <row r="112" spans="3:59" x14ac:dyDescent="0.25">
      <c r="AQ112">
        <v>1</v>
      </c>
      <c r="AR112">
        <v>2</v>
      </c>
      <c r="AS112">
        <v>3</v>
      </c>
      <c r="AT112">
        <v>4</v>
      </c>
      <c r="AU112">
        <f t="shared" ref="AU112:AU160" si="173">AU111+1</f>
        <v>39</v>
      </c>
      <c r="AV112">
        <f t="shared" ref="AV112:AV160" si="174">AV111+1</f>
        <v>39</v>
      </c>
      <c r="AW112">
        <f t="shared" ref="AW112:AW160" si="175">AW111+1</f>
        <v>39</v>
      </c>
      <c r="AX112">
        <f t="shared" ref="AX112:AX160" si="176">AX111+1</f>
        <v>39</v>
      </c>
      <c r="AY112">
        <f t="shared" ca="1" si="172"/>
        <v>0.36</v>
      </c>
      <c r="AZ112">
        <f t="shared" ca="1" si="156"/>
        <v>1.349999999999996E-2</v>
      </c>
      <c r="BA112" s="1">
        <f ca="1">INDEX($F$66:$CN$69,AS112,AW112)</f>
        <v>4.417670682730912E-2</v>
      </c>
      <c r="BB112">
        <f ca="1">INDEX($F$66:$CN$69,AT112,AX112)</f>
        <v>7.6499999999999999E-2</v>
      </c>
      <c r="BC112" t="e">
        <f t="shared" ca="1" si="159"/>
        <v>#N/A</v>
      </c>
      <c r="BD112">
        <f t="shared" ca="1" si="160"/>
        <v>4.417670682730912E-2</v>
      </c>
      <c r="BE112" t="e">
        <f t="shared" ca="1" si="161"/>
        <v>#N/A</v>
      </c>
      <c r="BF112" t="e">
        <f t="shared" ca="1" si="162"/>
        <v>#N/A</v>
      </c>
      <c r="BG112" t="e">
        <f t="shared" ca="1" si="163"/>
        <v>#N/A</v>
      </c>
    </row>
    <row r="113" spans="43:62" x14ac:dyDescent="0.25">
      <c r="AQ113">
        <v>1</v>
      </c>
      <c r="AR113">
        <v>2</v>
      </c>
      <c r="AS113">
        <v>3</v>
      </c>
      <c r="AT113">
        <v>4</v>
      </c>
      <c r="AU113">
        <f t="shared" si="173"/>
        <v>40</v>
      </c>
      <c r="AV113">
        <f t="shared" si="174"/>
        <v>40</v>
      </c>
      <c r="AW113">
        <f t="shared" si="175"/>
        <v>40</v>
      </c>
      <c r="AX113">
        <f t="shared" si="176"/>
        <v>40</v>
      </c>
      <c r="AY113">
        <f t="shared" ca="1" si="172"/>
        <v>7.6499999999999999E-2</v>
      </c>
      <c r="AZ113">
        <f t="shared" ca="1" si="156"/>
        <v>0.26999999999999996</v>
      </c>
      <c r="BA113" s="1">
        <f t="shared" ref="BA113:BA130" ca="1" si="177">INDEX($F$66:$CN$69,AS113,AW113)</f>
        <v>1.39416983523446E-2</v>
      </c>
      <c r="BB113">
        <f t="shared" ref="BB113:BB130" ca="1" si="178">INDEX($F$66:$CN$69,AT113,AX113)</f>
        <v>0.10349999999999999</v>
      </c>
      <c r="BC113" t="e">
        <f t="shared" ca="1" si="159"/>
        <v>#N/A</v>
      </c>
      <c r="BD113">
        <f t="shared" ca="1" si="160"/>
        <v>1.39416983523446E-2</v>
      </c>
      <c r="BE113" t="e">
        <f t="shared" ca="1" si="161"/>
        <v>#N/A</v>
      </c>
      <c r="BF113" t="e">
        <f t="shared" ca="1" si="162"/>
        <v>#N/A</v>
      </c>
      <c r="BG113" t="e">
        <f t="shared" ca="1" si="163"/>
        <v>#N/A</v>
      </c>
    </row>
    <row r="114" spans="43:62" x14ac:dyDescent="0.25">
      <c r="AQ114">
        <v>1</v>
      </c>
      <c r="AR114">
        <v>2</v>
      </c>
      <c r="AS114">
        <v>3</v>
      </c>
      <c r="AT114">
        <v>4</v>
      </c>
      <c r="AU114">
        <f t="shared" si="173"/>
        <v>41</v>
      </c>
      <c r="AV114">
        <f t="shared" si="174"/>
        <v>41</v>
      </c>
      <c r="AW114">
        <f t="shared" si="175"/>
        <v>41</v>
      </c>
      <c r="AX114">
        <f t="shared" si="176"/>
        <v>41</v>
      </c>
      <c r="AY114">
        <f t="shared" ca="1" si="172"/>
        <v>0.13949999999999999</v>
      </c>
      <c r="AZ114">
        <f t="shared" ca="1" si="156"/>
        <v>0.30149999999999993</v>
      </c>
      <c r="BA114" s="1">
        <f t="shared" ca="1" si="177"/>
        <v>2.8277634961439535E-2</v>
      </c>
      <c r="BB114">
        <f t="shared" ca="1" si="178"/>
        <v>8.9999999999999993E-3</v>
      </c>
      <c r="BC114">
        <f t="shared" ca="1" si="159"/>
        <v>2.8277634961439535E-2</v>
      </c>
      <c r="BD114" t="e">
        <f t="shared" ca="1" si="160"/>
        <v>#N/A</v>
      </c>
      <c r="BE114" t="e">
        <f t="shared" ca="1" si="161"/>
        <v>#N/A</v>
      </c>
      <c r="BF114" t="e">
        <f t="shared" ca="1" si="162"/>
        <v>#N/A</v>
      </c>
      <c r="BG114" t="e">
        <f t="shared" ca="1" si="163"/>
        <v>#N/A</v>
      </c>
    </row>
    <row r="115" spans="43:62" x14ac:dyDescent="0.25">
      <c r="AQ115">
        <v>1</v>
      </c>
      <c r="AR115">
        <v>2</v>
      </c>
      <c r="AS115">
        <v>3</v>
      </c>
      <c r="AT115">
        <v>4</v>
      </c>
      <c r="AU115">
        <f t="shared" si="173"/>
        <v>42</v>
      </c>
      <c r="AV115">
        <f t="shared" si="174"/>
        <v>42</v>
      </c>
      <c r="AW115">
        <f t="shared" si="175"/>
        <v>42</v>
      </c>
      <c r="AX115">
        <f t="shared" si="176"/>
        <v>42</v>
      </c>
      <c r="AY115">
        <f t="shared" ca="1" si="172"/>
        <v>0.29699999999999999</v>
      </c>
      <c r="AZ115">
        <f t="shared" ca="1" si="156"/>
        <v>5.8499999999999996E-2</v>
      </c>
      <c r="BA115" s="1">
        <f t="shared" ca="1" si="177"/>
        <v>4.1666666666666519E-2</v>
      </c>
      <c r="BB115">
        <f t="shared" ca="1" si="178"/>
        <v>9.4499999999999987E-2</v>
      </c>
      <c r="BC115" t="e">
        <f t="shared" ca="1" si="159"/>
        <v>#N/A</v>
      </c>
      <c r="BD115">
        <f t="shared" ca="1" si="160"/>
        <v>4.1666666666666519E-2</v>
      </c>
      <c r="BE115" t="e">
        <f t="shared" ca="1" si="161"/>
        <v>#N/A</v>
      </c>
      <c r="BF115" t="e">
        <f t="shared" ca="1" si="162"/>
        <v>#N/A</v>
      </c>
      <c r="BG115" t="e">
        <f t="shared" ca="1" si="163"/>
        <v>#N/A</v>
      </c>
    </row>
    <row r="116" spans="43:62" x14ac:dyDescent="0.25">
      <c r="AQ116">
        <v>1</v>
      </c>
      <c r="AR116">
        <v>2</v>
      </c>
      <c r="AS116">
        <v>3</v>
      </c>
      <c r="AT116">
        <v>4</v>
      </c>
      <c r="AU116">
        <f t="shared" si="173"/>
        <v>43</v>
      </c>
      <c r="AV116">
        <f t="shared" si="174"/>
        <v>43</v>
      </c>
      <c r="AW116">
        <f t="shared" si="175"/>
        <v>43</v>
      </c>
      <c r="AX116">
        <f t="shared" si="176"/>
        <v>43</v>
      </c>
      <c r="AY116">
        <f t="shared" ca="1" si="172"/>
        <v>1.3499999999999998E-2</v>
      </c>
      <c r="AZ116">
        <f t="shared" ca="1" si="156"/>
        <v>0.39599999999999996</v>
      </c>
      <c r="BA116" s="1">
        <f t="shared" ca="1" si="177"/>
        <v>-2.6763990267640092E-2</v>
      </c>
      <c r="BB116">
        <f t="shared" ca="1" si="178"/>
        <v>4.0499999999999994E-2</v>
      </c>
      <c r="BC116">
        <f t="shared" ca="1" si="159"/>
        <v>-2.6763990267640092E-2</v>
      </c>
      <c r="BD116" t="e">
        <f t="shared" ca="1" si="160"/>
        <v>#N/A</v>
      </c>
      <c r="BE116" t="e">
        <f t="shared" ca="1" si="161"/>
        <v>#N/A</v>
      </c>
      <c r="BF116" t="e">
        <f t="shared" ca="1" si="162"/>
        <v>#N/A</v>
      </c>
      <c r="BG116" t="e">
        <f t="shared" ca="1" si="163"/>
        <v>#N/A</v>
      </c>
    </row>
    <row r="117" spans="43:62" x14ac:dyDescent="0.25">
      <c r="AQ117">
        <v>1</v>
      </c>
      <c r="AR117">
        <v>2</v>
      </c>
      <c r="AS117">
        <v>3</v>
      </c>
      <c r="AT117">
        <v>4</v>
      </c>
      <c r="AU117">
        <f t="shared" si="173"/>
        <v>44</v>
      </c>
      <c r="AV117">
        <f t="shared" si="174"/>
        <v>44</v>
      </c>
      <c r="AW117">
        <f t="shared" si="175"/>
        <v>44</v>
      </c>
      <c r="AX117">
        <f t="shared" si="176"/>
        <v>44</v>
      </c>
      <c r="AY117">
        <f t="shared" ca="1" si="172"/>
        <v>1.3499999999999998E-2</v>
      </c>
      <c r="AZ117">
        <f t="shared" ca="1" si="156"/>
        <v>0.31499999999999995</v>
      </c>
      <c r="BA117" s="1">
        <f t="shared" ca="1" si="177"/>
        <v>-2.6763990267640092E-2</v>
      </c>
      <c r="BB117">
        <f t="shared" ca="1" si="178"/>
        <v>0.1215</v>
      </c>
      <c r="BC117" t="e">
        <f t="shared" ca="1" si="159"/>
        <v>#N/A</v>
      </c>
      <c r="BD117" t="e">
        <f t="shared" ca="1" si="160"/>
        <v>#N/A</v>
      </c>
      <c r="BE117">
        <f t="shared" ca="1" si="161"/>
        <v>-2.6763990267640092E-2</v>
      </c>
      <c r="BF117" t="e">
        <f t="shared" ca="1" si="162"/>
        <v>#N/A</v>
      </c>
      <c r="BG117" t="e">
        <f t="shared" ca="1" si="163"/>
        <v>#N/A</v>
      </c>
    </row>
    <row r="118" spans="43:62" x14ac:dyDescent="0.25">
      <c r="AQ118">
        <v>1</v>
      </c>
      <c r="AR118">
        <v>2</v>
      </c>
      <c r="AS118">
        <v>3</v>
      </c>
      <c r="AT118">
        <v>4</v>
      </c>
      <c r="AU118">
        <f t="shared" si="173"/>
        <v>45</v>
      </c>
      <c r="AV118">
        <f t="shared" si="174"/>
        <v>45</v>
      </c>
      <c r="AW118">
        <f t="shared" si="175"/>
        <v>45</v>
      </c>
      <c r="AX118">
        <f t="shared" si="176"/>
        <v>45</v>
      </c>
      <c r="AY118">
        <f t="shared" ca="1" si="172"/>
        <v>0.32849999999999996</v>
      </c>
      <c r="AZ118">
        <f t="shared" ca="1" si="156"/>
        <v>9.4499999999999973E-2</v>
      </c>
      <c r="BA118" s="1">
        <f t="shared" ca="1" si="177"/>
        <v>4.3024771838331199E-2</v>
      </c>
      <c r="BB118">
        <f t="shared" ca="1" si="178"/>
        <v>2.6999999999999996E-2</v>
      </c>
      <c r="BC118">
        <f t="shared" ca="1" si="159"/>
        <v>4.3024771838331199E-2</v>
      </c>
      <c r="BD118" t="e">
        <f t="shared" ca="1" si="160"/>
        <v>#N/A</v>
      </c>
      <c r="BE118" t="e">
        <f t="shared" ca="1" si="161"/>
        <v>#N/A</v>
      </c>
      <c r="BF118" t="e">
        <f t="shared" ca="1" si="162"/>
        <v>#N/A</v>
      </c>
      <c r="BG118" t="e">
        <f t="shared" ca="1" si="163"/>
        <v>#N/A</v>
      </c>
    </row>
    <row r="119" spans="43:62" x14ac:dyDescent="0.25">
      <c r="AQ119">
        <v>1</v>
      </c>
      <c r="AR119">
        <v>2</v>
      </c>
      <c r="AS119">
        <v>3</v>
      </c>
      <c r="AT119">
        <v>4</v>
      </c>
      <c r="AU119">
        <f t="shared" si="173"/>
        <v>46</v>
      </c>
      <c r="AV119">
        <f t="shared" si="174"/>
        <v>46</v>
      </c>
      <c r="AW119">
        <f t="shared" si="175"/>
        <v>46</v>
      </c>
      <c r="AX119">
        <f t="shared" si="176"/>
        <v>46</v>
      </c>
      <c r="AY119">
        <f t="shared" ca="1" si="172"/>
        <v>0.32849999999999996</v>
      </c>
      <c r="AZ119">
        <f t="shared" ca="1" si="156"/>
        <v>7.2000000000000008E-2</v>
      </c>
      <c r="BA119" s="1">
        <f t="shared" ca="1" si="177"/>
        <v>4.3024771838330977E-2</v>
      </c>
      <c r="BB119">
        <f t="shared" ca="1" si="178"/>
        <v>4.9499999999999995E-2</v>
      </c>
      <c r="BC119">
        <f t="shared" ca="1" si="159"/>
        <v>4.3024771838330977E-2</v>
      </c>
      <c r="BD119" t="e">
        <f t="shared" ca="1" si="160"/>
        <v>#N/A</v>
      </c>
      <c r="BE119" t="e">
        <f t="shared" ca="1" si="161"/>
        <v>#N/A</v>
      </c>
      <c r="BF119" t="e">
        <f t="shared" ca="1" si="162"/>
        <v>#N/A</v>
      </c>
      <c r="BG119" t="e">
        <f t="shared" ca="1" si="163"/>
        <v>#N/A</v>
      </c>
    </row>
    <row r="120" spans="43:62" x14ac:dyDescent="0.25">
      <c r="AQ120">
        <v>1</v>
      </c>
      <c r="AR120">
        <v>2</v>
      </c>
      <c r="AS120">
        <v>3</v>
      </c>
      <c r="AT120">
        <v>4</v>
      </c>
      <c r="AU120">
        <f t="shared" si="173"/>
        <v>47</v>
      </c>
      <c r="AV120">
        <f t="shared" si="174"/>
        <v>47</v>
      </c>
      <c r="AW120">
        <f t="shared" si="175"/>
        <v>47</v>
      </c>
      <c r="AX120">
        <f t="shared" si="176"/>
        <v>47</v>
      </c>
      <c r="AY120">
        <f t="shared" ca="1" si="172"/>
        <v>8.9999999999999993E-3</v>
      </c>
      <c r="AZ120">
        <f t="shared" ca="1" si="156"/>
        <v>0.35099999999999998</v>
      </c>
      <c r="BA120" s="1">
        <f t="shared" ca="1" si="177"/>
        <v>-3.2738095238095233E-2</v>
      </c>
      <c r="BB120">
        <f t="shared" ca="1" si="178"/>
        <v>0.09</v>
      </c>
      <c r="BC120" t="e">
        <f t="shared" ca="1" si="159"/>
        <v>#N/A</v>
      </c>
      <c r="BD120">
        <f t="shared" ca="1" si="160"/>
        <v>-3.2738095238095233E-2</v>
      </c>
      <c r="BE120" t="e">
        <f t="shared" ca="1" si="161"/>
        <v>#N/A</v>
      </c>
      <c r="BF120" t="e">
        <f t="shared" ca="1" si="162"/>
        <v>#N/A</v>
      </c>
      <c r="BG120" t="e">
        <f t="shared" ca="1" si="163"/>
        <v>#N/A</v>
      </c>
    </row>
    <row r="121" spans="43:62" x14ac:dyDescent="0.25">
      <c r="AQ121">
        <v>1</v>
      </c>
      <c r="AR121">
        <v>2</v>
      </c>
      <c r="AS121">
        <v>3</v>
      </c>
      <c r="AT121">
        <v>4</v>
      </c>
      <c r="AU121">
        <f t="shared" si="173"/>
        <v>48</v>
      </c>
      <c r="AV121">
        <f t="shared" si="174"/>
        <v>48</v>
      </c>
      <c r="AW121">
        <f t="shared" si="175"/>
        <v>48</v>
      </c>
      <c r="AX121">
        <f t="shared" si="176"/>
        <v>48</v>
      </c>
      <c r="AY121">
        <f t="shared" ca="1" si="172"/>
        <v>0.22949999999999998</v>
      </c>
      <c r="AZ121">
        <f t="shared" ca="1" si="156"/>
        <v>9.8999999999999977E-2</v>
      </c>
      <c r="BA121" s="1">
        <f t="shared" ca="1" si="177"/>
        <v>3.7743744246380384E-2</v>
      </c>
      <c r="BB121">
        <f t="shared" ca="1" si="178"/>
        <v>0.1215</v>
      </c>
      <c r="BC121" t="e">
        <f t="shared" ca="1" si="159"/>
        <v>#N/A</v>
      </c>
      <c r="BD121" t="e">
        <f t="shared" ca="1" si="160"/>
        <v>#N/A</v>
      </c>
      <c r="BE121">
        <f t="shared" ca="1" si="161"/>
        <v>3.7743744246380384E-2</v>
      </c>
      <c r="BF121" t="e">
        <f t="shared" ca="1" si="162"/>
        <v>#N/A</v>
      </c>
      <c r="BG121" t="e">
        <f t="shared" ca="1" si="163"/>
        <v>#N/A</v>
      </c>
    </row>
    <row r="122" spans="43:62" x14ac:dyDescent="0.25">
      <c r="AQ122">
        <v>1</v>
      </c>
      <c r="AR122">
        <v>2</v>
      </c>
      <c r="AS122">
        <v>3</v>
      </c>
      <c r="AT122">
        <v>4</v>
      </c>
      <c r="AU122">
        <f t="shared" si="173"/>
        <v>49</v>
      </c>
      <c r="AV122">
        <f t="shared" si="174"/>
        <v>49</v>
      </c>
      <c r="AW122">
        <f t="shared" si="175"/>
        <v>49</v>
      </c>
      <c r="AX122">
        <f t="shared" si="176"/>
        <v>49</v>
      </c>
      <c r="AY122">
        <f t="shared" ca="1" si="172"/>
        <v>0.34649999999999997</v>
      </c>
      <c r="AZ122">
        <f t="shared" ca="1" si="156"/>
        <v>1.350000000000001E-2</v>
      </c>
      <c r="BA122" s="1">
        <f t="shared" ca="1" si="177"/>
        <v>4.3705153294194332E-2</v>
      </c>
      <c r="BB122">
        <f t="shared" ca="1" si="178"/>
        <v>0.09</v>
      </c>
      <c r="BC122" t="e">
        <f t="shared" ca="1" si="159"/>
        <v>#N/A</v>
      </c>
      <c r="BD122">
        <f t="shared" ca="1" si="160"/>
        <v>4.3705153294194332E-2</v>
      </c>
      <c r="BE122" t="e">
        <f t="shared" ca="1" si="161"/>
        <v>#N/A</v>
      </c>
      <c r="BF122" t="e">
        <f t="shared" ca="1" si="162"/>
        <v>#N/A</v>
      </c>
      <c r="BG122" t="e">
        <f t="shared" ca="1" si="163"/>
        <v>#N/A</v>
      </c>
      <c r="BJ122" t="s">
        <v>42</v>
      </c>
    </row>
    <row r="123" spans="43:62" x14ac:dyDescent="0.25">
      <c r="AQ123">
        <v>1</v>
      </c>
      <c r="AR123">
        <v>2</v>
      </c>
      <c r="AS123">
        <v>3</v>
      </c>
      <c r="AT123">
        <v>4</v>
      </c>
      <c r="AU123">
        <f t="shared" si="173"/>
        <v>50</v>
      </c>
      <c r="AV123">
        <f t="shared" si="174"/>
        <v>50</v>
      </c>
      <c r="AW123">
        <f t="shared" si="175"/>
        <v>50</v>
      </c>
      <c r="AX123">
        <f t="shared" si="176"/>
        <v>50</v>
      </c>
      <c r="AZ123">
        <f ca="1">INDEX($F$66:$CN$69,AR123,AV123)</f>
        <v>0.32399999999999995</v>
      </c>
      <c r="BA123" s="1">
        <f t="shared" ca="1" si="177"/>
        <v>2.3454157782516027E-2</v>
      </c>
      <c r="BB123">
        <f t="shared" ca="1" si="178"/>
        <v>1.3499999999999998E-2</v>
      </c>
      <c r="BC123">
        <f t="shared" ca="1" si="159"/>
        <v>2.3454157782516027E-2</v>
      </c>
      <c r="BD123" t="e">
        <f t="shared" ca="1" si="160"/>
        <v>#N/A</v>
      </c>
      <c r="BE123" t="e">
        <f t="shared" ca="1" si="161"/>
        <v>#N/A</v>
      </c>
      <c r="BF123" t="e">
        <f t="shared" ca="1" si="162"/>
        <v>#N/A</v>
      </c>
      <c r="BG123" t="e">
        <f t="shared" ca="1" si="163"/>
        <v>#N/A</v>
      </c>
    </row>
    <row r="124" spans="43:62" x14ac:dyDescent="0.25">
      <c r="AQ124">
        <v>1</v>
      </c>
      <c r="AR124">
        <v>2</v>
      </c>
      <c r="AS124">
        <v>3</v>
      </c>
      <c r="AT124">
        <v>4</v>
      </c>
      <c r="AU124">
        <f t="shared" si="173"/>
        <v>51</v>
      </c>
      <c r="AV124">
        <f t="shared" si="174"/>
        <v>51</v>
      </c>
      <c r="AW124">
        <f t="shared" si="175"/>
        <v>51</v>
      </c>
      <c r="AX124">
        <f t="shared" si="176"/>
        <v>51</v>
      </c>
      <c r="AZ124">
        <f t="shared" ca="1" si="156"/>
        <v>0.2475</v>
      </c>
      <c r="BA124" s="1">
        <f t="shared" ca="1" si="177"/>
        <v>3.3434650455927084E-2</v>
      </c>
      <c r="BB124">
        <f t="shared" ca="1" si="178"/>
        <v>2.2499999999999999E-2</v>
      </c>
      <c r="BC124">
        <f t="shared" ca="1" si="159"/>
        <v>3.3434650455927084E-2</v>
      </c>
      <c r="BD124" t="e">
        <f t="shared" ca="1" si="160"/>
        <v>#N/A</v>
      </c>
      <c r="BE124" t="e">
        <f t="shared" ca="1" si="161"/>
        <v>#N/A</v>
      </c>
      <c r="BF124" t="e">
        <f t="shared" ca="1" si="162"/>
        <v>#N/A</v>
      </c>
      <c r="BG124" t="e">
        <f t="shared" ca="1" si="163"/>
        <v>#N/A</v>
      </c>
    </row>
    <row r="125" spans="43:62" x14ac:dyDescent="0.25">
      <c r="AQ125">
        <v>1</v>
      </c>
      <c r="AR125">
        <v>2</v>
      </c>
      <c r="AS125">
        <v>3</v>
      </c>
      <c r="AT125">
        <v>4</v>
      </c>
      <c r="AU125">
        <f t="shared" si="173"/>
        <v>52</v>
      </c>
      <c r="AV125">
        <f t="shared" si="174"/>
        <v>52</v>
      </c>
      <c r="AW125">
        <f t="shared" si="175"/>
        <v>52</v>
      </c>
      <c r="AX125">
        <f t="shared" si="176"/>
        <v>52</v>
      </c>
      <c r="AZ125">
        <f t="shared" ca="1" si="156"/>
        <v>0.38699999999999996</v>
      </c>
      <c r="BA125" s="1">
        <f t="shared" ca="1" si="177"/>
        <v>-1.6897081413210557E-2</v>
      </c>
      <c r="BB125">
        <f t="shared" ca="1" si="178"/>
        <v>4.0499999999999994E-2</v>
      </c>
      <c r="BC125">
        <f t="shared" ca="1" si="159"/>
        <v>-1.6897081413210557E-2</v>
      </c>
      <c r="BD125" t="e">
        <f t="shared" ca="1" si="160"/>
        <v>#N/A</v>
      </c>
      <c r="BE125" t="e">
        <f t="shared" ca="1" si="161"/>
        <v>#N/A</v>
      </c>
      <c r="BF125" t="e">
        <f t="shared" ca="1" si="162"/>
        <v>#N/A</v>
      </c>
      <c r="BG125" t="e">
        <f t="shared" ca="1" si="163"/>
        <v>#N/A</v>
      </c>
    </row>
    <row r="126" spans="43:62" x14ac:dyDescent="0.25">
      <c r="AQ126">
        <v>1</v>
      </c>
      <c r="AR126">
        <v>2</v>
      </c>
      <c r="AS126">
        <v>3</v>
      </c>
      <c r="AT126">
        <v>4</v>
      </c>
      <c r="AU126">
        <f t="shared" si="173"/>
        <v>53</v>
      </c>
      <c r="AV126">
        <f t="shared" si="174"/>
        <v>53</v>
      </c>
      <c r="AW126">
        <f t="shared" si="175"/>
        <v>53</v>
      </c>
      <c r="AX126">
        <f t="shared" si="176"/>
        <v>53</v>
      </c>
      <c r="AZ126">
        <f t="shared" ca="1" si="156"/>
        <v>0.24299999999999999</v>
      </c>
      <c r="BA126" s="1">
        <f t="shared" ca="1" si="177"/>
        <v>2.5225954404424655E-2</v>
      </c>
      <c r="BB126">
        <f t="shared" ca="1" si="178"/>
        <v>8.5499999999999993E-2</v>
      </c>
      <c r="BC126" t="e">
        <f t="shared" ca="1" si="159"/>
        <v>#N/A</v>
      </c>
      <c r="BD126">
        <f t="shared" ca="1" si="160"/>
        <v>2.5225954404424655E-2</v>
      </c>
      <c r="BE126" t="e">
        <f t="shared" ca="1" si="161"/>
        <v>#N/A</v>
      </c>
      <c r="BF126" t="e">
        <f t="shared" ca="1" si="162"/>
        <v>#N/A</v>
      </c>
      <c r="BG126" t="e">
        <f t="shared" ca="1" si="163"/>
        <v>#N/A</v>
      </c>
    </row>
    <row r="127" spans="43:62" x14ac:dyDescent="0.25">
      <c r="AQ127">
        <v>1</v>
      </c>
      <c r="AR127">
        <v>2</v>
      </c>
      <c r="AS127">
        <v>3</v>
      </c>
      <c r="AT127">
        <v>4</v>
      </c>
      <c r="AU127">
        <f t="shared" si="173"/>
        <v>54</v>
      </c>
      <c r="AV127">
        <f t="shared" si="174"/>
        <v>54</v>
      </c>
      <c r="AW127">
        <f t="shared" si="175"/>
        <v>54</v>
      </c>
      <c r="AX127">
        <f t="shared" si="176"/>
        <v>54</v>
      </c>
      <c r="AZ127">
        <f t="shared" ca="1" si="156"/>
        <v>0.18</v>
      </c>
      <c r="BA127" s="1">
        <f t="shared" ca="1" si="177"/>
        <v>3.2448377581120846E-2</v>
      </c>
      <c r="BB127">
        <f t="shared" ca="1" si="178"/>
        <v>9.8999999999999991E-2</v>
      </c>
      <c r="BC127" t="e">
        <f t="shared" ca="1" si="159"/>
        <v>#N/A</v>
      </c>
      <c r="BD127">
        <f t="shared" ca="1" si="160"/>
        <v>3.2448377581120846E-2</v>
      </c>
      <c r="BE127" t="e">
        <f t="shared" ca="1" si="161"/>
        <v>#N/A</v>
      </c>
      <c r="BF127" t="e">
        <f t="shared" ca="1" si="162"/>
        <v>#N/A</v>
      </c>
      <c r="BG127" t="e">
        <f t="shared" ca="1" si="163"/>
        <v>#N/A</v>
      </c>
    </row>
    <row r="128" spans="43:62" x14ac:dyDescent="0.25">
      <c r="AQ128">
        <v>1</v>
      </c>
      <c r="AR128">
        <v>2</v>
      </c>
      <c r="AS128">
        <v>3</v>
      </c>
      <c r="AT128">
        <v>4</v>
      </c>
      <c r="AU128">
        <f t="shared" si="173"/>
        <v>55</v>
      </c>
      <c r="AV128">
        <f t="shared" si="174"/>
        <v>55</v>
      </c>
      <c r="AW128">
        <f t="shared" si="175"/>
        <v>55</v>
      </c>
      <c r="AX128">
        <f t="shared" si="176"/>
        <v>55</v>
      </c>
      <c r="AZ128">
        <f t="shared" ca="1" si="156"/>
        <v>8.9999999999999969E-2</v>
      </c>
      <c r="BA128" s="1">
        <f t="shared" ca="1" si="177"/>
        <v>4.3200785468826775E-2</v>
      </c>
      <c r="BB128">
        <f t="shared" ca="1" si="178"/>
        <v>2.6999999999999996E-2</v>
      </c>
      <c r="BC128">
        <f t="shared" ca="1" si="159"/>
        <v>4.3200785468826775E-2</v>
      </c>
      <c r="BD128" t="e">
        <f t="shared" ca="1" si="160"/>
        <v>#N/A</v>
      </c>
      <c r="BE128" t="e">
        <f t="shared" ca="1" si="161"/>
        <v>#N/A</v>
      </c>
      <c r="BF128" t="e">
        <f t="shared" ca="1" si="162"/>
        <v>#N/A</v>
      </c>
      <c r="BG128" t="e">
        <f t="shared" ca="1" si="163"/>
        <v>#N/A</v>
      </c>
    </row>
    <row r="129" spans="43:59" x14ac:dyDescent="0.25">
      <c r="AQ129">
        <v>1</v>
      </c>
      <c r="AR129">
        <v>2</v>
      </c>
      <c r="AS129">
        <v>3</v>
      </c>
      <c r="AT129">
        <v>4</v>
      </c>
      <c r="AU129">
        <f t="shared" si="173"/>
        <v>56</v>
      </c>
      <c r="AV129">
        <f t="shared" si="174"/>
        <v>56</v>
      </c>
      <c r="AW129">
        <f t="shared" si="175"/>
        <v>56</v>
      </c>
      <c r="AX129">
        <f t="shared" si="176"/>
        <v>56</v>
      </c>
      <c r="AZ129">
        <f t="shared" ca="1" si="156"/>
        <v>0.20249999999999996</v>
      </c>
      <c r="BA129" s="1">
        <f t="shared" ca="1" si="177"/>
        <v>3.6724652960815174E-2</v>
      </c>
      <c r="BB129">
        <f t="shared" ca="1" si="178"/>
        <v>3.15E-2</v>
      </c>
      <c r="BC129">
        <f t="shared" ca="1" si="159"/>
        <v>3.6724652960815174E-2</v>
      </c>
      <c r="BD129" t="e">
        <f t="shared" ca="1" si="160"/>
        <v>#N/A</v>
      </c>
      <c r="BE129" t="e">
        <f t="shared" ca="1" si="161"/>
        <v>#N/A</v>
      </c>
      <c r="BF129" t="e">
        <f t="shared" ca="1" si="162"/>
        <v>#N/A</v>
      </c>
      <c r="BG129" t="e">
        <f t="shared" ca="1" si="163"/>
        <v>#N/A</v>
      </c>
    </row>
    <row r="130" spans="43:59" x14ac:dyDescent="0.25">
      <c r="AQ130">
        <v>1</v>
      </c>
      <c r="AR130">
        <v>2</v>
      </c>
      <c r="AS130">
        <v>3</v>
      </c>
      <c r="AT130">
        <v>4</v>
      </c>
      <c r="AU130">
        <f t="shared" si="173"/>
        <v>57</v>
      </c>
      <c r="AV130">
        <f t="shared" si="174"/>
        <v>57</v>
      </c>
      <c r="AW130">
        <f t="shared" si="175"/>
        <v>57</v>
      </c>
      <c r="AX130">
        <f t="shared" si="176"/>
        <v>57</v>
      </c>
      <c r="AZ130">
        <f t="shared" ca="1" si="156"/>
        <v>0.26100000000000001</v>
      </c>
      <c r="BA130" s="1">
        <f t="shared" ca="1" si="177"/>
        <v>3.2448377581121068E-2</v>
      </c>
      <c r="BB130">
        <f t="shared" ca="1" si="178"/>
        <v>1.7999999999999999E-2</v>
      </c>
      <c r="BC130">
        <f t="shared" ca="1" si="159"/>
        <v>3.2448377581121068E-2</v>
      </c>
      <c r="BD130" t="e">
        <f t="shared" ca="1" si="160"/>
        <v>#N/A</v>
      </c>
      <c r="BE130" t="e">
        <f t="shared" ca="1" si="161"/>
        <v>#N/A</v>
      </c>
      <c r="BF130" t="e">
        <f t="shared" ca="1" si="162"/>
        <v>#N/A</v>
      </c>
      <c r="BG130" t="e">
        <f t="shared" ca="1" si="163"/>
        <v>#N/A</v>
      </c>
    </row>
    <row r="131" spans="43:59" x14ac:dyDescent="0.25">
      <c r="AQ131">
        <v>1</v>
      </c>
      <c r="AR131">
        <v>2</v>
      </c>
      <c r="AS131">
        <v>3</v>
      </c>
      <c r="AT131">
        <v>4</v>
      </c>
      <c r="AU131">
        <f t="shared" si="173"/>
        <v>58</v>
      </c>
      <c r="AV131">
        <f t="shared" si="174"/>
        <v>58</v>
      </c>
      <c r="AW131">
        <f t="shared" si="175"/>
        <v>58</v>
      </c>
      <c r="AX131">
        <f t="shared" si="176"/>
        <v>58</v>
      </c>
      <c r="AZ131">
        <f t="shared" ca="1" si="156"/>
        <v>0.27899999999999997</v>
      </c>
      <c r="BA131" s="1">
        <f ca="1">INDEX($F$66:$CN$69,AS131,AW131)</f>
        <v>8.8781275221951894E-3</v>
      </c>
      <c r="BB131">
        <f ca="1">INDEX($F$66:$CN$69,AT131,AX131)</f>
        <v>0.10799999999999998</v>
      </c>
      <c r="BC131" t="e">
        <f t="shared" ca="1" si="159"/>
        <v>#N/A</v>
      </c>
      <c r="BD131">
        <f t="shared" ca="1" si="160"/>
        <v>8.8781275221951894E-3</v>
      </c>
      <c r="BE131" t="e">
        <f t="shared" ca="1" si="161"/>
        <v>#N/A</v>
      </c>
      <c r="BF131" t="e">
        <f t="shared" ca="1" si="162"/>
        <v>#N/A</v>
      </c>
      <c r="BG131" t="e">
        <f t="shared" ca="1" si="163"/>
        <v>#N/A</v>
      </c>
    </row>
    <row r="132" spans="43:59" x14ac:dyDescent="0.25">
      <c r="AQ132">
        <v>1</v>
      </c>
      <c r="AR132">
        <v>2</v>
      </c>
      <c r="AS132">
        <v>3</v>
      </c>
      <c r="AT132">
        <v>4</v>
      </c>
      <c r="AU132">
        <f t="shared" si="173"/>
        <v>59</v>
      </c>
      <c r="AV132">
        <f t="shared" si="174"/>
        <v>59</v>
      </c>
      <c r="AW132">
        <f t="shared" si="175"/>
        <v>59</v>
      </c>
      <c r="AX132">
        <f t="shared" si="176"/>
        <v>59</v>
      </c>
      <c r="AZ132">
        <f t="shared" ca="1" si="156"/>
        <v>7.2000000000000008E-2</v>
      </c>
      <c r="BA132" s="1">
        <f t="shared" ref="BA132:BA160" ca="1" si="179">INDEX($F$66:$CN$69,AS132,AW132)</f>
        <v>4.0775591673795075E-2</v>
      </c>
      <c r="BB132">
        <f t="shared" ref="BB132:BB160" ca="1" si="180">INDEX($F$66:$CN$69,AT132,AX132)</f>
        <v>9.8999999999999991E-2</v>
      </c>
      <c r="BC132" t="e">
        <f t="shared" ca="1" si="159"/>
        <v>#N/A</v>
      </c>
      <c r="BD132">
        <f t="shared" ca="1" si="160"/>
        <v>4.0775591673795075E-2</v>
      </c>
      <c r="BE132" t="e">
        <f t="shared" ca="1" si="161"/>
        <v>#N/A</v>
      </c>
      <c r="BF132" t="e">
        <f t="shared" ca="1" si="162"/>
        <v>#N/A</v>
      </c>
      <c r="BG132" t="e">
        <f t="shared" ca="1" si="163"/>
        <v>#N/A</v>
      </c>
    </row>
    <row r="133" spans="43:59" x14ac:dyDescent="0.25">
      <c r="AQ133">
        <v>1</v>
      </c>
      <c r="AR133">
        <v>2</v>
      </c>
      <c r="AS133">
        <v>3</v>
      </c>
      <c r="AT133">
        <v>4</v>
      </c>
      <c r="AU133">
        <f t="shared" si="173"/>
        <v>60</v>
      </c>
      <c r="AV133">
        <f t="shared" si="174"/>
        <v>60</v>
      </c>
      <c r="AW133">
        <f t="shared" si="175"/>
        <v>60</v>
      </c>
      <c r="AX133">
        <f t="shared" si="176"/>
        <v>60</v>
      </c>
      <c r="AZ133">
        <f t="shared" ca="1" si="156"/>
        <v>0.13500000000000001</v>
      </c>
      <c r="BA133" s="1">
        <f t="shared" ca="1" si="179"/>
        <v>3.7414965986394488E-2</v>
      </c>
      <c r="BB133">
        <f t="shared" ca="1" si="180"/>
        <v>0.09</v>
      </c>
      <c r="BC133" t="e">
        <f t="shared" ca="1" si="159"/>
        <v>#N/A</v>
      </c>
      <c r="BD133">
        <f t="shared" ca="1" si="160"/>
        <v>3.7414965986394488E-2</v>
      </c>
      <c r="BE133" t="e">
        <f t="shared" ca="1" si="161"/>
        <v>#N/A</v>
      </c>
      <c r="BF133" t="e">
        <f t="shared" ca="1" si="162"/>
        <v>#N/A</v>
      </c>
      <c r="BG133" t="e">
        <f t="shared" ca="1" si="163"/>
        <v>#N/A</v>
      </c>
    </row>
    <row r="134" spans="43:59" x14ac:dyDescent="0.25">
      <c r="AQ134">
        <v>1</v>
      </c>
      <c r="AR134">
        <v>2</v>
      </c>
      <c r="AS134">
        <v>3</v>
      </c>
      <c r="AT134">
        <v>4</v>
      </c>
      <c r="AU134">
        <f t="shared" si="173"/>
        <v>61</v>
      </c>
      <c r="AV134">
        <f t="shared" si="174"/>
        <v>61</v>
      </c>
      <c r="AW134">
        <f t="shared" si="175"/>
        <v>61</v>
      </c>
      <c r="AX134">
        <f t="shared" si="176"/>
        <v>61</v>
      </c>
      <c r="AZ134">
        <f t="shared" ca="1" si="156"/>
        <v>0.35099999999999998</v>
      </c>
      <c r="BA134" s="1">
        <f t="shared" ca="1" si="179"/>
        <v>1.540616246498594E-2</v>
      </c>
      <c r="BB134">
        <f t="shared" ca="1" si="180"/>
        <v>1.7999999999999999E-2</v>
      </c>
      <c r="BC134">
        <f t="shared" ca="1" si="159"/>
        <v>1.540616246498594E-2</v>
      </c>
      <c r="BD134" t="e">
        <f t="shared" ca="1" si="160"/>
        <v>#N/A</v>
      </c>
      <c r="BE134" t="e">
        <f t="shared" ca="1" si="161"/>
        <v>#N/A</v>
      </c>
      <c r="BF134" t="e">
        <f t="shared" ca="1" si="162"/>
        <v>#N/A</v>
      </c>
      <c r="BG134" t="e">
        <f t="shared" ca="1" si="163"/>
        <v>#N/A</v>
      </c>
    </row>
    <row r="135" spans="43:59" x14ac:dyDescent="0.25">
      <c r="AQ135">
        <v>1</v>
      </c>
      <c r="AR135">
        <v>2</v>
      </c>
      <c r="AS135">
        <v>3</v>
      </c>
      <c r="AT135">
        <v>4</v>
      </c>
      <c r="AU135">
        <f t="shared" si="173"/>
        <v>62</v>
      </c>
      <c r="AV135">
        <f t="shared" si="174"/>
        <v>62</v>
      </c>
      <c r="AW135">
        <f t="shared" si="175"/>
        <v>62</v>
      </c>
      <c r="AX135">
        <f t="shared" si="176"/>
        <v>62</v>
      </c>
      <c r="AZ135">
        <f t="shared" ca="1" si="156"/>
        <v>0.22499999999999998</v>
      </c>
      <c r="BA135" s="1">
        <f t="shared" ca="1" si="179"/>
        <v>1.6776817488561191E-2</v>
      </c>
      <c r="BB135">
        <f t="shared" ca="1" si="180"/>
        <v>0.13949999999999999</v>
      </c>
      <c r="BC135" t="e">
        <f t="shared" ca="1" si="159"/>
        <v>#N/A</v>
      </c>
      <c r="BD135" t="e">
        <f t="shared" ca="1" si="160"/>
        <v>#N/A</v>
      </c>
      <c r="BE135">
        <f t="shared" ca="1" si="161"/>
        <v>1.6776817488561191E-2</v>
      </c>
      <c r="BF135" t="e">
        <f t="shared" ca="1" si="162"/>
        <v>#N/A</v>
      </c>
      <c r="BG135" t="e">
        <f t="shared" ca="1" si="163"/>
        <v>#N/A</v>
      </c>
    </row>
    <row r="136" spans="43:59" x14ac:dyDescent="0.25">
      <c r="AQ136">
        <v>1</v>
      </c>
      <c r="AR136">
        <v>2</v>
      </c>
      <c r="AS136">
        <v>3</v>
      </c>
      <c r="AT136">
        <v>4</v>
      </c>
      <c r="AU136">
        <f t="shared" si="173"/>
        <v>63</v>
      </c>
      <c r="AV136">
        <f t="shared" si="174"/>
        <v>63</v>
      </c>
      <c r="AW136">
        <f t="shared" si="175"/>
        <v>63</v>
      </c>
      <c r="AX136">
        <f t="shared" si="176"/>
        <v>63</v>
      </c>
      <c r="AZ136">
        <f t="shared" ca="1" si="156"/>
        <v>0.11699999999999999</v>
      </c>
      <c r="BA136" s="1">
        <f t="shared" ca="1" si="179"/>
        <v>4.0775591673794853E-2</v>
      </c>
      <c r="BB136">
        <f t="shared" ca="1" si="180"/>
        <v>5.3999999999999992E-2</v>
      </c>
      <c r="BC136">
        <f t="shared" ca="1" si="159"/>
        <v>4.0775591673794853E-2</v>
      </c>
      <c r="BD136" t="e">
        <f t="shared" ca="1" si="160"/>
        <v>#N/A</v>
      </c>
      <c r="BE136" t="e">
        <f t="shared" ca="1" si="161"/>
        <v>#N/A</v>
      </c>
      <c r="BF136" t="e">
        <f t="shared" ca="1" si="162"/>
        <v>#N/A</v>
      </c>
      <c r="BG136" t="e">
        <f t="shared" ca="1" si="163"/>
        <v>#N/A</v>
      </c>
    </row>
    <row r="137" spans="43:59" x14ac:dyDescent="0.25">
      <c r="AQ137">
        <v>1</v>
      </c>
      <c r="AR137">
        <v>2</v>
      </c>
      <c r="AS137">
        <v>3</v>
      </c>
      <c r="AT137">
        <v>4</v>
      </c>
      <c r="AU137">
        <f t="shared" si="173"/>
        <v>64</v>
      </c>
      <c r="AV137">
        <f t="shared" si="174"/>
        <v>64</v>
      </c>
      <c r="AW137">
        <f t="shared" si="175"/>
        <v>64</v>
      </c>
      <c r="AX137">
        <f t="shared" si="176"/>
        <v>64</v>
      </c>
      <c r="AZ137">
        <f t="shared" ca="1" si="156"/>
        <v>8.0999999999999961E-2</v>
      </c>
      <c r="BA137" s="1">
        <f t="shared" ca="1" si="179"/>
        <v>4.3865822190945369E-2</v>
      </c>
      <c r="BB137">
        <f t="shared" ca="1" si="180"/>
        <v>1.7999999999999999E-2</v>
      </c>
      <c r="BC137">
        <f t="shared" ca="1" si="159"/>
        <v>4.3865822190945369E-2</v>
      </c>
      <c r="BD137" t="e">
        <f t="shared" ca="1" si="160"/>
        <v>#N/A</v>
      </c>
      <c r="BE137" t="e">
        <f t="shared" ca="1" si="161"/>
        <v>#N/A</v>
      </c>
      <c r="BF137" t="e">
        <f t="shared" ca="1" si="162"/>
        <v>#N/A</v>
      </c>
      <c r="BG137" t="e">
        <f t="shared" ca="1" si="163"/>
        <v>#N/A</v>
      </c>
    </row>
    <row r="138" spans="43:59" x14ac:dyDescent="0.25">
      <c r="AQ138">
        <v>1</v>
      </c>
      <c r="AR138">
        <v>2</v>
      </c>
      <c r="AS138">
        <v>3</v>
      </c>
      <c r="AT138">
        <v>4</v>
      </c>
      <c r="AU138">
        <f t="shared" si="173"/>
        <v>65</v>
      </c>
      <c r="AV138">
        <f t="shared" si="174"/>
        <v>65</v>
      </c>
      <c r="AW138">
        <f t="shared" si="175"/>
        <v>65</v>
      </c>
      <c r="AX138">
        <f t="shared" si="176"/>
        <v>65</v>
      </c>
      <c r="AZ138">
        <f t="shared" ca="1" si="156"/>
        <v>1.350000000000001E-2</v>
      </c>
      <c r="BA138" s="1">
        <f t="shared" ca="1" si="179"/>
        <v>4.3540842029506921E-2</v>
      </c>
      <c r="BB138">
        <f t="shared" ca="1" si="180"/>
        <v>9.4499999999999987E-2</v>
      </c>
      <c r="BC138" t="e">
        <f t="shared" ca="1" si="159"/>
        <v>#N/A</v>
      </c>
      <c r="BD138">
        <f t="shared" ca="1" si="160"/>
        <v>4.3540842029506921E-2</v>
      </c>
      <c r="BE138" t="e">
        <f t="shared" ca="1" si="161"/>
        <v>#N/A</v>
      </c>
      <c r="BF138" t="e">
        <f t="shared" ca="1" si="162"/>
        <v>#N/A</v>
      </c>
      <c r="BG138" t="e">
        <f t="shared" ca="1" si="163"/>
        <v>#N/A</v>
      </c>
    </row>
    <row r="139" spans="43:59" x14ac:dyDescent="0.25">
      <c r="AQ139">
        <v>1</v>
      </c>
      <c r="AR139">
        <v>2</v>
      </c>
      <c r="AS139">
        <v>3</v>
      </c>
      <c r="AT139">
        <v>4</v>
      </c>
      <c r="AU139">
        <f t="shared" si="173"/>
        <v>66</v>
      </c>
      <c r="AV139">
        <f t="shared" si="174"/>
        <v>66</v>
      </c>
      <c r="AW139">
        <f t="shared" si="175"/>
        <v>66</v>
      </c>
      <c r="AX139">
        <f t="shared" si="176"/>
        <v>66</v>
      </c>
      <c r="AZ139">
        <f t="shared" ref="AZ139:AZ160" ca="1" si="181">INDEX($F$66:$CN$69,AR139,AV139)</f>
        <v>5.3999999999999992E-2</v>
      </c>
      <c r="BA139" s="1">
        <f t="shared" ca="1" si="179"/>
        <v>4.1232819658475695E-2</v>
      </c>
      <c r="BB139">
        <f t="shared" ca="1" si="180"/>
        <v>0.10799999999999998</v>
      </c>
      <c r="BC139" t="e">
        <f t="shared" ref="BC139:BC160" ca="1" si="182">IF($BB139&lt;0.06,$BA139,NA())</f>
        <v>#N/A</v>
      </c>
      <c r="BD139">
        <f t="shared" ref="BD139:BD160" ca="1" si="183">IF(AND($BB139&gt;0.06,$BB139&lt;0.12),$BA139,NA())</f>
        <v>4.1232819658475695E-2</v>
      </c>
      <c r="BE139" t="e">
        <f t="shared" ref="BE139:BE160" ca="1" si="184">IF(AND($BB139&gt;0.12,$BB139&lt;0.18),$BA139,NA())</f>
        <v>#N/A</v>
      </c>
      <c r="BF139" t="e">
        <f t="shared" ref="BF139:BF160" ca="1" si="185">IF(AND($BB139&gt;0.18,$BB139&lt;0.24),$BA139,NA())</f>
        <v>#N/A</v>
      </c>
      <c r="BG139" t="e">
        <f t="shared" ref="BG139:BG160" ca="1" si="186">IF(AND($BB139&gt;0.24,$BB139&lt;0.3),$BA139,NA())</f>
        <v>#N/A</v>
      </c>
    </row>
    <row r="140" spans="43:59" x14ac:dyDescent="0.25">
      <c r="AQ140">
        <v>1</v>
      </c>
      <c r="AR140">
        <v>2</v>
      </c>
      <c r="AS140">
        <v>3</v>
      </c>
      <c r="AT140">
        <v>4</v>
      </c>
      <c r="AU140">
        <f t="shared" si="173"/>
        <v>67</v>
      </c>
      <c r="AV140">
        <f t="shared" si="174"/>
        <v>67</v>
      </c>
      <c r="AW140">
        <f t="shared" si="175"/>
        <v>67</v>
      </c>
      <c r="AX140">
        <f t="shared" si="176"/>
        <v>67</v>
      </c>
      <c r="AZ140">
        <f t="shared" ca="1" si="181"/>
        <v>0.10349999999999998</v>
      </c>
      <c r="BA140" s="1">
        <f t="shared" ca="1" si="179"/>
        <v>3.8062283737024138E-2</v>
      </c>
      <c r="BB140">
        <f t="shared" ca="1" si="180"/>
        <v>0.11249999999999999</v>
      </c>
      <c r="BC140" t="e">
        <f t="shared" ca="1" si="182"/>
        <v>#N/A</v>
      </c>
      <c r="BD140">
        <f t="shared" ca="1" si="183"/>
        <v>3.8062283737024138E-2</v>
      </c>
      <c r="BE140" t="e">
        <f t="shared" ca="1" si="184"/>
        <v>#N/A</v>
      </c>
      <c r="BF140" t="e">
        <f t="shared" ca="1" si="185"/>
        <v>#N/A</v>
      </c>
      <c r="BG140" t="e">
        <f t="shared" ca="1" si="186"/>
        <v>#N/A</v>
      </c>
    </row>
    <row r="141" spans="43:59" x14ac:dyDescent="0.25">
      <c r="AQ141">
        <v>1</v>
      </c>
      <c r="AR141">
        <v>2</v>
      </c>
      <c r="AS141">
        <v>3</v>
      </c>
      <c r="AT141">
        <v>4</v>
      </c>
      <c r="AU141">
        <f t="shared" si="173"/>
        <v>68</v>
      </c>
      <c r="AV141">
        <f t="shared" si="174"/>
        <v>68</v>
      </c>
      <c r="AW141">
        <f t="shared" si="175"/>
        <v>68</v>
      </c>
      <c r="AX141">
        <f t="shared" si="176"/>
        <v>68</v>
      </c>
      <c r="AZ141">
        <f t="shared" ca="1" si="181"/>
        <v>0.21149999999999997</v>
      </c>
      <c r="BA141" s="1">
        <f t="shared" ca="1" si="179"/>
        <v>3.3899990058653851E-2</v>
      </c>
      <c r="BB141">
        <f t="shared" ca="1" si="180"/>
        <v>5.3999999999999992E-2</v>
      </c>
      <c r="BC141">
        <f t="shared" ca="1" si="182"/>
        <v>3.3899990058653851E-2</v>
      </c>
      <c r="BD141" t="e">
        <f t="shared" ca="1" si="183"/>
        <v>#N/A</v>
      </c>
      <c r="BE141" t="e">
        <f t="shared" ca="1" si="184"/>
        <v>#N/A</v>
      </c>
      <c r="BF141" t="e">
        <f t="shared" ca="1" si="185"/>
        <v>#N/A</v>
      </c>
      <c r="BG141" t="e">
        <f t="shared" ca="1" si="186"/>
        <v>#N/A</v>
      </c>
    </row>
    <row r="142" spans="43:59" x14ac:dyDescent="0.25">
      <c r="AQ142">
        <v>1</v>
      </c>
      <c r="AR142">
        <v>2</v>
      </c>
      <c r="AS142">
        <v>3</v>
      </c>
      <c r="AT142">
        <v>4</v>
      </c>
      <c r="AU142">
        <f t="shared" si="173"/>
        <v>69</v>
      </c>
      <c r="AV142">
        <f t="shared" si="174"/>
        <v>69</v>
      </c>
      <c r="AW142">
        <f t="shared" si="175"/>
        <v>69</v>
      </c>
      <c r="AX142">
        <f t="shared" si="176"/>
        <v>69</v>
      </c>
      <c r="AZ142">
        <f t="shared" ca="1" si="181"/>
        <v>0.26099999999999995</v>
      </c>
      <c r="BA142" s="1">
        <f t="shared" ca="1" si="179"/>
        <v>8.8781275221954115E-3</v>
      </c>
      <c r="BB142">
        <f t="shared" ca="1" si="180"/>
        <v>0.126</v>
      </c>
      <c r="BC142" t="e">
        <f t="shared" ca="1" si="182"/>
        <v>#N/A</v>
      </c>
      <c r="BD142" t="e">
        <f t="shared" ca="1" si="183"/>
        <v>#N/A</v>
      </c>
      <c r="BE142">
        <f t="shared" ca="1" si="184"/>
        <v>8.8781275221954115E-3</v>
      </c>
      <c r="BF142" t="e">
        <f t="shared" ca="1" si="185"/>
        <v>#N/A</v>
      </c>
      <c r="BG142" t="e">
        <f t="shared" ca="1" si="186"/>
        <v>#N/A</v>
      </c>
    </row>
    <row r="143" spans="43:59" x14ac:dyDescent="0.25">
      <c r="AQ143">
        <v>1</v>
      </c>
      <c r="AR143">
        <v>2</v>
      </c>
      <c r="AS143">
        <v>3</v>
      </c>
      <c r="AT143">
        <v>4</v>
      </c>
      <c r="AU143">
        <f t="shared" si="173"/>
        <v>70</v>
      </c>
      <c r="AV143">
        <f t="shared" si="174"/>
        <v>70</v>
      </c>
      <c r="AW143">
        <f t="shared" si="175"/>
        <v>70</v>
      </c>
      <c r="AX143">
        <f t="shared" si="176"/>
        <v>70</v>
      </c>
      <c r="AZ143">
        <f t="shared" ca="1" si="181"/>
        <v>0.1305</v>
      </c>
      <c r="BA143" s="1">
        <f t="shared" ca="1" si="179"/>
        <v>3.837105540683039E-2</v>
      </c>
      <c r="BB143">
        <f t="shared" ca="1" si="180"/>
        <v>8.0999999999999989E-2</v>
      </c>
      <c r="BC143" t="e">
        <f t="shared" ca="1" si="182"/>
        <v>#N/A</v>
      </c>
      <c r="BD143">
        <f t="shared" ca="1" si="183"/>
        <v>3.837105540683039E-2</v>
      </c>
      <c r="BE143" t="e">
        <f t="shared" ca="1" si="184"/>
        <v>#N/A</v>
      </c>
      <c r="BF143" t="e">
        <f t="shared" ca="1" si="185"/>
        <v>#N/A</v>
      </c>
      <c r="BG143" t="e">
        <f t="shared" ca="1" si="186"/>
        <v>#N/A</v>
      </c>
    </row>
    <row r="144" spans="43:59" x14ac:dyDescent="0.25">
      <c r="AQ144">
        <v>1</v>
      </c>
      <c r="AR144">
        <v>2</v>
      </c>
      <c r="AS144">
        <v>3</v>
      </c>
      <c r="AT144">
        <v>4</v>
      </c>
      <c r="AU144">
        <f t="shared" si="173"/>
        <v>71</v>
      </c>
      <c r="AV144">
        <f t="shared" si="174"/>
        <v>71</v>
      </c>
      <c r="AW144">
        <f t="shared" si="175"/>
        <v>71</v>
      </c>
      <c r="AX144">
        <f t="shared" si="176"/>
        <v>71</v>
      </c>
      <c r="AZ144">
        <f t="shared" ca="1" si="181"/>
        <v>0.31949999999999995</v>
      </c>
      <c r="BA144" s="1">
        <f t="shared" ca="1" si="179"/>
        <v>1.6776817488561413E-2</v>
      </c>
      <c r="BB144">
        <f t="shared" ca="1" si="180"/>
        <v>4.4999999999999998E-2</v>
      </c>
      <c r="BC144">
        <f t="shared" ca="1" si="182"/>
        <v>1.6776817488561413E-2</v>
      </c>
      <c r="BD144" t="e">
        <f t="shared" ca="1" si="183"/>
        <v>#N/A</v>
      </c>
      <c r="BE144" t="e">
        <f t="shared" ca="1" si="184"/>
        <v>#N/A</v>
      </c>
      <c r="BF144" t="e">
        <f t="shared" ca="1" si="185"/>
        <v>#N/A</v>
      </c>
      <c r="BG144" t="e">
        <f t="shared" ca="1" si="186"/>
        <v>#N/A</v>
      </c>
    </row>
    <row r="145" spans="43:59" x14ac:dyDescent="0.25">
      <c r="AQ145">
        <v>1</v>
      </c>
      <c r="AR145">
        <v>2</v>
      </c>
      <c r="AS145">
        <v>3</v>
      </c>
      <c r="AT145">
        <v>4</v>
      </c>
      <c r="AU145">
        <f t="shared" si="173"/>
        <v>72</v>
      </c>
      <c r="AV145">
        <f t="shared" si="174"/>
        <v>72</v>
      </c>
      <c r="AW145">
        <f t="shared" si="175"/>
        <v>72</v>
      </c>
      <c r="AX145">
        <f t="shared" si="176"/>
        <v>72</v>
      </c>
      <c r="AZ145">
        <f t="shared" ca="1" si="181"/>
        <v>0.1215</v>
      </c>
      <c r="BA145" s="1">
        <f t="shared" ca="1" si="179"/>
        <v>3.6724652960815174E-2</v>
      </c>
      <c r="BB145">
        <f t="shared" ca="1" si="180"/>
        <v>0.11249999999999999</v>
      </c>
      <c r="BC145" t="e">
        <f t="shared" ca="1" si="182"/>
        <v>#N/A</v>
      </c>
      <c r="BD145">
        <f t="shared" ca="1" si="183"/>
        <v>3.6724652960815174E-2</v>
      </c>
      <c r="BE145" t="e">
        <f t="shared" ca="1" si="184"/>
        <v>#N/A</v>
      </c>
      <c r="BF145" t="e">
        <f t="shared" ca="1" si="185"/>
        <v>#N/A</v>
      </c>
      <c r="BG145" t="e">
        <f t="shared" ca="1" si="186"/>
        <v>#N/A</v>
      </c>
    </row>
    <row r="146" spans="43:59" x14ac:dyDescent="0.25">
      <c r="AQ146">
        <v>1</v>
      </c>
      <c r="AR146">
        <v>2</v>
      </c>
      <c r="AS146">
        <v>3</v>
      </c>
      <c r="AT146">
        <v>4</v>
      </c>
      <c r="AU146">
        <f t="shared" si="173"/>
        <v>73</v>
      </c>
      <c r="AV146">
        <f t="shared" si="174"/>
        <v>73</v>
      </c>
      <c r="AW146">
        <f t="shared" si="175"/>
        <v>73</v>
      </c>
      <c r="AX146">
        <f t="shared" si="176"/>
        <v>73</v>
      </c>
      <c r="AZ146">
        <f t="shared" ca="1" si="181"/>
        <v>0.18899999999999995</v>
      </c>
      <c r="BA146" s="1">
        <f t="shared" ca="1" si="179"/>
        <v>3.5196687370600444E-2</v>
      </c>
      <c r="BB146">
        <f t="shared" ca="1" si="180"/>
        <v>6.3E-2</v>
      </c>
      <c r="BC146" t="e">
        <f t="shared" ca="1" si="182"/>
        <v>#N/A</v>
      </c>
      <c r="BD146">
        <f t="shared" ca="1" si="183"/>
        <v>3.5196687370600444E-2</v>
      </c>
      <c r="BE146" t="e">
        <f t="shared" ca="1" si="184"/>
        <v>#N/A</v>
      </c>
      <c r="BF146" t="e">
        <f t="shared" ca="1" si="185"/>
        <v>#N/A</v>
      </c>
      <c r="BG146" t="e">
        <f t="shared" ca="1" si="186"/>
        <v>#N/A</v>
      </c>
    </row>
    <row r="147" spans="43:59" x14ac:dyDescent="0.25">
      <c r="AQ147">
        <v>1</v>
      </c>
      <c r="AR147">
        <v>2</v>
      </c>
      <c r="AS147">
        <v>3</v>
      </c>
      <c r="AT147">
        <v>4</v>
      </c>
      <c r="AU147">
        <f t="shared" si="173"/>
        <v>74</v>
      </c>
      <c r="AV147">
        <f t="shared" si="174"/>
        <v>74</v>
      </c>
      <c r="AW147">
        <f t="shared" si="175"/>
        <v>74</v>
      </c>
      <c r="AX147">
        <f t="shared" si="176"/>
        <v>74</v>
      </c>
      <c r="AZ147">
        <f t="shared" ca="1" si="181"/>
        <v>0.25650000000000001</v>
      </c>
      <c r="BA147" s="1">
        <f t="shared" ca="1" si="179"/>
        <v>2.8954295285953613E-2</v>
      </c>
      <c r="BB147">
        <f t="shared" ca="1" si="180"/>
        <v>4.9499999999999995E-2</v>
      </c>
      <c r="BC147">
        <f t="shared" ca="1" si="182"/>
        <v>2.8954295285953613E-2</v>
      </c>
      <c r="BD147" t="e">
        <f t="shared" ca="1" si="183"/>
        <v>#N/A</v>
      </c>
      <c r="BE147" t="e">
        <f t="shared" ca="1" si="184"/>
        <v>#N/A</v>
      </c>
      <c r="BF147" t="e">
        <f t="shared" ca="1" si="185"/>
        <v>#N/A</v>
      </c>
      <c r="BG147" t="e">
        <f t="shared" ca="1" si="186"/>
        <v>#N/A</v>
      </c>
    </row>
    <row r="148" spans="43:59" x14ac:dyDescent="0.25">
      <c r="AQ148">
        <v>1</v>
      </c>
      <c r="AR148">
        <v>2</v>
      </c>
      <c r="AS148">
        <v>3</v>
      </c>
      <c r="AT148">
        <v>4</v>
      </c>
      <c r="AU148">
        <f t="shared" si="173"/>
        <v>75</v>
      </c>
      <c r="AV148">
        <f t="shared" si="174"/>
        <v>75</v>
      </c>
      <c r="AW148">
        <f t="shared" si="175"/>
        <v>75</v>
      </c>
      <c r="AX148">
        <f t="shared" si="176"/>
        <v>75</v>
      </c>
      <c r="AZ148">
        <f t="shared" ca="1" si="181"/>
        <v>5.8499999999999948E-2</v>
      </c>
      <c r="BA148" s="1">
        <f t="shared" ca="1" si="179"/>
        <v>4.1875375676217352E-2</v>
      </c>
      <c r="BB148">
        <f t="shared" ca="1" si="180"/>
        <v>0.09</v>
      </c>
      <c r="BC148" t="e">
        <f t="shared" ca="1" si="182"/>
        <v>#N/A</v>
      </c>
      <c r="BD148">
        <f t="shared" ca="1" si="183"/>
        <v>4.1875375676217352E-2</v>
      </c>
      <c r="BE148" t="e">
        <f t="shared" ca="1" si="184"/>
        <v>#N/A</v>
      </c>
      <c r="BF148" t="e">
        <f t="shared" ca="1" si="185"/>
        <v>#N/A</v>
      </c>
      <c r="BG148" t="e">
        <f t="shared" ca="1" si="186"/>
        <v>#N/A</v>
      </c>
    </row>
    <row r="149" spans="43:59" x14ac:dyDescent="0.25">
      <c r="AQ149">
        <v>1</v>
      </c>
      <c r="AR149">
        <v>2</v>
      </c>
      <c r="AS149">
        <v>3</v>
      </c>
      <c r="AT149">
        <v>4</v>
      </c>
      <c r="AU149">
        <f t="shared" si="173"/>
        <v>76</v>
      </c>
      <c r="AV149">
        <f t="shared" si="174"/>
        <v>76</v>
      </c>
      <c r="AW149">
        <f t="shared" si="175"/>
        <v>76</v>
      </c>
      <c r="AX149">
        <f t="shared" si="176"/>
        <v>76</v>
      </c>
      <c r="AZ149">
        <f t="shared" ca="1" si="181"/>
        <v>0.23399999999999999</v>
      </c>
      <c r="BA149" s="1">
        <f t="shared" ca="1" si="179"/>
        <v>2.7568922305764465E-2</v>
      </c>
      <c r="BB149">
        <f t="shared" ca="1" si="180"/>
        <v>8.0999999999999989E-2</v>
      </c>
      <c r="BC149" t="e">
        <f t="shared" ca="1" si="182"/>
        <v>#N/A</v>
      </c>
      <c r="BD149">
        <f t="shared" ca="1" si="183"/>
        <v>2.7568922305764465E-2</v>
      </c>
      <c r="BE149" t="e">
        <f t="shared" ca="1" si="184"/>
        <v>#N/A</v>
      </c>
      <c r="BF149" t="e">
        <f t="shared" ca="1" si="185"/>
        <v>#N/A</v>
      </c>
      <c r="BG149" t="e">
        <f t="shared" ca="1" si="186"/>
        <v>#N/A</v>
      </c>
    </row>
    <row r="150" spans="43:59" x14ac:dyDescent="0.25">
      <c r="AQ150">
        <v>1</v>
      </c>
      <c r="AR150">
        <v>2</v>
      </c>
      <c r="AS150">
        <v>3</v>
      </c>
      <c r="AT150">
        <v>4</v>
      </c>
      <c r="AU150">
        <f t="shared" si="173"/>
        <v>77</v>
      </c>
      <c r="AV150">
        <f t="shared" si="174"/>
        <v>77</v>
      </c>
      <c r="AW150">
        <f t="shared" si="175"/>
        <v>77</v>
      </c>
      <c r="AX150">
        <f t="shared" si="176"/>
        <v>77</v>
      </c>
      <c r="AZ150">
        <f t="shared" ca="1" si="181"/>
        <v>0.11249999999999999</v>
      </c>
      <c r="BA150" s="1">
        <f t="shared" ca="1" si="179"/>
        <v>4.2471042471042386E-2</v>
      </c>
      <c r="BB150">
        <f t="shared" ca="1" si="180"/>
        <v>2.2499999999999999E-2</v>
      </c>
      <c r="BC150">
        <f t="shared" ca="1" si="182"/>
        <v>4.2471042471042386E-2</v>
      </c>
      <c r="BD150" t="e">
        <f t="shared" ca="1" si="183"/>
        <v>#N/A</v>
      </c>
      <c r="BE150" t="e">
        <f t="shared" ca="1" si="184"/>
        <v>#N/A</v>
      </c>
      <c r="BF150" t="e">
        <f t="shared" ca="1" si="185"/>
        <v>#N/A</v>
      </c>
      <c r="BG150" t="e">
        <f t="shared" ca="1" si="186"/>
        <v>#N/A</v>
      </c>
    </row>
    <row r="151" spans="43:59" x14ac:dyDescent="0.25">
      <c r="AQ151">
        <v>1</v>
      </c>
      <c r="AR151">
        <v>2</v>
      </c>
      <c r="AS151">
        <v>3</v>
      </c>
      <c r="AT151">
        <v>4</v>
      </c>
      <c r="AU151">
        <f t="shared" si="173"/>
        <v>78</v>
      </c>
      <c r="AV151">
        <f t="shared" si="174"/>
        <v>78</v>
      </c>
      <c r="AW151">
        <f t="shared" si="175"/>
        <v>78</v>
      </c>
      <c r="AX151">
        <f t="shared" si="176"/>
        <v>78</v>
      </c>
      <c r="AZ151">
        <f t="shared" ca="1" si="181"/>
        <v>0.36899999999999999</v>
      </c>
      <c r="BA151" s="1">
        <f t="shared" ca="1" si="179"/>
        <v>-1.6897081413210668E-2</v>
      </c>
      <c r="BB151">
        <f t="shared" ca="1" si="180"/>
        <v>5.8499999999999996E-2</v>
      </c>
      <c r="BC151">
        <f t="shared" ca="1" si="182"/>
        <v>-1.6897081413210668E-2</v>
      </c>
      <c r="BD151" t="e">
        <f t="shared" ca="1" si="183"/>
        <v>#N/A</v>
      </c>
      <c r="BE151" t="e">
        <f t="shared" ca="1" si="184"/>
        <v>#N/A</v>
      </c>
      <c r="BF151" t="e">
        <f t="shared" ca="1" si="185"/>
        <v>#N/A</v>
      </c>
      <c r="BG151" t="e">
        <f t="shared" ca="1" si="186"/>
        <v>#N/A</v>
      </c>
    </row>
    <row r="152" spans="43:59" x14ac:dyDescent="0.25">
      <c r="AQ152">
        <v>1</v>
      </c>
      <c r="AR152">
        <v>2</v>
      </c>
      <c r="AS152">
        <v>3</v>
      </c>
      <c r="AT152">
        <v>4</v>
      </c>
      <c r="AU152">
        <f t="shared" si="173"/>
        <v>79</v>
      </c>
      <c r="AV152">
        <f t="shared" si="174"/>
        <v>79</v>
      </c>
      <c r="AW152">
        <f t="shared" si="175"/>
        <v>79</v>
      </c>
      <c r="AX152">
        <f t="shared" si="176"/>
        <v>79</v>
      </c>
      <c r="AZ152">
        <f t="shared" ca="1" si="181"/>
        <v>0.39599999999999996</v>
      </c>
      <c r="BA152" s="1">
        <f t="shared" ca="1" si="179"/>
        <v>-2.7424582398406505E-3</v>
      </c>
      <c r="BB152">
        <f t="shared" ca="1" si="180"/>
        <v>1.3499999999999998E-2</v>
      </c>
      <c r="BC152">
        <f t="shared" ca="1" si="182"/>
        <v>-2.7424582398406505E-3</v>
      </c>
      <c r="BD152" t="e">
        <f t="shared" ca="1" si="183"/>
        <v>#N/A</v>
      </c>
      <c r="BE152" t="e">
        <f t="shared" ca="1" si="184"/>
        <v>#N/A</v>
      </c>
      <c r="BF152" t="e">
        <f t="shared" ca="1" si="185"/>
        <v>#N/A</v>
      </c>
      <c r="BG152" t="e">
        <f t="shared" ca="1" si="186"/>
        <v>#N/A</v>
      </c>
    </row>
    <row r="153" spans="43:59" x14ac:dyDescent="0.25">
      <c r="AQ153">
        <v>1</v>
      </c>
      <c r="AR153">
        <v>2</v>
      </c>
      <c r="AS153">
        <v>3</v>
      </c>
      <c r="AT153">
        <v>4</v>
      </c>
      <c r="AU153">
        <f t="shared" si="173"/>
        <v>80</v>
      </c>
      <c r="AV153">
        <f t="shared" si="174"/>
        <v>80</v>
      </c>
      <c r="AW153">
        <f t="shared" si="175"/>
        <v>80</v>
      </c>
      <c r="AX153">
        <f t="shared" si="176"/>
        <v>80</v>
      </c>
      <c r="AZ153">
        <f t="shared" ca="1" si="181"/>
        <v>0.20249999999999996</v>
      </c>
      <c r="BA153" s="1">
        <f t="shared" ca="1" si="179"/>
        <v>3.3899990058653628E-2</v>
      </c>
      <c r="BB153">
        <f t="shared" ca="1" si="180"/>
        <v>6.3E-2</v>
      </c>
      <c r="BC153" t="e">
        <f t="shared" ca="1" si="182"/>
        <v>#N/A</v>
      </c>
      <c r="BD153">
        <f t="shared" ca="1" si="183"/>
        <v>3.3899990058653628E-2</v>
      </c>
      <c r="BE153" t="e">
        <f t="shared" ca="1" si="184"/>
        <v>#N/A</v>
      </c>
      <c r="BF153" t="e">
        <f t="shared" ca="1" si="185"/>
        <v>#N/A</v>
      </c>
      <c r="BG153" t="e">
        <f t="shared" ca="1" si="186"/>
        <v>#N/A</v>
      </c>
    </row>
    <row r="154" spans="43:59" x14ac:dyDescent="0.25">
      <c r="AQ154">
        <v>1</v>
      </c>
      <c r="AR154">
        <v>2</v>
      </c>
      <c r="AS154">
        <v>3</v>
      </c>
      <c r="AT154">
        <v>4</v>
      </c>
      <c r="AU154">
        <f t="shared" si="173"/>
        <v>81</v>
      </c>
      <c r="AV154">
        <f t="shared" si="174"/>
        <v>81</v>
      </c>
      <c r="AW154">
        <f t="shared" si="175"/>
        <v>81</v>
      </c>
      <c r="AX154">
        <f t="shared" si="176"/>
        <v>81</v>
      </c>
      <c r="AZ154">
        <f t="shared" ca="1" si="181"/>
        <v>0.22949999999999998</v>
      </c>
      <c r="BA154" s="1">
        <f t="shared" ca="1" si="179"/>
        <v>2.9601029601029394E-2</v>
      </c>
      <c r="BB154">
        <f t="shared" ca="1" si="180"/>
        <v>7.1999999999999995E-2</v>
      </c>
      <c r="BC154" t="e">
        <f t="shared" ca="1" si="182"/>
        <v>#N/A</v>
      </c>
      <c r="BD154">
        <f t="shared" ca="1" si="183"/>
        <v>2.9601029601029394E-2</v>
      </c>
      <c r="BE154" t="e">
        <f t="shared" ca="1" si="184"/>
        <v>#N/A</v>
      </c>
      <c r="BF154" t="e">
        <f t="shared" ca="1" si="185"/>
        <v>#N/A</v>
      </c>
      <c r="BG154" t="e">
        <f t="shared" ca="1" si="186"/>
        <v>#N/A</v>
      </c>
    </row>
    <row r="155" spans="43:59" x14ac:dyDescent="0.25">
      <c r="AQ155">
        <v>1</v>
      </c>
      <c r="AR155">
        <v>2</v>
      </c>
      <c r="AS155">
        <v>3</v>
      </c>
      <c r="AT155">
        <v>4</v>
      </c>
      <c r="AU155">
        <f t="shared" si="173"/>
        <v>82</v>
      </c>
      <c r="AV155">
        <f t="shared" si="174"/>
        <v>82</v>
      </c>
      <c r="AW155">
        <f t="shared" si="175"/>
        <v>82</v>
      </c>
      <c r="AX155">
        <f t="shared" si="176"/>
        <v>82</v>
      </c>
      <c r="AZ155">
        <f t="shared" ca="1" si="181"/>
        <v>0.27899999999999997</v>
      </c>
      <c r="BA155" s="1">
        <f t="shared" ca="1" si="179"/>
        <v>1.9270584487975695E-2</v>
      </c>
      <c r="BB155">
        <f t="shared" ca="1" si="180"/>
        <v>7.6499999999999999E-2</v>
      </c>
      <c r="BC155" t="e">
        <f t="shared" ca="1" si="182"/>
        <v>#N/A</v>
      </c>
      <c r="BD155">
        <f t="shared" ca="1" si="183"/>
        <v>1.9270584487975695E-2</v>
      </c>
      <c r="BE155" t="e">
        <f t="shared" ca="1" si="184"/>
        <v>#N/A</v>
      </c>
      <c r="BF155" t="e">
        <f t="shared" ca="1" si="185"/>
        <v>#N/A</v>
      </c>
      <c r="BG155" t="e">
        <f t="shared" ca="1" si="186"/>
        <v>#N/A</v>
      </c>
    </row>
    <row r="156" spans="43:59" x14ac:dyDescent="0.25">
      <c r="AQ156">
        <v>1</v>
      </c>
      <c r="AR156">
        <v>2</v>
      </c>
      <c r="AS156">
        <v>3</v>
      </c>
      <c r="AT156">
        <v>4</v>
      </c>
      <c r="AU156">
        <f t="shared" si="173"/>
        <v>83</v>
      </c>
      <c r="AV156">
        <f t="shared" si="174"/>
        <v>83</v>
      </c>
      <c r="AW156">
        <f t="shared" si="175"/>
        <v>83</v>
      </c>
      <c r="AX156">
        <f t="shared" si="176"/>
        <v>83</v>
      </c>
      <c r="AZ156">
        <f t="shared" ca="1" si="181"/>
        <v>9.8999999999999977E-2</v>
      </c>
      <c r="BA156" s="1">
        <f t="shared" ca="1" si="179"/>
        <v>4.1452552243919083E-2</v>
      </c>
      <c r="BB156">
        <f t="shared" ca="1" si="180"/>
        <v>5.8499999999999996E-2</v>
      </c>
      <c r="BC156">
        <f t="shared" ca="1" si="182"/>
        <v>4.1452552243919083E-2</v>
      </c>
      <c r="BD156" t="e">
        <f t="shared" ca="1" si="183"/>
        <v>#N/A</v>
      </c>
      <c r="BE156" t="e">
        <f t="shared" ca="1" si="184"/>
        <v>#N/A</v>
      </c>
      <c r="BF156" t="e">
        <f t="shared" ca="1" si="185"/>
        <v>#N/A</v>
      </c>
      <c r="BG156" t="e">
        <f t="shared" ca="1" si="186"/>
        <v>#N/A</v>
      </c>
    </row>
    <row r="157" spans="43:59" x14ac:dyDescent="0.25">
      <c r="AQ157">
        <v>1</v>
      </c>
      <c r="AR157">
        <v>2</v>
      </c>
      <c r="AS157">
        <v>3</v>
      </c>
      <c r="AT157">
        <v>4</v>
      </c>
      <c r="AU157">
        <f t="shared" si="173"/>
        <v>84</v>
      </c>
      <c r="AV157">
        <f t="shared" si="174"/>
        <v>84</v>
      </c>
      <c r="AW157">
        <f t="shared" si="175"/>
        <v>84</v>
      </c>
      <c r="AX157">
        <f t="shared" si="176"/>
        <v>84</v>
      </c>
      <c r="AZ157">
        <f t="shared" ca="1" si="181"/>
        <v>9.4500000000000028E-2</v>
      </c>
      <c r="BA157" s="1">
        <f t="shared" ca="1" si="179"/>
        <v>4.2277376066705674E-2</v>
      </c>
      <c r="BB157">
        <f t="shared" ca="1" si="180"/>
        <v>4.4999999999999998E-2</v>
      </c>
      <c r="BC157">
        <f t="shared" ca="1" si="182"/>
        <v>4.2277376066705674E-2</v>
      </c>
      <c r="BD157" t="e">
        <f t="shared" ca="1" si="183"/>
        <v>#N/A</v>
      </c>
      <c r="BE157" t="e">
        <f t="shared" ca="1" si="184"/>
        <v>#N/A</v>
      </c>
      <c r="BF157" t="e">
        <f t="shared" ca="1" si="185"/>
        <v>#N/A</v>
      </c>
      <c r="BG157" t="e">
        <f t="shared" ca="1" si="186"/>
        <v>#N/A</v>
      </c>
    </row>
    <row r="158" spans="43:59" x14ac:dyDescent="0.25">
      <c r="AQ158">
        <v>1</v>
      </c>
      <c r="AR158">
        <v>2</v>
      </c>
      <c r="AS158">
        <v>3</v>
      </c>
      <c r="AT158">
        <v>4</v>
      </c>
      <c r="AU158">
        <f t="shared" si="173"/>
        <v>85</v>
      </c>
      <c r="AV158">
        <f t="shared" si="174"/>
        <v>85</v>
      </c>
      <c r="AW158">
        <f t="shared" si="175"/>
        <v>85</v>
      </c>
      <c r="AX158">
        <f t="shared" si="176"/>
        <v>85</v>
      </c>
      <c r="AZ158">
        <f t="shared" ca="1" si="181"/>
        <v>8.550000000000002E-2</v>
      </c>
      <c r="BA158" s="1">
        <f t="shared" ca="1" si="179"/>
        <v>4.0293040293040372E-2</v>
      </c>
      <c r="BB158">
        <f t="shared" ca="1" si="180"/>
        <v>9.4499999999999987E-2</v>
      </c>
      <c r="BC158" t="e">
        <f t="shared" ca="1" si="182"/>
        <v>#N/A</v>
      </c>
      <c r="BD158">
        <f t="shared" ca="1" si="183"/>
        <v>4.0293040293040372E-2</v>
      </c>
      <c r="BE158" t="e">
        <f t="shared" ca="1" si="184"/>
        <v>#N/A</v>
      </c>
      <c r="BF158" t="e">
        <f t="shared" ca="1" si="185"/>
        <v>#N/A</v>
      </c>
      <c r="BG158" t="e">
        <f t="shared" ca="1" si="186"/>
        <v>#N/A</v>
      </c>
    </row>
    <row r="159" spans="43:59" x14ac:dyDescent="0.25">
      <c r="AQ159">
        <v>1</v>
      </c>
      <c r="AR159">
        <v>2</v>
      </c>
      <c r="AS159">
        <v>3</v>
      </c>
      <c r="AT159">
        <v>4</v>
      </c>
      <c r="AU159">
        <f t="shared" si="173"/>
        <v>86</v>
      </c>
      <c r="AV159">
        <f t="shared" si="174"/>
        <v>86</v>
      </c>
      <c r="AW159">
        <f t="shared" si="175"/>
        <v>86</v>
      </c>
      <c r="AX159">
        <f t="shared" si="176"/>
        <v>86</v>
      </c>
      <c r="AZ159">
        <f t="shared" ca="1" si="181"/>
        <v>0.10799999999999998</v>
      </c>
      <c r="BA159" s="1">
        <f t="shared" ca="1" si="179"/>
        <v>3.741496598639471E-2</v>
      </c>
      <c r="BB159">
        <f t="shared" ca="1" si="180"/>
        <v>0.11699999999999999</v>
      </c>
      <c r="BC159" t="e">
        <f t="shared" ca="1" si="182"/>
        <v>#N/A</v>
      </c>
      <c r="BD159">
        <f t="shared" ca="1" si="183"/>
        <v>3.741496598639471E-2</v>
      </c>
      <c r="BE159" t="e">
        <f t="shared" ca="1" si="184"/>
        <v>#N/A</v>
      </c>
      <c r="BF159" t="e">
        <f t="shared" ca="1" si="185"/>
        <v>#N/A</v>
      </c>
      <c r="BG159" t="e">
        <f t="shared" ca="1" si="186"/>
        <v>#N/A</v>
      </c>
    </row>
    <row r="160" spans="43:59" x14ac:dyDescent="0.25">
      <c r="AQ160">
        <v>1</v>
      </c>
      <c r="AR160">
        <v>2</v>
      </c>
      <c r="AS160">
        <v>3</v>
      </c>
      <c r="AT160">
        <v>4</v>
      </c>
      <c r="AU160">
        <f t="shared" si="173"/>
        <v>87</v>
      </c>
      <c r="AV160">
        <f t="shared" si="174"/>
        <v>87</v>
      </c>
      <c r="AW160">
        <f t="shared" si="175"/>
        <v>87</v>
      </c>
      <c r="AX160">
        <f t="shared" si="176"/>
        <v>87</v>
      </c>
      <c r="AZ160">
        <f t="shared" ca="1" si="181"/>
        <v>0.20699999999999996</v>
      </c>
      <c r="BA160" s="1">
        <f t="shared" ca="1" si="179"/>
        <v>3.8062283737024361E-2</v>
      </c>
      <c r="BB160">
        <f t="shared" ca="1" si="180"/>
        <v>8.9999999999999993E-3</v>
      </c>
      <c r="BC160">
        <f t="shared" ca="1" si="182"/>
        <v>3.8062283737024361E-2</v>
      </c>
      <c r="BD160" t="e">
        <f t="shared" ca="1" si="183"/>
        <v>#N/A</v>
      </c>
      <c r="BE160" t="e">
        <f t="shared" ca="1" si="184"/>
        <v>#N/A</v>
      </c>
      <c r="BF160" t="e">
        <f t="shared" ca="1" si="185"/>
        <v>#N/A</v>
      </c>
      <c r="BG160" t="e">
        <f t="shared" ca="1" si="186"/>
        <v>#N/A</v>
      </c>
    </row>
    <row r="161" spans="53:53" x14ac:dyDescent="0.25">
      <c r="BA161" s="1"/>
    </row>
    <row r="162" spans="53:53" x14ac:dyDescent="0.25">
      <c r="BA162" s="1"/>
    </row>
    <row r="163" spans="53:53" x14ac:dyDescent="0.25">
      <c r="BA163" s="1"/>
    </row>
    <row r="164" spans="53:53" x14ac:dyDescent="0.25">
      <c r="BA164" s="1"/>
    </row>
    <row r="165" spans="53:53" x14ac:dyDescent="0.25">
      <c r="BA165" s="1"/>
    </row>
    <row r="166" spans="53:53" x14ac:dyDescent="0.25">
      <c r="BA166" s="1"/>
    </row>
    <row r="167" spans="53:53" x14ac:dyDescent="0.25">
      <c r="BA167" s="1"/>
    </row>
    <row r="168" spans="53:53" x14ac:dyDescent="0.25">
      <c r="BA168" s="1"/>
    </row>
    <row r="169" spans="53:53" x14ac:dyDescent="0.25">
      <c r="BA169" s="1"/>
    </row>
    <row r="170" spans="53:53" x14ac:dyDescent="0.25">
      <c r="BA170" s="1"/>
    </row>
  </sheetData>
  <mergeCells count="5">
    <mergeCell ref="B13:B15"/>
    <mergeCell ref="B23:B25"/>
    <mergeCell ref="C4:D4"/>
    <mergeCell ref="G3:I3"/>
    <mergeCell ref="K99:M99"/>
  </mergeCells>
  <conditionalFormatting sqref="D37">
    <cfRule type="expression" dxfId="17" priority="24">
      <formula>$D33=$D37</formula>
    </cfRule>
  </conditionalFormatting>
  <conditionalFormatting sqref="D36">
    <cfRule type="expression" dxfId="16" priority="23">
      <formula>$D32=$D36</formula>
    </cfRule>
  </conditionalFormatting>
  <conditionalFormatting sqref="D38">
    <cfRule type="expression" dxfId="15" priority="22">
      <formula>$D34=$D38</formula>
    </cfRule>
  </conditionalFormatting>
  <conditionalFormatting sqref="I37 L37 O37 R37 U37 X37 AA37 AD37 AG37 AJ37 AM37 AP37 AS37 AV37 AY37 BB37 BD37 BF37 BH37 BJ37 BL37 BN37 BP37 BR37 BT37 BW37 BY37 CA37 CC37 CE37 CG37 CI37 CL37 CN37">
    <cfRule type="expression" dxfId="14" priority="6">
      <formula>$D33=$D37</formula>
    </cfRule>
  </conditionalFormatting>
  <conditionalFormatting sqref="I36 L36 O36 R36 U36 X36 AA36 AD36 AG36 AJ36 AM36 AP36 AS36 AV36 AY36 BB36 BD36 BF36 BH36 BJ36 BL36 BN36 BP36 BR36 BT36 BW36 BY36 CA36 CC36 CE36 CG36 CI36 CL36 CN36">
    <cfRule type="expression" dxfId="13" priority="5">
      <formula>$D32=$D36</formula>
    </cfRule>
  </conditionalFormatting>
  <conditionalFormatting sqref="I38 L38 O38 R38 U38 X38 AA38 AD38 AG38 AJ38 AM38 AP38 AS38 AV38 AY38 BB38 BD38 BF38 BH38 BJ38 BL38 BN38 BP38 BR38 BT38 BW38 BY38 CA38 CC38 CE38 CG38 CI38 CL38 CN38">
    <cfRule type="expression" dxfId="12" priority="4">
      <formula>$D34=$D38</formula>
    </cfRule>
  </conditionalFormatting>
  <conditionalFormatting sqref="F37">
    <cfRule type="expression" dxfId="11" priority="15">
      <formula>$D33=$D37</formula>
    </cfRule>
  </conditionalFormatting>
  <conditionalFormatting sqref="F36">
    <cfRule type="expression" dxfId="10" priority="14">
      <formula>$D32=$D36</formula>
    </cfRule>
  </conditionalFormatting>
  <conditionalFormatting sqref="F38">
    <cfRule type="expression" dxfId="9" priority="13">
      <formula>$D34=$D38</formula>
    </cfRule>
  </conditionalFormatting>
  <conditionalFormatting sqref="G37">
    <cfRule type="expression" dxfId="8" priority="12">
      <formula>$D33=$D37</formula>
    </cfRule>
  </conditionalFormatting>
  <conditionalFormatting sqref="G36">
    <cfRule type="expression" dxfId="7" priority="11">
      <formula>$D32=$D36</formula>
    </cfRule>
  </conditionalFormatting>
  <conditionalFormatting sqref="G38">
    <cfRule type="expression" dxfId="6" priority="10">
      <formula>$D34=$D38</formula>
    </cfRule>
  </conditionalFormatting>
  <conditionalFormatting sqref="H37 K37 N37 Q37 T37 W37 Z37 AC37 AF37 AI37 AL37 AO37 AR37 AU37 AX37 BA37 BC37 BE37 BG37 BI37 BK37 BM37 BO37 BQ37 BS37 BU37:BV37 BX37 BZ37 CB37 CD37 CF37 CH37 CJ37:CK37 CM37">
    <cfRule type="expression" dxfId="5" priority="9">
      <formula>$D33=$D37</formula>
    </cfRule>
  </conditionalFormatting>
  <conditionalFormatting sqref="H36 K36 N36 Q36 T36 W36 Z36 AC36 AF36 AI36 AL36 AO36 AR36 AU36 AX36 BA36 BC36 BE36 BG36 BI36 BK36 BM36 BO36 BQ36 BS36 BU36:BV36 BX36 BZ36 CB36 CD36 CF36 CH36 CJ36:CK36 CM36">
    <cfRule type="expression" dxfId="4" priority="8">
      <formula>$D32=$D36</formula>
    </cfRule>
  </conditionalFormatting>
  <conditionalFormatting sqref="H38 K38 N38 Q38 T38 W38 Z38 AC38 AF38 AI38 AL38 AO38 AR38 AU38 AX38 BA38 BC38 BE38 BG38 BI38 BK38 BM38 BO38 BQ38 BS38 BU38:BV38 BX38 BZ38 CB38 CD38 CF38 CH38 CJ38:CK38 CM38">
    <cfRule type="expression" dxfId="3" priority="7">
      <formula>$D34=$D38</formula>
    </cfRule>
  </conditionalFormatting>
  <conditionalFormatting sqref="J37 M37 P37 S37 V37 Y37 AB37 AE37 AH37 AK37 AN37 AQ37 AT37 AW37 AZ37">
    <cfRule type="expression" dxfId="2" priority="3">
      <formula>$D33=$D37</formula>
    </cfRule>
  </conditionalFormatting>
  <conditionalFormatting sqref="J36 M36 P36 S36 V36 Y36 AB36 AE36 AH36 AK36 AN36 AQ36 AT36 AW36 AZ36">
    <cfRule type="expression" dxfId="1" priority="2">
      <formula>$D32=$D36</formula>
    </cfRule>
  </conditionalFormatting>
  <conditionalFormatting sqref="J38 M38 P38 S38 V38 Y38 AB38 AE38 AH38 AK38 AN38 AQ38 AT38 AW38 AZ38">
    <cfRule type="expression" dxfId="0" priority="1">
      <formula>$D34=$D38</formula>
    </cfRule>
  </conditionalFormatting>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Setup</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psztorc</dc:creator>
  <cp:lastModifiedBy>psztorc</cp:lastModifiedBy>
  <dcterms:created xsi:type="dcterms:W3CDTF">2016-12-22T18:50:08Z</dcterms:created>
  <dcterms:modified xsi:type="dcterms:W3CDTF">2016-12-28T15:44:00Z</dcterms:modified>
</cp:coreProperties>
</file>