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Projects\0124_MiddlemountBESS\Plotter\"/>
    </mc:Choice>
  </mc:AlternateContent>
  <xr:revisionPtr revIDLastSave="0" documentId="13_ncr:1_{21899F89-3B0A-4DB3-9CFB-B31AC05D216A}" xr6:coauthVersionLast="47" xr6:coauthVersionMax="47" xr10:uidLastSave="{00000000-0000-0000-0000-000000000000}"/>
  <bookViews>
    <workbookView xWindow="19200" yWindow="0" windowWidth="19200" windowHeight="21000" activeTab="1" xr2:uid="{00000000-000D-0000-FFFF-FFFF00000000}"/>
  </bookViews>
  <sheets>
    <sheet name="Files" sheetId="1" r:id="rId1"/>
    <sheet name="Templates" sheetId="9" r:id="rId2"/>
    <sheet name="template signal map" sheetId="5" r:id="rId3"/>
    <sheet name="Plots" sheetId="7" r:id="rId4"/>
    <sheet name="Issues" sheetId="10" r:id="rId5"/>
  </sheets>
  <definedNames>
    <definedName name="_xlnm._FilterDatabase" localSheetId="0" hidden="1">Files!$A$1:$E$419</definedName>
    <definedName name="_xlnm._FilterDatabase" localSheetId="3" hidden="1">Plots!$A$1:$U$1775</definedName>
    <definedName name="_xlnm._FilterDatabase" localSheetId="1" hidden="1">Templates!$A$1:$P$592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0" i="9" l="1"/>
  <c r="B493" i="1"/>
  <c r="C49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A234" i="10" l="1"/>
  <c r="A235" i="10" s="1"/>
  <c r="A236" i="10" s="1"/>
  <c r="A192" i="10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188" i="10"/>
  <c r="A186" i="10"/>
  <c r="A182" i="10"/>
  <c r="A178" i="10"/>
  <c r="A164" i="10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58" i="10"/>
  <c r="A159" i="10" s="1"/>
  <c r="A160" i="10" s="1"/>
  <c r="A154" i="10"/>
  <c r="A155" i="10" s="1"/>
  <c r="A156" i="10" s="1"/>
  <c r="A136" i="10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18" i="10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14" i="10"/>
  <c r="A110" i="10"/>
  <c r="A106" i="10"/>
  <c r="A102" i="10"/>
  <c r="A98" i="10"/>
  <c r="A85" i="10"/>
  <c r="A86" i="10" s="1"/>
  <c r="A87" i="10" s="1"/>
  <c r="A88" i="10" s="1"/>
  <c r="A79" i="10"/>
  <c r="A80" i="10" s="1"/>
  <c r="A81" i="10" s="1"/>
  <c r="A82" i="10" s="1"/>
  <c r="A72" i="10"/>
  <c r="A73" i="10" s="1"/>
  <c r="A74" i="10" s="1"/>
  <c r="A75" i="10" s="1"/>
  <c r="A76" i="10" s="1"/>
  <c r="A58" i="10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44" i="10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17" i="10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E582" i="9"/>
  <c r="E583" i="9"/>
  <c r="E584" i="9"/>
  <c r="E585" i="9"/>
  <c r="E586" i="9"/>
  <c r="E587" i="9"/>
  <c r="E588" i="9"/>
  <c r="E589" i="9"/>
  <c r="E590" i="9"/>
  <c r="E591" i="9"/>
  <c r="E581" i="9"/>
  <c r="K418" i="9" l="1"/>
  <c r="J418" i="9"/>
  <c r="F418" i="9"/>
  <c r="E418" i="9"/>
  <c r="C418" i="9"/>
  <c r="B418" i="9"/>
  <c r="A418" i="9"/>
  <c r="E571" i="9" l="1"/>
  <c r="E572" i="9"/>
  <c r="E573" i="9"/>
  <c r="E574" i="9"/>
  <c r="E575" i="9"/>
  <c r="E576" i="9"/>
  <c r="E577" i="9"/>
  <c r="E578" i="9"/>
  <c r="E579" i="9"/>
  <c r="E580" i="9"/>
  <c r="E570" i="9"/>
  <c r="E561" i="9" l="1"/>
  <c r="E549" i="9"/>
  <c r="E550" i="9"/>
  <c r="E551" i="9"/>
  <c r="E552" i="9"/>
  <c r="E553" i="9"/>
  <c r="E554" i="9"/>
  <c r="E555" i="9"/>
  <c r="E556" i="9"/>
  <c r="E548" i="9"/>
  <c r="E403" i="9" l="1"/>
  <c r="E443" i="9" l="1"/>
  <c r="E524" i="9"/>
  <c r="F547" i="9"/>
  <c r="E547" i="9"/>
  <c r="F546" i="9"/>
  <c r="E546" i="9"/>
  <c r="F545" i="9"/>
  <c r="E545" i="9"/>
  <c r="F544" i="9"/>
  <c r="E544" i="9"/>
  <c r="F543" i="9"/>
  <c r="E543" i="9"/>
  <c r="F542" i="9"/>
  <c r="E542" i="9"/>
  <c r="F541" i="9"/>
  <c r="E541" i="9"/>
  <c r="F540" i="9"/>
  <c r="E540" i="9"/>
  <c r="F539" i="9"/>
  <c r="E539" i="9"/>
  <c r="F538" i="9"/>
  <c r="E538" i="9"/>
  <c r="F537" i="9"/>
  <c r="E537" i="9"/>
  <c r="F536" i="9"/>
  <c r="E536" i="9"/>
  <c r="F535" i="9"/>
  <c r="E535" i="9"/>
  <c r="F534" i="9"/>
  <c r="E534" i="9"/>
  <c r="F533" i="9"/>
  <c r="E533" i="9"/>
  <c r="F532" i="9"/>
  <c r="E532" i="9"/>
  <c r="F531" i="9"/>
  <c r="E531" i="9"/>
  <c r="F530" i="9"/>
  <c r="E530" i="9"/>
  <c r="F529" i="9"/>
  <c r="E529" i="9"/>
  <c r="F528" i="9"/>
  <c r="E528" i="9"/>
  <c r="F527" i="9"/>
  <c r="E527" i="9"/>
  <c r="F526" i="9"/>
  <c r="E526" i="9"/>
  <c r="F525" i="9"/>
  <c r="E525" i="9"/>
  <c r="F524" i="9"/>
  <c r="F523" i="9"/>
  <c r="E523" i="9"/>
  <c r="F522" i="9"/>
  <c r="E522" i="9"/>
  <c r="F521" i="9"/>
  <c r="E521" i="9"/>
  <c r="F520" i="9"/>
  <c r="E520" i="9"/>
  <c r="F519" i="9"/>
  <c r="E519" i="9"/>
  <c r="F518" i="9"/>
  <c r="E518" i="9"/>
  <c r="F517" i="9"/>
  <c r="E517" i="9"/>
  <c r="F516" i="9"/>
  <c r="E516" i="9"/>
  <c r="F515" i="9"/>
  <c r="E515" i="9"/>
  <c r="F514" i="9"/>
  <c r="E514" i="9"/>
  <c r="F513" i="9"/>
  <c r="E513" i="9"/>
  <c r="F512" i="9"/>
  <c r="E512" i="9"/>
  <c r="F511" i="9"/>
  <c r="E511" i="9"/>
  <c r="F510" i="9"/>
  <c r="E510" i="9"/>
  <c r="F509" i="9"/>
  <c r="E509" i="9"/>
  <c r="F508" i="9"/>
  <c r="E508" i="9"/>
  <c r="F507" i="9"/>
  <c r="E507" i="9"/>
  <c r="F506" i="9"/>
  <c r="E506" i="9"/>
  <c r="F505" i="9"/>
  <c r="E505" i="9"/>
  <c r="F504" i="9"/>
  <c r="E504" i="9"/>
  <c r="F503" i="9"/>
  <c r="E503" i="9"/>
  <c r="F502" i="9"/>
  <c r="E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7" i="9"/>
  <c r="F416" i="9"/>
  <c r="F415" i="9"/>
  <c r="F414" i="9"/>
  <c r="F413" i="9"/>
  <c r="F412" i="9"/>
  <c r="F411" i="9"/>
  <c r="F410" i="9"/>
  <c r="F409" i="9"/>
  <c r="F408" i="9"/>
  <c r="F407" i="9"/>
  <c r="E407" i="9"/>
  <c r="F406" i="9"/>
  <c r="E406" i="9"/>
  <c r="F405" i="9"/>
  <c r="E405" i="9"/>
  <c r="F404" i="9"/>
  <c r="E404" i="9"/>
  <c r="F403" i="9"/>
  <c r="F402" i="9"/>
  <c r="E402" i="9"/>
  <c r="F401" i="9"/>
  <c r="E401" i="9"/>
  <c r="F400" i="9"/>
  <c r="E400" i="9"/>
  <c r="F399" i="9"/>
  <c r="E399" i="9"/>
  <c r="F398" i="9"/>
  <c r="E398" i="9"/>
  <c r="F397" i="9"/>
  <c r="E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0" i="9"/>
  <c r="F379" i="9"/>
  <c r="F378" i="9"/>
  <c r="F377" i="9"/>
  <c r="F376" i="9"/>
  <c r="F375" i="9"/>
  <c r="F374" i="9"/>
  <c r="F373" i="9"/>
  <c r="F372" i="9"/>
  <c r="F371" i="9"/>
  <c r="F370" i="9"/>
  <c r="E370" i="9"/>
  <c r="F369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E492" i="9"/>
  <c r="E493" i="9"/>
  <c r="E494" i="9"/>
  <c r="E495" i="9"/>
  <c r="E496" i="9"/>
  <c r="E497" i="9"/>
  <c r="E498" i="9"/>
  <c r="E499" i="9"/>
  <c r="E500" i="9"/>
  <c r="E501" i="9"/>
  <c r="E491" i="9"/>
  <c r="E490" i="9"/>
  <c r="E480" i="9"/>
  <c r="E481" i="9"/>
  <c r="E482" i="9"/>
  <c r="E483" i="9"/>
  <c r="E484" i="9"/>
  <c r="E485" i="9"/>
  <c r="E486" i="9"/>
  <c r="E487" i="9"/>
  <c r="E488" i="9"/>
  <c r="E489" i="9"/>
  <c r="E479" i="9"/>
  <c r="E478" i="9"/>
  <c r="E468" i="9"/>
  <c r="E469" i="9"/>
  <c r="E470" i="9"/>
  <c r="E471" i="9"/>
  <c r="E472" i="9"/>
  <c r="E473" i="9"/>
  <c r="E474" i="9"/>
  <c r="E475" i="9"/>
  <c r="E476" i="9"/>
  <c r="E477" i="9"/>
  <c r="E467" i="9"/>
  <c r="E466" i="9"/>
  <c r="E456" i="9"/>
  <c r="E457" i="9"/>
  <c r="E458" i="9"/>
  <c r="E459" i="9"/>
  <c r="E460" i="9"/>
  <c r="E461" i="9"/>
  <c r="E462" i="9"/>
  <c r="E463" i="9"/>
  <c r="E464" i="9"/>
  <c r="E465" i="9"/>
  <c r="E455" i="9"/>
  <c r="E454" i="9"/>
  <c r="E444" i="9"/>
  <c r="E445" i="9"/>
  <c r="E446" i="9"/>
  <c r="E447" i="9"/>
  <c r="E448" i="9"/>
  <c r="E449" i="9"/>
  <c r="E450" i="9"/>
  <c r="E451" i="9"/>
  <c r="E452" i="9"/>
  <c r="E453" i="9"/>
  <c r="E442" i="9"/>
  <c r="E433" i="9"/>
  <c r="E434" i="9"/>
  <c r="E435" i="9"/>
  <c r="E436" i="9"/>
  <c r="E437" i="9"/>
  <c r="E438" i="9"/>
  <c r="E439" i="9"/>
  <c r="E440" i="9"/>
  <c r="E441" i="9"/>
  <c r="E432" i="9"/>
  <c r="E431" i="9"/>
  <c r="E421" i="9"/>
  <c r="E422" i="9"/>
  <c r="E423" i="9"/>
  <c r="E424" i="9"/>
  <c r="E425" i="9"/>
  <c r="E426" i="9"/>
  <c r="E427" i="9"/>
  <c r="E428" i="9"/>
  <c r="E429" i="9"/>
  <c r="E430" i="9"/>
  <c r="E420" i="9"/>
  <c r="E410" i="9"/>
  <c r="E411" i="9"/>
  <c r="E412" i="9"/>
  <c r="E413" i="9"/>
  <c r="E414" i="9"/>
  <c r="E415" i="9"/>
  <c r="E416" i="9"/>
  <c r="E417" i="9"/>
  <c r="E419" i="9"/>
  <c r="E409" i="9"/>
  <c r="E408" i="9"/>
  <c r="E396" i="9"/>
  <c r="E386" i="9"/>
  <c r="E387" i="9"/>
  <c r="E388" i="9"/>
  <c r="E389" i="9"/>
  <c r="E390" i="9"/>
  <c r="E391" i="9"/>
  <c r="E392" i="9"/>
  <c r="E393" i="9"/>
  <c r="E394" i="9"/>
  <c r="E395" i="9"/>
  <c r="E385" i="9"/>
  <c r="E384" i="9"/>
  <c r="E383" i="9"/>
  <c r="E382" i="9"/>
  <c r="E379" i="9"/>
  <c r="E380" i="9"/>
  <c r="E373" i="9"/>
  <c r="E374" i="9"/>
  <c r="E375" i="9"/>
  <c r="E376" i="9"/>
  <c r="E377" i="9"/>
  <c r="E378" i="9"/>
  <c r="E372" i="9"/>
  <c r="E371" i="9"/>
  <c r="E369" i="9"/>
  <c r="E366" i="9"/>
  <c r="E367" i="9"/>
  <c r="E360" i="9"/>
  <c r="E361" i="9"/>
  <c r="E362" i="9"/>
  <c r="E363" i="9"/>
  <c r="E364" i="9"/>
  <c r="E365" i="9"/>
  <c r="E359" i="9"/>
  <c r="E349" i="9"/>
  <c r="E350" i="9"/>
  <c r="E351" i="9"/>
  <c r="E352" i="9"/>
  <c r="E353" i="9"/>
  <c r="E354" i="9"/>
  <c r="E355" i="9"/>
  <c r="E356" i="9"/>
  <c r="E357" i="9"/>
  <c r="E358" i="9"/>
  <c r="E348" i="9"/>
  <c r="E333" i="9"/>
  <c r="E334" i="9"/>
  <c r="E335" i="9"/>
  <c r="E336" i="9"/>
  <c r="E337" i="9"/>
  <c r="E338" i="9"/>
  <c r="E339" i="9"/>
  <c r="E340" i="9"/>
  <c r="E341" i="9"/>
  <c r="E342" i="9"/>
  <c r="E332" i="9"/>
  <c r="E322" i="9"/>
  <c r="E323" i="9"/>
  <c r="E324" i="9"/>
  <c r="E325" i="9"/>
  <c r="E326" i="9"/>
  <c r="E327" i="9"/>
  <c r="E328" i="9"/>
  <c r="E329" i="9"/>
  <c r="E330" i="9"/>
  <c r="E331" i="9"/>
  <c r="E321" i="9"/>
  <c r="E311" i="9"/>
  <c r="E312" i="9"/>
  <c r="E313" i="9"/>
  <c r="E314" i="9"/>
  <c r="E315" i="9"/>
  <c r="E316" i="9"/>
  <c r="E317" i="9"/>
  <c r="E318" i="9"/>
  <c r="E319" i="9"/>
  <c r="E320" i="9"/>
  <c r="E310" i="9"/>
  <c r="E308" i="9"/>
  <c r="E309" i="9"/>
  <c r="E305" i="9"/>
  <c r="E306" i="9"/>
  <c r="E307" i="9"/>
  <c r="E301" i="9"/>
  <c r="E302" i="9"/>
  <c r="E303" i="9"/>
  <c r="E304" i="9"/>
  <c r="E300" i="9"/>
  <c r="E299" i="9"/>
  <c r="C535" i="9"/>
  <c r="K547" i="9"/>
  <c r="J547" i="9"/>
  <c r="C547" i="9"/>
  <c r="B547" i="9"/>
  <c r="A547" i="9"/>
  <c r="K546" i="9"/>
  <c r="J546" i="9"/>
  <c r="C546" i="9"/>
  <c r="B546" i="9"/>
  <c r="A546" i="9"/>
  <c r="K545" i="9"/>
  <c r="J545" i="9"/>
  <c r="C545" i="9"/>
  <c r="B545" i="9"/>
  <c r="A545" i="9"/>
  <c r="K544" i="9"/>
  <c r="J544" i="9"/>
  <c r="C544" i="9"/>
  <c r="A544" i="9"/>
  <c r="K543" i="9"/>
  <c r="J543" i="9"/>
  <c r="C543" i="9"/>
  <c r="A543" i="9"/>
  <c r="K542" i="9"/>
  <c r="J542" i="9"/>
  <c r="C542" i="9"/>
  <c r="B542" i="9"/>
  <c r="A542" i="9"/>
  <c r="K541" i="9"/>
  <c r="J541" i="9"/>
  <c r="C541" i="9"/>
  <c r="B541" i="9"/>
  <c r="A541" i="9"/>
  <c r="K540" i="9"/>
  <c r="J540" i="9"/>
  <c r="C540" i="9"/>
  <c r="B540" i="9"/>
  <c r="A540" i="9"/>
  <c r="K539" i="9"/>
  <c r="J539" i="9"/>
  <c r="C539" i="9"/>
  <c r="B539" i="9"/>
  <c r="A539" i="9"/>
  <c r="K538" i="9"/>
  <c r="J538" i="9"/>
  <c r="C538" i="9"/>
  <c r="B538" i="9"/>
  <c r="A538" i="9"/>
  <c r="K537" i="9"/>
  <c r="J537" i="9"/>
  <c r="C537" i="9"/>
  <c r="B537" i="9"/>
  <c r="A537" i="9"/>
  <c r="K536" i="9"/>
  <c r="J536" i="9"/>
  <c r="C536" i="9"/>
  <c r="B536" i="9"/>
  <c r="A536" i="9"/>
  <c r="K535" i="9"/>
  <c r="J535" i="9"/>
  <c r="A535" i="9"/>
  <c r="K534" i="9"/>
  <c r="J534" i="9"/>
  <c r="C534" i="9"/>
  <c r="B534" i="9"/>
  <c r="A534" i="9"/>
  <c r="K533" i="9"/>
  <c r="J533" i="9"/>
  <c r="C533" i="9"/>
  <c r="B533" i="9"/>
  <c r="A533" i="9"/>
  <c r="K532" i="9"/>
  <c r="J532" i="9"/>
  <c r="C532" i="9"/>
  <c r="A532" i="9"/>
  <c r="K531" i="9"/>
  <c r="J531" i="9"/>
  <c r="C531" i="9"/>
  <c r="A531" i="9"/>
  <c r="K530" i="9"/>
  <c r="J530" i="9"/>
  <c r="C530" i="9"/>
  <c r="B530" i="9"/>
  <c r="A530" i="9"/>
  <c r="K529" i="9"/>
  <c r="J529" i="9"/>
  <c r="C529" i="9"/>
  <c r="B529" i="9"/>
  <c r="A529" i="9"/>
  <c r="K528" i="9"/>
  <c r="J528" i="9"/>
  <c r="C528" i="9"/>
  <c r="B528" i="9"/>
  <c r="A528" i="9"/>
  <c r="K527" i="9"/>
  <c r="J527" i="9"/>
  <c r="C527" i="9"/>
  <c r="B527" i="9"/>
  <c r="A527" i="9"/>
  <c r="K526" i="9"/>
  <c r="J526" i="9"/>
  <c r="C526" i="9"/>
  <c r="B526" i="9"/>
  <c r="A526" i="9"/>
  <c r="K525" i="9"/>
  <c r="J525" i="9"/>
  <c r="C525" i="9"/>
  <c r="B525" i="9"/>
  <c r="A525" i="9"/>
  <c r="K524" i="9"/>
  <c r="J524" i="9"/>
  <c r="C524" i="9"/>
  <c r="B524" i="9"/>
  <c r="A524" i="9"/>
  <c r="K523" i="9"/>
  <c r="J523" i="9"/>
  <c r="C523" i="9"/>
  <c r="B523" i="9"/>
  <c r="A523" i="9"/>
  <c r="K522" i="9"/>
  <c r="J522" i="9"/>
  <c r="C522" i="9"/>
  <c r="B522" i="9"/>
  <c r="A522" i="9"/>
  <c r="K521" i="9"/>
  <c r="J521" i="9"/>
  <c r="C521" i="9"/>
  <c r="A521" i="9"/>
  <c r="K520" i="9"/>
  <c r="J520" i="9"/>
  <c r="C520" i="9"/>
  <c r="A520" i="9"/>
  <c r="K519" i="9"/>
  <c r="J519" i="9"/>
  <c r="C519" i="9"/>
  <c r="B519" i="9"/>
  <c r="A519" i="9"/>
  <c r="K518" i="9"/>
  <c r="J518" i="9"/>
  <c r="C518" i="9"/>
  <c r="B518" i="9"/>
  <c r="A518" i="9"/>
  <c r="K517" i="9"/>
  <c r="J517" i="9"/>
  <c r="C517" i="9"/>
  <c r="B517" i="9"/>
  <c r="A517" i="9"/>
  <c r="K516" i="9"/>
  <c r="J516" i="9"/>
  <c r="C516" i="9"/>
  <c r="B516" i="9"/>
  <c r="A516" i="9"/>
  <c r="K515" i="9"/>
  <c r="J515" i="9"/>
  <c r="C515" i="9"/>
  <c r="B515" i="9"/>
  <c r="A515" i="9"/>
  <c r="K514" i="9"/>
  <c r="J514" i="9"/>
  <c r="C514" i="9"/>
  <c r="B514" i="9"/>
  <c r="A514" i="9"/>
  <c r="K513" i="9"/>
  <c r="J513" i="9"/>
  <c r="C513" i="9"/>
  <c r="B513" i="9"/>
  <c r="A513" i="9"/>
  <c r="K512" i="9"/>
  <c r="J512" i="9"/>
  <c r="C512" i="9"/>
  <c r="B512" i="9"/>
  <c r="A512" i="9"/>
  <c r="K511" i="9"/>
  <c r="J511" i="9"/>
  <c r="C511" i="9"/>
  <c r="B511" i="9"/>
  <c r="A511" i="9"/>
  <c r="K510" i="9"/>
  <c r="J510" i="9"/>
  <c r="C510" i="9"/>
  <c r="A510" i="9"/>
  <c r="K509" i="9"/>
  <c r="J509" i="9"/>
  <c r="C509" i="9"/>
  <c r="A509" i="9"/>
  <c r="K508" i="9"/>
  <c r="J508" i="9"/>
  <c r="C508" i="9"/>
  <c r="B508" i="9"/>
  <c r="A508" i="9"/>
  <c r="K507" i="9"/>
  <c r="J507" i="9"/>
  <c r="C507" i="9"/>
  <c r="B507" i="9"/>
  <c r="A507" i="9"/>
  <c r="K506" i="9"/>
  <c r="J506" i="9"/>
  <c r="C506" i="9"/>
  <c r="B506" i="9"/>
  <c r="A506" i="9"/>
  <c r="K505" i="9"/>
  <c r="J505" i="9"/>
  <c r="C505" i="9"/>
  <c r="B505" i="9"/>
  <c r="A505" i="9"/>
  <c r="K504" i="9"/>
  <c r="J504" i="9"/>
  <c r="C504" i="9"/>
  <c r="B504" i="9"/>
  <c r="A504" i="9"/>
  <c r="K503" i="9"/>
  <c r="J503" i="9"/>
  <c r="C503" i="9"/>
  <c r="B503" i="9"/>
  <c r="A503" i="9"/>
  <c r="K502" i="9"/>
  <c r="J502" i="9"/>
  <c r="C502" i="9"/>
  <c r="B502" i="9"/>
  <c r="A502" i="9"/>
  <c r="K501" i="9"/>
  <c r="J501" i="9"/>
  <c r="C501" i="9"/>
  <c r="B501" i="9"/>
  <c r="A501" i="9"/>
  <c r="K500" i="9"/>
  <c r="J500" i="9"/>
  <c r="C500" i="9"/>
  <c r="B500" i="9"/>
  <c r="A500" i="9"/>
  <c r="K499" i="9"/>
  <c r="J499" i="9"/>
  <c r="C499" i="9"/>
  <c r="A499" i="9"/>
  <c r="K498" i="9"/>
  <c r="J498" i="9"/>
  <c r="C498" i="9"/>
  <c r="A498" i="9"/>
  <c r="K497" i="9"/>
  <c r="J497" i="9"/>
  <c r="C497" i="9"/>
  <c r="B497" i="9"/>
  <c r="A497" i="9"/>
  <c r="K496" i="9"/>
  <c r="J496" i="9"/>
  <c r="C496" i="9"/>
  <c r="B496" i="9"/>
  <c r="A496" i="9"/>
  <c r="K495" i="9"/>
  <c r="J495" i="9"/>
  <c r="C495" i="9"/>
  <c r="B495" i="9"/>
  <c r="A495" i="9"/>
  <c r="K494" i="9"/>
  <c r="J494" i="9"/>
  <c r="C494" i="9"/>
  <c r="B494" i="9"/>
  <c r="A494" i="9"/>
  <c r="K493" i="9"/>
  <c r="J493" i="9"/>
  <c r="C493" i="9"/>
  <c r="B493" i="9"/>
  <c r="A493" i="9"/>
  <c r="K492" i="9"/>
  <c r="J492" i="9"/>
  <c r="C492" i="9"/>
  <c r="B492" i="9"/>
  <c r="A492" i="9"/>
  <c r="K491" i="9"/>
  <c r="J491" i="9"/>
  <c r="C491" i="9"/>
  <c r="B491" i="9"/>
  <c r="A491" i="9"/>
  <c r="K490" i="9"/>
  <c r="J490" i="9"/>
  <c r="C490" i="9"/>
  <c r="B490" i="9"/>
  <c r="A490" i="9"/>
  <c r="K489" i="9"/>
  <c r="J489" i="9"/>
  <c r="C489" i="9"/>
  <c r="B489" i="9"/>
  <c r="A489" i="9"/>
  <c r="K488" i="9"/>
  <c r="J488" i="9"/>
  <c r="C488" i="9"/>
  <c r="B488" i="9"/>
  <c r="A488" i="9"/>
  <c r="K487" i="9"/>
  <c r="J487" i="9"/>
  <c r="C487" i="9"/>
  <c r="A487" i="9"/>
  <c r="K486" i="9"/>
  <c r="J486" i="9"/>
  <c r="C486" i="9"/>
  <c r="A486" i="9"/>
  <c r="K485" i="9"/>
  <c r="J485" i="9"/>
  <c r="C485" i="9"/>
  <c r="B485" i="9"/>
  <c r="A485" i="9"/>
  <c r="K484" i="9"/>
  <c r="J484" i="9"/>
  <c r="C484" i="9"/>
  <c r="B484" i="9"/>
  <c r="A484" i="9"/>
  <c r="K483" i="9"/>
  <c r="J483" i="9"/>
  <c r="C483" i="9"/>
  <c r="B483" i="9"/>
  <c r="A483" i="9"/>
  <c r="K482" i="9"/>
  <c r="J482" i="9"/>
  <c r="C482" i="9"/>
  <c r="B482" i="9"/>
  <c r="A482" i="9"/>
  <c r="K481" i="9"/>
  <c r="J481" i="9"/>
  <c r="C481" i="9"/>
  <c r="B481" i="9"/>
  <c r="A481" i="9"/>
  <c r="K480" i="9"/>
  <c r="J480" i="9"/>
  <c r="C480" i="9"/>
  <c r="B480" i="9"/>
  <c r="A480" i="9"/>
  <c r="K479" i="9"/>
  <c r="J479" i="9"/>
  <c r="C479" i="9"/>
  <c r="B479" i="9"/>
  <c r="A479" i="9"/>
  <c r="K478" i="9"/>
  <c r="J478" i="9"/>
  <c r="C478" i="9"/>
  <c r="B478" i="9"/>
  <c r="A478" i="9"/>
  <c r="K477" i="9"/>
  <c r="J477" i="9"/>
  <c r="C477" i="9"/>
  <c r="B477" i="9"/>
  <c r="A477" i="9"/>
  <c r="K476" i="9"/>
  <c r="J476" i="9"/>
  <c r="C476" i="9"/>
  <c r="B476" i="9"/>
  <c r="A476" i="9"/>
  <c r="K475" i="9"/>
  <c r="J475" i="9"/>
  <c r="C475" i="9"/>
  <c r="A475" i="9"/>
  <c r="K474" i="9"/>
  <c r="J474" i="9"/>
  <c r="C474" i="9"/>
  <c r="A474" i="9"/>
  <c r="K473" i="9"/>
  <c r="J473" i="9"/>
  <c r="C473" i="9"/>
  <c r="B473" i="9"/>
  <c r="A473" i="9"/>
  <c r="K472" i="9"/>
  <c r="J472" i="9"/>
  <c r="C472" i="9"/>
  <c r="B472" i="9"/>
  <c r="A472" i="9"/>
  <c r="K471" i="9"/>
  <c r="J471" i="9"/>
  <c r="C471" i="9"/>
  <c r="B471" i="9"/>
  <c r="A471" i="9"/>
  <c r="K470" i="9"/>
  <c r="J470" i="9"/>
  <c r="C470" i="9"/>
  <c r="B470" i="9"/>
  <c r="A470" i="9"/>
  <c r="K469" i="9"/>
  <c r="J469" i="9"/>
  <c r="C469" i="9"/>
  <c r="B469" i="9"/>
  <c r="A469" i="9"/>
  <c r="K468" i="9"/>
  <c r="J468" i="9"/>
  <c r="C468" i="9"/>
  <c r="B468" i="9"/>
  <c r="A468" i="9"/>
  <c r="K467" i="9"/>
  <c r="J467" i="9"/>
  <c r="C467" i="9"/>
  <c r="B467" i="9"/>
  <c r="A467" i="9"/>
  <c r="K466" i="9"/>
  <c r="J466" i="9"/>
  <c r="C466" i="9"/>
  <c r="B466" i="9"/>
  <c r="A466" i="9"/>
  <c r="K465" i="9"/>
  <c r="J465" i="9"/>
  <c r="C465" i="9"/>
  <c r="B465" i="9"/>
  <c r="A465" i="9"/>
  <c r="K464" i="9"/>
  <c r="J464" i="9"/>
  <c r="C464" i="9"/>
  <c r="B464" i="9"/>
  <c r="A464" i="9"/>
  <c r="K463" i="9"/>
  <c r="J463" i="9"/>
  <c r="C463" i="9"/>
  <c r="A463" i="9"/>
  <c r="K462" i="9"/>
  <c r="J462" i="9"/>
  <c r="C462" i="9"/>
  <c r="A462" i="9"/>
  <c r="K461" i="9"/>
  <c r="J461" i="9"/>
  <c r="C461" i="9"/>
  <c r="B461" i="9"/>
  <c r="A461" i="9"/>
  <c r="K460" i="9"/>
  <c r="J460" i="9"/>
  <c r="C460" i="9"/>
  <c r="B460" i="9"/>
  <c r="A460" i="9"/>
  <c r="K459" i="9"/>
  <c r="J459" i="9"/>
  <c r="C459" i="9"/>
  <c r="B459" i="9"/>
  <c r="A459" i="9"/>
  <c r="K458" i="9"/>
  <c r="J458" i="9"/>
  <c r="C458" i="9"/>
  <c r="B458" i="9"/>
  <c r="A458" i="9"/>
  <c r="K457" i="9"/>
  <c r="J457" i="9"/>
  <c r="C457" i="9"/>
  <c r="B457" i="9"/>
  <c r="A457" i="9"/>
  <c r="K456" i="9"/>
  <c r="J456" i="9"/>
  <c r="C456" i="9"/>
  <c r="B456" i="9"/>
  <c r="A456" i="9"/>
  <c r="K455" i="9"/>
  <c r="J455" i="9"/>
  <c r="C455" i="9"/>
  <c r="B455" i="9"/>
  <c r="A455" i="9"/>
  <c r="K454" i="9"/>
  <c r="J454" i="9"/>
  <c r="C454" i="9"/>
  <c r="B454" i="9"/>
  <c r="A454" i="9"/>
  <c r="K453" i="9"/>
  <c r="J453" i="9"/>
  <c r="C453" i="9"/>
  <c r="B453" i="9"/>
  <c r="A453" i="9"/>
  <c r="K452" i="9"/>
  <c r="J452" i="9"/>
  <c r="C452" i="9"/>
  <c r="B452" i="9"/>
  <c r="A452" i="9"/>
  <c r="K451" i="9"/>
  <c r="J451" i="9"/>
  <c r="C451" i="9"/>
  <c r="A451" i="9"/>
  <c r="K450" i="9"/>
  <c r="J450" i="9"/>
  <c r="C450" i="9"/>
  <c r="A450" i="9"/>
  <c r="K449" i="9"/>
  <c r="J449" i="9"/>
  <c r="C449" i="9"/>
  <c r="B449" i="9"/>
  <c r="A449" i="9"/>
  <c r="K448" i="9"/>
  <c r="J448" i="9"/>
  <c r="C448" i="9"/>
  <c r="B448" i="9"/>
  <c r="A448" i="9"/>
  <c r="K447" i="9"/>
  <c r="J447" i="9"/>
  <c r="C447" i="9"/>
  <c r="B447" i="9"/>
  <c r="A447" i="9"/>
  <c r="K446" i="9"/>
  <c r="J446" i="9"/>
  <c r="C446" i="9"/>
  <c r="B446" i="9"/>
  <c r="A446" i="9"/>
  <c r="K445" i="9"/>
  <c r="J445" i="9"/>
  <c r="C445" i="9"/>
  <c r="B445" i="9"/>
  <c r="A445" i="9"/>
  <c r="K444" i="9"/>
  <c r="J444" i="9"/>
  <c r="C444" i="9"/>
  <c r="B444" i="9"/>
  <c r="A444" i="9"/>
  <c r="K443" i="9"/>
  <c r="J443" i="9"/>
  <c r="C443" i="9"/>
  <c r="B443" i="9"/>
  <c r="A443" i="9"/>
  <c r="K442" i="9"/>
  <c r="J442" i="9"/>
  <c r="C442" i="9"/>
  <c r="B442" i="9"/>
  <c r="A442" i="9"/>
  <c r="K441" i="9"/>
  <c r="J441" i="9"/>
  <c r="C441" i="9"/>
  <c r="B441" i="9"/>
  <c r="A441" i="9"/>
  <c r="K440" i="9"/>
  <c r="J440" i="9"/>
  <c r="C440" i="9"/>
  <c r="B440" i="9"/>
  <c r="A440" i="9"/>
  <c r="K439" i="9"/>
  <c r="J439" i="9"/>
  <c r="C439" i="9"/>
  <c r="A439" i="9"/>
  <c r="K438" i="9"/>
  <c r="J438" i="9"/>
  <c r="C438" i="9"/>
  <c r="A438" i="9"/>
  <c r="K437" i="9"/>
  <c r="J437" i="9"/>
  <c r="C437" i="9"/>
  <c r="B437" i="9"/>
  <c r="A437" i="9"/>
  <c r="K436" i="9"/>
  <c r="J436" i="9"/>
  <c r="C436" i="9"/>
  <c r="B436" i="9"/>
  <c r="A436" i="9"/>
  <c r="K435" i="9"/>
  <c r="J435" i="9"/>
  <c r="C435" i="9"/>
  <c r="B435" i="9"/>
  <c r="A435" i="9"/>
  <c r="K434" i="9"/>
  <c r="J434" i="9"/>
  <c r="C434" i="9"/>
  <c r="B434" i="9"/>
  <c r="A434" i="9"/>
  <c r="K433" i="9"/>
  <c r="J433" i="9"/>
  <c r="C433" i="9"/>
  <c r="B433" i="9"/>
  <c r="A433" i="9"/>
  <c r="K432" i="9"/>
  <c r="J432" i="9"/>
  <c r="C432" i="9"/>
  <c r="B432" i="9"/>
  <c r="A432" i="9"/>
  <c r="K431" i="9"/>
  <c r="J431" i="9"/>
  <c r="C431" i="9"/>
  <c r="B431" i="9"/>
  <c r="A431" i="9"/>
  <c r="K430" i="9"/>
  <c r="J430" i="9"/>
  <c r="C430" i="9"/>
  <c r="B430" i="9"/>
  <c r="A430" i="9"/>
  <c r="K429" i="9"/>
  <c r="J429" i="9"/>
  <c r="C429" i="9"/>
  <c r="B429" i="9"/>
  <c r="A429" i="9"/>
  <c r="K428" i="9"/>
  <c r="J428" i="9"/>
  <c r="C428" i="9"/>
  <c r="A428" i="9"/>
  <c r="K427" i="9"/>
  <c r="J427" i="9"/>
  <c r="C427" i="9"/>
  <c r="A427" i="9"/>
  <c r="K426" i="9"/>
  <c r="J426" i="9"/>
  <c r="C426" i="9"/>
  <c r="B426" i="9"/>
  <c r="A426" i="9"/>
  <c r="K425" i="9"/>
  <c r="J425" i="9"/>
  <c r="C425" i="9"/>
  <c r="B425" i="9"/>
  <c r="A425" i="9"/>
  <c r="K424" i="9"/>
  <c r="J424" i="9"/>
  <c r="C424" i="9"/>
  <c r="B424" i="9"/>
  <c r="A424" i="9"/>
  <c r="K423" i="9"/>
  <c r="J423" i="9"/>
  <c r="C423" i="9"/>
  <c r="B423" i="9"/>
  <c r="A423" i="9"/>
  <c r="K422" i="9"/>
  <c r="J422" i="9"/>
  <c r="C422" i="9"/>
  <c r="B422" i="9"/>
  <c r="A422" i="9"/>
  <c r="K421" i="9"/>
  <c r="J421" i="9"/>
  <c r="C421" i="9"/>
  <c r="B421" i="9"/>
  <c r="A421" i="9"/>
  <c r="K420" i="9"/>
  <c r="J420" i="9"/>
  <c r="C420" i="9"/>
  <c r="B420" i="9"/>
  <c r="A420" i="9"/>
  <c r="K419" i="9"/>
  <c r="J419" i="9"/>
  <c r="C419" i="9"/>
  <c r="B419" i="9"/>
  <c r="A419" i="9"/>
  <c r="K417" i="9"/>
  <c r="J417" i="9"/>
  <c r="C417" i="9"/>
  <c r="A417" i="9"/>
  <c r="K416" i="9"/>
  <c r="J416" i="9"/>
  <c r="C416" i="9"/>
  <c r="A416" i="9"/>
  <c r="K415" i="9"/>
  <c r="J415" i="9"/>
  <c r="C415" i="9"/>
  <c r="B415" i="9"/>
  <c r="A415" i="9"/>
  <c r="K414" i="9"/>
  <c r="J414" i="9"/>
  <c r="C414" i="9"/>
  <c r="B414" i="9"/>
  <c r="A414" i="9"/>
  <c r="K413" i="9"/>
  <c r="J413" i="9"/>
  <c r="C413" i="9"/>
  <c r="B413" i="9"/>
  <c r="A413" i="9"/>
  <c r="K412" i="9"/>
  <c r="J412" i="9"/>
  <c r="C412" i="9"/>
  <c r="B412" i="9"/>
  <c r="A412" i="9"/>
  <c r="K411" i="9"/>
  <c r="J411" i="9"/>
  <c r="C411" i="9"/>
  <c r="B411" i="9"/>
  <c r="A411" i="9"/>
  <c r="K410" i="9"/>
  <c r="J410" i="9"/>
  <c r="C410" i="9"/>
  <c r="B410" i="9"/>
  <c r="A410" i="9"/>
  <c r="K409" i="9"/>
  <c r="J409" i="9"/>
  <c r="C409" i="9"/>
  <c r="B409" i="9"/>
  <c r="A409" i="9"/>
  <c r="K408" i="9"/>
  <c r="J408" i="9"/>
  <c r="C408" i="9"/>
  <c r="B408" i="9"/>
  <c r="A408" i="9"/>
  <c r="K407" i="9"/>
  <c r="J407" i="9"/>
  <c r="C407" i="9"/>
  <c r="B407" i="9"/>
  <c r="A407" i="9"/>
  <c r="K406" i="9"/>
  <c r="J406" i="9"/>
  <c r="C406" i="9"/>
  <c r="B406" i="9"/>
  <c r="A406" i="9"/>
  <c r="K405" i="9"/>
  <c r="J405" i="9"/>
  <c r="A405" i="9"/>
  <c r="K404" i="9"/>
  <c r="J404" i="9"/>
  <c r="A404" i="9"/>
  <c r="K403" i="9"/>
  <c r="J403" i="9"/>
  <c r="A403" i="9"/>
  <c r="K402" i="9"/>
  <c r="J402" i="9"/>
  <c r="A402" i="9"/>
  <c r="K401" i="9"/>
  <c r="J401" i="9"/>
  <c r="A401" i="9"/>
  <c r="K400" i="9"/>
  <c r="J400" i="9"/>
  <c r="A400" i="9"/>
  <c r="K399" i="9"/>
  <c r="J399" i="9"/>
  <c r="C399" i="9"/>
  <c r="B399" i="9"/>
  <c r="A399" i="9"/>
  <c r="K398" i="9"/>
  <c r="J398" i="9"/>
  <c r="C398" i="9"/>
  <c r="B398" i="9"/>
  <c r="A398" i="9"/>
  <c r="K397" i="9"/>
  <c r="J397" i="9"/>
  <c r="C397" i="9"/>
  <c r="B397" i="9"/>
  <c r="A397" i="9"/>
  <c r="K396" i="9"/>
  <c r="C396" i="9"/>
  <c r="B396" i="9"/>
  <c r="A396" i="9"/>
  <c r="K395" i="9"/>
  <c r="J395" i="9"/>
  <c r="C395" i="9"/>
  <c r="B395" i="9"/>
  <c r="A395" i="9"/>
  <c r="K394" i="9"/>
  <c r="J394" i="9"/>
  <c r="C394" i="9"/>
  <c r="B394" i="9"/>
  <c r="A394" i="9"/>
  <c r="K393" i="9"/>
  <c r="J393" i="9"/>
  <c r="C393" i="9"/>
  <c r="A393" i="9"/>
  <c r="K392" i="9"/>
  <c r="J392" i="9"/>
  <c r="C392" i="9"/>
  <c r="A392" i="9"/>
  <c r="K391" i="9"/>
  <c r="J391" i="9"/>
  <c r="C391" i="9"/>
  <c r="B391" i="9"/>
  <c r="A391" i="9"/>
  <c r="K390" i="9"/>
  <c r="J390" i="9"/>
  <c r="C390" i="9"/>
  <c r="B390" i="9"/>
  <c r="A390" i="9"/>
  <c r="K389" i="9"/>
  <c r="J389" i="9"/>
  <c r="C389" i="9"/>
  <c r="B389" i="9"/>
  <c r="A389" i="9"/>
  <c r="K388" i="9"/>
  <c r="J388" i="9"/>
  <c r="C388" i="9"/>
  <c r="B388" i="9"/>
  <c r="A388" i="9"/>
  <c r="K387" i="9"/>
  <c r="J387" i="9"/>
  <c r="C387" i="9"/>
  <c r="B387" i="9"/>
  <c r="A387" i="9"/>
  <c r="K386" i="9"/>
  <c r="J386" i="9"/>
  <c r="C386" i="9"/>
  <c r="B386" i="9"/>
  <c r="A386" i="9"/>
  <c r="K385" i="9"/>
  <c r="J385" i="9"/>
  <c r="C385" i="9"/>
  <c r="B385" i="9"/>
  <c r="A385" i="9"/>
  <c r="K384" i="9"/>
  <c r="J384" i="9"/>
  <c r="C384" i="9"/>
  <c r="B384" i="9"/>
  <c r="A384" i="9"/>
  <c r="K383" i="9"/>
  <c r="J383" i="9"/>
  <c r="C383" i="9"/>
  <c r="B383" i="9"/>
  <c r="A383" i="9"/>
  <c r="K382" i="9"/>
  <c r="J382" i="9"/>
  <c r="C382" i="9"/>
  <c r="B382" i="9"/>
  <c r="A382" i="9"/>
  <c r="K381" i="9"/>
  <c r="J381" i="9"/>
  <c r="C381" i="9"/>
  <c r="A381" i="9"/>
  <c r="K380" i="9"/>
  <c r="J380" i="9"/>
  <c r="A380" i="9"/>
  <c r="K379" i="9"/>
  <c r="J379" i="9"/>
  <c r="C379" i="9"/>
  <c r="A379" i="9"/>
  <c r="K378" i="9"/>
  <c r="J378" i="9"/>
  <c r="C378" i="9"/>
  <c r="B378" i="9"/>
  <c r="A378" i="9"/>
  <c r="K377" i="9"/>
  <c r="J377" i="9"/>
  <c r="C377" i="9"/>
  <c r="B377" i="9"/>
  <c r="A377" i="9"/>
  <c r="K376" i="9"/>
  <c r="J376" i="9"/>
  <c r="C376" i="9"/>
  <c r="B376" i="9"/>
  <c r="A376" i="9"/>
  <c r="K375" i="9"/>
  <c r="J375" i="9"/>
  <c r="C375" i="9"/>
  <c r="B375" i="9"/>
  <c r="A375" i="9"/>
  <c r="K374" i="9"/>
  <c r="J374" i="9"/>
  <c r="C374" i="9"/>
  <c r="B374" i="9"/>
  <c r="A374" i="9"/>
  <c r="K373" i="9"/>
  <c r="J373" i="9"/>
  <c r="C373" i="9"/>
  <c r="B373" i="9"/>
  <c r="A373" i="9"/>
  <c r="K372" i="9"/>
  <c r="J372" i="9"/>
  <c r="C372" i="9"/>
  <c r="B372" i="9"/>
  <c r="A372" i="9"/>
  <c r="K371" i="9"/>
  <c r="J371" i="9"/>
  <c r="B371" i="9"/>
  <c r="A371" i="9"/>
  <c r="K370" i="9"/>
  <c r="J370" i="9"/>
  <c r="B370" i="9"/>
  <c r="A370" i="9"/>
  <c r="K369" i="9"/>
  <c r="J369" i="9"/>
  <c r="B369" i="9"/>
  <c r="A369" i="9"/>
  <c r="K368" i="9"/>
  <c r="J368" i="9"/>
  <c r="A368" i="9"/>
  <c r="K367" i="9"/>
  <c r="J367" i="9"/>
  <c r="A367" i="9"/>
  <c r="K366" i="9"/>
  <c r="J366" i="9"/>
  <c r="A366" i="9"/>
  <c r="K365" i="9"/>
  <c r="J365" i="9"/>
  <c r="B365" i="9"/>
  <c r="A365" i="9"/>
  <c r="K364" i="9"/>
  <c r="J364" i="9"/>
  <c r="C364" i="9"/>
  <c r="B364" i="9"/>
  <c r="A364" i="9"/>
  <c r="K363" i="9"/>
  <c r="J363" i="9"/>
  <c r="C363" i="9"/>
  <c r="B363" i="9"/>
  <c r="A363" i="9"/>
  <c r="K362" i="9"/>
  <c r="J362" i="9"/>
  <c r="C362" i="9"/>
  <c r="B362" i="9"/>
  <c r="A362" i="9"/>
  <c r="K361" i="9"/>
  <c r="J361" i="9"/>
  <c r="C361" i="9"/>
  <c r="B361" i="9"/>
  <c r="A361" i="9"/>
  <c r="K360" i="9"/>
  <c r="J360" i="9"/>
  <c r="C360" i="9"/>
  <c r="B360" i="9"/>
  <c r="A360" i="9"/>
  <c r="K359" i="9"/>
  <c r="J359" i="9"/>
  <c r="C359" i="9"/>
  <c r="B359" i="9"/>
  <c r="A359" i="9"/>
  <c r="K358" i="9"/>
  <c r="J358" i="9"/>
  <c r="C358" i="9"/>
  <c r="B358" i="9"/>
  <c r="A358" i="9"/>
  <c r="K357" i="9"/>
  <c r="J357" i="9"/>
  <c r="C357" i="9"/>
  <c r="B357" i="9"/>
  <c r="A357" i="9"/>
  <c r="K356" i="9"/>
  <c r="J356" i="9"/>
  <c r="C356" i="9"/>
  <c r="A356" i="9"/>
  <c r="K355" i="9"/>
  <c r="J355" i="9"/>
  <c r="C355" i="9"/>
  <c r="A355" i="9"/>
  <c r="K354" i="9"/>
  <c r="J354" i="9"/>
  <c r="C354" i="9"/>
  <c r="B354" i="9"/>
  <c r="A354" i="9"/>
  <c r="K353" i="9"/>
  <c r="J353" i="9"/>
  <c r="C353" i="9"/>
  <c r="B353" i="9"/>
  <c r="A353" i="9"/>
  <c r="K352" i="9"/>
  <c r="J352" i="9"/>
  <c r="C352" i="9"/>
  <c r="B352" i="9"/>
  <c r="A352" i="9"/>
  <c r="K351" i="9"/>
  <c r="J351" i="9"/>
  <c r="C351" i="9"/>
  <c r="B351" i="9"/>
  <c r="A351" i="9"/>
  <c r="K350" i="9"/>
  <c r="J350" i="9"/>
  <c r="C350" i="9"/>
  <c r="B350" i="9"/>
  <c r="A350" i="9"/>
  <c r="K349" i="9"/>
  <c r="J349" i="9"/>
  <c r="C349" i="9"/>
  <c r="B349" i="9"/>
  <c r="A349" i="9"/>
  <c r="K348" i="9"/>
  <c r="J348" i="9"/>
  <c r="C348" i="9"/>
  <c r="B348" i="9"/>
  <c r="A348" i="9"/>
  <c r="K342" i="9"/>
  <c r="J342" i="9"/>
  <c r="C342" i="9"/>
  <c r="B342" i="9"/>
  <c r="A342" i="9"/>
  <c r="K341" i="9"/>
  <c r="J341" i="9"/>
  <c r="C341" i="9"/>
  <c r="B341" i="9"/>
  <c r="A341" i="9"/>
  <c r="K340" i="9"/>
  <c r="J340" i="9"/>
  <c r="C340" i="9"/>
  <c r="A340" i="9"/>
  <c r="K339" i="9"/>
  <c r="J339" i="9"/>
  <c r="C339" i="9"/>
  <c r="A339" i="9"/>
  <c r="K338" i="9"/>
  <c r="J338" i="9"/>
  <c r="C338" i="9"/>
  <c r="B338" i="9"/>
  <c r="A338" i="9"/>
  <c r="K337" i="9"/>
  <c r="J337" i="9"/>
  <c r="C337" i="9"/>
  <c r="B337" i="9"/>
  <c r="A337" i="9"/>
  <c r="K336" i="9"/>
  <c r="J336" i="9"/>
  <c r="C336" i="9"/>
  <c r="B336" i="9"/>
  <c r="A336" i="9"/>
  <c r="K335" i="9"/>
  <c r="J335" i="9"/>
  <c r="C335" i="9"/>
  <c r="B335" i="9"/>
  <c r="A335" i="9"/>
  <c r="K334" i="9"/>
  <c r="J334" i="9"/>
  <c r="C334" i="9"/>
  <c r="B334" i="9"/>
  <c r="A334" i="9"/>
  <c r="K333" i="9"/>
  <c r="J333" i="9"/>
  <c r="C333" i="9"/>
  <c r="B333" i="9"/>
  <c r="A333" i="9"/>
  <c r="K332" i="9"/>
  <c r="J332" i="9"/>
  <c r="C332" i="9"/>
  <c r="B332" i="9"/>
  <c r="A332" i="9"/>
  <c r="K331" i="9"/>
  <c r="J331" i="9"/>
  <c r="C331" i="9"/>
  <c r="B331" i="9"/>
  <c r="A331" i="9"/>
  <c r="K330" i="9"/>
  <c r="J330" i="9"/>
  <c r="C330" i="9"/>
  <c r="B330" i="9"/>
  <c r="A330" i="9"/>
  <c r="K329" i="9"/>
  <c r="J329" i="9"/>
  <c r="C329" i="9"/>
  <c r="A329" i="9"/>
  <c r="K328" i="9"/>
  <c r="J328" i="9"/>
  <c r="C328" i="9"/>
  <c r="A328" i="9"/>
  <c r="K327" i="9"/>
  <c r="J327" i="9"/>
  <c r="C327" i="9"/>
  <c r="B327" i="9"/>
  <c r="A327" i="9"/>
  <c r="K326" i="9"/>
  <c r="J326" i="9"/>
  <c r="C326" i="9"/>
  <c r="B326" i="9"/>
  <c r="A326" i="9"/>
  <c r="K325" i="9"/>
  <c r="J325" i="9"/>
  <c r="C325" i="9"/>
  <c r="B325" i="9"/>
  <c r="A325" i="9"/>
  <c r="K324" i="9"/>
  <c r="J324" i="9"/>
  <c r="C324" i="9"/>
  <c r="B324" i="9"/>
  <c r="A324" i="9"/>
  <c r="K323" i="9"/>
  <c r="J323" i="9"/>
  <c r="C323" i="9"/>
  <c r="B323" i="9"/>
  <c r="A323" i="9"/>
  <c r="K322" i="9"/>
  <c r="J322" i="9"/>
  <c r="C322" i="9"/>
  <c r="B322" i="9"/>
  <c r="A322" i="9"/>
  <c r="K321" i="9"/>
  <c r="J321" i="9"/>
  <c r="C321" i="9"/>
  <c r="B321" i="9"/>
  <c r="A321" i="9"/>
  <c r="J320" i="9"/>
  <c r="J319" i="9"/>
  <c r="J318" i="9"/>
  <c r="C318" i="9"/>
  <c r="J317" i="9"/>
  <c r="C317" i="9"/>
  <c r="J316" i="9"/>
  <c r="C316" i="9"/>
  <c r="B316" i="9"/>
  <c r="J315" i="9"/>
  <c r="C315" i="9"/>
  <c r="B315" i="9"/>
  <c r="J314" i="9"/>
  <c r="C314" i="9"/>
  <c r="B314" i="9"/>
  <c r="J313" i="9"/>
  <c r="C313" i="9"/>
  <c r="B313" i="9"/>
  <c r="J312" i="9"/>
  <c r="C312" i="9"/>
  <c r="B312" i="9"/>
  <c r="J311" i="9"/>
  <c r="C311" i="9"/>
  <c r="B311" i="9"/>
  <c r="J310" i="9"/>
  <c r="C310" i="9"/>
  <c r="B310" i="9"/>
  <c r="J309" i="9"/>
  <c r="C309" i="9"/>
  <c r="B309" i="9"/>
  <c r="J308" i="9"/>
  <c r="C308" i="9"/>
  <c r="B308" i="9"/>
  <c r="J307" i="9"/>
  <c r="C307" i="9"/>
  <c r="J306" i="9"/>
  <c r="C306" i="9"/>
  <c r="J305" i="9"/>
  <c r="C305" i="9"/>
  <c r="B305" i="9"/>
  <c r="J304" i="9"/>
  <c r="C304" i="9"/>
  <c r="B304" i="9"/>
  <c r="J303" i="9"/>
  <c r="C303" i="9"/>
  <c r="B303" i="9"/>
  <c r="J302" i="9"/>
  <c r="C302" i="9"/>
  <c r="B302" i="9"/>
  <c r="J301" i="9"/>
  <c r="C301" i="9"/>
  <c r="B301" i="9"/>
  <c r="J300" i="9"/>
  <c r="C300" i="9"/>
  <c r="B300" i="9"/>
  <c r="J299" i="9"/>
  <c r="C299" i="9"/>
  <c r="B299" i="9"/>
  <c r="C272" i="1" l="1"/>
  <c r="C273" i="1"/>
  <c r="C274" i="1"/>
  <c r="C271" i="1"/>
  <c r="D59" i="7"/>
  <c r="D60" i="7" s="1"/>
  <c r="D61" i="7" s="1"/>
  <c r="D62" i="7" s="1"/>
  <c r="B274" i="1" s="1"/>
  <c r="B271" i="1" l="1"/>
  <c r="B273" i="1"/>
  <c r="B272" i="1"/>
  <c r="C206" i="1"/>
  <c r="C12" i="1"/>
  <c r="B207" i="1"/>
  <c r="B233" i="1"/>
  <c r="B234" i="1"/>
  <c r="B235" i="1"/>
  <c r="B247" i="1"/>
  <c r="B248" i="1"/>
  <c r="B249" i="1"/>
  <c r="B261" i="1"/>
  <c r="B262" i="1"/>
  <c r="B263" i="1"/>
  <c r="B269" i="1"/>
  <c r="B270" i="1"/>
  <c r="B275" i="1"/>
  <c r="B276" i="1"/>
  <c r="B277" i="1"/>
  <c r="B278" i="1"/>
  <c r="B279" i="1"/>
  <c r="B280" i="1"/>
  <c r="B281" i="1"/>
  <c r="B282" i="1"/>
  <c r="B283" i="1"/>
  <c r="B285" i="1"/>
  <c r="B286" i="1"/>
  <c r="B287" i="1"/>
  <c r="B289" i="1"/>
  <c r="B290" i="1"/>
  <c r="B291" i="1"/>
  <c r="B293" i="1"/>
  <c r="B294" i="1"/>
  <c r="B295" i="1"/>
  <c r="B297" i="1"/>
  <c r="B298" i="1"/>
  <c r="B299" i="1"/>
  <c r="B301" i="1"/>
  <c r="B302" i="1"/>
  <c r="B303" i="1"/>
  <c r="B319" i="1"/>
  <c r="B320" i="1"/>
  <c r="B321" i="1"/>
  <c r="B337" i="1"/>
  <c r="B338" i="1"/>
  <c r="B339" i="1"/>
  <c r="B343" i="1"/>
  <c r="B347" i="1"/>
  <c r="B348" i="1"/>
  <c r="B349" i="1"/>
  <c r="B361" i="1"/>
  <c r="B362" i="1"/>
  <c r="B363" i="1"/>
  <c r="B365" i="1"/>
  <c r="B366" i="1"/>
  <c r="B367" i="1"/>
  <c r="B369" i="1"/>
  <c r="B370" i="1"/>
  <c r="B371" i="1"/>
  <c r="B373" i="1"/>
  <c r="B375" i="1"/>
  <c r="B376" i="1"/>
  <c r="B377" i="1"/>
  <c r="B417" i="1"/>
  <c r="B418" i="1"/>
  <c r="B419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C197" i="1"/>
  <c r="C198" i="1"/>
  <c r="C199" i="1"/>
  <c r="C200" i="1"/>
  <c r="C201" i="1"/>
  <c r="C202" i="1"/>
  <c r="C203" i="1"/>
  <c r="C204" i="1"/>
  <c r="C205" i="1"/>
  <c r="B193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207" i="1"/>
  <c r="C209" i="1"/>
  <c r="C210" i="1"/>
  <c r="C211" i="1"/>
  <c r="C212" i="1"/>
  <c r="C213" i="1"/>
  <c r="C214" i="1"/>
  <c r="C196" i="1"/>
  <c r="B189" i="1"/>
  <c r="C189" i="1"/>
  <c r="C190" i="1"/>
  <c r="C191" i="1"/>
  <c r="C192" i="1"/>
  <c r="B131" i="1" l="1"/>
  <c r="B132" i="1"/>
  <c r="B133" i="1"/>
  <c r="B135" i="1"/>
  <c r="B136" i="1"/>
  <c r="B137" i="1"/>
  <c r="B139" i="1"/>
  <c r="B140" i="1"/>
  <c r="B141" i="1"/>
  <c r="B143" i="1"/>
  <c r="B145" i="1"/>
  <c r="B146" i="1"/>
  <c r="B147" i="1"/>
  <c r="B187" i="1"/>
  <c r="B188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D152" i="7"/>
  <c r="B134" i="1" l="1"/>
  <c r="B364" i="1"/>
  <c r="C130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B63" i="1"/>
  <c r="B64" i="1"/>
  <c r="B65" i="1"/>
  <c r="B67" i="1"/>
  <c r="B68" i="1"/>
  <c r="B69" i="1"/>
  <c r="B71" i="1"/>
  <c r="B72" i="1"/>
  <c r="B73" i="1"/>
  <c r="B89" i="1"/>
  <c r="B90" i="1"/>
  <c r="B91" i="1"/>
  <c r="B107" i="1"/>
  <c r="B108" i="1"/>
  <c r="B109" i="1"/>
  <c r="B113" i="1"/>
  <c r="B117" i="1"/>
  <c r="B118" i="1"/>
  <c r="B119" i="1"/>
  <c r="D84" i="7"/>
  <c r="B13" i="1"/>
  <c r="B14" i="1"/>
  <c r="B39" i="1"/>
  <c r="B40" i="1"/>
  <c r="B45" i="1"/>
  <c r="B46" i="1"/>
  <c r="B47" i="1"/>
  <c r="B48" i="1"/>
  <c r="B49" i="1"/>
  <c r="B50" i="1"/>
  <c r="B51" i="1"/>
  <c r="B52" i="1"/>
  <c r="B53" i="1"/>
  <c r="B55" i="1"/>
  <c r="B56" i="1"/>
  <c r="B57" i="1"/>
  <c r="B59" i="1"/>
  <c r="B60" i="1"/>
  <c r="B6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D284" i="7"/>
  <c r="D285" i="7" l="1"/>
  <c r="B16" i="1" s="1"/>
  <c r="B209" i="1"/>
  <c r="B66" i="1"/>
  <c r="B296" i="1"/>
  <c r="B15" i="1"/>
  <c r="D286" i="7" l="1"/>
  <c r="B210" i="1"/>
  <c r="C3" i="1"/>
  <c r="C4" i="1"/>
  <c r="C5" i="1"/>
  <c r="C6" i="1"/>
  <c r="C7" i="1"/>
  <c r="C8" i="1"/>
  <c r="C9" i="1"/>
  <c r="C10" i="1"/>
  <c r="C11" i="1"/>
  <c r="C2" i="1"/>
  <c r="D208" i="7"/>
  <c r="D166" i="7"/>
  <c r="D162" i="7"/>
  <c r="D160" i="7"/>
  <c r="D156" i="7"/>
  <c r="D138" i="7"/>
  <c r="D132" i="7"/>
  <c r="D128" i="7"/>
  <c r="D110" i="7"/>
  <c r="D92" i="7"/>
  <c r="D88" i="7"/>
  <c r="D80" i="7"/>
  <c r="D76" i="7"/>
  <c r="D72" i="7"/>
  <c r="D53" i="7"/>
  <c r="D46" i="7"/>
  <c r="D32" i="7"/>
  <c r="D18" i="7"/>
  <c r="D4" i="7"/>
  <c r="B196" i="1" s="1"/>
  <c r="D33" i="7" l="1"/>
  <c r="B250" i="1"/>
  <c r="B114" i="1"/>
  <c r="B344" i="1"/>
  <c r="B142" i="1"/>
  <c r="B372" i="1"/>
  <c r="B110" i="1"/>
  <c r="B340" i="1"/>
  <c r="B144" i="1"/>
  <c r="B374" i="1"/>
  <c r="D19" i="7"/>
  <c r="B236" i="1"/>
  <c r="D47" i="7"/>
  <c r="B264" i="1"/>
  <c r="B54" i="1"/>
  <c r="B284" i="1"/>
  <c r="B62" i="1"/>
  <c r="B292" i="1"/>
  <c r="B74" i="1"/>
  <c r="B304" i="1"/>
  <c r="B148" i="1"/>
  <c r="B378" i="1"/>
  <c r="B58" i="1"/>
  <c r="B288" i="1"/>
  <c r="B70" i="1"/>
  <c r="B300" i="1"/>
  <c r="B92" i="1"/>
  <c r="B322" i="1"/>
  <c r="B120" i="1"/>
  <c r="B350" i="1"/>
  <c r="B138" i="1"/>
  <c r="B368" i="1"/>
  <c r="B420" i="1"/>
  <c r="B190" i="1"/>
  <c r="D287" i="7"/>
  <c r="B211" i="1"/>
  <c r="B17" i="1"/>
  <c r="D5" i="7"/>
  <c r="B197" i="1" s="1"/>
  <c r="B2" i="1"/>
  <c r="D139" i="7"/>
  <c r="D93" i="7"/>
  <c r="D133" i="7"/>
  <c r="D209" i="7"/>
  <c r="D111" i="7"/>
  <c r="D129" i="7"/>
  <c r="D167" i="7"/>
  <c r="D54" i="7"/>
  <c r="B41" i="1"/>
  <c r="B111" i="1" l="1"/>
  <c r="B341" i="1"/>
  <c r="B93" i="1"/>
  <c r="B323" i="1"/>
  <c r="B115" i="1"/>
  <c r="B345" i="1"/>
  <c r="B191" i="1"/>
  <c r="B421" i="1"/>
  <c r="D288" i="7"/>
  <c r="B212" i="1"/>
  <c r="B18" i="1"/>
  <c r="B75" i="1"/>
  <c r="B305" i="1"/>
  <c r="D48" i="7"/>
  <c r="B265" i="1"/>
  <c r="B149" i="1"/>
  <c r="B379" i="1"/>
  <c r="B121" i="1"/>
  <c r="B351" i="1"/>
  <c r="D20" i="7"/>
  <c r="B237" i="1"/>
  <c r="D34" i="7"/>
  <c r="B251" i="1"/>
  <c r="D168" i="7"/>
  <c r="D94" i="7"/>
  <c r="D130" i="7"/>
  <c r="D112" i="7"/>
  <c r="D210" i="7"/>
  <c r="D134" i="7"/>
  <c r="D140" i="7"/>
  <c r="D6" i="7"/>
  <c r="B198" i="1" s="1"/>
  <c r="B3" i="1"/>
  <c r="D55" i="7"/>
  <c r="B42" i="1"/>
  <c r="B150" i="1" l="1"/>
  <c r="B380" i="1"/>
  <c r="B422" i="1"/>
  <c r="B192" i="1"/>
  <c r="B94" i="1"/>
  <c r="B324" i="1"/>
  <c r="D35" i="7"/>
  <c r="B252" i="1"/>
  <c r="D49" i="7"/>
  <c r="B266" i="1"/>
  <c r="B122" i="1"/>
  <c r="B352" i="1"/>
  <c r="B116" i="1"/>
  <c r="B346" i="1"/>
  <c r="B112" i="1"/>
  <c r="B342" i="1"/>
  <c r="D21" i="7"/>
  <c r="B238" i="1"/>
  <c r="D289" i="7"/>
  <c r="B213" i="1"/>
  <c r="B19" i="1"/>
  <c r="B76" i="1"/>
  <c r="B306" i="1"/>
  <c r="D141" i="7"/>
  <c r="D7" i="7"/>
  <c r="B199" i="1" s="1"/>
  <c r="B4" i="1"/>
  <c r="D113" i="7"/>
  <c r="D95" i="7"/>
  <c r="D169" i="7"/>
  <c r="D56" i="7"/>
  <c r="B43" i="1"/>
  <c r="B44" i="1" l="1"/>
  <c r="B123" i="1"/>
  <c r="B353" i="1"/>
  <c r="B95" i="1"/>
  <c r="B325" i="1"/>
  <c r="B151" i="1"/>
  <c r="B381" i="1"/>
  <c r="B77" i="1"/>
  <c r="B307" i="1"/>
  <c r="D290" i="7"/>
  <c r="B214" i="1"/>
  <c r="B20" i="1"/>
  <c r="D22" i="7"/>
  <c r="B239" i="1"/>
  <c r="D36" i="7"/>
  <c r="B253" i="1"/>
  <c r="D50" i="7"/>
  <c r="B268" i="1" s="1"/>
  <c r="B267" i="1"/>
  <c r="D8" i="7"/>
  <c r="B200" i="1" s="1"/>
  <c r="B5" i="1"/>
  <c r="D170" i="7"/>
  <c r="D96" i="7"/>
  <c r="D114" i="7"/>
  <c r="D142" i="7"/>
  <c r="B152" i="1" l="1"/>
  <c r="B382" i="1"/>
  <c r="B124" i="1"/>
  <c r="B354" i="1"/>
  <c r="D37" i="7"/>
  <c r="B254" i="1"/>
  <c r="B78" i="1"/>
  <c r="B308" i="1"/>
  <c r="D23" i="7"/>
  <c r="B240" i="1"/>
  <c r="B96" i="1"/>
  <c r="B326" i="1"/>
  <c r="D291" i="7"/>
  <c r="B215" i="1"/>
  <c r="B21" i="1"/>
  <c r="D143" i="7"/>
  <c r="D115" i="7"/>
  <c r="D97" i="7"/>
  <c r="D171" i="7"/>
  <c r="D9" i="7"/>
  <c r="B201" i="1" s="1"/>
  <c r="B6" i="1"/>
  <c r="D292" i="7" l="1"/>
  <c r="B216" i="1"/>
  <c r="B22" i="1"/>
  <c r="B97" i="1"/>
  <c r="B327" i="1"/>
  <c r="B153" i="1"/>
  <c r="B383" i="1"/>
  <c r="B125" i="1"/>
  <c r="B355" i="1"/>
  <c r="D24" i="7"/>
  <c r="B241" i="1"/>
  <c r="B79" i="1"/>
  <c r="B309" i="1"/>
  <c r="D38" i="7"/>
  <c r="B255" i="1"/>
  <c r="D172" i="7"/>
  <c r="D98" i="7"/>
  <c r="D10" i="7"/>
  <c r="B202" i="1" s="1"/>
  <c r="B7" i="1"/>
  <c r="D116" i="7"/>
  <c r="D144" i="7"/>
  <c r="B126" i="1" l="1"/>
  <c r="B356" i="1"/>
  <c r="D25" i="7"/>
  <c r="B242" i="1"/>
  <c r="B154" i="1"/>
  <c r="B384" i="1"/>
  <c r="B98" i="1"/>
  <c r="B328" i="1"/>
  <c r="B80" i="1"/>
  <c r="B310" i="1"/>
  <c r="D39" i="7"/>
  <c r="B256" i="1"/>
  <c r="D293" i="7"/>
  <c r="B217" i="1"/>
  <c r="B23" i="1"/>
  <c r="D145" i="7"/>
  <c r="D117" i="7"/>
  <c r="D11" i="7"/>
  <c r="B203" i="1" s="1"/>
  <c r="B8" i="1"/>
  <c r="D99" i="7"/>
  <c r="D173" i="7"/>
  <c r="B81" i="1" l="1"/>
  <c r="B311" i="1"/>
  <c r="B155" i="1"/>
  <c r="B385" i="1"/>
  <c r="B99" i="1"/>
  <c r="B329" i="1"/>
  <c r="B127" i="1"/>
  <c r="B357" i="1"/>
  <c r="D40" i="7"/>
  <c r="B257" i="1"/>
  <c r="D294" i="7"/>
  <c r="B218" i="1"/>
  <c r="B24" i="1"/>
  <c r="D26" i="7"/>
  <c r="B243" i="1"/>
  <c r="D174" i="7"/>
  <c r="D118" i="7"/>
  <c r="D100" i="7"/>
  <c r="D12" i="7"/>
  <c r="B204" i="1" s="1"/>
  <c r="B9" i="1"/>
  <c r="D146" i="7"/>
  <c r="B100" i="1" l="1"/>
  <c r="B330" i="1"/>
  <c r="B128" i="1"/>
  <c r="B358" i="1"/>
  <c r="D295" i="7"/>
  <c r="B219" i="1"/>
  <c r="B25" i="1"/>
  <c r="B82" i="1"/>
  <c r="B312" i="1"/>
  <c r="B156" i="1"/>
  <c r="B386" i="1"/>
  <c r="D27" i="7"/>
  <c r="B244" i="1"/>
  <c r="D41" i="7"/>
  <c r="B258" i="1"/>
  <c r="D119" i="7"/>
  <c r="D147" i="7"/>
  <c r="B359" i="1" s="1"/>
  <c r="D101" i="7"/>
  <c r="D13" i="7"/>
  <c r="D14" i="7" s="1"/>
  <c r="B10" i="1"/>
  <c r="D175" i="7"/>
  <c r="B206" i="1" l="1"/>
  <c r="B12" i="1"/>
  <c r="D42" i="7"/>
  <c r="B260" i="1" s="1"/>
  <c r="B259" i="1"/>
  <c r="B157" i="1"/>
  <c r="B387" i="1"/>
  <c r="B101" i="1"/>
  <c r="B331" i="1"/>
  <c r="B11" i="1"/>
  <c r="B205" i="1"/>
  <c r="B83" i="1"/>
  <c r="B313" i="1"/>
  <c r="D28" i="7"/>
  <c r="B246" i="1" s="1"/>
  <c r="B245" i="1"/>
  <c r="D296" i="7"/>
  <c r="B220" i="1"/>
  <c r="B26" i="1"/>
  <c r="B129" i="1"/>
  <c r="D148" i="7"/>
  <c r="D176" i="7"/>
  <c r="D102" i="7"/>
  <c r="D120" i="7"/>
  <c r="B102" i="1" l="1"/>
  <c r="B332" i="1"/>
  <c r="B84" i="1"/>
  <c r="B314" i="1"/>
  <c r="D297" i="7"/>
  <c r="B221" i="1"/>
  <c r="B27" i="1"/>
  <c r="B158" i="1"/>
  <c r="B388" i="1"/>
  <c r="B130" i="1"/>
  <c r="B360" i="1"/>
  <c r="D121" i="7"/>
  <c r="D103" i="7"/>
  <c r="D177" i="7"/>
  <c r="B159" i="1" l="1"/>
  <c r="B389" i="1"/>
  <c r="B103" i="1"/>
  <c r="B333" i="1"/>
  <c r="D298" i="7"/>
  <c r="B222" i="1"/>
  <c r="B28" i="1"/>
  <c r="B85" i="1"/>
  <c r="B315" i="1"/>
  <c r="D178" i="7"/>
  <c r="D104" i="7"/>
  <c r="D122" i="7"/>
  <c r="B104" i="1" l="1"/>
  <c r="B334" i="1"/>
  <c r="B86" i="1"/>
  <c r="B316" i="1"/>
  <c r="D299" i="7"/>
  <c r="B223" i="1"/>
  <c r="B29" i="1"/>
  <c r="B160" i="1"/>
  <c r="B390" i="1"/>
  <c r="D105" i="7"/>
  <c r="D123" i="7"/>
  <c r="D179" i="7"/>
  <c r="B105" i="1" l="1"/>
  <c r="B335" i="1"/>
  <c r="B161" i="1"/>
  <c r="B391" i="1"/>
  <c r="B87" i="1"/>
  <c r="B317" i="1"/>
  <c r="D300" i="7"/>
  <c r="B224" i="1"/>
  <c r="B30" i="1"/>
  <c r="D180" i="7"/>
  <c r="D124" i="7"/>
  <c r="D106" i="7"/>
  <c r="B106" i="1" l="1"/>
  <c r="B336" i="1"/>
  <c r="B162" i="1"/>
  <c r="B392" i="1"/>
  <c r="B88" i="1"/>
  <c r="B318" i="1"/>
  <c r="D301" i="7"/>
  <c r="B225" i="1"/>
  <c r="B31" i="1"/>
  <c r="D181" i="7"/>
  <c r="D302" i="7" l="1"/>
  <c r="B226" i="1"/>
  <c r="B32" i="1"/>
  <c r="B163" i="1"/>
  <c r="B393" i="1"/>
  <c r="D182" i="7"/>
  <c r="B164" i="1" l="1"/>
  <c r="B394" i="1"/>
  <c r="D303" i="7"/>
  <c r="B227" i="1"/>
  <c r="B33" i="1"/>
  <c r="D183" i="7"/>
  <c r="B165" i="1" l="1"/>
  <c r="B395" i="1"/>
  <c r="D304" i="7"/>
  <c r="B228" i="1"/>
  <c r="B34" i="1"/>
  <c r="D184" i="7"/>
  <c r="D305" i="7" l="1"/>
  <c r="B229" i="1"/>
  <c r="B35" i="1"/>
  <c r="B166" i="1"/>
  <c r="B396" i="1"/>
  <c r="D185" i="7"/>
  <c r="B167" i="1" l="1"/>
  <c r="B397" i="1"/>
  <c r="D306" i="7"/>
  <c r="B230" i="1"/>
  <c r="B36" i="1"/>
  <c r="D186" i="7"/>
  <c r="B168" i="1" l="1"/>
  <c r="B398" i="1"/>
  <c r="D307" i="7"/>
  <c r="B231" i="1"/>
  <c r="B37" i="1"/>
  <c r="D187" i="7"/>
  <c r="B169" i="1" l="1"/>
  <c r="B399" i="1"/>
  <c r="B38" i="1"/>
  <c r="B232" i="1"/>
  <c r="D188" i="7"/>
  <c r="B170" i="1" l="1"/>
  <c r="B400" i="1"/>
  <c r="D189" i="7"/>
  <c r="B171" i="1" l="1"/>
  <c r="B401" i="1"/>
  <c r="D190" i="7"/>
  <c r="B172" i="1" l="1"/>
  <c r="B402" i="1"/>
  <c r="D191" i="7"/>
  <c r="B173" i="1" l="1"/>
  <c r="B403" i="1"/>
  <c r="D192" i="7"/>
  <c r="B174" i="1" l="1"/>
  <c r="B404" i="1"/>
  <c r="D193" i="7"/>
  <c r="B175" i="1" l="1"/>
  <c r="B405" i="1"/>
  <c r="D194" i="7"/>
  <c r="B176" i="1" l="1"/>
  <c r="B406" i="1"/>
  <c r="D195" i="7"/>
  <c r="B177" i="1" l="1"/>
  <c r="B407" i="1"/>
  <c r="D196" i="7"/>
  <c r="B178" i="1" l="1"/>
  <c r="B408" i="1"/>
  <c r="D197" i="7"/>
  <c r="B179" i="1" l="1"/>
  <c r="B409" i="1"/>
  <c r="D198" i="7"/>
  <c r="B180" i="1" l="1"/>
  <c r="B410" i="1"/>
  <c r="D199" i="7"/>
  <c r="B181" i="1" l="1"/>
  <c r="B411" i="1"/>
  <c r="D200" i="7"/>
  <c r="B182" i="1" l="1"/>
  <c r="B412" i="1"/>
  <c r="D201" i="7"/>
  <c r="B183" i="1" l="1"/>
  <c r="B413" i="1"/>
  <c r="D202" i="7"/>
  <c r="B184" i="1" l="1"/>
  <c r="B414" i="1"/>
  <c r="D203" i="7"/>
  <c r="B185" i="1" l="1"/>
  <c r="B415" i="1"/>
  <c r="D204" i="7"/>
  <c r="B186" i="1" l="1"/>
  <c r="B4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tc={DF2D19C1-2E06-4F7F-A373-98AF4A34D486}</author>
    <author>tc={8158B803-AD3C-4BB9-87BE-D4F476DDA08F}</author>
    <author>tc={D9E09E86-D3D6-40BE-B22E-56885101A5E0}</author>
    <author>tc={F300C584-E749-4F9A-9228-E9F36F9D6BDC}</author>
    <author>tc={0462B689-6B6F-4DFD-AEB2-28D05B800F13}</author>
    <author>tc={606891C5-95F1-4239-A3DC-453E9DBADAE2}</author>
    <author>tc={972AC76D-06DF-4330-A35F-CF800D2F9922}</author>
    <author>tc={790DD586-087B-454A-82E9-15A4554BF7BF}</author>
    <author>tc={E02A9325-37F4-4C60-A76E-A7CCBB03B4BC}</author>
  </authors>
  <commentList>
    <comment ref="E1" authorId="0" shapeId="0" xr:uid="{DF2D19C1-2E06-4F7F-A373-98AF4A34D486}">
      <text>
        <t>[Threaded comment]
Your version of Excel allows you to read this threaded comment; however, any edits to it will get removed if the file is opened in a newer version of Excel. Learn more: https://go.microsoft.com/fwlink/?linkid=870924
Comment:
    hline
vline
You can move those lines with the X/Y_Shift cells
mavg(Signal,n_samples)
abs(Signal)
max(Signal)
min(Signal)
vend(Signal)
vini(Signal)</t>
      </text>
    </comment>
    <comment ref="F1" authorId="1" shapeId="0" xr:uid="{8158B803-AD3C-4BB9-87BE-D4F476DDA08F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to none to avoid legend</t>
      </text>
    </comment>
    <comment ref="G1" authorId="2" shapeId="0" xr:uid="{D9E09E86-D3D6-40BE-B22E-56885101A5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point(Time): draw point value at specific time
line(Time): draw value and vline at specific time
maxl: line and legend in max value
minl: line and legend in min value
maxp: point in max value
minp: point in min value
</t>
      </text>
    </comment>
    <comment ref="K1" authorId="3" shapeId="0" xr:uid="{F300C584-E749-4F9A-9228-E9F36F9D6BD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%: 
example: 10, will add extra 10% margin to default plot
49&gt;50 will force the Yaxis range to that</t>
      </text>
    </comment>
    <comment ref="L1" authorId="4" shapeId="0" xr:uid="{0462B689-6B6F-4DFD-AEB2-28D05B800F1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https://matplotlib.org/stable/gallery/lines_bars_and_markers/linestyles.html</t>
      </text>
    </comment>
    <comment ref="M1" authorId="5" shapeId="0" xr:uid="{606891C5-95F1-4239-A3DC-453E9DBADAE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https://matplotlib.org/stable/gallery/color/named_colors.html</t>
      </text>
    </comment>
    <comment ref="N1" authorId="6" shapeId="0" xr:uid="{972AC76D-06DF-4330-A35F-CF800D2F99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Yes or No/blank
</t>
      </text>
    </comment>
    <comment ref="O1" authorId="7" shapeId="0" xr:uid="{790DD586-087B-454A-82E9-15A4554BF7BF}">
      <text>
        <t>[Threaded comment]
Your version of Excel allows you to read this threaded comment; however, any edits to it will get removed if the file is opened in a newer version of Excel. Learn more: https://go.microsoft.com/fwlink/?linkid=870924
Comment:
    Yes Q: uses the settled value and the initial value
Yes V: uses the max/min peak relative to the initial value delta
Yes P : uses the max to min peaks relative delta</t>
      </text>
    </comment>
    <comment ref="P1" authorId="8" shapeId="0" xr:uid="{E02A9325-37F4-4C60-A76E-A7CCBB03B4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Yes or No/blank
</t>
      </text>
    </comment>
  </commentList>
</comments>
</file>

<file path=xl/sharedStrings.xml><?xml version="1.0" encoding="utf-8"?>
<sst xmlns="http://schemas.openxmlformats.org/spreadsheetml/2006/main" count="5480" uniqueCount="1104">
  <si>
    <t>X_Label</t>
  </si>
  <si>
    <t>X_Shift</t>
  </si>
  <si>
    <t>Y_Shift</t>
  </si>
  <si>
    <t>Y_Label</t>
  </si>
  <si>
    <t>Id</t>
  </si>
  <si>
    <t>X_min</t>
  </si>
  <si>
    <t>X_max</t>
  </si>
  <si>
    <t>Filename (csv)</t>
  </si>
  <si>
    <t>Legend</t>
  </si>
  <si>
    <t>Page</t>
  </si>
  <si>
    <t>ROW</t>
  </si>
  <si>
    <t>COLUMN</t>
  </si>
  <si>
    <t>Signal Name</t>
  </si>
  <si>
    <t>Directory</t>
  </si>
  <si>
    <t>File Id</t>
  </si>
  <si>
    <t>Page N</t>
  </si>
  <si>
    <t>Template N</t>
  </si>
  <si>
    <t>Template Id</t>
  </si>
  <si>
    <t>Run_pdf</t>
  </si>
  <si>
    <t>Run_analysis</t>
  </si>
  <si>
    <t>pdf Group</t>
  </si>
  <si>
    <t>Color</t>
  </si>
  <si>
    <t>Style</t>
  </si>
  <si>
    <t>Title 1</t>
  </si>
  <si>
    <t>Title 2</t>
  </si>
  <si>
    <t>Title 3</t>
  </si>
  <si>
    <t>Title 4</t>
  </si>
  <si>
    <t>Margin</t>
  </si>
  <si>
    <t>Recovery Times From</t>
  </si>
  <si>
    <t>Recovery Time</t>
  </si>
  <si>
    <t>Settling Time</t>
  </si>
  <si>
    <t>Rising Time</t>
  </si>
  <si>
    <t>Settling/Rising Times From</t>
  </si>
  <si>
    <t>X_min zoom</t>
  </si>
  <si>
    <t>X_max zoom</t>
  </si>
  <si>
    <t>Create HTML</t>
  </si>
  <si>
    <t>Recovery_Times_to</t>
  </si>
  <si>
    <t>SetRise_Times_to</t>
  </si>
  <si>
    <t>Resample_to</t>
  </si>
  <si>
    <t>Extras</t>
  </si>
  <si>
    <t>P (MW)</t>
  </si>
  <si>
    <t>V (p.u.)</t>
  </si>
  <si>
    <t>Q (MVAr)</t>
  </si>
  <si>
    <t>Hz</t>
  </si>
  <si>
    <t>p.u</t>
  </si>
  <si>
    <t>PCU1_V_LV</t>
  </si>
  <si>
    <t>PCU2_V_LV</t>
  </si>
  <si>
    <t>p.u.</t>
  </si>
  <si>
    <t>AmpPsQ*-1</t>
  </si>
  <si>
    <t>&gt;&gt;&gt;0.1</t>
  </si>
  <si>
    <t>FrtActive</t>
  </si>
  <si>
    <t>Hz_POI</t>
  </si>
  <si>
    <t>DMAT_Out_PF_Ref</t>
  </si>
  <si>
    <t xml:space="preserve"> POC V</t>
  </si>
  <si>
    <t xml:space="preserve"> POC Q</t>
  </si>
  <si>
    <t xml:space="preserve"> POC P</t>
  </si>
  <si>
    <t xml:space="preserve"> SF INV V</t>
  </si>
  <si>
    <t xml:space="preserve"> SF QELEC*100</t>
  </si>
  <si>
    <t xml:space="preserve"> SF PELEC*100</t>
  </si>
  <si>
    <t xml:space="preserve"> BESS INV V</t>
  </si>
  <si>
    <t xml:space="preserve"> BESS QELEC*100</t>
  </si>
  <si>
    <t xml:space="preserve"> BESS PELEC*100</t>
  </si>
  <si>
    <t xml:space="preserve"> BESS INV ID</t>
  </si>
  <si>
    <t>pu</t>
  </si>
  <si>
    <t xml:space="preserve"> SF INV IDCMD</t>
  </si>
  <si>
    <t xml:space="preserve"> SF INV IQCMD</t>
  </si>
  <si>
    <t xml:space="preserve"> FRT ACTIVE SIGNAL</t>
  </si>
  <si>
    <t>POC V - PSCAD</t>
  </si>
  <si>
    <t>POC Q - PSCAD</t>
  </si>
  <si>
    <t>POC P - PSCAD</t>
  </si>
  <si>
    <t>SF INV V - PSCAD</t>
  </si>
  <si>
    <t>SF INV Q - PSCAD</t>
  </si>
  <si>
    <t>SF INV P - PSCAD</t>
  </si>
  <si>
    <t>BESS INV V - PSCAD</t>
  </si>
  <si>
    <t>BESS INV Q - PSCAD</t>
  </si>
  <si>
    <t>BESS INV P - PSCAD</t>
  </si>
  <si>
    <t>SF INV Iq - PSCAD</t>
  </si>
  <si>
    <t>BESS INV Iq - PSCAD</t>
  </si>
  <si>
    <t>SF FRT FLAG - PSCAD</t>
  </si>
  <si>
    <t>PPC FRT FLAG - PSCAD</t>
  </si>
  <si>
    <t>POC FREQ - PSCAD</t>
  </si>
  <si>
    <t>POC V  - PSSE</t>
  </si>
  <si>
    <t>POC Q - PSSE</t>
  </si>
  <si>
    <t>POC P - PSSE</t>
  </si>
  <si>
    <t>SF INV V - PSSE</t>
  </si>
  <si>
    <t>SF INV Q - PSSE</t>
  </si>
  <si>
    <t>SF INV P - PSSE</t>
  </si>
  <si>
    <t>BESS INV V - PSSE</t>
  </si>
  <si>
    <t>BESS INV Q - PSSE</t>
  </si>
  <si>
    <t>BESS INV P - PSSE</t>
  </si>
  <si>
    <t>BESS INV Id - PSSE</t>
  </si>
  <si>
    <t>SF INV Id - PSSE</t>
  </si>
  <si>
    <t>BESS INV Iq  - PSSE</t>
  </si>
  <si>
    <t>SF INV Iq  - PSSE</t>
  </si>
  <si>
    <t>SF LVRT FLAG - PSSE</t>
  </si>
  <si>
    <t>SF HVRT FLAG - PSSE</t>
  </si>
  <si>
    <t>legend_size(4)</t>
  </si>
  <si>
    <t>FLAG</t>
  </si>
  <si>
    <t>PPC FRT- PSSE</t>
  </si>
  <si>
    <t>AmpPsQ_1*-1</t>
  </si>
  <si>
    <t>AmpPsD_1</t>
  </si>
  <si>
    <t>AmpPsD</t>
  </si>
  <si>
    <t>BESS INV Id - PSCAD</t>
  </si>
  <si>
    <t>SF INV Id - PSCAD</t>
  </si>
  <si>
    <t>-0.2&gt;1.2</t>
  </si>
  <si>
    <t>DMAT_Out_POI_Vol_Spt/66000</t>
  </si>
  <si>
    <t>DMAT_Out_Vgrid</t>
  </si>
  <si>
    <t>DMAT_Out_Fs</t>
  </si>
  <si>
    <t>POC FREQ - PSSE</t>
  </si>
  <si>
    <t xml:space="preserve"> POC FREQ*50+50</t>
  </si>
  <si>
    <t xml:space="preserve"> PPC_P_SPNT</t>
  </si>
  <si>
    <t>PPC Pref - PSSE</t>
  </si>
  <si>
    <t xml:space="preserve"> PPC_PF_SPNT</t>
  </si>
  <si>
    <t>PPC PF Ref - PSSE</t>
  </si>
  <si>
    <t>print fnames</t>
  </si>
  <si>
    <t xml:space="preserve"> GRID V</t>
  </si>
  <si>
    <t xml:space="preserve"> PPC_V_SPNT</t>
  </si>
  <si>
    <t>PPC V SPNT - PSSE</t>
  </si>
  <si>
    <t>DMAT FLAT RUN 300s</t>
  </si>
  <si>
    <t>DMAT FLAT RUN 5s</t>
  </si>
  <si>
    <t>DMAT MFRT</t>
  </si>
  <si>
    <t>DMAT VOLTAGE SETPOINTS</t>
  </si>
  <si>
    <t>DMAT REACTIVE SETPOINTS</t>
  </si>
  <si>
    <t>DMAT POWER FACTOR SETPOINTS</t>
  </si>
  <si>
    <t>DMAT ACTIVE SETPOINTS</t>
  </si>
  <si>
    <t>DMAT OVER-FREQUENCY</t>
  </si>
  <si>
    <t>DMAT UNDER-FREQUENCY</t>
  </si>
  <si>
    <t>DMAT GRID VOLTAGE RAMP</t>
  </si>
  <si>
    <t>DMAT GRID VOLTAGE STEP</t>
  </si>
  <si>
    <t>DMAT EXTENDED VOLTAGE DIP RECOVERY</t>
  </si>
  <si>
    <t>DMAT GRID PHASE ANGLE STEP</t>
  </si>
  <si>
    <t>DMAT POC SCR POWER REFERENCE STEP</t>
  </si>
  <si>
    <t>DMAT POC FAULT RIDE THROUGH</t>
  </si>
  <si>
    <t>DMAT SITE SPECIFIC FAULT RIDE THROUGH</t>
  </si>
  <si>
    <t>DMAT IRRADIANCE STEP</t>
  </si>
  <si>
    <t>DMAT LOW VOLTAGE RIDE THROUGH</t>
  </si>
  <si>
    <t>DMAT HIGH VOLTAGE RIDE THROUGH</t>
  </si>
  <si>
    <t>ACTIVE HIGH</t>
  </si>
  <si>
    <t>-2&gt;2</t>
  </si>
  <si>
    <t>DMAT MFRT PROTECTION</t>
  </si>
  <si>
    <t>DMAT VOLTAGE GRIDSTEPS</t>
  </si>
  <si>
    <t>P (kW)</t>
  </si>
  <si>
    <t xml:space="preserve"> PPC_HZ_SPNT</t>
  </si>
  <si>
    <t>49&gt;51</t>
  </si>
  <si>
    <t xml:space="preserve"> PPC_Q_SPNT</t>
  </si>
  <si>
    <t xml:space="preserve"> POC A</t>
  </si>
  <si>
    <t>deg</t>
  </si>
  <si>
    <t>DMAT_Out_Ph_Source</t>
  </si>
  <si>
    <t>Grid A - PSCAD</t>
  </si>
  <si>
    <t>PLANT_Phs</t>
  </si>
  <si>
    <t>POC A - PSCAD</t>
  </si>
  <si>
    <t>BESS FRT FLAG - PSCAD</t>
  </si>
  <si>
    <t xml:space="preserve"> GRID A</t>
  </si>
  <si>
    <t>Grid A - PSSE</t>
  </si>
  <si>
    <t>POC A - PSSE</t>
  </si>
  <si>
    <t>GRID V - PSSE</t>
  </si>
  <si>
    <t>PPC PF REF - PSSE</t>
  </si>
  <si>
    <t>PPC PREF - PSSE</t>
  </si>
  <si>
    <t>PPC FRQ SPNT - PSSE</t>
  </si>
  <si>
    <t>PPC Q REF - PSSE</t>
  </si>
  <si>
    <t>PPC Vref - PSCAD</t>
  </si>
  <si>
    <t>PPC Qref - PSCAD</t>
  </si>
  <si>
    <t>PPC PF Ref - PSCAD</t>
  </si>
  <si>
    <t>PPC Pref - PSCAD</t>
  </si>
  <si>
    <t>Grid V - PSCAD</t>
  </si>
  <si>
    <t>GRID FREQ  - PSCAD</t>
  </si>
  <si>
    <t xml:space="preserve"> BESS FRT Detect</t>
  </si>
  <si>
    <t>BESS FRT FLAG - PSSE</t>
  </si>
  <si>
    <t xml:space="preserve"> GRID FREQ</t>
  </si>
  <si>
    <t>GRID FREQ  - PSSE</t>
  </si>
  <si>
    <t>PSCAD SIGNAL</t>
  </si>
  <si>
    <t>PSCAD TEMPLATE NAME</t>
  </si>
  <si>
    <t>PSSE SIGNAL</t>
  </si>
  <si>
    <t>PSSE TEMPLATE NAME</t>
  </si>
  <si>
    <t>_</t>
  </si>
  <si>
    <t>PCU1_Q_LV*12</t>
  </si>
  <si>
    <t>PCU1_P_LV*12</t>
  </si>
  <si>
    <t>PCU2_P_LV*9</t>
  </si>
  <si>
    <t>Yes</t>
  </si>
  <si>
    <t>((Cpu2SubStt_1)-500)/(-401)</t>
  </si>
  <si>
    <t>((Cpu2SubStt)-97)/2</t>
  </si>
  <si>
    <t xml:space="preserve"> BESS INV IQ</t>
  </si>
  <si>
    <t>PCU2_Q_LV*9</t>
  </si>
  <si>
    <t>MFRT.S1.126.1</t>
  </si>
  <si>
    <t>MFRT.S1.126.2</t>
  </si>
  <si>
    <t>MFRT.S2.127.1</t>
  </si>
  <si>
    <t>MFRT.S2.127.2</t>
  </si>
  <si>
    <t>TOV.115.137.1</t>
  </si>
  <si>
    <t>TOV.115.137.2</t>
  </si>
  <si>
    <t>TOV.120.146.1</t>
  </si>
  <si>
    <t>TOV.120.146.2</t>
  </si>
  <si>
    <t>V.Spnt.153.1</t>
  </si>
  <si>
    <t>V.Spnt.153.2</t>
  </si>
  <si>
    <t>V.Gstep.159.1</t>
  </si>
  <si>
    <t>V.Gstep.159.2</t>
  </si>
  <si>
    <t>Q.Spnt.165.1</t>
  </si>
  <si>
    <t>Q.Spnt.165.2</t>
  </si>
  <si>
    <t>P.Spnt.169.1</t>
  </si>
  <si>
    <t>P.Spnt.169.2</t>
  </si>
  <si>
    <t>OF.4Hz.170.1.A</t>
  </si>
  <si>
    <t>OF.3s.170.1.B</t>
  </si>
  <si>
    <t>OF.4Hz.170.2.A</t>
  </si>
  <si>
    <t>OF.3s.170.2.B</t>
  </si>
  <si>
    <t>OF.4Hz.171.1.A</t>
  </si>
  <si>
    <t>OF.3s.171.1.B</t>
  </si>
  <si>
    <t>OF.4Hz.171.2.A</t>
  </si>
  <si>
    <t>OF.3s.171.2.B</t>
  </si>
  <si>
    <t>OF.4Hz.172.1.A</t>
  </si>
  <si>
    <t>OF.3s.172.1.B</t>
  </si>
  <si>
    <t>OF.4Hz.172.2.A</t>
  </si>
  <si>
    <t>OF.3s.172.2.B</t>
  </si>
  <si>
    <t>OF.4Hz.173.1.A</t>
  </si>
  <si>
    <t>OF.3s.173.1.B</t>
  </si>
  <si>
    <t>OF.4Hz.173.2.A</t>
  </si>
  <si>
    <t>OF.3s.173.2.B</t>
  </si>
  <si>
    <t>UF.4Hz.174.1.A</t>
  </si>
  <si>
    <t>UF.3s.174.1.B</t>
  </si>
  <si>
    <t>UF.4Hz.174.2.A</t>
  </si>
  <si>
    <t>UF.3s.174.2.B</t>
  </si>
  <si>
    <t>UF.4Hz.175.1.A</t>
  </si>
  <si>
    <t>UF.3s.175.1.B</t>
  </si>
  <si>
    <t>UF.4Hz.175.2.A</t>
  </si>
  <si>
    <t>UF.3s.175.2.B</t>
  </si>
  <si>
    <t>UF.4Hz.176.1.A</t>
  </si>
  <si>
    <t>UF.3s.176.1.B</t>
  </si>
  <si>
    <t>UF.4Hz.176.2.A</t>
  </si>
  <si>
    <t>UF.3s.176.2.B</t>
  </si>
  <si>
    <t>UF.4Hz.177.1.A</t>
  </si>
  <si>
    <t>UF.3s.177.1.B</t>
  </si>
  <si>
    <t>UF.4Hz.177.2.A</t>
  </si>
  <si>
    <t>UF.3s.177.2.B</t>
  </si>
  <si>
    <t>Grid.Vramp.180.1</t>
  </si>
  <si>
    <t>Grid.Vramp.180.2</t>
  </si>
  <si>
    <t>Grid.Vramp.181.1</t>
  </si>
  <si>
    <t>Grid.Vramp.181.2</t>
  </si>
  <si>
    <t>Grid.Vstep.184.1</t>
  </si>
  <si>
    <t>Grid.Vstep.184.2</t>
  </si>
  <si>
    <t>Grid.Vstep.185.1</t>
  </si>
  <si>
    <t>Grid.Vstep.185.2</t>
  </si>
  <si>
    <t>Vdip.05.188.1.B</t>
  </si>
  <si>
    <t>Vdip.08.188.2.A</t>
  </si>
  <si>
    <t>Vdip.05.188.2.B</t>
  </si>
  <si>
    <t>Vdip.01.188.2.C</t>
  </si>
  <si>
    <t>Vdip.08.189.1.A</t>
  </si>
  <si>
    <t>Vdip.05.189.1.B</t>
  </si>
  <si>
    <t>Vdip.01.189.1.C</t>
  </si>
  <si>
    <t>Vdip.08.189.2.A</t>
  </si>
  <si>
    <t>Vdip.05.189.2.B</t>
  </si>
  <si>
    <t>Vdip.01.189.2.C</t>
  </si>
  <si>
    <t>Grid.PhA.197.1</t>
  </si>
  <si>
    <t>Grid.PhA.197.2</t>
  </si>
  <si>
    <t>P.SpntSCR1.199.1</t>
  </si>
  <si>
    <t>P.SpntSCR1.199.2</t>
  </si>
  <si>
    <t>POC.FRT.200.1</t>
  </si>
  <si>
    <t>POC.FRT.200.2</t>
  </si>
  <si>
    <t>POC.FRT.203.1</t>
  </si>
  <si>
    <t>POC.FRT.203.2</t>
  </si>
  <si>
    <t>Site.FRT.206.1</t>
  </si>
  <si>
    <t>Site.FRT.206.2</t>
  </si>
  <si>
    <t>Site.FRT.207.1</t>
  </si>
  <si>
    <t>Site.FRT.207.2</t>
  </si>
  <si>
    <t>Site.FRT.208.1</t>
  </si>
  <si>
    <t>Site.FRT.208.2</t>
  </si>
  <si>
    <t>Site.FRT.209.1</t>
  </si>
  <si>
    <t>Site.FRT.209.2</t>
  </si>
  <si>
    <t>Site.FRT.210.1</t>
  </si>
  <si>
    <t>Site.FRT.210.2</t>
  </si>
  <si>
    <t>Site.FRT.211.1</t>
  </si>
  <si>
    <t>Site.FRT.211.2</t>
  </si>
  <si>
    <t>Site.FRT.212.1</t>
  </si>
  <si>
    <t>Site.FRT.212.2</t>
  </si>
  <si>
    <t>Site.FRT.213.1</t>
  </si>
  <si>
    <t>Site.FRT.213.2</t>
  </si>
  <si>
    <t>Site.FRT.214.1</t>
  </si>
  <si>
    <t>Site.FRT.214.2</t>
  </si>
  <si>
    <t>Site.FRT.215.1</t>
  </si>
  <si>
    <t>Site.FRT.215.2</t>
  </si>
  <si>
    <t>Site.FRT.216.1</t>
  </si>
  <si>
    <t>Site.FRT.216.2</t>
  </si>
  <si>
    <t>Site.FRT.217.1</t>
  </si>
  <si>
    <t>Site.FRT.217.2</t>
  </si>
  <si>
    <t>Site.FRT.218.1</t>
  </si>
  <si>
    <t>Site.FRT.218.2</t>
  </si>
  <si>
    <t>Site.FRT.219.1</t>
  </si>
  <si>
    <t>Site.FRT.219.2</t>
  </si>
  <si>
    <t>Site.FRT.220.1</t>
  </si>
  <si>
    <t>Site.FRT.220.2</t>
  </si>
  <si>
    <t>Site.FRT.221.1</t>
  </si>
  <si>
    <t>Site.FRT.221.2</t>
  </si>
  <si>
    <t>Site.FRT.222.1</t>
  </si>
  <si>
    <t>Site.FRT.222.2</t>
  </si>
  <si>
    <t>Site.FRT.223.1</t>
  </si>
  <si>
    <t>Site.FRT.223.2</t>
  </si>
  <si>
    <t>Site.FRT.224.1</t>
  </si>
  <si>
    <t>Site.FRT.224.2</t>
  </si>
  <si>
    <t>Site.FRT.225.1</t>
  </si>
  <si>
    <t>Site.FRT.225.2</t>
  </si>
  <si>
    <t>Irr.step.226.1</t>
  </si>
  <si>
    <t>Irr.step.226.2</t>
  </si>
  <si>
    <t>SF INV Q CMD  - PSSE</t>
  </si>
  <si>
    <t>BESS INV Q CMD  - PSSE</t>
  </si>
  <si>
    <t>PPC_QBESS_CMD_INV</t>
  </si>
  <si>
    <t>PPC_QPV_CMD_INV</t>
  </si>
  <si>
    <t>PvPwrRtSpnt_Cmd</t>
  </si>
  <si>
    <t>BatPwrRtSpnt_Cmd</t>
  </si>
  <si>
    <t>BESS INV Q CMD  - PSCAD</t>
  </si>
  <si>
    <t>SF INV Q CMD  - PSCAD</t>
  </si>
  <si>
    <t>DMAT_UNBALANCED_FAULT</t>
  </si>
  <si>
    <t>Flat Runs</t>
  </si>
  <si>
    <t>FR.01</t>
  </si>
  <si>
    <t>FR.011</t>
  </si>
  <si>
    <t>FR.012</t>
  </si>
  <si>
    <t>FR.02</t>
  </si>
  <si>
    <t>FR.021</t>
  </si>
  <si>
    <t>FR.022</t>
  </si>
  <si>
    <t>FR.03</t>
  </si>
  <si>
    <t>FR.031</t>
  </si>
  <si>
    <t>FR.032</t>
  </si>
  <si>
    <t>FR.04</t>
  </si>
  <si>
    <t>FR.041</t>
  </si>
  <si>
    <t>DMAT_SCR7.06_XR1.63_P1_Q0</t>
  </si>
  <si>
    <t>DMAT_SCR4.53_XR1.21_P1_Q0</t>
  </si>
  <si>
    <t>MMHY_539</t>
  </si>
  <si>
    <t>DMAT_BALANCED_FAULT</t>
  </si>
  <si>
    <t>2P.Unbalanced.37_1</t>
  </si>
  <si>
    <t>2P.Unbalanced.37_2</t>
  </si>
  <si>
    <t>2P.Unbalanced.37_3</t>
  </si>
  <si>
    <t>2P.Unbalanced.43_1</t>
  </si>
  <si>
    <t>2P.Unbalanced.43_2</t>
  </si>
  <si>
    <t>2P.Unbalanced.43_3</t>
  </si>
  <si>
    <t>2P.Unbalanced.49_1</t>
  </si>
  <si>
    <t>2P.Unbalanced.49_2</t>
  </si>
  <si>
    <t>2P.Unbalanced.49_3</t>
  </si>
  <si>
    <t>2P.Unbalanced.55_1</t>
  </si>
  <si>
    <t>2P.Unbalanced.55_2</t>
  </si>
  <si>
    <t>2P.Unbalanced.55_3</t>
  </si>
  <si>
    <t>1P.Unbalanced.61_1</t>
  </si>
  <si>
    <t>1P.Unbalanced.61_2</t>
  </si>
  <si>
    <t>1P.Unbalanced.61_3</t>
  </si>
  <si>
    <t>1P.Unbalanced.67_1</t>
  </si>
  <si>
    <t>1P.Unbalanced.67_2</t>
  </si>
  <si>
    <t>1P.Unbalanced.67_3</t>
  </si>
  <si>
    <t>1P.Unbalanced.73_1</t>
  </si>
  <si>
    <t>1P.Unbalanced.73_2</t>
  </si>
  <si>
    <t>1P.Unbalanced.73_3</t>
  </si>
  <si>
    <t>1P.Unbalanced.79_1</t>
  </si>
  <si>
    <t>1P.Unbalanced.79_2</t>
  </si>
  <si>
    <t>1P.Unbalanced.79_3</t>
  </si>
  <si>
    <t>PP.Unbalanced.85_1</t>
  </si>
  <si>
    <t>PP.Unbalanced.85_2</t>
  </si>
  <si>
    <t>PP.Unbalanced.85_3</t>
  </si>
  <si>
    <t>PP.Unbalanced.91_1</t>
  </si>
  <si>
    <t>PP.Unbalanced.91_2</t>
  </si>
  <si>
    <t>PP.Unbalanced.91_3</t>
  </si>
  <si>
    <t>hline</t>
  </si>
  <si>
    <t>dashed</t>
  </si>
  <si>
    <t>k</t>
  </si>
  <si>
    <t>DMAT_SCR10_XR14_P1_Q0</t>
  </si>
  <si>
    <t>DMAT_SCR10_XR14_P1_Q-0.3</t>
  </si>
  <si>
    <t>DMAT_SCR10_XR14_P1_Q0.3</t>
  </si>
  <si>
    <t>DMAT_SCR3_XR14_P1_Q0</t>
  </si>
  <si>
    <t>DMAT_SCR3_XR3_P1_Q-0.3</t>
  </si>
  <si>
    <t>DMAT_SCR3_XR3_P1_Q0.3</t>
  </si>
  <si>
    <t>DMAT_SCR10_XR14_P0.05_Q0</t>
  </si>
  <si>
    <t>DMAT_SCR3_XR3_P1_Q0</t>
  </si>
  <si>
    <t>DMAT_SCR3_XR14_P0.05_Q0</t>
  </si>
  <si>
    <t>DMAT_SCR7.06_XR1.63_P0.05_Q0</t>
  </si>
  <si>
    <t>DMAT_SCR4.53_XR1.21_P0.05_Q0</t>
  </si>
  <si>
    <t>DMAT_SCR7.06_XR1.63_P0.5_Q0</t>
  </si>
  <si>
    <t>DMAT_SCR4.53_XR1.21_P0.5_Q0</t>
  </si>
  <si>
    <t>DMAT_SCR1_XR14_P0.05_Q0</t>
  </si>
  <si>
    <t>DMAT_SCR1_XR3_P0.05_Q0</t>
  </si>
  <si>
    <t>E:\Projects\0124_MiddlemountBESS\PSSE\CaseCreates\DMAT_SMIB_Tests\SolarFarm\results\csvFiles</t>
  </si>
  <si>
    <t>DMAT_SCR5_XR6_P1_Q0</t>
  </si>
  <si>
    <t>DMAT_SCR5_XR6_P0.05_Q0</t>
  </si>
  <si>
    <t>DMAT_SCR10_XR14_P0.05_Q-0.3</t>
  </si>
  <si>
    <t>DMAT_SCR10_XR14_P0.05_Q0.3</t>
  </si>
  <si>
    <t>DMAT_SCR3_XR3_P0.05_Q-0.3</t>
  </si>
  <si>
    <t>DMAT_SCR3_XR3_P0.05_Q0.3</t>
  </si>
  <si>
    <t>PSCAD_DMAT_SF_FR_SCR7.06_XR1.63_P1_Q0_FR.01</t>
  </si>
  <si>
    <t>PSCAD_DMAT_SF_FR_SCR4.53_XR1.21_P1_Q0_FR.011</t>
  </si>
  <si>
    <t>PSCAD_DMAT_SF_FR_SCR5_XR6_P1_Q0_FR.012</t>
  </si>
  <si>
    <t>PSCAD_DMAT_SF_FR_SCR7.06_XR1.63_P1_Q0_FR.02</t>
  </si>
  <si>
    <t>PSCAD_DMAT_SF_FR_SCR4.53_XR1.21_P1_Q0_FR.021</t>
  </si>
  <si>
    <t>PSCAD_DMAT_SF_FR_SCR5_XR6_P1_Q0_FR.022</t>
  </si>
  <si>
    <t>PSCAD_DMAT_SF_FR_SCR7.06_XR1.63_P0.05_Q0_FR.03</t>
  </si>
  <si>
    <t>PSCAD_DMAT_SF_FR_SCR4.53_XR1.21_P0.05_Q0_FR.031</t>
  </si>
  <si>
    <t>PSCAD_DMAT_SF_FR_SCR5_XR6_P0.05_Q0_FR.032</t>
  </si>
  <si>
    <t>PSCAD_DMAT_SF_FR_SCR7.06_XR1.63_P1_Q0_FR.04</t>
  </si>
  <si>
    <t>PSCAD_DMAT_SF_FR_SCR4.53_XR1.21_P1_Q0_FR.041</t>
  </si>
  <si>
    <t>E:\Projects\0124_MiddlemountBESS\PSCAD\Solar\Extra\DMAT\results</t>
  </si>
  <si>
    <t>BESS DISCHARGING DMATS</t>
  </si>
  <si>
    <t>MMHY_538</t>
  </si>
  <si>
    <t>BESSC_Benchmark</t>
  </si>
  <si>
    <t>DMAT_SCR7.06_XR1.63_P-1_Q0</t>
  </si>
  <si>
    <t>DMAT_SCR4.53_XR1.21_P-1_Q0</t>
  </si>
  <si>
    <t>SF_0_Benchmark_DMAT_FlatRun</t>
  </si>
  <si>
    <t>SF_Benchmark</t>
  </si>
  <si>
    <t>SF_37-60_Benchmark_DMAT_2PHG</t>
  </si>
  <si>
    <t>SF_61-84_Benchmark_DMAT_1PHG</t>
  </si>
  <si>
    <t>SF_85-96_Benchmark_DMAT_PP</t>
  </si>
  <si>
    <t>SF_131-148_Benchmark_DMAT_TOV</t>
  </si>
  <si>
    <t>SF_149-154_Benchmark_DMAT_VSPT</t>
  </si>
  <si>
    <t>SF_155-160_Benchmark_DMAT_VGSTEP</t>
  </si>
  <si>
    <t>SF_161-166_Benchmark_DMAT_QSPT</t>
  </si>
  <si>
    <t>SF_167-169_Benchmark_DMAT_PSPT</t>
  </si>
  <si>
    <t>SF_170-173_Benchmark_DMAT_OF</t>
  </si>
  <si>
    <t>SF_174-177_Benchmark_DMAT_UF</t>
  </si>
  <si>
    <t>SF_178-185_Benchmark_DMAT_GridSteps</t>
  </si>
  <si>
    <t>SF_186-189_Benchmark_DMAT_Vdip</t>
  </si>
  <si>
    <t>SF_199_Benchmark_DMAT_SCRPref</t>
  </si>
  <si>
    <t>SF_200-205_Benchmark_DMAT_POCFRT</t>
  </si>
  <si>
    <t>SF_206-225_Benchmark_DMAT_SITEFRT</t>
  </si>
  <si>
    <t>SF_226-229_Benchmark_DMAT_IRR</t>
  </si>
  <si>
    <t>SF_13-36_Benchmark_DMAT_3PHG</t>
  </si>
  <si>
    <t>3P.Unbalanced.13</t>
  </si>
  <si>
    <t>3P.Unbalanced.14</t>
  </si>
  <si>
    <t>3P.Unbalanced.15</t>
  </si>
  <si>
    <t>3P.Unbalanced.16</t>
  </si>
  <si>
    <t>3P.Unbalanced.17</t>
  </si>
  <si>
    <t>3P.Unbalanced.18</t>
  </si>
  <si>
    <t>3P.Unbalanced.19</t>
  </si>
  <si>
    <t>3P.Unbalanced.20</t>
  </si>
  <si>
    <t>3P.Unbalanced.21</t>
  </si>
  <si>
    <t>3P.Unbalanced.22</t>
  </si>
  <si>
    <t>3P.Unbalanced.23</t>
  </si>
  <si>
    <t>3P.Unbalanced.24</t>
  </si>
  <si>
    <t>3P.Unbalanced.25</t>
  </si>
  <si>
    <t>3P.Unbalanced.26</t>
  </si>
  <si>
    <t>3P.Unbalanced.27</t>
  </si>
  <si>
    <t>3P.Unbalanced.28</t>
  </si>
  <si>
    <t>3P.Unbalanced.29</t>
  </si>
  <si>
    <t>3P.Unbalanced.30</t>
  </si>
  <si>
    <t>3P.Unbalanced.31</t>
  </si>
  <si>
    <t>3P.Unbalanced.32</t>
  </si>
  <si>
    <t>3P.Unbalanced.33</t>
  </si>
  <si>
    <t>3P.Unbalanced.34</t>
  </si>
  <si>
    <t>3P.Unbalanced.35</t>
  </si>
  <si>
    <t>3P.Unbalanced.36</t>
  </si>
  <si>
    <t>SF_121-126_Benchmark_DMAT_MFRT_PSSE</t>
  </si>
  <si>
    <t>SF_161-166_Benchmark_DMAT_PFSPT</t>
  </si>
  <si>
    <t>MMHY_540</t>
  </si>
  <si>
    <t>DMAT_SCR4.53_XR1.21_P0.5_Q1</t>
  </si>
  <si>
    <t>Vdip.05.188.1.A</t>
  </si>
  <si>
    <t>Vdip.05.188.1.C</t>
  </si>
  <si>
    <t>SF_193-198_Benchmark_DMAT_PhaseAngle</t>
  </si>
  <si>
    <t>PSCAD_DMAT_VoltageOscillationRejection_MinSCR</t>
  </si>
  <si>
    <t>Middlemount Hybrid - PSCAD and PSSE DMAT</t>
  </si>
  <si>
    <t>VoltageOscillationRejection - Min SCR</t>
  </si>
  <si>
    <t>PSCAD_SMIB_H_V.Osc_SCR4.53_XR1.21_P1_Q0_190.1_0.1Hz</t>
  </si>
  <si>
    <t>PSCAD_SMIB_H_V.Osc_SCR4.53_XR1.21_P1_Q0_190.1_0.2Hz</t>
  </si>
  <si>
    <t>PSCAD_SMIB_H_V.Osc_SCR4.53_XR1.21_P1_Q0_190.1_0.3Hz</t>
  </si>
  <si>
    <t>PSCAD_SMIB_H_V.Osc_SCR4.53_XR1.21_P1_Q0_190.1_0.4Hz</t>
  </si>
  <si>
    <t>PSCAD_SMIB_H_V.Osc_SCR4.53_XR1.21_P1_Q0_190.1_0.5Hz</t>
  </si>
  <si>
    <t>PSCAD_SMIB_H_V.Osc_SCR4.53_XR1.21_P1_Q0_190.1_0.6Hz</t>
  </si>
  <si>
    <t>PSCAD_SMIB_H_V.Osc_SCR4.53_XR1.21_P1_Q0_190.1_0.7Hz</t>
  </si>
  <si>
    <t>PSCAD_SMIB_H_V.Osc_SCR4.53_XR1.21_P1_Q0_190.1_0.8Hz</t>
  </si>
  <si>
    <t>PSCAD_SMIB_H_V.Osc_SCR4.53_XR1.21_P1_Q0_190.1_0.9Hz</t>
  </si>
  <si>
    <t>PSCAD_SMIB_H_V.Osc_SCR4.53_XR1.21_P1_Q0_190.1_1Hz</t>
  </si>
  <si>
    <t>PSCAD_SMIB_H_V.Osc_SCR4.53_XR1.21_P1_Q0_190.1_2Hz</t>
  </si>
  <si>
    <t>PSCAD_SMIB_H_V.Osc_SCR4.53_XR1.21_P1_Q0_190.1_3Hz</t>
  </si>
  <si>
    <t>PSCAD_SMIB_H_V.Osc_SCR4.53_XR1.21_P1_Q0_190.1_4Hz</t>
  </si>
  <si>
    <t>PSCAD_SMIB_H_V.Osc_SCR4.53_XR1.21_P1_Q0_190.1_5Hz</t>
  </si>
  <si>
    <t>PSCAD_SMIB_H_V.Osc_SCR4.53_XR1.21_P1_Q0_190.1_6Hz</t>
  </si>
  <si>
    <t>PSCAD_SMIB_H_V.Osc_SCR4.53_XR1.21_P1_Q0_190.1_7Hz</t>
  </si>
  <si>
    <t>PSCAD_SMIB_H_V.Osc_SCR4.53_XR1.21_P1_Q0_190.1_8Hz</t>
  </si>
  <si>
    <t>PSCAD_SMIB_H_V.Osc_SCR4.53_XR1.21_P1_Q0_190.1_9Hz</t>
  </si>
  <si>
    <t>PSCAD_SMIB_H_V.Osc_SCR4.53_XR1.21_P1_Q0_190.1_10Hz</t>
  </si>
  <si>
    <t>PSCAD_SMIB_H_V.Osc_SCR4.53_XR1.21_P1_Q0_190.1_11Hz</t>
  </si>
  <si>
    <t>PSCAD_SMIB_H_V.Osc_SCR4.53_XR1.21_P1_Q0_190.1_12Hz</t>
  </si>
  <si>
    <t>PSCAD_SMIB_H_V.Osc_SCR4.53_XR1.21_P1_Q0_190.1_13Hz</t>
  </si>
  <si>
    <t>PSCAD_SMIB_H_V.Osc_SCR4.53_XR1.21_P1_Q0_190.1_14Hz</t>
  </si>
  <si>
    <t>PSCAD_SMIB_H_V.Osc_SCR4.53_XR1.21_P1_Q0_190.1_15Hz</t>
  </si>
  <si>
    <t>PSCAD_SMIB_H_V.Osc_SCR4.53_XR1.21_P1_Q0_190.1_16Hz</t>
  </si>
  <si>
    <t>PSCAD_SMIB_H_V.Osc_SCR4.53_XR1.21_P1_Q0_190.1_17Hz</t>
  </si>
  <si>
    <t>PSCAD_SMIB_H_V.Osc_SCR4.53_XR1.21_P1_Q0_190.1_18Hz</t>
  </si>
  <si>
    <t>PSCAD_SMIB_H_V.Osc_SCR4.53_XR1.21_P1_Q0_190.1_19Hz</t>
  </si>
  <si>
    <t>PSCAD_SMIB_H_V.Osc_SCR4.53_XR1.21_P1_Q0_190.1_20Hz</t>
  </si>
  <si>
    <t>PSCAD_DMAT_VoltageOscillationRejection_MaxSCR</t>
  </si>
  <si>
    <t>VoltageOscillationRejection - Max SCR</t>
  </si>
  <si>
    <t>PSCAD_SMIB_H_V.Osc_SCR7.06_XR1.63_P1_Q0_190.2_0.1Hz</t>
  </si>
  <si>
    <t>PSCAD_SMIB_H_V.Osc_SCR7.06_XR1.63_P1_Q0_190.2_0.2Hz</t>
  </si>
  <si>
    <t>PSCAD_SMIB_H_V.Osc_SCR7.06_XR1.63_P1_Q0_190.2_0.3Hz</t>
  </si>
  <si>
    <t>PSCAD_SMIB_H_V.Osc_SCR7.06_XR1.63_P1_Q0_190.2_0.4Hz</t>
  </si>
  <si>
    <t>PSCAD_SMIB_H_V.Osc_SCR7.06_XR1.63_P1_Q0_190.2_0.5Hz</t>
  </si>
  <si>
    <t>PSCAD_SMIB_H_V.Osc_SCR7.06_XR1.63_P1_Q0_190.2_0.6Hz</t>
  </si>
  <si>
    <t>PSCAD_SMIB_H_V.Osc_SCR7.06_XR1.63_P1_Q0_190.2_0.7Hz</t>
  </si>
  <si>
    <t>PSCAD_SMIB_H_V.Osc_SCR7.06_XR1.63_P1_Q0_190.2_0.8Hz</t>
  </si>
  <si>
    <t>PSCAD_SMIB_H_V.Osc_SCR7.06_XR1.63_P1_Q0_190.2_0.9Hz</t>
  </si>
  <si>
    <t>PSCAD_SMIB_H_V.Osc_SCR7.06_XR1.63_P1_Q0_190.2_1Hz</t>
  </si>
  <si>
    <t>PSCAD_SMIB_H_V.Osc_SCR7.06_XR1.63_P1_Q0_190.2_2Hz</t>
  </si>
  <si>
    <t>PSCAD_SMIB_H_V.Osc_SCR7.06_XR1.63_P1_Q0_190.2_3Hz</t>
  </si>
  <si>
    <t>PSCAD_SMIB_H_V.Osc_SCR7.06_XR1.63_P1_Q0_190.2_4Hz</t>
  </si>
  <si>
    <t>PSCAD_SMIB_H_V.Osc_SCR7.06_XR1.63_P1_Q0_190.2_5Hz</t>
  </si>
  <si>
    <t>PSCAD_SMIB_H_V.Osc_SCR7.06_XR1.63_P1_Q0_190.2_6Hz</t>
  </si>
  <si>
    <t>PSCAD_SMIB_H_V.Osc_SCR7.06_XR1.63_P1_Q0_190.2_7Hz</t>
  </si>
  <si>
    <t>PSCAD_SMIB_H_V.Osc_SCR7.06_XR1.63_P1_Q0_190.2_8Hz</t>
  </si>
  <si>
    <t>PSCAD_SMIB_H_V.Osc_SCR7.06_XR1.63_P1_Q0_190.2_9Hz</t>
  </si>
  <si>
    <t>PSCAD_SMIB_H_V.Osc_SCR7.06_XR1.63_P1_Q0_190.2_10Hz</t>
  </si>
  <si>
    <t>PSCAD_SMIB_H_V.Osc_SCR7.06_XR1.63_P1_Q0_190.2_11Hz</t>
  </si>
  <si>
    <t>PSCAD_SMIB_H_V.Osc_SCR7.06_XR1.63_P1_Q0_190.2_12Hz</t>
  </si>
  <si>
    <t>PSCAD_SMIB_H_V.Osc_SCR7.06_XR1.63_P1_Q0_190.2_13Hz</t>
  </si>
  <si>
    <t>PSCAD_SMIB_H_V.Osc_SCR7.06_XR1.63_P1_Q0_190.2_14Hz</t>
  </si>
  <si>
    <t>PSCAD_SMIB_H_V.Osc_SCR7.06_XR1.63_P1_Q0_190.2_15Hz</t>
  </si>
  <si>
    <t>PSCAD_SMIB_H_V.Osc_SCR7.06_XR1.63_P1_Q0_190.2_16Hz</t>
  </si>
  <si>
    <t>PSCAD_SMIB_H_V.Osc_SCR7.06_XR1.63_P1_Q0_190.2_17Hz</t>
  </si>
  <si>
    <t>PSCAD_SMIB_H_V.Osc_SCR7.06_XR1.63_P1_Q0_190.2_18Hz</t>
  </si>
  <si>
    <t>PSCAD_SMIB_H_V.Osc_SCR7.06_XR1.63_P1_Q0_190.2_19Hz</t>
  </si>
  <si>
    <t>PSCAD_SMIB_H_V.Osc_SCR7.06_XR1.63_P1_Q0_190.2_20Hz</t>
  </si>
  <si>
    <t>SF_121-126_Benchmark_DMAT_MFRT_PSCAD</t>
  </si>
  <si>
    <t>MFRT.S1.121.1</t>
  </si>
  <si>
    <t>MFRT.S1.121.2</t>
  </si>
  <si>
    <t>MFRT.S2.122.1</t>
  </si>
  <si>
    <t>MFRT.S2.122.2</t>
  </si>
  <si>
    <t>PSCAD_DMAT_SF_3P_SCR10_XR14_P1_Q0_3P.Balanced.13</t>
  </si>
  <si>
    <t>PSCAD_DMAT_SF_3P_SCR10_XR14_P1_Q-0.3_3P.Balanced.14</t>
  </si>
  <si>
    <t>PSCAD_DMAT_SF_3P_SCR10_XR14_P1_Q0.3_3P.Balanced.15</t>
  </si>
  <si>
    <t>PSCAD_DMAT_SF_3P_SCR3_XR14_P1_Q0_3P.Balanced.16</t>
  </si>
  <si>
    <t>PSCAD_DMAT_SF_3P_SCR3_XR3_P1_Q-0.3_3P.Balanced.17</t>
  </si>
  <si>
    <t>PSCAD_DMAT_SF_3P_SCR3_XR3_P1_Q0.3_3P.Balanced.18</t>
  </si>
  <si>
    <t>PSCAD_DMAT_SF_3P_SCR10_XR14_P0.05_Q0_3P.Balanced.19</t>
  </si>
  <si>
    <t>PSCAD_DMAT_SF_3P_SCR10_XR14_P0.05_Q-0.3_3P.Balanced.20</t>
  </si>
  <si>
    <t>PSCAD_DMAT_SF_3P_SCR10_XR14_P0.05_Q0.3_3P.Balanced.21</t>
  </si>
  <si>
    <t>PSCAD_DMAT_SF_3P_SCR3_XR14_P0.05_Q0_3P.Balanced.22</t>
  </si>
  <si>
    <t>PSCAD_DMAT_SF_3P_SCR3_XR3_P0.05_Q-0.3_3P.Balanced.23</t>
  </si>
  <si>
    <t>PSCAD_DMAT_SF_3P_SCR3_XR3_P0.05_Q0.3_3P.Balanced.24</t>
  </si>
  <si>
    <t>PSCAD_DMAT_SF_3P_SCR10_XR14_P1_Q0_3P.Balanced.25</t>
  </si>
  <si>
    <t>PSCAD_DMAT_SF_3P_SCR10_XR14_P1_Q-0.3_3P.Balanced.26</t>
  </si>
  <si>
    <t>PSCAD_DMAT_SF_3P_SCR10_XR14_P1_Q0.3_3P.Balanced.27</t>
  </si>
  <si>
    <t>PSCAD_DMAT_SF_3P_SCR3_XR14_P1_Q0_3P.Balanced.28</t>
  </si>
  <si>
    <t>PSCAD_DMAT_SF_3P_SCR3_XR3_P1_Q-0.3_3P.Balanced.29</t>
  </si>
  <si>
    <t>PSCAD_DMAT_SF_3P_SCR3_XR3_P1_Q0.3_3P.Balanced.30</t>
  </si>
  <si>
    <t>PSCAD_DMAT_SF_3P_SCR10_XR14_P0.05_Q0_3P.Balanced.31</t>
  </si>
  <si>
    <t>PSCAD_DMAT_SF_3P_SCR10_XR14_P0.05_Q-0.3_3P.Balanced.32</t>
  </si>
  <si>
    <t>PSCAD_DMAT_SF_3P_SCR10_XR14_P0.05_Q0.3_3P.Balanced.33</t>
  </si>
  <si>
    <t>PSCAD_DMAT_SF_3P_SCR3_XR14_P0.05_Q0_3P.Balanced.34</t>
  </si>
  <si>
    <t>PSCAD_DMAT_SF_3P_SCR3_XR3_P0.05_Q-0.3_3P.Balanced.35</t>
  </si>
  <si>
    <t>PSCAD_DMAT_SF_3P_SCR3_XR3_P0.05_Q0.3_3P.Balanced.36</t>
  </si>
  <si>
    <t>PSSE_Test_DMAT_SF_0.1_MMHY_R0_SCR7.06_XR1.63_P1_Q0</t>
  </si>
  <si>
    <t>PSSE_Test_DMAT_SF_0.11_MMHY_R0_SCR4.53_XR1.21_P1_Q0</t>
  </si>
  <si>
    <t>PSSE_Test_DMAT_SF_0.12_MMHY_R0_SCR5_XR6_P1_Q0</t>
  </si>
  <si>
    <t>PSSE_Test_DMAT_SF_0.2_MMHY_R0_SCR7.06_XR1.63_P1_Q0</t>
  </si>
  <si>
    <t>PSSE_Test_DMAT_SF_0.21_MMHY_R0_SCR4.53_XR1.21_P1_Q0</t>
  </si>
  <si>
    <t>PSSE_Test_DMAT_SF_0.22_MMHY_R0_SCR5_XR6_P1_Q0</t>
  </si>
  <si>
    <t>PSSE_Test_DMAT_SF_0.3_MMHY_R0_SCR7.06_XR1.63_P0.05_Q0</t>
  </si>
  <si>
    <t>PSSE_Test_DMAT_SF_0.31_MMHY_R0_SCR4.53_XR1.21_P0.05_Q0</t>
  </si>
  <si>
    <t>PSSE_Test_DMAT_SF_0.32_MMHY_R0_SCR5_XR6_P0.05_Q0</t>
  </si>
  <si>
    <t>PSSE_Test_DMAT_SF_0.4_MMHY_R0_SCR7.06_XR1.63_P1_Q0</t>
  </si>
  <si>
    <t>PSSE_Test_DMAT_SF_0.41_MMHY_R0_SCR4.53_XR1.21_P1_Q0</t>
  </si>
  <si>
    <t>PSCAD_DMAT_SF_2P_SCR10_XR14_P1_Q0_2P.Unbalanced.37_1</t>
  </si>
  <si>
    <t>PSCAD_DMAT_SF_2P_SCR7.06_XR1.63_P1_Q0_2P.Unbalanced.37_2</t>
  </si>
  <si>
    <t>PSCAD_DMAT_SF_2P_SCR4.53_XR1.21_P1_Q0_2P.Unbalanced.37_3</t>
  </si>
  <si>
    <t>PSCAD_DMAT_SF_2P_SCR10_XR14_P0.05_Q0_2P.Unbalanced.43_1</t>
  </si>
  <si>
    <t>PSCAD_DMAT_SF_2P_SCR7.06_XR1.63_P0.05_Q0_2P.Unbalanced.43_2</t>
  </si>
  <si>
    <t>PSCAD_DMAT_SF_2P_SCR4.53_XR1.21_P0.05_Q0_2P.Unbalanced.43_3</t>
  </si>
  <si>
    <t>PSCAD_DMAT_SF_2P_SCR10_XR14_P1_Q0_2P.Unbalanced.49_1</t>
  </si>
  <si>
    <t>PSCAD_DMAT_SF_2P_SCR7.06_XR1.63_P1_Q0_2P.Unbalanced.49_2</t>
  </si>
  <si>
    <t>PSCAD_DMAT_SF_2P_SCR4.53_XR1.21_P1_Q0_2P.Unbalanced.49_3</t>
  </si>
  <si>
    <t>PSCAD_DMAT_SF_2P_SCR10_XR14_P0.05_Q0_2P.Unbalanced.55_1</t>
  </si>
  <si>
    <t>PSCAD_DMAT_SF_2P_SCR7.06_XR1.63_P0.05_Q0_2P.Unbalanced.55_2</t>
  </si>
  <si>
    <t>PSCAD_DMAT_SF_2P_SCR4.53_XR1.21_P0.05_Q0_2P.Unbalanced.55_3</t>
  </si>
  <si>
    <t>PSCAD_DMAT_SF_1P_SCR10_XR14_P1_Q0_1P.Unbalanced.61_1</t>
  </si>
  <si>
    <t>PSCAD_DMAT_SF_1P_SCR7.06_XR1.63_P1_Q0_1P.Unbalanced.61_2</t>
  </si>
  <si>
    <t>PSCAD_DMAT_SF_1P_SCR4.53_XR1.21_P1_Q0_1P.Unbalanced.61_3</t>
  </si>
  <si>
    <t>PSCAD_DMAT_SF_1P_SCR10_XR14_P0.05_Q0_1P.Unbalanced.67_1</t>
  </si>
  <si>
    <t>PSCAD_DMAT_SF_1P_SCR7.06_XR1.63_P0.05_Q0_1P.Unbalanced.67_2</t>
  </si>
  <si>
    <t>PSCAD_DMAT_SF_1P_SCR4.53_XR1.21_P0.05_Q0_1P.Unbalanced.67_3</t>
  </si>
  <si>
    <t>PSCAD_DMAT_SF_1P_SCR10_XR14_P1_Q0_1P.Unbalanced.73_1</t>
  </si>
  <si>
    <t>PSCAD_DMAT_SF_1P_SCR7.06_XR1.63_P1_Q0_1P.Unbalanced.73_2</t>
  </si>
  <si>
    <t>PSCAD_DMAT_SF_1P_SCR4.53_XR1.21_P1_Q0_1P.Unbalanced.73_3</t>
  </si>
  <si>
    <t>PSCAD_DMAT_SF_1P_SCR10_XR14_P0.05_Q0_1P.Unbalanced.79_1</t>
  </si>
  <si>
    <t>PSCAD_DMAT_SF_1P_SCR7.06_XR1.63_P0.05_Q0_1P.Unbalanced.79_2</t>
  </si>
  <si>
    <t>PSCAD_DMAT_SF_1P_SCR4.53_XR1.21_P0.05_Q0_1P.Unbalanced.79_3</t>
  </si>
  <si>
    <t>PSCAD_DMAT_SF_PP_SCR10_XR14_P1_Q0_PP.Unbalanced.85_1</t>
  </si>
  <si>
    <t>PSCAD_DMAT_SF_PP_SCR7.06_XR1.63_P1_Q0_PP.Unbalanced.85_2</t>
  </si>
  <si>
    <t>PSCAD_DMAT_SF_PP_SCR4.53_XR1.21_P1_Q0_PP.Unbalanced.85_3</t>
  </si>
  <si>
    <t>PSCAD_DMAT_SF_PP_SCR10_XR14_P0.05_Q0_PP.Unbalanced.91_1</t>
  </si>
  <si>
    <t>PSCAD_DMAT_SF_PP_SCR7.06_XR1.63_P0.05_Q0_PP.Unbalanced.91_2</t>
  </si>
  <si>
    <t>PSCAD_DMAT_SF_PP_SCR4.53_XR1.21_P0.05_Q0_PP.Unbalanced.91_3</t>
  </si>
  <si>
    <t>PSCAD_DMAT_SF_MFRT_SCR7.06_XR1.63_P1_Q0_MFRT.S1.126.1</t>
  </si>
  <si>
    <t>PSCAD_DMAT_SF_MFRT_SCR4.53_XR1.21_P1_Q0_MFRT.S1.126.2</t>
  </si>
  <si>
    <t>PSCAD_DMAT_SF_MFRT_SCR7.06_XR1.63_P1_Q0_MFRT.S2.127.1</t>
  </si>
  <si>
    <t>PSCAD_DMAT_SF_MFRT_SCR4.53_XR1.21_P1_Q0_MFRT.S2.127.2</t>
  </si>
  <si>
    <t>PSCAD_DMAT_SF_TOV_SCR7.06_XR1.63_P1_Q0_TOV.115.137.1</t>
  </si>
  <si>
    <t>PSCAD_DMAT_SF_TOV_SCR7.06_XR1.63_P1_Q0_TOV.120.146.1</t>
  </si>
  <si>
    <t>PSCAD_DMAT_SF_V.Spnt_SCR7.06_XR1.63_P1_Q0_V.Spnt.153.1</t>
  </si>
  <si>
    <t>PSCAD_DMAT_SF_V.Spnt_SCR4.53_XR1.21_P1_Q0_V.Spnt.153.2</t>
  </si>
  <si>
    <t>PSCAD_DMAT_SF_V.Gstep_SCR7.06_XR1.63_P1_Q0_V.Gstep.159.1</t>
  </si>
  <si>
    <t>PSCAD_DMAT_SF_V.Gstep_SCR4.53_XR1.21_P1_Q0_V.Gstep.159.2</t>
  </si>
  <si>
    <t>PSCAD_DMAT_SF_Q.Spnt_SCR7.06_XR1.63_P1_Q0_Q.Spnt.165.1</t>
  </si>
  <si>
    <t>PSCAD_DMAT_SF_Q.Spnt_SCR4.53_XR1.21_P1_Q0_Q.Spnt.165.2</t>
  </si>
  <si>
    <t>PSCAD_DMAT_SF_PF.Spnt_SCR7.06_XR1.63_P1_Q0_PF.Spnt.165.3</t>
  </si>
  <si>
    <t>PSCAD_DMAT_SF_PF.Spnt_SCR4.53_XR1.21_P1_Q0_PF.Spnt.165.4</t>
  </si>
  <si>
    <t>PSCAD_DMAT_SF_P.Spnt_SCR7.06_XR1.63_P1_Q0_P.Spnt.169.1</t>
  </si>
  <si>
    <t>PSCAD_DMAT_SF_P.Spnt_SCR4.53_XR1.21_P1_Q0_P.Spnt.169.2</t>
  </si>
  <si>
    <t>PSCAD_DMAT_SF_OF_SCR7.06_XR1.63_P1_Q0_OF.4Hz.170.1.A</t>
  </si>
  <si>
    <t>PSCAD_DMAT_SF_OF_SCR7.06_XR1.63_P1_Q0_OF.3s.170.1.B</t>
  </si>
  <si>
    <t>PSCAD_DMAT_SF_OF_SCR4.53_XR1.21_P1_Q0_OF.4Hz.170.2.A</t>
  </si>
  <si>
    <t>PSCAD_DMAT_SF_OF_SCR4.53_XR1.21_P1_Q0_OF.3s.170.2.B</t>
  </si>
  <si>
    <t>PSCAD_DMAT_SF_OF_SCR7.06_XR1.63_P0.5_Q0_OF.4Hz.171.1.A</t>
  </si>
  <si>
    <t>PSCAD_DMAT_SF_OF_SCR7.06_XR1.63_P0.5_Q0_OF.3s.171.1.B</t>
  </si>
  <si>
    <t>PSCAD_DMAT_SF_OF_SCR4.53_XR1.21_P0.5_Q0_OF.4Hz.171.2.A</t>
  </si>
  <si>
    <t>PSCAD_DMAT_SF_OF_SCR4.53_XR1.21_P0.5_Q0_OF.3s.171.2.B</t>
  </si>
  <si>
    <t>PSCAD_DMAT_SF_OF_SCR7.06_XR1.63_P0.5_Q0_OF.4Hz.172.1.A</t>
  </si>
  <si>
    <t>PSCAD_DMAT_SF_OF_SCR7.06_XR1.63_P0.5_Q0_OF.3s.172.1.B</t>
  </si>
  <si>
    <t>PSCAD_DMAT_SF_OF_SCR4.53_XR1.21_P0.5_Q0_OF.4Hz.172.2.A</t>
  </si>
  <si>
    <t>PSCAD_DMAT_SF_OF_SCR4.53_XR1.21_P0.5_Q0_OF.3s.172.2.B</t>
  </si>
  <si>
    <t>PSCAD_DMAT_SF_OF_SCR7.06_XR1.63_P0.05_Q0_OF.4Hz.173.1.A</t>
  </si>
  <si>
    <t>PSCAD_DMAT_SF_OF_SCR7.06_XR1.63_P0.05_Q0_OF.3s.173.1.B</t>
  </si>
  <si>
    <t>PSCAD_DMAT_SF_OF_SCR4.53_XR1.21_P0.05_Q0_OF.4Hz.173.2.A</t>
  </si>
  <si>
    <t>PSCAD_DMAT_SF_OF_SCR4.53_XR1.21_P0.05_Q0_OF.3s.173.2.B</t>
  </si>
  <si>
    <t>PSCAD_DMAT_SF_UF_SCR7.06_XR1.63_P1_Q0_UF.4Hz.174.1.A</t>
  </si>
  <si>
    <t>PSCAD_DMAT_SF_UF_SCR7.06_XR1.63_P1_Q0_UF.3s.174.1.B</t>
  </si>
  <si>
    <t>PSCAD_DMAT_SF_UF_SCR4.53_XR1.21_P1_Q0_UF.4Hz.174.2.A</t>
  </si>
  <si>
    <t>PSCAD_DMAT_SF_UF_SCR4.53_XR1.21_P1_Q0_UF.3s.174.2.B</t>
  </si>
  <si>
    <t>PSCAD_DMAT_SF_UF_SCR7.06_XR1.63_P0.5_Q0_UF.4Hz.175.1.A</t>
  </si>
  <si>
    <t>PSCAD_DMAT_SF_UF_SCR7.06_XR1.63_P0.5_Q0_UF.3s.175.1.B</t>
  </si>
  <si>
    <t>PSCAD_DMAT_SF_UF_SCR4.53_XR1.21_P0.5_Q0_UF.4Hz.175.2.A</t>
  </si>
  <si>
    <t>PSCAD_DMAT_SF_UF_SCR4.53_XR1.21_P0.5_Q0_UF.3s.175.2.B</t>
  </si>
  <si>
    <t>PSCAD_DMAT_SF_UF_SCR7.06_XR1.63_P0.5_Q0_UF.4Hz.176.1.A</t>
  </si>
  <si>
    <t>PSCAD_DMAT_SF_UF_SCR7.06_XR1.63_P0.5_Q0_UF.3s.176.1.B</t>
  </si>
  <si>
    <t>PSCAD_DMAT_SF_UF_SCR4.53_XR1.21_P0.5_Q0_UF.4Hz.176.2.A</t>
  </si>
  <si>
    <t>PSCAD_DMAT_SF_UF_SCR4.53_XR1.21_P0.5_Q0_UF.3s.176.2.B</t>
  </si>
  <si>
    <t>PSCAD_DMAT_SF_UF_SCR7.06_XR1.63_P0.05_Q0_UF.4Hz.177.1.A</t>
  </si>
  <si>
    <t>PSCAD_DMAT_SF_UF_SCR7.06_XR1.63_P0.05_Q0_UF.3s.177.1.B</t>
  </si>
  <si>
    <t>PSCAD_DMAT_SF_UF_SCR4.53_XR1.21_P0.05_Q0_UF.4Hz.177.2.A</t>
  </si>
  <si>
    <t>PSCAD_DMAT_SF_UF_SCR4.53_XR1.21_P0.05_Q0_UF.3s.177.2.B</t>
  </si>
  <si>
    <t>PSCAD_DMAT_SF_Grid.Vramp_SCR7.06_XR1.63_P1_Q0_Grid.Vramp.180.1</t>
  </si>
  <si>
    <t>PSCAD_DMAT_SF_Grid.Vramp_SCR4.53_XR1.21_P1_Q0_Grid.Vramp.180.2</t>
  </si>
  <si>
    <t>PSCAD_DMAT_SF_Grid.Vramp_SCR7.06_XR1.63_P0.5_Q0_Grid.Vramp.181.1</t>
  </si>
  <si>
    <t>PSCAD_DMAT_SF_Grid.Vramp_SCR4.53_XR1.21_P0.5_Q0_Grid.Vramp.181.2</t>
  </si>
  <si>
    <t>PSCAD_DMAT_SF_Grid.Vstep_SCR7.06_XR1.63_P1_Q0_Grid.Vstep.184.1</t>
  </si>
  <si>
    <t>PSCAD_DMAT_SF_Grid.Vstep_SCR4.53_XR1.21_P1_Q0_Grid.Vstep.184.2</t>
  </si>
  <si>
    <t>PSCAD_DMAT_SF_Grid.Vstep_SCR7.06_XR1.63_P0.5_Q0_Grid.Vstep.185.1</t>
  </si>
  <si>
    <t>PSCAD_DMAT_SF_Grid.Vstep_SCR4.53_XR1.21_P0.5_Q0_Grid.Vstep.185.2</t>
  </si>
  <si>
    <t>PSCAD_DMAT_SF_Vdip_SCR7.06_XR1.63_P1_Q0_Vdip.08.188.1.A</t>
  </si>
  <si>
    <t>PSCAD_DMAT_SF_Vdip_SCR7.06_XR1.63_P1_Q0_Vdip.05.188.1.B</t>
  </si>
  <si>
    <t>PSCAD_DMAT_SF_Vdip_SCR7.06_XR1.63_P1_Q0_Vdip.01.188.1.C</t>
  </si>
  <si>
    <t>PSCAD_DMAT_SF_Vdip_SCR4.53_XR1.21_P1_Q0_Vdip.08.188.2.A</t>
  </si>
  <si>
    <t>PSCAD_DMAT_SF_Vdip_SCR4.53_XR1.21_P1_Q0_Vdip.05.188.2.B</t>
  </si>
  <si>
    <t>PSCAD_DMAT_SF_Vdip_SCR4.53_XR1.21_P1_Q0_Vdip.01.188.2.C</t>
  </si>
  <si>
    <t>PSCAD_DMAT_SF_Vdip_SCR7.06_XR1.63_P0.5_Q0_Vdip.08.189.1.A</t>
  </si>
  <si>
    <t>PSCAD_DMAT_SF_Vdip_SCR7.06_XR1.63_P0.5_Q0_Vdip.05.189.1.B</t>
  </si>
  <si>
    <t>PSCAD_DMAT_SF_Vdip_SCR7.06_XR1.63_P0.5_Q0_Vdip.01.189.1.C</t>
  </si>
  <si>
    <t>PSCAD_DMAT_SF_Vdip_SCR4.53_XR1.21_P0.5_Q0_Vdip.08.189.2.A</t>
  </si>
  <si>
    <t>PSCAD_DMAT_SF_Vdip_SCR4.53_XR1.21_P0.5_Q0_Vdip.05.189.2.B</t>
  </si>
  <si>
    <t>PSCAD_DMAT_SF_Vdip_SCR4.53_XR1.21_P0.5_Q0_Vdip.01.189.2.C</t>
  </si>
  <si>
    <t>PSCAD_DMAT_SF_Grid.PhA_SCR7.06_XR1.63_P1_Q0_Grid.PhA.197.1</t>
  </si>
  <si>
    <t>PSCAD_DMAT_SF_Grid.PhA_SCR4.53_XR1.21_P1_Q0_Grid.PhA.197.2</t>
  </si>
  <si>
    <t>PSCAD_DMAT_SF_P.SpntSCR1_SCR1_XR14_P0.05_Q0_P.SpntSCR1.199.1</t>
  </si>
  <si>
    <t>PSCAD_DMAT_SF_P.SpntSCR1_SCR1_XR3_P0.05_Q0_P.SpntSCR1.199.2</t>
  </si>
  <si>
    <t>PSCAD_DMAT_SF_POC.FRT_SCR3_XR14_P1_Q0_POC.FRT.200.1</t>
  </si>
  <si>
    <t>PSCAD_DMAT_SF_POC.FRT_SCR3_XR3_P1_Q0_POC.FRT.200.2</t>
  </si>
  <si>
    <t>PSCAD_DMAT_SF_POC.FRT_SCR3_XR14_P1_Q0_POC.FRT.203.1</t>
  </si>
  <si>
    <t>PSCAD_DMAT_SF_POC.FRT_SCR3_XR3_P1_Q0_POC.FRT.203.2</t>
  </si>
  <si>
    <t>PSCAD_DMAT_SF_Site.FRT_SCR7.06_XR1.63_P1_Q0_Site.FRT.206.1</t>
  </si>
  <si>
    <t>PSCAD_DMAT_SF_Site.FRT_SCR4.53_XR1.21_P1_Q0_Site.FRT.206.2</t>
  </si>
  <si>
    <t>PSCAD_DMAT_SF_Site.FRT_SCR7.06_XR1.63_P1_Q0_Site.FRT.207.1</t>
  </si>
  <si>
    <t>PSCAD_DMAT_SF_Site.FRT_SCR4.53_XR1.21_P1_Q0_Site.FRT.207.2</t>
  </si>
  <si>
    <t>PSCAD_DMAT_SF_Site.FRT_SCR7.06_XR1.63_P1_Q0_Site.FRT.208.1</t>
  </si>
  <si>
    <t>PSCAD_DMAT_SF_Site.FRT_SCR4.53_XR1.21_P1_Q0_Site.FRT.208.2</t>
  </si>
  <si>
    <t>PSCAD_DMAT_SF_Site.FRT_SCR7.06_XR1.63_P1_Q0_Site.FRT.209.1</t>
  </si>
  <si>
    <t>PSCAD_DMAT_SF_Site.FRT_SCR4.53_XR1.21_P1_Q0_Site.FRT.209.2</t>
  </si>
  <si>
    <t>PSCAD_DMAT_SF_Site.FRT_SCR7.06_XR1.63_P1_Q0_Site.FRT.210.1</t>
  </si>
  <si>
    <t>PSCAD_DMAT_SF_Site.FRT_SCR4.53_XR1.21_P1_Q0_Site.FRT.210.2</t>
  </si>
  <si>
    <t>PSCAD_DMAT_SF_Site.FRT_SCR7.06_XR1.63_P1_Q0_Site.FRT.211.1</t>
  </si>
  <si>
    <t>PSCAD_DMAT_SF_Site.FRT_SCR4.53_XR1.21_P1_Q0_Site.FRT.211.2</t>
  </si>
  <si>
    <t>PSCAD_DMAT_SF_Site.FRT_SCR7.06_XR1.63_P1_Q0_Site.FRT.212.1</t>
  </si>
  <si>
    <t>PSCAD_DMAT_SF_Site.FRT_SCR4.53_XR1.21_P1_Q0_Site.FRT.212.2</t>
  </si>
  <si>
    <t>PSCAD_DMAT_SF_Site.FRT_SCR7.06_XR1.63_P1_Q0_Site.FRT.213.1</t>
  </si>
  <si>
    <t>PSCAD_DMAT_SF_Site.FRT_SCR4.53_XR1.21_P1_Q0_Site.FRT.213.2</t>
  </si>
  <si>
    <t>PSCAD_DMAT_SF_Site.FRT_SCR7.06_XR1.63_P1_Q0_Site.FRT.214.1</t>
  </si>
  <si>
    <t>PSCAD_DMAT_SF_Site.FRT_SCR4.53_XR1.21_P1_Q0_Site.FRT.214.2</t>
  </si>
  <si>
    <t>PSCAD_DMAT_SF_Site.FRT_SCR7.06_XR1.63_P1_Q0_Site.FRT.215.1</t>
  </si>
  <si>
    <t>PSCAD_DMAT_SF_Site.FRT_SCR4.53_XR1.21_P1_Q0_Site.FRT.215.2</t>
  </si>
  <si>
    <t>PSCAD_DMAT_SF_Site.FRT_SCR7.06_XR1.63_P0.5_Q0_Site.FRT.216.1</t>
  </si>
  <si>
    <t>PSCAD_DMAT_SF_Site.FRT_SCR4.53_XR1.21_P0.5_Q0_Site.FRT.216.2</t>
  </si>
  <si>
    <t>PSCAD_DMAT_SF_Site.FRT_SCR7.06_XR1.63_P0.5_Q0_Site.FRT.217.1</t>
  </si>
  <si>
    <t>PSCAD_DMAT_SF_Site.FRT_SCR4.53_XR1.21_P0.5_Q0_Site.FRT.217.2</t>
  </si>
  <si>
    <t>PSCAD_DMAT_SF_Site.FRT_SCR7.06_XR1.63_P0.5_Q0_Site.FRT.218.1</t>
  </si>
  <si>
    <t>PSCAD_DMAT_SF_Site.FRT_SCR4.53_XR1.21_P0.5_Q0_Site.FRT.218.2</t>
  </si>
  <si>
    <t>PSCAD_DMAT_SF_Site.FRT_SCR7.06_XR1.63_P0.5_Q0_Site.FRT.219.1</t>
  </si>
  <si>
    <t>PSCAD_DMAT_SF_Site.FRT_SCR4.53_XR1.21_P0.5_Q0_Site.FRT.219.2</t>
  </si>
  <si>
    <t>PSCAD_DMAT_SF_Site.FRT_SCR7.06_XR1.63_P0.5_Q0_Site.FRT.220.1</t>
  </si>
  <si>
    <t>PSCAD_DMAT_SF_Site.FRT_SCR4.53_XR1.21_P0.5_Q0_Site.FRT.220.2</t>
  </si>
  <si>
    <t>PSCAD_DMAT_SF_Site.FRT_SCR7.06_XR1.63_P0.5_Q0_Site.FRT.221.1</t>
  </si>
  <si>
    <t>PSCAD_DMAT_SF_Site.FRT_SCR4.53_XR1.21_P0.5_Q0_Site.FRT.221.2</t>
  </si>
  <si>
    <t>PSCAD_DMAT_SF_Site.FRT_SCR7.06_XR1.63_P0.5_Q0_Site.FRT.222.1</t>
  </si>
  <si>
    <t>PSCAD_DMAT_SF_Site.FRT_SCR4.53_XR1.21_P0.5_Q0_Site.FRT.222.2</t>
  </si>
  <si>
    <t>PSCAD_DMAT_SF_Site.FRT_SCR7.06_XR1.63_P0.5_Q0_Site.FRT.223.1</t>
  </si>
  <si>
    <t>PSCAD_DMAT_SF_Site.FRT_SCR4.53_XR1.21_P0.5_Q0_Site.FRT.223.2</t>
  </si>
  <si>
    <t>PSCAD_DMAT_SF_Site.FRT_SCR7.06_XR1.63_P0.5_Q0_Site.FRT.224.1</t>
  </si>
  <si>
    <t>PSCAD_DMAT_SF_Site.FRT_SCR4.53_XR1.21_P0.5_Q0_Site.FRT.224.2</t>
  </si>
  <si>
    <t>PSCAD_DMAT_SF_Site.FRT_SCR7.06_XR1.63_P0.5_Q0_Site.FRT.225.1</t>
  </si>
  <si>
    <t>PSCAD_DMAT_SF_Site.FRT_SCR4.53_XR1.21_P0.5_Q0_Site.FRT.225.2</t>
  </si>
  <si>
    <t>PSCAD_DMAT_SF_Irr.step_SCR7.06_XR1.63_P1_Q0_Irr.step.226.1</t>
  </si>
  <si>
    <t>PSCAD_DMAT_SF_Irr.step_SCR4.53_XR1.21_P1_Q0_Irr.step.226.2</t>
  </si>
  <si>
    <t>PSCAD_DMAT_SF_Irr.step_SCR7.06_XR1.63_P0.5_Q0_Irr.step.228.1</t>
  </si>
  <si>
    <t>PSCAD_DMAT_SF_Irr.step_SCR4.53_XR1.21_P0.5_Q0_Irr.step.228.2</t>
  </si>
  <si>
    <t>PSCAD_DMAT_SF_TOV_SCR4.53_XR1.21_P1_Q0_TOV.115.137.2</t>
  </si>
  <si>
    <t>PSCAD_DMAT_SF_TOV_SCR4.53_XR1.21_P1_Q0_TOV.120.146.2</t>
  </si>
  <si>
    <t>SF INV LVRT = 0.86 for 10.1s</t>
  </si>
  <si>
    <t>SF INV LVRT = 0.75 for 2.1s</t>
  </si>
  <si>
    <t>SF INV LVRT = 0.63 for 2s</t>
  </si>
  <si>
    <t>BESS INV LVRT = 0.8 for 5s</t>
  </si>
  <si>
    <t>BESS INV LVRT = 0.4 for 2s</t>
  </si>
  <si>
    <t>PSSE_Test_DMAT_SF_13_MMHY_R0_SCR10_XR14_P1_Q0</t>
  </si>
  <si>
    <t>PSSE_Test_DMAT_SF_14_MMHY_R0_SCR10_XR14_P1_Q-0.3</t>
  </si>
  <si>
    <t>PSSE_Test_DMAT_SF_15_MMHY_R0_SCR10_XR14_P1_Q0.3</t>
  </si>
  <si>
    <t>PSSE_Test_DMAT_SF_16_MMHY_R0_SCR3_XR14_P1_Q0</t>
  </si>
  <si>
    <t>PSSE_Test_DMAT_SF_17_MMHY_R0_SCR3_XR3_P1_Q-0.3</t>
  </si>
  <si>
    <t>PSSE_Test_DMAT_SF_18_MMHY_R0_SCR3_XR3_P1_Q0.3</t>
  </si>
  <si>
    <t>PSSE_Test_DMAT_SF_19_MMHY_R0_SCR10_XR14_P0.05_Q0</t>
  </si>
  <si>
    <t>PSSE_Test_DMAT_SF_20_MMHY_R0_SCR10_XR14_P0.05_Q-0.3</t>
  </si>
  <si>
    <t>PSSE_Test_DMAT_SF_21_MMHY_R0_SCR10_XR14_P0.05_Q0.3</t>
  </si>
  <si>
    <t>PSSE_Test_DMAT_SF_22_MMHY_R0_SCR3_XR14_P0.05_Q0</t>
  </si>
  <si>
    <t>PSSE_Test_DMAT_SF_23_MMHY_R0_SCR3_XR3_P0.05_Q-0.3</t>
  </si>
  <si>
    <t>PSSE_Test_DMAT_SF_24_MMHY_R0_SCR3_XR3_P0.05_Q0.3</t>
  </si>
  <si>
    <t>PSSE_Test_DMAT_SF_25_MMHY_R0_SCR10_XR14_P1_Q0</t>
  </si>
  <si>
    <t>PSSE_Test_DMAT_SF_26_MMHY_R0_SCR10_XR14_P1_Q-0.3</t>
  </si>
  <si>
    <t>PSSE_Test_DMAT_SF_27_MMHY_R0_SCR10_XR14_P1_Q0.3</t>
  </si>
  <si>
    <t>PSSE_Test_DMAT_SF_28_MMHY_R0_SCR3_XR14_P1_Q0</t>
  </si>
  <si>
    <t>PSSE_Test_DMAT_SF_29_MMHY_R0_SCR3_XR3_P1_Q-0.3</t>
  </si>
  <si>
    <t>PSSE_Test_DMAT_SF_30_MMHY_R0_SCR3_XR3_P1_Q0.3</t>
  </si>
  <si>
    <t>PSSE_Test_DMAT_SF_31_MMHY_R0_SCR10_XR14_P0.05_Q0</t>
  </si>
  <si>
    <t>PSSE_Test_DMAT_SF_32_MMHY_R0_SCR10_XR14_P0.05_Q-0.3</t>
  </si>
  <si>
    <t>PSSE_Test_DMAT_SF_33_MMHY_R0_SCR10_XR14_P0.05_Q0.3</t>
  </si>
  <si>
    <t>PSSE_Test_DMAT_SF_34_MMHY_R0_SCR3_XR14_P0.05_Q0</t>
  </si>
  <si>
    <t>PSSE_Test_DMAT_SF_35_MMHY_R0_SCR3_XR3_P0.05_Q-0.3</t>
  </si>
  <si>
    <t>PSSE_Test_DMAT_SF_36_MMHY_R0_SCR3_XR3_P0.05_Q0.3</t>
  </si>
  <si>
    <t>PSSE_Test_DMAT_SF_121.1_MMHY_R0_SCR7.06_XR1.63_P1_Q0</t>
  </si>
  <si>
    <t>PSSE_Test_DMAT_SF_121.2_MMHY_R0_SCR4.53_XR1.21_P1_Q0</t>
  </si>
  <si>
    <t>PSSE_Test_DMAT_SF_122.1_MMHY_R0_SCR7.06_XR1.63_P1_Q0</t>
  </si>
  <si>
    <t>PSSE_Test_DMAT_SF_122.2_MMHY_R0_SCR4.53_XR1.21_P1_Q0</t>
  </si>
  <si>
    <t>PSSE_Test_DMAT_SF_137.1_MMHY_R0_SCR7.06_XR1.63_P1_Q0</t>
  </si>
  <si>
    <t>PSSE_Test_DMAT_SF_137.2_MMHY_R0_SCR4.53_XR1.21_P1_Q0</t>
  </si>
  <si>
    <t>PSSE_Test_DMAT_SF_146.1_MMHY_R0_SCR7.06_XR1.63_P1_Q0</t>
  </si>
  <si>
    <t>PSSE_Test_DMAT_SF_146.2_MMHY_R0_SCR4.53_XR1.21_P1_Q0</t>
  </si>
  <si>
    <t>PSSE_Test_DMAT_SF_153.1_MMHY_R0_SCR7.06_XR1.63_P1_Q0</t>
  </si>
  <si>
    <t>PSSE_Test_DMAT_SF_153.2_MMHY_R0_SCR4.53_XR1.21_P1_Q0</t>
  </si>
  <si>
    <t>PSSE_Test_DMAT_SF_159.1_MMHY_R0_SCR7.06_XR1.63_P1_Q0</t>
  </si>
  <si>
    <t>PSSE_Test_DMAT_SF_159.2_MMHY_R0_SCR4.53_XR1.21_P1_Q0</t>
  </si>
  <si>
    <t>PSSE_Test_DMAT_SF_165.1_MMHY_R0_SCR7.06_XR1.63_P1_Q0</t>
  </si>
  <si>
    <t>PSSE_Test_DMAT_SF_165.2_MMHY_R0_SCR4.53_XR1.21_P1_Q0</t>
  </si>
  <si>
    <t>PSSE_Test_DMAT_SF_165.3_MMHY_R0_SCR7.06_XR1.63_P1_Q0</t>
  </si>
  <si>
    <t>PSSE_Test_DMAT_SF_165.4_MMHY_R0_SCR4.53_XR1.21_P1_Q0</t>
  </si>
  <si>
    <t>PSSE_Test_DMAT_SF_169.1_MMHY_R0_SCR7.06_XR1.63_P1_Q0</t>
  </si>
  <si>
    <t>PSSE_Test_DMAT_SF_169.2_MMHY_R0_SCR4.53_XR1.21_P1_Q0</t>
  </si>
  <si>
    <t>PSSE_Test_DMAT_SF_170.1.A_MMHY_R0_SCR7.06_XR1.63_P1_Q0</t>
  </si>
  <si>
    <t>PSSE_Test_DMAT_SF_170.1.B_MMHY_R0_SCR7.06_XR1.63_P1_Q0</t>
  </si>
  <si>
    <t>PSSE_Test_DMAT_SF_170.2.A_MMHY_R0_SCR4.53_XR1.21_P1_Q0</t>
  </si>
  <si>
    <t>PSSE_Test_DMAT_SF_170.2.B_MMHY_R0_SCR4.53_XR1.21_P1_Q0</t>
  </si>
  <si>
    <t>PSSE_Test_DMAT_SF_171.1.A_MMHY_R0_SCR7.06_XR1.63_P0.5_Q0</t>
  </si>
  <si>
    <t>PSSE_Test_DMAT_SF_171.1.B_MMHY_R0_SCR7.06_XR1.63_P0.5_Q0</t>
  </si>
  <si>
    <t>PSSE_Test_DMAT_SF_171.2.A_MMHY_R0_SCR4.53_XR1.21_P0.5_Q0</t>
  </si>
  <si>
    <t>PSSE_Test_DMAT_SF_171.2.B_MMHY_R0_SCR4.53_XR1.21_P0.5_Q0</t>
  </si>
  <si>
    <t>PSSE_Test_DMAT_SF_172.1.A_MMHY_R0_SCR7.06_XR1.63_P0.5_Q0</t>
  </si>
  <si>
    <t>PSSE_Test_DMAT_SF_172.1.B_MMHY_R0_SCR7.06_XR1.63_P0.5_Q0</t>
  </si>
  <si>
    <t>PSSE_Test_DMAT_SF_172.2.A_MMHY_R0_SCR4.53_XR1.21_P0.5_Q0</t>
  </si>
  <si>
    <t>PSSE_Test_DMAT_SF_172.2.B_MMHY_R0_SCR4.53_XR1.21_P0.5_Q0</t>
  </si>
  <si>
    <t>PSSE_Test_DMAT_SF_173.1.A_MMHY_R0_SCR7.06_XR1.63_P0.05_Q0</t>
  </si>
  <si>
    <t>PSSE_Test_DMAT_SF_173.1.B_MMHY_R0_SCR7.06_XR1.63_P0.05_Q0</t>
  </si>
  <si>
    <t>PSSE_Test_DMAT_SF_173.2.A_MMHY_R0_SCR4.53_XR1.21_P0.05_Q0</t>
  </si>
  <si>
    <t>PSSE_Test_DMAT_SF_173.2.B_MMHY_R0_SCR4.53_XR1.21_P0.05_Q0</t>
  </si>
  <si>
    <t>PSSE_Test_DMAT_SF_174.1.A_MMHY_R0_SCR7.06_XR1.63_P1_Q0</t>
  </si>
  <si>
    <t>PSSE_Test_DMAT_SF_174.1.B_MMHY_R0_SCR7.06_XR1.63_P1_Q0</t>
  </si>
  <si>
    <t>PSSE_Test_DMAT_SF_174.2.A_MMHY_R0_SCR4.53_XR1.21_P1_Q0</t>
  </si>
  <si>
    <t>PSSE_Test_DMAT_SF_174.2.B_MMHY_R0_SCR4.53_XR1.21_P1_Q0</t>
  </si>
  <si>
    <t>PSSE_Test_DMAT_SF_175.1.A_MMHY_R0_SCR7.06_XR1.63_P0.5_Q0</t>
  </si>
  <si>
    <t>PSSE_Test_DMAT_SF_175.1.B_MMHY_R0_SCR7.06_XR1.63_P0.5_Q0</t>
  </si>
  <si>
    <t>PSSE_Test_DMAT_SF_175.2.A_MMHY_R0_SCR4.53_XR1.21_P0.5_Q0</t>
  </si>
  <si>
    <t>PSSE_Test_DMAT_SF_175.2.B_MMHY_R0_SCR4.53_XR1.21_P0.5_Q0</t>
  </si>
  <si>
    <t>PSSE_Test_DMAT_SF_176.1.A_MMHY_R0_SCR7.06_XR1.63_P0.5_Q0</t>
  </si>
  <si>
    <t>PSSE_Test_DMAT_SF_176.1.B_MMHY_R0_SCR7.06_XR1.63_P0.5_Q0</t>
  </si>
  <si>
    <t>PSSE_Test_DMAT_SF_176.2.A_MMHY_R0_SCR4.53_XR1.21_P0.5_Q0</t>
  </si>
  <si>
    <t>PSSE_Test_DMAT_SF_176.2.B_MMHY_R0_SCR4.53_XR1.21_P0.5_Q0</t>
  </si>
  <si>
    <t>PSSE_Test_DMAT_SF_177.1.A_MMHY_R0_SCR7.06_XR1.63_P0.05_Q0</t>
  </si>
  <si>
    <t>PSSE_Test_DMAT_SF_177.1.B_MMHY_R0_SCR7.06_XR1.63_P0.05_Q0</t>
  </si>
  <si>
    <t>PSSE_Test_DMAT_SF_177.2.A_MMHY_R0_SCR4.53_XR1.21_P0.05_Q0</t>
  </si>
  <si>
    <t>PSSE_Test_DMAT_SF_177.2.B_MMHY_R0_SCR4.53_XR1.21_P0.05_Q0</t>
  </si>
  <si>
    <t>PSSE_Test_DMAT_SF_180.1_MMHY_R0_SCR7.06_XR1.63_P1_Q0</t>
  </si>
  <si>
    <t>PSSE_Test_DMAT_SF_180.2_MMHY_R0_SCR4.53_XR1.21_P1_Q0</t>
  </si>
  <si>
    <t>PSSE_Test_DMAT_SF_181.1_MMHY_R0_SCR7.06_XR1.63_P0.5_Q0</t>
  </si>
  <si>
    <t>PSSE_Test_DMAT_SF_181.2_MMHY_R0_SCR4.53_XR1.21_P0.5_Q0</t>
  </si>
  <si>
    <t>PSSE_Test_DMAT_SF_184.1_MMHY_R0_SCR7.06_XR1.63_P1_Q0</t>
  </si>
  <si>
    <t>PSSE_Test_DMAT_SF_184.2_MMHY_R0_SCR4.53_XR1.21_P1_Q0</t>
  </si>
  <si>
    <t>PSSE_Test_DMAT_SF_185.1_MMHY_R0_SCR7.06_XR1.63_P0.5_Q0</t>
  </si>
  <si>
    <t>PSSE_Test_DMAT_SF_185.2_MMHY_R0_SCR4.53_XR1.21_P0.5_Q0</t>
  </si>
  <si>
    <t>PSSE_Test_DMAT_SF_188.1.A_MMHY_R0_SCR7.06_XR1.63_P1_Q0</t>
  </si>
  <si>
    <t>PSSE_Test_DMAT_SF_188.1.B_MMHY_R0_SCR7.06_XR1.63_P1_Q0</t>
  </si>
  <si>
    <t>PSSE_Test_DMAT_SF_188.1.C_MMHY_R0_SCR7.06_XR1.63_P1_Q0</t>
  </si>
  <si>
    <t>PSSE_Test_DMAT_SF_188.2.A_MMHY_R0_SCR4.53_XR1.21_P1_Q0</t>
  </si>
  <si>
    <t>PSSE_Test_DMAT_SF_188.2.B_MMHY_R0_SCR4.53_XR1.21_P1_Q0</t>
  </si>
  <si>
    <t>PSSE_Test_DMAT_SF_188.2.C_MMHY_R0_SCR4.53_XR1.21_P1_Q0</t>
  </si>
  <si>
    <t>PSSE_Test_DMAT_SF_189.1.A_MMHY_R0_SCR7.06_XR1.63_P0.5_Q0</t>
  </si>
  <si>
    <t>PSSE_Test_DMAT_SF_189.1.B_MMHY_R0_SCR7.06_XR1.63_P0.5_Q0</t>
  </si>
  <si>
    <t>PSSE_Test_DMAT_SF_189.1.C_MMHY_R0_SCR7.06_XR1.63_P0.5_Q0</t>
  </si>
  <si>
    <t>PSSE_Test_DMAT_SF_189.2.A_MMHY_R0_SCR4.53_XR1.21_P0.5_Q0</t>
  </si>
  <si>
    <t>PSSE_Test_DMAT_SF_189.2.B_MMHY_R0_SCR4.53_XR1.21_P0.5_Q0</t>
  </si>
  <si>
    <t>PSSE_Test_DMAT_SF_189.2.C_MMHY_R0_SCR4.53_XR1.21_P0.5_Q0</t>
  </si>
  <si>
    <t>PSSE_Test_DMAT_SF_197.1_MMHY_R0_SCR7.06_XR1.63_P1_Q0</t>
  </si>
  <si>
    <t>PSSE_Test_DMAT_SF_197.2_MMHY_R0_SCR4.53_XR1.21_P1_Q0</t>
  </si>
  <si>
    <t>PSSE_Test_DMAT_SF_199.1_MMHY_R0_SCR1_XR14_P0.05_Q0</t>
  </si>
  <si>
    <t>PSSE_Test_DMAT_SF_199.2_MMHY_R0_SCR1_XR3_P0.05_Q0</t>
  </si>
  <si>
    <t>PSSE_Test_DMAT_SF_200.1_MMHY_R0_SCR3_XR14_P1_Q0</t>
  </si>
  <si>
    <t>PSSE_Test_DMAT_SF_200.2_MMHY_R0_SCR3_XR3_P1_Q0</t>
  </si>
  <si>
    <t>PSSE_Test_DMAT_SF_203.1_MMHY_R0_SCR3_XR14_P1_Q0</t>
  </si>
  <si>
    <t>PSSE_Test_DMAT_SF_203.2_MMHY_R0_SCR3_XR3_P1_Q0</t>
  </si>
  <si>
    <t>PSSE_Test_DMAT_SF_206.1_MMHY_R0_SCR7.06_XR1.63_P1_Q0</t>
  </si>
  <si>
    <t>PSSE_Test_DMAT_SF_206.2_MMHY_R0_SCR4.53_XR1.21_P1_Q0</t>
  </si>
  <si>
    <t>PSSE_Test_DMAT_SF_207.1_MMHY_R0_SCR7.06_XR1.63_P1_Q0</t>
  </si>
  <si>
    <t>PSSE_Test_DMAT_SF_207.2_MMHY_R0_SCR4.53_XR1.21_P1_Q0</t>
  </si>
  <si>
    <t>PSSE_Test_DMAT_SF_208.1_MMHY_R0_SCR7.06_XR1.63_P1_Q0</t>
  </si>
  <si>
    <t>PSSE_Test_DMAT_SF_208.2_MMHY_R0_SCR4.53_XR1.21_P1_Q0</t>
  </si>
  <si>
    <t>PSSE_Test_DMAT_SF_209.1_MMHY_R0_SCR7.06_XR1.63_P1_Q0</t>
  </si>
  <si>
    <t>PSSE_Test_DMAT_SF_209.2_MMHY_R0_SCR4.53_XR1.21_P1_Q0</t>
  </si>
  <si>
    <t>PSSE_Test_DMAT_SF_210.1_MMHY_R0_SCR7.06_XR1.63_P1_Q0</t>
  </si>
  <si>
    <t>PSSE_Test_DMAT_SF_210.2_MMHY_R0_SCR4.53_XR1.21_P1_Q0</t>
  </si>
  <si>
    <t>PSSE_Test_DMAT_SF_211.1_MMHY_R0_SCR7.06_XR1.63_P1_Q0</t>
  </si>
  <si>
    <t>PSSE_Test_DMAT_SF_211.2_MMHY_R0_SCR4.53_XR1.21_P1_Q0</t>
  </si>
  <si>
    <t>PSSE_Test_DMAT_SF_212.1_MMHY_R0_SCR7.06_XR1.63_P1_Q0</t>
  </si>
  <si>
    <t>PSSE_Test_DMAT_SF_212.2_MMHY_R0_SCR4.53_XR1.21_P1_Q0</t>
  </si>
  <si>
    <t>PSSE_Test_DMAT_SF_213.1_MMHY_R0_SCR7.06_XR1.63_P1_Q0</t>
  </si>
  <si>
    <t>PSSE_Test_DMAT_SF_213.2_MMHY_R0_SCR4.53_XR1.21_P1_Q0</t>
  </si>
  <si>
    <t>PSSE_Test_DMAT_SF_214.1_MMHY_R0_SCR7.06_XR1.63_P1_Q0</t>
  </si>
  <si>
    <t>PSSE_Test_DMAT_SF_214.2_MMHY_R0_SCR4.53_XR1.21_P1_Q0</t>
  </si>
  <si>
    <t>PSSE_Test_DMAT_SF_215.1_MMHY_R0_SCR7.06_XR1.63_P1_Q0</t>
  </si>
  <si>
    <t>PSSE_Test_DMAT_SF_215.2_MMHY_R0_SCR4.53_XR1.21_P1_Q0</t>
  </si>
  <si>
    <t>PSSE_Test_DMAT_SF_216.1_MMHY_R0_SCR7.06_XR1.63_P0.5_Q0</t>
  </si>
  <si>
    <t>PSSE_Test_DMAT_SF_216.2_MMHY_R0_SCR4.53_XR1.21_P0.5_Q0</t>
  </si>
  <si>
    <t>PSSE_Test_DMAT_SF_217.1_MMHY_R0_SCR7.06_XR1.63_P0.5_Q0</t>
  </si>
  <si>
    <t>PSSE_Test_DMAT_SF_217.2_MMHY_R0_SCR4.53_XR1.21_P0.5_Q0</t>
  </si>
  <si>
    <t>PSSE_Test_DMAT_SF_218.1_MMHY_R0_SCR7.06_XR1.63_P0.5_Q0</t>
  </si>
  <si>
    <t>PSSE_Test_DMAT_SF_218.2_MMHY_R0_SCR4.53_XR1.21_P0.5_Q0</t>
  </si>
  <si>
    <t>PSSE_Test_DMAT_SF_219.1_MMHY_R0_SCR7.06_XR1.63_P0.5_Q0</t>
  </si>
  <si>
    <t>PSSE_Test_DMAT_SF_219.2_MMHY_R0_SCR4.53_XR1.21_P0.5_Q0</t>
  </si>
  <si>
    <t>PSSE_Test_DMAT_SF_220.1_MMHY_R0_SCR7.06_XR1.63_P0.5_Q0</t>
  </si>
  <si>
    <t>PSSE_Test_DMAT_SF_220.2_MMHY_R0_SCR4.53_XR1.21_P0.5_Q0</t>
  </si>
  <si>
    <t>PSSE_Test_DMAT_SF_221.1_MMHY_R0_SCR7.06_XR1.63_P0.5_Q0</t>
  </si>
  <si>
    <t>PSSE_Test_DMAT_SF_221.2_MMHY_R0_SCR4.53_XR1.21_P0.5_Q0</t>
  </si>
  <si>
    <t>PSSE_Test_DMAT_SF_222.1_MMHY_R0_SCR7.06_XR1.63_P0.5_Q0</t>
  </si>
  <si>
    <t>PSSE_Test_DMAT_SF_222.2_MMHY_R0_SCR4.53_XR1.21_P0.5_Q0</t>
  </si>
  <si>
    <t>PSSE_Test_DMAT_SF_223.1_MMHY_R0_SCR7.06_XR1.63_P0.5_Q0</t>
  </si>
  <si>
    <t>PSSE_Test_DMAT_SF_223.2_MMHY_R0_SCR4.53_XR1.21_P0.5_Q0</t>
  </si>
  <si>
    <t>PSSE_Test_DMAT_SF_224.1_MMHY_R0_SCR7.06_XR1.63_P0.5_Q0</t>
  </si>
  <si>
    <t>PSSE_Test_DMAT_SF_224.2_MMHY_R0_SCR4.53_XR1.21_P0.5_Q0</t>
  </si>
  <si>
    <t>PSSE_Test_DMAT_SF_225.1_MMHY_R0_SCR7.06_XR1.63_P0.5_Q0</t>
  </si>
  <si>
    <t>PSSE_Test_DMAT_SF_225.2_MMHY_R0_SCR4.53_XR1.21_P0.5_Q0</t>
  </si>
  <si>
    <t>PSSE_Test_DMAT_SF_226.1_MMHY_R0_SCR7.06_XR1.63_P1_Q0</t>
  </si>
  <si>
    <t>PSSE_Test_DMAT_SF_228.1_MMHY_R0_SCR7.06_XR1.63_P0.5_Q0</t>
  </si>
  <si>
    <t>PSSE_Test_DMAT_SF_226.2_MMHY_R0_SCR4.53_XR1.21_P1_Q0</t>
  </si>
  <si>
    <t>PSSE_Test_DMAT_SF_228.2_MMHY_R0_SCR4.53_XR1.21_P0.5_Q0</t>
  </si>
  <si>
    <t>PSCAD Studies</t>
  </si>
  <si>
    <t>DMAT TOV</t>
  </si>
  <si>
    <t>PSCAD V ORT</t>
  </si>
  <si>
    <t xml:space="preserve">POC P </t>
  </si>
  <si>
    <t xml:space="preserve">SF INV V </t>
  </si>
  <si>
    <t xml:space="preserve">SF INV Q </t>
  </si>
  <si>
    <t xml:space="preserve">SF INV P </t>
  </si>
  <si>
    <t xml:space="preserve">BESS INV V </t>
  </si>
  <si>
    <t xml:space="preserve">BESS INV Q </t>
  </si>
  <si>
    <t xml:space="preserve">BESS INV P </t>
  </si>
  <si>
    <t xml:space="preserve">SF INV Id </t>
  </si>
  <si>
    <t xml:space="preserve">BESS INV Id </t>
  </si>
  <si>
    <t xml:space="preserve">SF INV Iq  </t>
  </si>
  <si>
    <t xml:space="preserve">BESS INV Iq  </t>
  </si>
  <si>
    <t xml:space="preserve">GRID FREQ  </t>
  </si>
  <si>
    <t xml:space="preserve">POC FREQ </t>
  </si>
  <si>
    <t xml:space="preserve">POC A </t>
  </si>
  <si>
    <t xml:space="preserve">Grid A </t>
  </si>
  <si>
    <t xml:space="preserve">PPC V SPNT </t>
  </si>
  <si>
    <t>DMAT_Out_POI_Q_Spt</t>
  </si>
  <si>
    <t xml:space="preserve">PPC Q REF </t>
  </si>
  <si>
    <t>DMAT_Out_POI_P_Spt</t>
  </si>
  <si>
    <t xml:space="preserve">PPC Pref </t>
  </si>
  <si>
    <t xml:space="preserve">PPC PF Ref </t>
  </si>
  <si>
    <t xml:space="preserve">PPC FRQ SPNT </t>
  </si>
  <si>
    <t xml:space="preserve">GRID V </t>
  </si>
  <si>
    <t xml:space="preserve">BESS FRT FLAG </t>
  </si>
  <si>
    <t>PPC FRT</t>
  </si>
  <si>
    <t>SIGNAL</t>
  </si>
  <si>
    <t xml:space="preserve">POC V  </t>
  </si>
  <si>
    <t xml:space="preserve">POC Q </t>
  </si>
  <si>
    <t>POC V</t>
  </si>
  <si>
    <t>POC Q</t>
  </si>
  <si>
    <t>POC P</t>
  </si>
  <si>
    <t>SF INV V</t>
  </si>
  <si>
    <t>SF QELEC*100</t>
  </si>
  <si>
    <t>SF PELEC*100</t>
  </si>
  <si>
    <t>POC FREQ*50+50</t>
  </si>
  <si>
    <t>SF INV IDCMD</t>
  </si>
  <si>
    <t>SF INV IQCMD</t>
  </si>
  <si>
    <t>FRT ACTIVE SIGNAL</t>
  </si>
  <si>
    <t>SF LVRT DETECTED FLAG</t>
  </si>
  <si>
    <t>SF HVRT DETECTED FLAG</t>
  </si>
  <si>
    <t>POC_V_HV</t>
  </si>
  <si>
    <t>POC_Q_HV</t>
  </si>
  <si>
    <t>POC_P_HV</t>
  </si>
  <si>
    <t>PPC_V_SPNT</t>
  </si>
  <si>
    <t>GRID V</t>
  </si>
  <si>
    <t>PPC_PF_SPNT</t>
  </si>
  <si>
    <t>PPC_P_SPNT</t>
  </si>
  <si>
    <t>PPC_HZ_SPNT</t>
  </si>
  <si>
    <t>PPC_Q_SPNT</t>
  </si>
  <si>
    <t>POC A</t>
  </si>
  <si>
    <t>Benchmark Well??</t>
  </si>
  <si>
    <t>Reason</t>
  </si>
  <si>
    <t>Fix</t>
  </si>
  <si>
    <t>Done?</t>
  </si>
  <si>
    <t>No</t>
  </si>
  <si>
    <t>Little mismatch in Q plots</t>
  </si>
  <si>
    <t>Rerun with snapshots</t>
  </si>
  <si>
    <t>But  Rerun with snapshots</t>
  </si>
  <si>
    <t xml:space="preserve">No </t>
  </si>
  <si>
    <t>Same issue we see on Hybrid mode plus initialisation at different point as we see in flatruns</t>
  </si>
  <si>
    <t>P = 0.05 cases need more time to initialise</t>
  </si>
  <si>
    <t>PSCAD_VORT</t>
  </si>
  <si>
    <t>V (pu)</t>
  </si>
  <si>
    <t>b</t>
  </si>
  <si>
    <t>PSCAD_DMAT_SF_V.Osc_SCR4.53_XR1.21_P1_Q0_190.1_0.1Hz</t>
  </si>
  <si>
    <t>PSCAD_DMAT_SF_V.Osc_SCR4.53_XR1.21_P1_Q0_190.1_0.2Hz</t>
  </si>
  <si>
    <t>PSCAD_DMAT_SF_V.Osc_SCR4.53_XR1.21_P1_Q0_190.1_0.3Hz</t>
  </si>
  <si>
    <t>PSCAD_DMAT_SF_V.Osc_SCR4.53_XR1.21_P1_Q0_190.1_0.4Hz</t>
  </si>
  <si>
    <t>PSCAD_DMAT_SF_V.Osc_SCR4.53_XR1.21_P1_Q0_190.1_0.5Hz</t>
  </si>
  <si>
    <t>PSCAD_DMAT_SF_V.Osc_SCR4.53_XR1.21_P1_Q0_190.1_0.6Hz</t>
  </si>
  <si>
    <t>PSCAD_DMAT_SF_V.Osc_SCR4.53_XR1.21_P1_Q0_190.1_0.7Hz</t>
  </si>
  <si>
    <t>PSCAD_DMAT_SF_V.Osc_SCR4.53_XR1.21_P1_Q0_190.1_0.8Hz</t>
  </si>
  <si>
    <t>PSCAD_DMAT_SF_V.Osc_SCR4.53_XR1.21_P1_Q0_190.1_0.9Hz</t>
  </si>
  <si>
    <t>PSCAD_DMAT_SF_V.Osc_SCR4.53_XR1.21_P0.5_Q0_191.1_1Hz</t>
  </si>
  <si>
    <t>PSCAD_DMAT_SF_V.Osc_SCR4.53_XR1.21_P0.5_Q0_191.1_2Hz</t>
  </si>
  <si>
    <t>PSCAD_DMAT_SF_V.Osc_SCR4.53_XR1.21_P0.5_Q0_191.1_3Hz</t>
  </si>
  <si>
    <t>PSCAD_DMAT_SF_V.Osc_SCR4.53_XR1.21_P0.5_Q0_191.1_4Hz</t>
  </si>
  <si>
    <t>PSCAD_DMAT_SF_V.Osc_SCR4.53_XR1.21_P0.5_Q0_191.1_5Hz</t>
  </si>
  <si>
    <t>PSCAD_DMAT_SF_V.Osc_SCR4.53_XR1.21_P0.5_Q0_191.1_6Hz</t>
  </si>
  <si>
    <t>PSCAD_DMAT_SF_V.Osc_SCR4.53_XR1.21_P0.5_Q0_191.1_7Hz</t>
  </si>
  <si>
    <t>PSCAD_DMAT_SF_V.Osc_SCR4.53_XR1.21_P0.5_Q0_191.1_8Hz</t>
  </si>
  <si>
    <t>PSCAD_DMAT_SF_V.Osc_SCR4.53_XR1.21_P0.5_Q0_191.1_9Hz</t>
  </si>
  <si>
    <t>PSCAD_DMAT_SF_V.Osc_SCR4.53_XR1.21_P0.5_Q0_191.1_10Hz</t>
  </si>
  <si>
    <t>PSCAD_DMAT_SF_V.Osc_SCR4.53_XR1.21_P0.5_Q0_191.1_11Hz</t>
  </si>
  <si>
    <t>PSCAD_DMAT_SF_V.Osc_SCR4.53_XR1.21_P0.5_Q0_191.1_12Hz</t>
  </si>
  <si>
    <t>PSCAD_DMAT_SF_V.Osc_SCR4.53_XR1.21_P0.5_Q0_191.1_13Hz</t>
  </si>
  <si>
    <t>PSCAD_DMAT_SF_V.Osc_SCR4.53_XR1.21_P0.5_Q0_191.1_14Hz</t>
  </si>
  <si>
    <t>PSCAD_DMAT_SF_V.Osc_SCR4.53_XR1.21_P0.5_Q0_191.1_15Hz</t>
  </si>
  <si>
    <t>PSCAD_DMAT_SF_V.Osc_SCR4.53_XR1.21_P0.5_Q0_191.1_16Hz</t>
  </si>
  <si>
    <t>PSCAD_DMAT_SF_V.Osc_SCR4.53_XR1.21_P0.5_Q0_191.1_17Hz</t>
  </si>
  <si>
    <t>PSCAD_DMAT_SF_V.Osc_SCR4.53_XR1.21_P0.5_Q0_191.1_18Hz</t>
  </si>
  <si>
    <t>PSCAD_DMAT_SF_V.Osc_SCR4.53_XR1.21_P0.5_Q0_191.1_19Hz</t>
  </si>
  <si>
    <t>PSCAD_DMAT_SF_V.Osc_SCR4.53_XR1.21_P0.5_Q0_191.1_20Hz</t>
  </si>
  <si>
    <t>PSCAD_DMAT_SF_V.Osc_SCR4.53_XR1.21_P0.5_Q0_191.1_21Hz</t>
  </si>
  <si>
    <t>PSCAD_DMAT_SF_V.Osc_SCR4.53_XR1.21_P0.5_Q0_191.1_22Hz</t>
  </si>
  <si>
    <t>PSCAD_DMAT_SF_V.Osc_SCR4.53_XR1.21_P0.5_Q0_191.1_23Hz</t>
  </si>
  <si>
    <t>PSCAD_DMAT_SF_V.Osc_SCR4.53_XR1.21_P0.5_Q0_191.1_24Hz</t>
  </si>
  <si>
    <t>PSCAD_DMAT_SF_V.Osc_SCR4.53_XR1.21_P0.5_Q0_191.1_25Hz</t>
  </si>
  <si>
    <t>PSCAD_DMAT_SF_V.Osc_SCR7.06_XR1.63_P0.5_Q0_190.2_0.1Hz</t>
  </si>
  <si>
    <t>PSCAD_DMAT_SF_V.Osc_SCR7.06_XR1.63_P0.5_Q0_190.2_0.2Hz</t>
  </si>
  <si>
    <t>PSCAD_DMAT_SF_V.Osc_SCR7.06_XR1.63_P0.5_Q0_190.2_0.3Hz</t>
  </si>
  <si>
    <t>PSCAD_DMAT_SF_V.Osc_SCR7.06_XR1.63_P0.5_Q0_190.2_0.4Hz</t>
  </si>
  <si>
    <t>PSCAD_DMAT_SF_V.Osc_SCR7.06_XR1.63_P0.5_Q0_190.2_0.5Hz</t>
  </si>
  <si>
    <t>PSCAD_DMAT_SF_V.Osc_SCR7.06_XR1.63_P0.5_Q0_190.2_0.6Hz</t>
  </si>
  <si>
    <t>PSCAD_DMAT_SF_V.Osc_SCR7.06_XR1.63_P0.5_Q0_190.2_0.7Hz</t>
  </si>
  <si>
    <t>PSCAD_DMAT_SF_V.Osc_SCR7.06_XR1.63_P0.5_Q0_190.2_0.8Hz</t>
  </si>
  <si>
    <t>PSCAD_DMAT_SF_V.Osc_SCR7.06_XR1.63_P0.5_Q0_190.2_0.9Hz</t>
  </si>
  <si>
    <t>PSCAD_DMAT_SF_V.Osc_SCR7.06_XR1.63_P0.5_Q0_191.2_1Hz</t>
  </si>
  <si>
    <t>PSCAD_DMAT_SF_V.Osc_SCR7.06_XR1.63_P0.5_Q0_191.2_2Hz</t>
  </si>
  <si>
    <t>PSCAD_DMAT_SF_V.Osc_SCR7.06_XR1.63_P0.5_Q0_191.2_3Hz</t>
  </si>
  <si>
    <t>PSCAD_DMAT_SF_V.Osc_SCR7.06_XR1.63_P0.5_Q0_191.2_4Hz</t>
  </si>
  <si>
    <t>PSCAD_DMAT_SF_V.Osc_SCR7.06_XR1.63_P0.5_Q0_191.2_5Hz</t>
  </si>
  <si>
    <t>PSCAD_DMAT_SF_V.Osc_SCR7.06_XR1.63_P0.5_Q0_191.2_6Hz</t>
  </si>
  <si>
    <t>PSCAD_DMAT_SF_V.Osc_SCR7.06_XR1.63_P0.5_Q0_191.2_7Hz</t>
  </si>
  <si>
    <t>PSCAD_DMAT_SF_V.Osc_SCR7.06_XR1.63_P0.5_Q0_191.2_8Hz</t>
  </si>
  <si>
    <t>PSCAD_DMAT_SF_V.Osc_SCR7.06_XR1.63_P0.5_Q0_191.2_9Hz</t>
  </si>
  <si>
    <t>PSCAD_DMAT_SF_V.Osc_SCR7.06_XR1.63_P0.5_Q0_191.2_10Hz</t>
  </si>
  <si>
    <t>PSCAD_DMAT_SF_V.Osc_SCR7.06_XR1.63_P0.5_Q0_191.2_11Hz</t>
  </si>
  <si>
    <t>PSCAD_DMAT_SF_V.Osc_SCR7.06_XR1.63_P0.5_Q0_191.2_12Hz</t>
  </si>
  <si>
    <t>PSCAD_DMAT_SF_V.Osc_SCR7.06_XR1.63_P0.5_Q0_191.2_13Hz</t>
  </si>
  <si>
    <t>PSCAD_DMAT_SF_V.Osc_SCR7.06_XR1.63_P0.5_Q0_191.2_14Hz</t>
  </si>
  <si>
    <t>PSCAD_DMAT_SF_V.Osc_SCR7.06_XR1.63_P0.5_Q0_191.2_15Hz</t>
  </si>
  <si>
    <t>PSCAD_DMAT_SF_V.Osc_SCR7.06_XR1.63_P0.5_Q0_191.2_16Hz</t>
  </si>
  <si>
    <t>PSCAD_DMAT_SF_V.Osc_SCR7.06_XR1.63_P0.5_Q0_191.2_17Hz</t>
  </si>
  <si>
    <t>PSCAD_DMAT_SF_V.Osc_SCR7.06_XR1.63_P0.5_Q0_191.2_18Hz</t>
  </si>
  <si>
    <t>PSCAD_DMAT_SF_V.Osc_SCR7.06_XR1.63_P0.5_Q0_191.2_19Hz</t>
  </si>
  <si>
    <t>PSCAD_DMAT_SF_V.Osc_SCR7.06_XR1.63_P0.5_Q0_191.2_20Hz</t>
  </si>
  <si>
    <t>PSCAD_DMAT_SF_V.Osc_SCR7.06_XR1.63_P0.5_Q0_191.2_21Hz</t>
  </si>
  <si>
    <t>PSCAD_DMAT_SF_V.Osc_SCR7.06_XR1.63_P0.5_Q0_191.2_22Hz</t>
  </si>
  <si>
    <t>PSCAD_DMAT_SF_V.Osc_SCR7.06_XR1.63_P0.5_Q0_191.2_23Hz</t>
  </si>
  <si>
    <t>PSCAD_DMAT_SF_V.Osc_SCR7.06_XR1.63_P0.5_Q0_191.2_24Hz</t>
  </si>
  <si>
    <t>PSCAD_DMAT_SF_V.Osc_SCR7.06_XR1.63_P0.5_Q0_191.2_25Hz</t>
  </si>
  <si>
    <t>V.Osc.190.1_0.1Hz</t>
  </si>
  <si>
    <t>V.Osc.190.1_0.2Hz</t>
  </si>
  <si>
    <t>V.Osc.190.1_0.3Hz</t>
  </si>
  <si>
    <t>V.Osc.190.1_0.4Hz</t>
  </si>
  <si>
    <t>V.Osc.190.1_0.5Hz</t>
  </si>
  <si>
    <t>V.Osc.190.1_0.6Hz</t>
  </si>
  <si>
    <t>V.Osc.190.1_0.7Hz</t>
  </si>
  <si>
    <t>V.Osc.190.1_0.8Hz</t>
  </si>
  <si>
    <t>V.Osc.190.1_0.9Hz</t>
  </si>
  <si>
    <t>V.Osc.191.1_1Hz</t>
  </si>
  <si>
    <t>V.Osc.190.1_2Hz</t>
  </si>
  <si>
    <t>V.Osc.190.1_3Hz</t>
  </si>
  <si>
    <t>V.Osc.190.1_4Hz</t>
  </si>
  <si>
    <t>V.Osc.1911_5Hz</t>
  </si>
  <si>
    <t>V.Osc.1911_6Hz</t>
  </si>
  <si>
    <t>V.Osc.191.1_7Hz</t>
  </si>
  <si>
    <t>V.Osc.191.1_8Hz</t>
  </si>
  <si>
    <t>V.Osc.191.1_9Hz</t>
  </si>
  <si>
    <t>V.Osc.191.1_10Hz</t>
  </si>
  <si>
    <t>V.Osc.191.1_11Hz</t>
  </si>
  <si>
    <t>V.Osc.191.1_12Hz</t>
  </si>
  <si>
    <t>V.Osc.191.1_13Hz</t>
  </si>
  <si>
    <t>V.Osc.191.1_14Hz</t>
  </si>
  <si>
    <t>V.Osc.191.1_15Hz</t>
  </si>
  <si>
    <t>V.Osc.191.1_16Hz</t>
  </si>
  <si>
    <t>V.Osc.191.1_17Hz</t>
  </si>
  <si>
    <t>V.Osc.191.1_18Hz</t>
  </si>
  <si>
    <t>V.Osc.191.1_19Hz</t>
  </si>
  <si>
    <t>V.Osc.191.1_20Hz</t>
  </si>
  <si>
    <t>V.Osc.191.1_21Hz</t>
  </si>
  <si>
    <t>V.Osc.191.1_22Hz</t>
  </si>
  <si>
    <t>V.Osc.191.1_23Hz</t>
  </si>
  <si>
    <t>V.Osc.191.1_24Hz</t>
  </si>
  <si>
    <t>V.Osc.191.1_25Hz</t>
  </si>
  <si>
    <t>ORT(Grid V - PSCAD,POC V - PSCAD,POC Q - PSCAD,0.1)</t>
  </si>
  <si>
    <t>ORT(Grid V - PSCAD,POC V - PSCAD,POC Q - PSCAD,0.2)</t>
  </si>
  <si>
    <t>ORT(Grid V - PSCAD,POC V - PSCAD,POC Q - PSCAD,0.3)</t>
  </si>
  <si>
    <t>ORT(Grid V - PSCAD,POC V - PSCAD,POC Q - PSCAD,0.4)</t>
  </si>
  <si>
    <t>ORT(Grid V - PSCAD,POC V - PSCAD,POC Q - PSCAD,0.5)</t>
  </si>
  <si>
    <t>ORT(Grid V - PSCAD,POC V - PSCAD,POC Q - PSCAD,0.6)</t>
  </si>
  <si>
    <t>ORT(Grid V - PSCAD,POC V - PSCAD,POC Q - PSCAD,0.7)</t>
  </si>
  <si>
    <t>ORT(Grid V - PSCAD,POC V - PSCAD,POC Q - PSCAD,0.8)</t>
  </si>
  <si>
    <t>ORT(Grid V - PSCAD,POC V - PSCAD,POC Q - PSCAD,0.9)</t>
  </si>
  <si>
    <t>ORT(Grid V - PSCAD,POC V - PSCAD,POC Q - PSCAD,1)</t>
  </si>
  <si>
    <t>ORT(Grid V - PSCAD,POC V - PSCAD,POC Q - PSCAD,2)</t>
  </si>
  <si>
    <t>ORT(Grid V - PSCAD,POC V - PSCAD,POC Q - PSCAD,3)</t>
  </si>
  <si>
    <t>ORT(Grid V - PSCAD,POC V - PSCAD,POC Q - PSCAD,4)</t>
  </si>
  <si>
    <t>ORT(Grid V - PSCAD,POC V - PSCAD,POC Q - PSCAD,5)</t>
  </si>
  <si>
    <t>ORT(Grid V - PSCAD,POC V - PSCAD,POC Q - PSCAD,6)</t>
  </si>
  <si>
    <t>ORT(Grid V - PSCAD,POC V - PSCAD,POC Q - PSCAD,7)</t>
  </si>
  <si>
    <t>ORT(Grid V - PSCAD,POC V - PSCAD,POC Q - PSCAD,8)</t>
  </si>
  <si>
    <t>ORT(Grid V - PSCAD,POC V - PSCAD,POC Q - PSCAD,9)</t>
  </si>
  <si>
    <t>ORT(Grid V - PSCAD,POC V - PSCAD,POC Q - PSCAD,10)</t>
  </si>
  <si>
    <t>ORT(Grid V - PSCAD,POC V - PSCAD,POC Q - PSCAD,11)</t>
  </si>
  <si>
    <t>ORT(Grid V - PSCAD,POC V - PSCAD,POC Q - PSCAD,12)</t>
  </si>
  <si>
    <t>ORT(Grid V - PSCAD,POC V - PSCAD,POC Q - PSCAD,13)</t>
  </si>
  <si>
    <t>ORT(Grid V - PSCAD,POC V - PSCAD,POC Q - PSCAD,14)</t>
  </si>
  <si>
    <t>ORT(Grid V - PSCAD,POC V - PSCAD,POC Q - PSCAD,15)</t>
  </si>
  <si>
    <t>ORT(Grid V - PSCAD,POC V - PSCAD,POC Q - PSCAD,16)</t>
  </si>
  <si>
    <t>ORT(Grid V - PSCAD,POC V - PSCAD,POC Q - PSCAD,17)</t>
  </si>
  <si>
    <t>ORT(Grid V - PSCAD,POC V - PSCAD,POC Q - PSCAD,18)</t>
  </si>
  <si>
    <t>ORT(Grid V - PSCAD,POC V - PSCAD,POC Q - PSCAD,19)</t>
  </si>
  <si>
    <t>ORT(Grid V - PSCAD,POC V - PSCAD,POC Q - PSCAD,20)</t>
  </si>
  <si>
    <t>V.Osc.190.2_0.1Hz</t>
  </si>
  <si>
    <t>V.Osc.190.2_0.2Hz</t>
  </si>
  <si>
    <t>V.Osc.190.2_0.3Hz</t>
  </si>
  <si>
    <t>V.Osc.190.2_0.4Hz</t>
  </si>
  <si>
    <t>V.Osc.190.2_0.5Hz</t>
  </si>
  <si>
    <t>V.Osc.190.2_0.6Hz</t>
  </si>
  <si>
    <t>V.Osc.190.2_0.7Hz</t>
  </si>
  <si>
    <t>V.Osc.190.2_0.8Hz</t>
  </si>
  <si>
    <t>V.Osc.190.2_0.9Hz</t>
  </si>
  <si>
    <t>V.Osc.191.2_1Hz</t>
  </si>
  <si>
    <t>V.Osc.191.2_2Hz</t>
  </si>
  <si>
    <t>V.Osc.191.2_3Hz</t>
  </si>
  <si>
    <t>V.Osc.191.2_4Hz</t>
  </si>
  <si>
    <t>V.Osc.191.2_5Hz</t>
  </si>
  <si>
    <t>V.Osc.191.2_6Hz</t>
  </si>
  <si>
    <t>V.Osc.191.2_7Hz</t>
  </si>
  <si>
    <t>V.Osc.191.2_8Hz</t>
  </si>
  <si>
    <t>V.Osc.191.2_9Hz</t>
  </si>
  <si>
    <t>V.Osc.191.2_10Hz</t>
  </si>
  <si>
    <t>V.Osc.191.2_11Hz</t>
  </si>
  <si>
    <t>V.Osc.191.2_12Hz</t>
  </si>
  <si>
    <t>V.Osc.191.2_13Hz</t>
  </si>
  <si>
    <t>V.Osc.191.2_14Hz</t>
  </si>
  <si>
    <t>V.Osc.191.2_15Hz</t>
  </si>
  <si>
    <t>V.Osc.191.2_16Hz</t>
  </si>
  <si>
    <t>V.Osc.191.2_17Hz</t>
  </si>
  <si>
    <t>V.Osc.191.2_18Hz</t>
  </si>
  <si>
    <t>V.Osc.191.2_19Hz</t>
  </si>
  <si>
    <t>V.Osc.191.2_20Hz</t>
  </si>
  <si>
    <t>V.Osc.191.2_21Hz</t>
  </si>
  <si>
    <t>V.Osc.191.2_22Hz</t>
  </si>
  <si>
    <t>V.Osc.191.2_23Hz</t>
  </si>
  <si>
    <t>V.Osc.191.2_24Hz</t>
  </si>
  <si>
    <t>V.Osc.191.2_25Hz</t>
  </si>
  <si>
    <t>&gt;&gt;&gt;10</t>
  </si>
  <si>
    <t>&gt;&gt;&gt;5</t>
  </si>
  <si>
    <t>&gt;&gt;&gt;0.2</t>
  </si>
  <si>
    <t>&gt;&gt;&gt;15</t>
  </si>
  <si>
    <t>&gt;&gt;&gt;1</t>
  </si>
  <si>
    <t>&gt;&gt;&gt;20</t>
  </si>
  <si>
    <t>Irr.step.228.1</t>
  </si>
  <si>
    <t>Irr.step.228.2</t>
  </si>
  <si>
    <t>PSCAD_DMAT_SF_P.SpntSCR1_SCR3_XR14_P0.05_Q0_P.SpntSCR1.199.1</t>
  </si>
  <si>
    <t>PSCAD_DMAT_SF_P.SpntSCR1_SCR3_XR3_P0.05_Q0_P.SpntSCR1.199.2</t>
  </si>
  <si>
    <t>errorbands</t>
  </si>
  <si>
    <t>SF_INV_Vab_rms</t>
  </si>
  <si>
    <t>SF_INV_Vbc_rms</t>
  </si>
  <si>
    <t>SF_INV_Vca_rms</t>
  </si>
  <si>
    <t>SF INV Vab - PSCAD</t>
  </si>
  <si>
    <t>SF INV Vbc - PSCAD</t>
  </si>
  <si>
    <t>SF INV Vca - PSCAD</t>
  </si>
  <si>
    <t>&gt;&gt;&gt;0.5</t>
  </si>
  <si>
    <t>DMAT FLAT RUN 300s not_in_use</t>
  </si>
  <si>
    <t>DMAT FLAT RUN 5s not_in_use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</si>
</sst>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1" fillId="5" borderId="4"/>
    <xf numFmtId="0" fontId="11" fillId="5" borderId="4" applyNumberFormat="0" applyAlignment="0" applyProtection="0"/>
    <xf numFmtId="0" fontId="11" fillId="5" borderId="4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3" borderId="0" xfId="0" applyFill="1"/>
    <xf numFmtId="0" fontId="0" fillId="0" borderId="0" xfId="0" applyAlignment="1">
      <alignment horizontal="left" vertical="center" wrapText="1"/>
    </xf>
    <xf numFmtId="0" fontId="0" fillId="34" borderId="0" xfId="0" applyFill="1"/>
    <xf numFmtId="0" fontId="0" fillId="34" borderId="0" xfId="0" quotePrefix="1" applyFill="1"/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horizontal="center" vertical="center"/>
    </xf>
    <xf numFmtId="0" fontId="0" fillId="36" borderId="0" xfId="0" applyFill="1" applyAlignment="1">
      <alignment horizontal="left" vertical="center"/>
    </xf>
    <xf numFmtId="0" fontId="0" fillId="36" borderId="0" xfId="0" applyFill="1" applyAlignment="1">
      <alignment horizontal="left"/>
    </xf>
    <xf numFmtId="0" fontId="0" fillId="36" borderId="0" xfId="0" applyFill="1" applyAlignment="1">
      <alignment horizontal="center" vertical="center" wrapText="1"/>
    </xf>
    <xf numFmtId="0" fontId="2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20" fillId="36" borderId="0" xfId="0" applyFont="1" applyFill="1" applyAlignment="1">
      <alignment horizontal="left" vertical="center" wrapText="1"/>
    </xf>
    <xf numFmtId="0" fontId="0" fillId="38" borderId="0" xfId="0" applyFill="1"/>
    <xf numFmtId="0" fontId="18" fillId="38" borderId="0" xfId="0" applyFont="1" applyFill="1"/>
    <xf numFmtId="0" fontId="0" fillId="39" borderId="0" xfId="0" applyFill="1"/>
    <xf numFmtId="0" fontId="0" fillId="36" borderId="0" xfId="0" applyFill="1" applyAlignment="1">
      <alignment horizontal="center"/>
    </xf>
    <xf numFmtId="0" fontId="1" fillId="35" borderId="0" xfId="0" applyFont="1" applyFill="1" applyAlignment="1">
      <alignment horizontal="center" vertic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44" xr:uid="{93856978-641E-484C-A7DF-6DE810E5C359}"/>
    <cellStyle name="Input 3" xfId="43" xr:uid="{2C3BFB59-CF09-4C65-A8F8-563238F7F720}"/>
    <cellStyle name="Input 4" xfId="42" xr:uid="{7481C8B2-CD39-4BAC-A6AC-9C75C730F509}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iano Roco" id="{5AF4D4E1-7020-4058-BA48-B061BAEE8BA0}" userId="S::luciano.roco@epecgroup.com.au::50f2a3b0-5048-4045-a4f1-b731dd500c8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3-09-01T01:05:19.44" personId="{5AF4D4E1-7020-4058-BA48-B061BAEE8BA0}" id="{DF2D19C1-2E06-4F7F-A373-98AF4A34D486}">
    <text>hline
vline
You can move those lines with the X/Y_Shift cells
mavg(Signal,n_samples)
abs(Signal)
max(Signal)
min(Signal)
vend(Signal)
vini(Signal)</text>
  </threadedComment>
  <threadedComment ref="F1" dT="2023-12-06T02:42:48.36" personId="{5AF4D4E1-7020-4058-BA48-B061BAEE8BA0}" id="{8158B803-AD3C-4BB9-87BE-D4F476DDA08F}">
    <text>Set to none to avoid legend</text>
  </threadedComment>
  <threadedComment ref="G1" dT="2023-12-06T02:51:20.09" personId="{5AF4D4E1-7020-4058-BA48-B061BAEE8BA0}" id="{D9E09E86-D3D6-40BE-B22E-56885101A5E0}">
    <text xml:space="preserve">point(Time): draw point value at specific time
line(Time): draw value and vline at specific time
maxl: line and legend in max value
minl: line and legend in min value
maxp: point in max value
minp: point in min value
</text>
  </threadedComment>
  <threadedComment ref="K1" dT="2023-08-31T05:21:55.71" personId="{5AF4D4E1-7020-4058-BA48-B061BAEE8BA0}" id="{F300C584-E749-4F9A-9228-E9F36F9D6BDC}">
    <text>In %: 
example: 10, will add extra 10% margin to default plot
49&gt;50 will force the Yaxis range to that</text>
  </threadedComment>
  <threadedComment ref="L1" dT="2023-12-06T02:45:23.71" personId="{5AF4D4E1-7020-4058-BA48-B061BAEE8BA0}" id="{0462B689-6B6F-4DFD-AEB2-28D05B800F13}">
    <text>https://matplotlib.org/stable/gallery/lines_bars_and_markers/linestyles.html</text>
    <extLst>
      <x:ext xmlns:xltc2="http://schemas.microsoft.com/office/spreadsheetml/2020/threadedcomments2" uri="{F7C98A9C-CBB3-438F-8F68-D28B6AF4A901}">
        <xltc2:checksum>1140012837</xltc2:checksum>
        <xltc2:hyperlink startIndex="0" length="76" url="https://matplotlib.org/stable/gallery/lines_bars_and_markers/linestyles.html"/>
      </x:ext>
    </extLst>
  </threadedComment>
  <threadedComment ref="M1" dT="2023-12-06T02:44:36.63" personId="{5AF4D4E1-7020-4058-BA48-B061BAEE8BA0}" id="{606891C5-95F1-4239-A3DC-453E9DBADAE2}">
    <text>https://matplotlib.org/stable/gallery/color/named_colors.html</text>
    <extLst>
      <x:ext xmlns:xltc2="http://schemas.microsoft.com/office/spreadsheetml/2020/threadedcomments2" uri="{F7C98A9C-CBB3-438F-8F68-D28B6AF4A901}">
        <xltc2:checksum>2027041514</xltc2:checksum>
        <xltc2:hyperlink startIndex="0" length="61" url="https://matplotlib.org/stable/gallery/color/named_colors.html"/>
      </x:ext>
    </extLst>
  </threadedComment>
  <threadedComment ref="N1" dT="2023-12-06T02:45:55.64" personId="{5AF4D4E1-7020-4058-BA48-B061BAEE8BA0}" id="{972AC76D-06DF-4330-A35F-CF800D2F9922}">
    <text xml:space="preserve">Yes or No/blank
</text>
  </threadedComment>
  <threadedComment ref="O1" dT="2023-08-31T04:52:27.73" personId="{5AF4D4E1-7020-4058-BA48-B061BAEE8BA0}" id="{790DD586-087B-454A-82E9-15A4554BF7BF}">
    <text>Yes Q: uses the settled value and the initial value
Yes V: uses the max/min peak relative to the initial value delta
Yes P : uses the max to min peaks relative delta</text>
  </threadedComment>
  <threadedComment ref="P1" dT="2023-12-06T02:48:44.02" personId="{5AF4D4E1-7020-4058-BA48-B061BAEE8BA0}" id="{E02A9325-37F4-4C60-A76E-A7CCBB03B4BC}">
    <text xml:space="preserve">Yes or No/blank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3"/>
  <sheetViews>
    <sheetView zoomScale="70" zoomScaleNormal="70" workbookViewId="0">
      <pane ySplit="1" topLeftCell="A335" activePane="bottomLeft" state="frozen"/>
      <selection pane="bottomLeft" activeCell="D373" sqref="D373"/>
    </sheetView>
  </sheetViews>
  <sheetFormatPr defaultRowHeight="15" outlineLevelRow="1" x14ac:dyDescent="0.25"/>
  <cols>
    <col min="3" max="3" width="59.5703125" bestFit="1" customWidth="1"/>
    <col min="4" max="4" width="89" customWidth="1"/>
    <col min="5" max="5" width="78.85546875" customWidth="1"/>
    <col min="6" max="6" width="17.85546875" customWidth="1"/>
    <col min="7" max="7" width="40.7109375" bestFit="1" customWidth="1"/>
    <col min="8" max="8" width="18.140625" customWidth="1"/>
    <col min="9" max="9" width="73.28515625" bestFit="1" customWidth="1"/>
  </cols>
  <sheetData>
    <row r="1" spans="1:8" x14ac:dyDescent="0.25">
      <c r="A1" s="1" t="s">
        <v>4</v>
      </c>
      <c r="B1" s="1" t="s">
        <v>15</v>
      </c>
      <c r="C1" s="1" t="s">
        <v>20</v>
      </c>
      <c r="D1" s="1" t="s">
        <v>7</v>
      </c>
      <c r="E1" s="1" t="s">
        <v>13</v>
      </c>
      <c r="F1" s="5" t="s">
        <v>38</v>
      </c>
    </row>
    <row r="2" spans="1:8" outlineLevel="1" x14ac:dyDescent="0.25">
      <c r="A2">
        <v>1</v>
      </c>
      <c r="B2" s="14">
        <f>IF(Plots!D4=0,"",Plots!D4)</f>
        <v>1</v>
      </c>
      <c r="C2" s="14" t="str">
        <f>IF(Plots!E4=0,"",Plots!E4)</f>
        <v>SF_0_Benchmark_DMAT_FlatRun</v>
      </c>
      <c r="D2" t="s">
        <v>538</v>
      </c>
      <c r="E2" t="s">
        <v>372</v>
      </c>
      <c r="H2" s="4"/>
    </row>
    <row r="3" spans="1:8" outlineLevel="1" x14ac:dyDescent="0.25">
      <c r="A3">
        <v>1</v>
      </c>
      <c r="B3" s="14">
        <f>IF(Plots!D5=0,"",Plots!D5)</f>
        <v>2</v>
      </c>
      <c r="C3" s="14" t="str">
        <f>IF(Plots!E5=0,"",Plots!E5)</f>
        <v>SF_0_Benchmark_DMAT_FlatRun</v>
      </c>
      <c r="D3" t="s">
        <v>539</v>
      </c>
      <c r="E3" t="s">
        <v>372</v>
      </c>
      <c r="H3" s="4"/>
    </row>
    <row r="4" spans="1:8" outlineLevel="1" x14ac:dyDescent="0.25">
      <c r="A4">
        <v>1</v>
      </c>
      <c r="B4" s="14">
        <f>IF(Plots!D6=0,"",Plots!D6)</f>
        <v>3</v>
      </c>
      <c r="C4" s="14" t="str">
        <f>IF(Plots!E6=0,"",Plots!E6)</f>
        <v>SF_0_Benchmark_DMAT_FlatRun</v>
      </c>
      <c r="D4" t="s">
        <v>540</v>
      </c>
      <c r="E4" t="s">
        <v>372</v>
      </c>
      <c r="H4" s="4"/>
    </row>
    <row r="5" spans="1:8" outlineLevel="1" x14ac:dyDescent="0.25">
      <c r="A5">
        <v>1</v>
      </c>
      <c r="B5" s="14">
        <f>IF(Plots!D7=0,"",Plots!D7)</f>
        <v>4</v>
      </c>
      <c r="C5" s="14" t="str">
        <f>IF(Plots!E7=0,"",Plots!E7)</f>
        <v>SF_0_Benchmark_DMAT_FlatRun</v>
      </c>
      <c r="D5" t="s">
        <v>541</v>
      </c>
      <c r="E5" t="s">
        <v>372</v>
      </c>
      <c r="H5" s="4"/>
    </row>
    <row r="6" spans="1:8" x14ac:dyDescent="0.25">
      <c r="A6">
        <v>1</v>
      </c>
      <c r="B6" s="14">
        <f>IF(Plots!D8=0,"",Plots!D8)</f>
        <v>5</v>
      </c>
      <c r="C6" s="14" t="str">
        <f>IF(Plots!E8=0,"",Plots!E8)</f>
        <v>SF_0_Benchmark_DMAT_FlatRun</v>
      </c>
      <c r="D6" t="s">
        <v>542</v>
      </c>
      <c r="E6" t="s">
        <v>372</v>
      </c>
      <c r="H6" s="4"/>
    </row>
    <row r="7" spans="1:8" x14ac:dyDescent="0.25">
      <c r="A7">
        <v>1</v>
      </c>
      <c r="B7" s="14">
        <f>IF(Plots!D9=0,"",Plots!D9)</f>
        <v>6</v>
      </c>
      <c r="C7" s="14" t="str">
        <f>IF(Plots!E9=0,"",Plots!E9)</f>
        <v>SF_0_Benchmark_DMAT_FlatRun</v>
      </c>
      <c r="D7" t="s">
        <v>543</v>
      </c>
      <c r="E7" t="s">
        <v>372</v>
      </c>
      <c r="H7" s="4"/>
    </row>
    <row r="8" spans="1:8" x14ac:dyDescent="0.25">
      <c r="A8">
        <v>1</v>
      </c>
      <c r="B8" s="14">
        <f>IF(Plots!D10=0,"",Plots!D10)</f>
        <v>7</v>
      </c>
      <c r="C8" s="14" t="str">
        <f>IF(Plots!E10=0,"",Plots!E10)</f>
        <v>SF_0_Benchmark_DMAT_FlatRun</v>
      </c>
      <c r="D8" t="s">
        <v>544</v>
      </c>
      <c r="E8" t="s">
        <v>372</v>
      </c>
      <c r="H8" s="4"/>
    </row>
    <row r="9" spans="1:8" x14ac:dyDescent="0.25">
      <c r="A9">
        <v>1</v>
      </c>
      <c r="B9" s="14">
        <f>IF(Plots!D11=0,"",Plots!D11)</f>
        <v>8</v>
      </c>
      <c r="C9" s="14" t="str">
        <f>IF(Plots!E11=0,"",Plots!E11)</f>
        <v>SF_0_Benchmark_DMAT_FlatRun</v>
      </c>
      <c r="D9" t="s">
        <v>545</v>
      </c>
      <c r="E9" t="s">
        <v>372</v>
      </c>
      <c r="H9" s="4"/>
    </row>
    <row r="10" spans="1:8" x14ac:dyDescent="0.25">
      <c r="A10">
        <v>1</v>
      </c>
      <c r="B10" s="14">
        <f>IF(Plots!D12=0,"",Plots!D12)</f>
        <v>9</v>
      </c>
      <c r="C10" s="14" t="str">
        <f>IF(Plots!E12=0,"",Plots!E12)</f>
        <v>SF_0_Benchmark_DMAT_FlatRun</v>
      </c>
      <c r="D10" t="s">
        <v>546</v>
      </c>
      <c r="E10" t="s">
        <v>372</v>
      </c>
      <c r="H10" s="4"/>
    </row>
    <row r="11" spans="1:8" x14ac:dyDescent="0.25">
      <c r="A11">
        <v>1</v>
      </c>
      <c r="B11" s="14">
        <f>IF(Plots!D13=0,"",Plots!D13)</f>
        <v>10</v>
      </c>
      <c r="C11" s="14" t="str">
        <f>IF(Plots!E13=0,"",Plots!E13)</f>
        <v>SF_0_Benchmark_DMAT_FlatRun</v>
      </c>
      <c r="D11" t="s">
        <v>547</v>
      </c>
      <c r="E11" t="s">
        <v>372</v>
      </c>
      <c r="H11" s="4"/>
    </row>
    <row r="12" spans="1:8" x14ac:dyDescent="0.25">
      <c r="A12">
        <v>1</v>
      </c>
      <c r="B12" s="14">
        <f>IF(Plots!D14=0,"",Plots!D14)</f>
        <v>11</v>
      </c>
      <c r="C12" s="14" t="str">
        <f>IF(Plots!E14=0,"",Plots!E14)</f>
        <v>SF_0_Benchmark_DMAT_FlatRun</v>
      </c>
      <c r="D12" t="s">
        <v>548</v>
      </c>
      <c r="E12" t="s">
        <v>372</v>
      </c>
      <c r="H12" s="4"/>
    </row>
    <row r="13" spans="1:8" x14ac:dyDescent="0.25">
      <c r="B13" s="14" t="e">
        <f>IF(Plots!#REF!=0,"",Plots!#REF!)</f>
        <v>#REF!</v>
      </c>
      <c r="C13" s="14" t="e">
        <f>IF(Plots!#REF!=0,"",Plots!#REF!)</f>
        <v>#REF!</v>
      </c>
      <c r="E13" t="s">
        <v>372</v>
      </c>
      <c r="H13" s="4"/>
    </row>
    <row r="14" spans="1:8" x14ac:dyDescent="0.25">
      <c r="B14" s="14" t="str">
        <f>IF(Plots!D283=0,"",Plots!D283)</f>
        <v/>
      </c>
      <c r="C14" s="14" t="str">
        <f>IF(Plots!E283=0,"",Plots!E283)</f>
        <v/>
      </c>
      <c r="E14" t="s">
        <v>372</v>
      </c>
      <c r="H14" s="4"/>
    </row>
    <row r="15" spans="1:8" x14ac:dyDescent="0.25">
      <c r="A15">
        <v>1</v>
      </c>
      <c r="B15" s="14">
        <f>IF(Plots!D284=0,"",Plots!D284)</f>
        <v>1</v>
      </c>
      <c r="C15" s="14" t="str">
        <f>IF(Plots!E284=0,"",Plots!E284)</f>
        <v>SF_13-36_Benchmark_DMAT_3PHG</v>
      </c>
      <c r="D15" t="s">
        <v>706</v>
      </c>
      <c r="E15" t="s">
        <v>372</v>
      </c>
      <c r="H15" s="4"/>
    </row>
    <row r="16" spans="1:8" x14ac:dyDescent="0.25">
      <c r="A16">
        <v>1</v>
      </c>
      <c r="B16" s="14">
        <f>IF(Plots!D285=0,"",Plots!D285)</f>
        <v>2</v>
      </c>
      <c r="C16" s="14" t="str">
        <f>IF(Plots!E285=0,"",Plots!E285)</f>
        <v>SF_13-36_Benchmark_DMAT_3PHG</v>
      </c>
      <c r="D16" t="s">
        <v>707</v>
      </c>
      <c r="E16" t="s">
        <v>372</v>
      </c>
    </row>
    <row r="17" spans="1:5" x14ac:dyDescent="0.25">
      <c r="A17">
        <v>1</v>
      </c>
      <c r="B17" s="14">
        <f>IF(Plots!D286=0,"",Plots!D286)</f>
        <v>3</v>
      </c>
      <c r="C17" s="14" t="str">
        <f>IF(Plots!E286=0,"",Plots!E286)</f>
        <v>SF_13-36_Benchmark_DMAT_3PHG</v>
      </c>
      <c r="D17" t="s">
        <v>708</v>
      </c>
      <c r="E17" t="s">
        <v>372</v>
      </c>
    </row>
    <row r="18" spans="1:5" x14ac:dyDescent="0.25">
      <c r="A18">
        <v>1</v>
      </c>
      <c r="B18" s="14">
        <f>IF(Plots!D287=0,"",Plots!D287)</f>
        <v>4</v>
      </c>
      <c r="C18" s="14" t="str">
        <f>IF(Plots!E287=0,"",Plots!E287)</f>
        <v>SF_13-36_Benchmark_DMAT_3PHG</v>
      </c>
      <c r="D18" t="s">
        <v>709</v>
      </c>
      <c r="E18" t="s">
        <v>372</v>
      </c>
    </row>
    <row r="19" spans="1:5" x14ac:dyDescent="0.25">
      <c r="A19">
        <v>1</v>
      </c>
      <c r="B19" s="14">
        <f>IF(Plots!D288=0,"",Plots!D288)</f>
        <v>5</v>
      </c>
      <c r="C19" s="14" t="str">
        <f>IF(Plots!E288=0,"",Plots!E288)</f>
        <v>SF_13-36_Benchmark_DMAT_3PHG</v>
      </c>
      <c r="D19" t="s">
        <v>710</v>
      </c>
      <c r="E19" t="s">
        <v>372</v>
      </c>
    </row>
    <row r="20" spans="1:5" x14ac:dyDescent="0.25">
      <c r="A20">
        <v>1</v>
      </c>
      <c r="B20" s="14">
        <f>IF(Plots!D289=0,"",Plots!D289)</f>
        <v>6</v>
      </c>
      <c r="C20" s="14" t="str">
        <f>IF(Plots!E289=0,"",Plots!E289)</f>
        <v>SF_13-36_Benchmark_DMAT_3PHG</v>
      </c>
      <c r="D20" t="s">
        <v>711</v>
      </c>
      <c r="E20" t="s">
        <v>372</v>
      </c>
    </row>
    <row r="21" spans="1:5" x14ac:dyDescent="0.25">
      <c r="A21">
        <v>1</v>
      </c>
      <c r="B21" s="14">
        <f>IF(Plots!D290=0,"",Plots!D290)</f>
        <v>7</v>
      </c>
      <c r="C21" s="14" t="str">
        <f>IF(Plots!E290=0,"",Plots!E290)</f>
        <v>SF_13-36_Benchmark_DMAT_3PHG</v>
      </c>
      <c r="D21" t="s">
        <v>712</v>
      </c>
      <c r="E21" t="s">
        <v>372</v>
      </c>
    </row>
    <row r="22" spans="1:5" x14ac:dyDescent="0.25">
      <c r="A22">
        <v>1</v>
      </c>
      <c r="B22" s="14">
        <f>IF(Plots!D291=0,"",Plots!D291)</f>
        <v>8</v>
      </c>
      <c r="C22" s="14" t="str">
        <f>IF(Plots!E291=0,"",Plots!E291)</f>
        <v>SF_13-36_Benchmark_DMAT_3PHG</v>
      </c>
      <c r="D22" t="s">
        <v>713</v>
      </c>
      <c r="E22" t="s">
        <v>372</v>
      </c>
    </row>
    <row r="23" spans="1:5" x14ac:dyDescent="0.25">
      <c r="A23">
        <v>1</v>
      </c>
      <c r="B23" s="14">
        <f>IF(Plots!D292=0,"",Plots!D292)</f>
        <v>9</v>
      </c>
      <c r="C23" s="14" t="str">
        <f>IF(Plots!E292=0,"",Plots!E292)</f>
        <v>SF_13-36_Benchmark_DMAT_3PHG</v>
      </c>
      <c r="D23" t="s">
        <v>714</v>
      </c>
      <c r="E23" t="s">
        <v>372</v>
      </c>
    </row>
    <row r="24" spans="1:5" x14ac:dyDescent="0.25">
      <c r="A24">
        <v>1</v>
      </c>
      <c r="B24" s="14">
        <f>IF(Plots!D293=0,"",Plots!D293)</f>
        <v>10</v>
      </c>
      <c r="C24" s="14" t="str">
        <f>IF(Plots!E293=0,"",Plots!E293)</f>
        <v>SF_13-36_Benchmark_DMAT_3PHG</v>
      </c>
      <c r="D24" t="s">
        <v>715</v>
      </c>
      <c r="E24" t="s">
        <v>372</v>
      </c>
    </row>
    <row r="25" spans="1:5" x14ac:dyDescent="0.25">
      <c r="A25">
        <v>1</v>
      </c>
      <c r="B25" s="14">
        <f>IF(Plots!D294=0,"",Plots!D294)</f>
        <v>11</v>
      </c>
      <c r="C25" s="14" t="str">
        <f>IF(Plots!E294=0,"",Plots!E294)</f>
        <v>SF_13-36_Benchmark_DMAT_3PHG</v>
      </c>
      <c r="D25" t="s">
        <v>716</v>
      </c>
      <c r="E25" t="s">
        <v>372</v>
      </c>
    </row>
    <row r="26" spans="1:5" x14ac:dyDescent="0.25">
      <c r="A26">
        <v>1</v>
      </c>
      <c r="B26" s="14">
        <f>IF(Plots!D295=0,"",Plots!D295)</f>
        <v>12</v>
      </c>
      <c r="C26" s="14" t="str">
        <f>IF(Plots!E295=0,"",Plots!E295)</f>
        <v>SF_13-36_Benchmark_DMAT_3PHG</v>
      </c>
      <c r="D26" t="s">
        <v>717</v>
      </c>
      <c r="E26" t="s">
        <v>372</v>
      </c>
    </row>
    <row r="27" spans="1:5" x14ac:dyDescent="0.25">
      <c r="A27">
        <v>1</v>
      </c>
      <c r="B27" s="14">
        <f>IF(Plots!D296=0,"",Plots!D296)</f>
        <v>13</v>
      </c>
      <c r="C27" s="14" t="str">
        <f>IF(Plots!E296=0,"",Plots!E296)</f>
        <v>SF_13-36_Benchmark_DMAT_3PHG</v>
      </c>
      <c r="D27" t="s">
        <v>718</v>
      </c>
      <c r="E27" t="s">
        <v>372</v>
      </c>
    </row>
    <row r="28" spans="1:5" x14ac:dyDescent="0.25">
      <c r="A28">
        <v>1</v>
      </c>
      <c r="B28" s="14">
        <f>IF(Plots!D297=0,"",Plots!D297)</f>
        <v>14</v>
      </c>
      <c r="C28" s="14" t="str">
        <f>IF(Plots!E297=0,"",Plots!E297)</f>
        <v>SF_13-36_Benchmark_DMAT_3PHG</v>
      </c>
      <c r="D28" s="19" t="s">
        <v>719</v>
      </c>
      <c r="E28" t="s">
        <v>372</v>
      </c>
    </row>
    <row r="29" spans="1:5" x14ac:dyDescent="0.25">
      <c r="A29">
        <v>1</v>
      </c>
      <c r="B29" s="14">
        <f>IF(Plots!D298=0,"",Plots!D298)</f>
        <v>15</v>
      </c>
      <c r="C29" s="14" t="str">
        <f>IF(Plots!E298=0,"",Plots!E298)</f>
        <v>SF_13-36_Benchmark_DMAT_3PHG</v>
      </c>
      <c r="D29" t="s">
        <v>720</v>
      </c>
      <c r="E29" t="s">
        <v>372</v>
      </c>
    </row>
    <row r="30" spans="1:5" x14ac:dyDescent="0.25">
      <c r="A30">
        <v>1</v>
      </c>
      <c r="B30" s="14">
        <f>IF(Plots!D299=0,"",Plots!D299)</f>
        <v>16</v>
      </c>
      <c r="C30" s="14" t="str">
        <f>IF(Plots!E299=0,"",Plots!E299)</f>
        <v>SF_13-36_Benchmark_DMAT_3PHG</v>
      </c>
      <c r="D30" t="s">
        <v>721</v>
      </c>
      <c r="E30" t="s">
        <v>372</v>
      </c>
    </row>
    <row r="31" spans="1:5" x14ac:dyDescent="0.25">
      <c r="A31">
        <v>1</v>
      </c>
      <c r="B31" s="14">
        <f>IF(Plots!D300=0,"",Plots!D300)</f>
        <v>17</v>
      </c>
      <c r="C31" s="14" t="str">
        <f>IF(Plots!E300=0,"",Plots!E300)</f>
        <v>SF_13-36_Benchmark_DMAT_3PHG</v>
      </c>
      <c r="D31" t="s">
        <v>722</v>
      </c>
      <c r="E31" t="s">
        <v>372</v>
      </c>
    </row>
    <row r="32" spans="1:5" x14ac:dyDescent="0.25">
      <c r="A32">
        <v>1</v>
      </c>
      <c r="B32" s="14">
        <f>IF(Plots!D301=0,"",Plots!D301)</f>
        <v>18</v>
      </c>
      <c r="C32" s="14" t="str">
        <f>IF(Plots!E301=0,"",Plots!E301)</f>
        <v>SF_13-36_Benchmark_DMAT_3PHG</v>
      </c>
      <c r="D32" t="s">
        <v>723</v>
      </c>
      <c r="E32" t="s">
        <v>372</v>
      </c>
    </row>
    <row r="33" spans="1:8" x14ac:dyDescent="0.25">
      <c r="A33">
        <v>1</v>
      </c>
      <c r="B33" s="14">
        <f>IF(Plots!D302=0,"",Plots!D302)</f>
        <v>19</v>
      </c>
      <c r="C33" s="14" t="str">
        <f>IF(Plots!E302=0,"",Plots!E302)</f>
        <v>SF_13-36_Benchmark_DMAT_3PHG</v>
      </c>
      <c r="D33" t="s">
        <v>724</v>
      </c>
      <c r="E33" t="s">
        <v>372</v>
      </c>
    </row>
    <row r="34" spans="1:8" x14ac:dyDescent="0.25">
      <c r="A34">
        <v>1</v>
      </c>
      <c r="B34" s="14">
        <f>IF(Plots!D303=0,"",Plots!D303)</f>
        <v>20</v>
      </c>
      <c r="C34" s="14" t="str">
        <f>IF(Plots!E303=0,"",Plots!E303)</f>
        <v>SF_13-36_Benchmark_DMAT_3PHG</v>
      </c>
      <c r="D34" t="s">
        <v>725</v>
      </c>
      <c r="E34" t="s">
        <v>372</v>
      </c>
      <c r="H34" s="4"/>
    </row>
    <row r="35" spans="1:8" x14ac:dyDescent="0.25">
      <c r="A35">
        <v>1</v>
      </c>
      <c r="B35" s="14">
        <f>IF(Plots!D304=0,"",Plots!D304)</f>
        <v>21</v>
      </c>
      <c r="C35" s="14" t="str">
        <f>IF(Plots!E304=0,"",Plots!E304)</f>
        <v>SF_13-36_Benchmark_DMAT_3PHG</v>
      </c>
      <c r="D35" t="s">
        <v>726</v>
      </c>
      <c r="E35" t="s">
        <v>372</v>
      </c>
      <c r="H35" s="4"/>
    </row>
    <row r="36" spans="1:8" x14ac:dyDescent="0.25">
      <c r="A36">
        <v>1</v>
      </c>
      <c r="B36" s="14">
        <f>IF(Plots!D305=0,"",Plots!D305)</f>
        <v>22</v>
      </c>
      <c r="C36" s="14" t="str">
        <f>IF(Plots!E305=0,"",Plots!E305)</f>
        <v>SF_13-36_Benchmark_DMAT_3PHG</v>
      </c>
      <c r="D36" t="s">
        <v>727</v>
      </c>
      <c r="E36" t="s">
        <v>372</v>
      </c>
      <c r="H36" s="4"/>
    </row>
    <row r="37" spans="1:8" x14ac:dyDescent="0.25">
      <c r="A37">
        <v>1</v>
      </c>
      <c r="B37" s="14">
        <f>IF(Plots!D306=0,"",Plots!D306)</f>
        <v>23</v>
      </c>
      <c r="C37" s="14" t="str">
        <f>IF(Plots!E306=0,"",Plots!E306)</f>
        <v>SF_13-36_Benchmark_DMAT_3PHG</v>
      </c>
      <c r="D37" t="s">
        <v>728</v>
      </c>
      <c r="E37" t="s">
        <v>372</v>
      </c>
      <c r="H37" s="4"/>
    </row>
    <row r="38" spans="1:8" x14ac:dyDescent="0.25">
      <c r="A38">
        <v>1</v>
      </c>
      <c r="B38" s="14">
        <f>IF(Plots!D307=0,"",Plots!D307)</f>
        <v>24</v>
      </c>
      <c r="C38" s="14" t="str">
        <f>IF(Plots!E307=0,"",Plots!E307)</f>
        <v>SF_13-36_Benchmark_DMAT_3PHG</v>
      </c>
      <c r="D38" t="s">
        <v>729</v>
      </c>
      <c r="E38" t="s">
        <v>372</v>
      </c>
      <c r="H38" s="4"/>
    </row>
    <row r="39" spans="1:8" x14ac:dyDescent="0.25">
      <c r="A39">
        <v>1</v>
      </c>
      <c r="B39" s="14" t="str">
        <f>IF(Plots!D15=0,"",Plots!D15)</f>
        <v/>
      </c>
      <c r="C39" s="14" t="str">
        <f>IF(Plots!E15=0,"",Plots!E15)</f>
        <v/>
      </c>
      <c r="E39" t="s">
        <v>372</v>
      </c>
      <c r="H39" s="4"/>
    </row>
    <row r="40" spans="1:8" x14ac:dyDescent="0.25">
      <c r="A40">
        <v>1</v>
      </c>
      <c r="B40" s="14" t="str">
        <f>IF(Plots!D16=0,"",Plots!D16)</f>
        <v/>
      </c>
      <c r="C40" s="14" t="str">
        <f>IF(Plots!E16=0,"",Plots!E16)</f>
        <v/>
      </c>
      <c r="E40" t="s">
        <v>372</v>
      </c>
      <c r="H40" s="4"/>
    </row>
    <row r="41" spans="1:8" x14ac:dyDescent="0.25">
      <c r="A41">
        <v>1</v>
      </c>
      <c r="B41" s="14">
        <f>IF(Plots!D53=0,"",Plots!D53)</f>
        <v>1</v>
      </c>
      <c r="C41" s="14" t="str">
        <f>IF(Plots!E53=0,"",Plots!E53)</f>
        <v>SF_121-126_Benchmark_DMAT_MFRT_PSSE</v>
      </c>
      <c r="D41" t="s">
        <v>730</v>
      </c>
      <c r="E41" t="s">
        <v>372</v>
      </c>
      <c r="H41" s="4"/>
    </row>
    <row r="42" spans="1:8" x14ac:dyDescent="0.25">
      <c r="A42">
        <v>1</v>
      </c>
      <c r="B42" s="14">
        <f>IF(Plots!D54=0,"",Plots!D54)</f>
        <v>2</v>
      </c>
      <c r="C42" s="14" t="str">
        <f>IF(Plots!E54=0,"",Plots!E54)</f>
        <v>SF_121-126_Benchmark_DMAT_MFRT_PSSE</v>
      </c>
      <c r="D42" t="s">
        <v>731</v>
      </c>
      <c r="E42" t="s">
        <v>372</v>
      </c>
      <c r="H42" s="4"/>
    </row>
    <row r="43" spans="1:8" x14ac:dyDescent="0.25">
      <c r="A43">
        <v>1</v>
      </c>
      <c r="B43" s="14">
        <f>IF(Plots!D55=0,"",Plots!D55)</f>
        <v>3</v>
      </c>
      <c r="C43" s="14" t="str">
        <f>IF(Plots!E55=0,"",Plots!E55)</f>
        <v>SF_121-126_Benchmark_DMAT_MFRT_PSSE</v>
      </c>
      <c r="D43" t="s">
        <v>732</v>
      </c>
      <c r="E43" t="s">
        <v>372</v>
      </c>
      <c r="H43" s="4"/>
    </row>
    <row r="44" spans="1:8" x14ac:dyDescent="0.25">
      <c r="A44">
        <v>1</v>
      </c>
      <c r="B44" s="14">
        <f>IF(Plots!D56=0,"",Plots!D56)</f>
        <v>4</v>
      </c>
      <c r="C44" s="14" t="str">
        <f>IF(Plots!E56=0,"",Plots!E56)</f>
        <v>SF_121-126_Benchmark_DMAT_MFRT_PSSE</v>
      </c>
      <c r="D44" t="s">
        <v>733</v>
      </c>
      <c r="E44" t="s">
        <v>372</v>
      </c>
      <c r="H44" s="4"/>
    </row>
    <row r="45" spans="1:8" x14ac:dyDescent="0.25">
      <c r="A45">
        <v>1</v>
      </c>
      <c r="B45" s="14" t="str">
        <f>IF(Plots!D57=0,"",Plots!D57)</f>
        <v/>
      </c>
      <c r="C45" s="14" t="str">
        <f>IF(Plots!E57=0,"",Plots!E57)</f>
        <v/>
      </c>
      <c r="E45" t="s">
        <v>372</v>
      </c>
      <c r="H45" s="4"/>
    </row>
    <row r="46" spans="1:8" x14ac:dyDescent="0.25">
      <c r="A46">
        <v>1</v>
      </c>
      <c r="B46" s="14" t="str">
        <f>IF(Plots!D64=0,"",Plots!D64)</f>
        <v/>
      </c>
      <c r="C46" s="14" t="str">
        <f>IF(Plots!E64=0,"",Plots!E64)</f>
        <v/>
      </c>
      <c r="E46" t="s">
        <v>372</v>
      </c>
      <c r="H46" s="4"/>
    </row>
    <row r="47" spans="1:8" x14ac:dyDescent="0.25">
      <c r="A47">
        <v>1</v>
      </c>
      <c r="B47" s="14">
        <f>IF(Plots!D65=0,"",Plots!D65)</f>
        <v>1</v>
      </c>
      <c r="C47" s="14" t="str">
        <f>IF(Plots!E65=0,"",Plots!E65)</f>
        <v>SF_131-148_Benchmark_DMAT_TOV</v>
      </c>
      <c r="D47" t="s">
        <v>734</v>
      </c>
      <c r="E47" t="s">
        <v>372</v>
      </c>
      <c r="H47" s="4"/>
    </row>
    <row r="48" spans="1:8" x14ac:dyDescent="0.25">
      <c r="A48">
        <v>1</v>
      </c>
      <c r="B48" s="14">
        <f>IF(Plots!D66=0,"",Plots!D66)</f>
        <v>2</v>
      </c>
      <c r="C48" s="14" t="str">
        <f>IF(Plots!E66=0,"",Plots!E66)</f>
        <v>SF_131-148_Benchmark_DMAT_TOV</v>
      </c>
      <c r="D48" t="s">
        <v>735</v>
      </c>
      <c r="E48" t="s">
        <v>372</v>
      </c>
      <c r="H48" s="4"/>
    </row>
    <row r="49" spans="1:8" x14ac:dyDescent="0.25">
      <c r="A49">
        <v>1</v>
      </c>
      <c r="B49" s="14">
        <f>IF(Plots!D67=0,"",Plots!D67)</f>
        <v>3</v>
      </c>
      <c r="C49" s="14" t="str">
        <f>IF(Plots!E67=0,"",Plots!E67)</f>
        <v>SF_131-148_Benchmark_DMAT_TOV</v>
      </c>
      <c r="D49" t="s">
        <v>736</v>
      </c>
      <c r="E49" t="s">
        <v>372</v>
      </c>
      <c r="H49" s="4"/>
    </row>
    <row r="50" spans="1:8" x14ac:dyDescent="0.25">
      <c r="A50">
        <v>1</v>
      </c>
      <c r="B50" s="14">
        <f>IF(Plots!D68=0,"",Plots!D68)</f>
        <v>4</v>
      </c>
      <c r="C50" s="14" t="str">
        <f>IF(Plots!E68=0,"",Plots!E68)</f>
        <v>SF_131-148_Benchmark_DMAT_TOV</v>
      </c>
      <c r="D50" t="s">
        <v>737</v>
      </c>
      <c r="E50" t="s">
        <v>372</v>
      </c>
      <c r="H50" s="4"/>
    </row>
    <row r="51" spans="1:8" x14ac:dyDescent="0.25">
      <c r="A51">
        <v>1</v>
      </c>
      <c r="B51" s="14" t="str">
        <f>IF(Plots!D69=0,"",Plots!D69)</f>
        <v/>
      </c>
      <c r="C51" s="14" t="str">
        <f>IF(Plots!E69=0,"",Plots!E69)</f>
        <v/>
      </c>
      <c r="E51" t="s">
        <v>372</v>
      </c>
      <c r="H51" s="4"/>
    </row>
    <row r="52" spans="1:8" x14ac:dyDescent="0.25">
      <c r="A52">
        <v>1</v>
      </c>
      <c r="B52" s="14" t="str">
        <f>IF(Plots!D70=0,"",Plots!D70)</f>
        <v/>
      </c>
      <c r="C52" s="14" t="str">
        <f>IF(Plots!E70=0,"",Plots!E70)</f>
        <v/>
      </c>
      <c r="E52" t="s">
        <v>372</v>
      </c>
      <c r="H52" s="4"/>
    </row>
    <row r="53" spans="1:8" x14ac:dyDescent="0.25">
      <c r="A53">
        <v>1</v>
      </c>
      <c r="B53" s="14">
        <f>IF(Plots!D71=0,"",Plots!D71)</f>
        <v>1</v>
      </c>
      <c r="C53" s="14" t="str">
        <f>IF(Plots!E71=0,"",Plots!E71)</f>
        <v>SF_149-154_Benchmark_DMAT_VSPT</v>
      </c>
      <c r="D53" t="s">
        <v>738</v>
      </c>
      <c r="E53" t="s">
        <v>372</v>
      </c>
      <c r="H53" s="4"/>
    </row>
    <row r="54" spans="1:8" x14ac:dyDescent="0.25">
      <c r="A54">
        <v>1</v>
      </c>
      <c r="B54" s="14">
        <f>IF(Plots!D72=0,"",Plots!D72)</f>
        <v>2</v>
      </c>
      <c r="C54" s="14" t="str">
        <f>IF(Plots!E72=0,"",Plots!E72)</f>
        <v>SF_149-154_Benchmark_DMAT_VSPT</v>
      </c>
      <c r="D54" t="s">
        <v>739</v>
      </c>
      <c r="E54" t="s">
        <v>372</v>
      </c>
      <c r="H54" s="4"/>
    </row>
    <row r="55" spans="1:8" x14ac:dyDescent="0.25">
      <c r="A55">
        <v>1</v>
      </c>
      <c r="B55" s="14" t="str">
        <f>IF(Plots!D73=0,"",Plots!D73)</f>
        <v/>
      </c>
      <c r="C55" s="14" t="str">
        <f>IF(Plots!E73=0,"",Plots!E73)</f>
        <v/>
      </c>
      <c r="E55" t="s">
        <v>372</v>
      </c>
      <c r="H55" s="4"/>
    </row>
    <row r="56" spans="1:8" x14ac:dyDescent="0.25">
      <c r="A56">
        <v>1</v>
      </c>
      <c r="B56" s="14" t="str">
        <f>IF(Plots!D74=0,"",Plots!D74)</f>
        <v/>
      </c>
      <c r="C56" s="14" t="str">
        <f>IF(Plots!E74=0,"",Plots!E74)</f>
        <v/>
      </c>
      <c r="E56" t="s">
        <v>372</v>
      </c>
      <c r="H56" s="4"/>
    </row>
    <row r="57" spans="1:8" x14ac:dyDescent="0.25">
      <c r="A57">
        <v>1</v>
      </c>
      <c r="B57" s="14">
        <f>IF(Plots!D75=0,"",Plots!D75)</f>
        <v>1</v>
      </c>
      <c r="C57" s="14" t="str">
        <f>IF(Plots!E75=0,"",Plots!E75)</f>
        <v>SF_155-160_Benchmark_DMAT_VGSTEP</v>
      </c>
      <c r="D57" t="s">
        <v>740</v>
      </c>
      <c r="E57" t="s">
        <v>372</v>
      </c>
      <c r="H57" s="4"/>
    </row>
    <row r="58" spans="1:8" x14ac:dyDescent="0.25">
      <c r="A58">
        <v>1</v>
      </c>
      <c r="B58" s="14">
        <f>IF(Plots!D76=0,"",Plots!D76)</f>
        <v>2</v>
      </c>
      <c r="C58" s="14" t="str">
        <f>IF(Plots!E76=0,"",Plots!E76)</f>
        <v>SF_155-160_Benchmark_DMAT_VGSTEP</v>
      </c>
      <c r="D58" t="s">
        <v>741</v>
      </c>
      <c r="E58" t="s">
        <v>372</v>
      </c>
      <c r="H58" s="4"/>
    </row>
    <row r="59" spans="1:8" x14ac:dyDescent="0.25">
      <c r="A59">
        <v>1</v>
      </c>
      <c r="B59" s="14" t="str">
        <f>IF(Plots!D77=0,"",Plots!D77)</f>
        <v/>
      </c>
      <c r="C59" s="14" t="str">
        <f>IF(Plots!E77=0,"",Plots!E77)</f>
        <v/>
      </c>
      <c r="E59" t="s">
        <v>372</v>
      </c>
      <c r="H59" s="4"/>
    </row>
    <row r="60" spans="1:8" x14ac:dyDescent="0.25">
      <c r="A60">
        <v>1</v>
      </c>
      <c r="B60" s="14" t="str">
        <f>IF(Plots!D78=0,"",Plots!D78)</f>
        <v/>
      </c>
      <c r="C60" s="14" t="str">
        <f>IF(Plots!E78=0,"",Plots!E78)</f>
        <v/>
      </c>
      <c r="E60" t="s">
        <v>372</v>
      </c>
      <c r="H60" s="4"/>
    </row>
    <row r="61" spans="1:8" x14ac:dyDescent="0.25">
      <c r="A61">
        <v>1</v>
      </c>
      <c r="B61" s="14">
        <f>IF(Plots!D79=0,"",Plots!D79)</f>
        <v>1</v>
      </c>
      <c r="C61" s="14" t="str">
        <f>IF(Plots!E79=0,"",Plots!E79)</f>
        <v>SF_161-166_Benchmark_DMAT_QSPT</v>
      </c>
      <c r="D61" t="s">
        <v>742</v>
      </c>
      <c r="E61" t="s">
        <v>372</v>
      </c>
      <c r="H61" s="4"/>
    </row>
    <row r="62" spans="1:8" x14ac:dyDescent="0.25">
      <c r="A62">
        <v>1</v>
      </c>
      <c r="B62" s="14">
        <f>IF(Plots!D80=0,"",Plots!D80)</f>
        <v>2</v>
      </c>
      <c r="C62" s="14" t="str">
        <f>IF(Plots!E80=0,"",Plots!E80)</f>
        <v>SF_161-166_Benchmark_DMAT_QSPT</v>
      </c>
      <c r="D62" t="s">
        <v>743</v>
      </c>
      <c r="E62" t="s">
        <v>372</v>
      </c>
      <c r="H62" s="4"/>
    </row>
    <row r="63" spans="1:8" x14ac:dyDescent="0.25">
      <c r="A63">
        <v>1</v>
      </c>
      <c r="B63" s="14" t="str">
        <f>IF(Plots!D81=0,"",Plots!D81)</f>
        <v/>
      </c>
      <c r="C63" s="14" t="str">
        <f>IF(Plots!E81=0,"",Plots!E81)</f>
        <v/>
      </c>
      <c r="E63" t="s">
        <v>372</v>
      </c>
      <c r="H63" s="4"/>
    </row>
    <row r="64" spans="1:8" x14ac:dyDescent="0.25">
      <c r="A64">
        <v>1</v>
      </c>
      <c r="B64" s="14" t="str">
        <f>IF(Plots!D82=0,"",Plots!D82)</f>
        <v/>
      </c>
      <c r="C64" s="14" t="str">
        <f>IF(Plots!E82=0,"",Plots!E82)</f>
        <v/>
      </c>
      <c r="E64" t="s">
        <v>372</v>
      </c>
      <c r="H64" s="4"/>
    </row>
    <row r="65" spans="1:8" x14ac:dyDescent="0.25">
      <c r="A65">
        <v>1</v>
      </c>
      <c r="B65" s="14">
        <f>IF(Plots!D83=0,"",Plots!D83)</f>
        <v>1</v>
      </c>
      <c r="C65" s="14" t="str">
        <f>IF(Plots!E83=0,"",Plots!E83)</f>
        <v>SF_161-166_Benchmark_DMAT_PFSPT</v>
      </c>
      <c r="D65" t="s">
        <v>744</v>
      </c>
      <c r="E65" t="s">
        <v>372</v>
      </c>
      <c r="H65" s="4"/>
    </row>
    <row r="66" spans="1:8" x14ac:dyDescent="0.25">
      <c r="A66">
        <v>1</v>
      </c>
      <c r="B66" s="14">
        <f>IF(Plots!D84=0,"",Plots!D84)</f>
        <v>2</v>
      </c>
      <c r="C66" s="14" t="str">
        <f>IF(Plots!E84=0,"",Plots!E84)</f>
        <v>SF_161-166_Benchmark_DMAT_PFSPT</v>
      </c>
      <c r="D66" t="s">
        <v>745</v>
      </c>
      <c r="E66" t="s">
        <v>372</v>
      </c>
      <c r="H66" s="4"/>
    </row>
    <row r="67" spans="1:8" x14ac:dyDescent="0.25">
      <c r="A67">
        <v>1</v>
      </c>
      <c r="B67" s="14" t="str">
        <f>IF(Plots!D85=0,"",Plots!D85)</f>
        <v/>
      </c>
      <c r="C67" s="14" t="str">
        <f>IF(Plots!E85=0,"",Plots!E85)</f>
        <v/>
      </c>
      <c r="E67" t="s">
        <v>372</v>
      </c>
      <c r="H67" s="4"/>
    </row>
    <row r="68" spans="1:8" x14ac:dyDescent="0.25">
      <c r="A68">
        <v>1</v>
      </c>
      <c r="B68" s="14" t="str">
        <f>IF(Plots!D86=0,"",Plots!D86)</f>
        <v/>
      </c>
      <c r="C68" s="14" t="str">
        <f>IF(Plots!E86=0,"",Plots!E86)</f>
        <v/>
      </c>
      <c r="E68" t="s">
        <v>372</v>
      </c>
      <c r="H68" s="4"/>
    </row>
    <row r="69" spans="1:8" x14ac:dyDescent="0.25">
      <c r="A69">
        <v>1</v>
      </c>
      <c r="B69" s="14">
        <f>IF(Plots!D87=0,"",Plots!D87)</f>
        <v>1</v>
      </c>
      <c r="C69" s="14" t="str">
        <f>IF(Plots!E87=0,"",Plots!E87)</f>
        <v>SF_167-169_Benchmark_DMAT_PSPT</v>
      </c>
      <c r="D69" t="s">
        <v>746</v>
      </c>
      <c r="E69" t="s">
        <v>372</v>
      </c>
      <c r="H69" s="4"/>
    </row>
    <row r="70" spans="1:8" x14ac:dyDescent="0.25">
      <c r="A70">
        <v>1</v>
      </c>
      <c r="B70" s="14">
        <f>IF(Plots!D88=0,"",Plots!D88)</f>
        <v>2</v>
      </c>
      <c r="C70" s="14" t="str">
        <f>IF(Plots!E88=0,"",Plots!E88)</f>
        <v>SF_167-169_Benchmark_DMAT_PSPT</v>
      </c>
      <c r="D70" t="s">
        <v>747</v>
      </c>
      <c r="E70" t="s">
        <v>372</v>
      </c>
      <c r="H70" s="4"/>
    </row>
    <row r="71" spans="1:8" x14ac:dyDescent="0.25">
      <c r="A71">
        <v>1</v>
      </c>
      <c r="B71" s="14" t="str">
        <f>IF(Plots!D89=0,"",Plots!D89)</f>
        <v/>
      </c>
      <c r="C71" s="14" t="str">
        <f>IF(Plots!E89=0,"",Plots!E89)</f>
        <v/>
      </c>
      <c r="E71" t="s">
        <v>372</v>
      </c>
      <c r="H71" s="4"/>
    </row>
    <row r="72" spans="1:8" x14ac:dyDescent="0.25">
      <c r="A72">
        <v>1</v>
      </c>
      <c r="B72" s="14" t="str">
        <f>IF(Plots!D90=0,"",Plots!D90)</f>
        <v/>
      </c>
      <c r="C72" s="14" t="str">
        <f>IF(Plots!E90=0,"",Plots!E90)</f>
        <v/>
      </c>
      <c r="E72" t="s">
        <v>372</v>
      </c>
      <c r="H72" s="4"/>
    </row>
    <row r="73" spans="1:8" x14ac:dyDescent="0.25">
      <c r="A73">
        <v>1</v>
      </c>
      <c r="B73" s="14">
        <f>IF(Plots!D91=0,"",Plots!D91)</f>
        <v>1</v>
      </c>
      <c r="C73" s="14" t="str">
        <f>IF(Plots!E91=0,"",Plots!E91)</f>
        <v>SF_170-173_Benchmark_DMAT_OF</v>
      </c>
      <c r="D73" t="s">
        <v>748</v>
      </c>
      <c r="E73" t="s">
        <v>372</v>
      </c>
      <c r="H73" s="4"/>
    </row>
    <row r="74" spans="1:8" x14ac:dyDescent="0.25">
      <c r="A74">
        <v>1</v>
      </c>
      <c r="B74" s="14">
        <f>IF(Plots!D92=0,"",Plots!D92)</f>
        <v>2</v>
      </c>
      <c r="C74" s="14" t="str">
        <f>IF(Plots!E92=0,"",Plots!E92)</f>
        <v>SF_170-173_Benchmark_DMAT_OF</v>
      </c>
      <c r="D74" t="s">
        <v>749</v>
      </c>
      <c r="E74" t="s">
        <v>372</v>
      </c>
      <c r="H74" s="4"/>
    </row>
    <row r="75" spans="1:8" x14ac:dyDescent="0.25">
      <c r="A75">
        <v>1</v>
      </c>
      <c r="B75" s="14">
        <f>IF(Plots!D93=0,"",Plots!D93)</f>
        <v>3</v>
      </c>
      <c r="C75" s="14" t="str">
        <f>IF(Plots!E93=0,"",Plots!E93)</f>
        <v>SF_170-173_Benchmark_DMAT_OF</v>
      </c>
      <c r="D75" t="s">
        <v>750</v>
      </c>
      <c r="E75" t="s">
        <v>372</v>
      </c>
      <c r="H75" s="4"/>
    </row>
    <row r="76" spans="1:8" x14ac:dyDescent="0.25">
      <c r="A76">
        <v>1</v>
      </c>
      <c r="B76" s="14">
        <f>IF(Plots!D94=0,"",Plots!D94)</f>
        <v>4</v>
      </c>
      <c r="C76" s="14" t="str">
        <f>IF(Plots!E94=0,"",Plots!E94)</f>
        <v>SF_170-173_Benchmark_DMAT_OF</v>
      </c>
      <c r="D76" t="s">
        <v>751</v>
      </c>
      <c r="E76" t="s">
        <v>372</v>
      </c>
      <c r="H76" s="4"/>
    </row>
    <row r="77" spans="1:8" x14ac:dyDescent="0.25">
      <c r="A77">
        <v>1</v>
      </c>
      <c r="B77" s="14">
        <f>IF(Plots!D95=0,"",Plots!D95)</f>
        <v>5</v>
      </c>
      <c r="C77" s="14" t="str">
        <f>IF(Plots!E95=0,"",Plots!E95)</f>
        <v>SF_170-173_Benchmark_DMAT_OF</v>
      </c>
      <c r="D77" t="s">
        <v>752</v>
      </c>
      <c r="E77" t="s">
        <v>372</v>
      </c>
      <c r="H77" s="4"/>
    </row>
    <row r="78" spans="1:8" x14ac:dyDescent="0.25">
      <c r="A78">
        <v>1</v>
      </c>
      <c r="B78" s="14">
        <f>IF(Plots!D96=0,"",Plots!D96)</f>
        <v>6</v>
      </c>
      <c r="C78" s="14" t="str">
        <f>IF(Plots!E96=0,"",Plots!E96)</f>
        <v>SF_170-173_Benchmark_DMAT_OF</v>
      </c>
      <c r="D78" t="s">
        <v>753</v>
      </c>
      <c r="E78" t="s">
        <v>372</v>
      </c>
      <c r="H78" s="4"/>
    </row>
    <row r="79" spans="1:8" x14ac:dyDescent="0.25">
      <c r="A79">
        <v>1</v>
      </c>
      <c r="B79" s="14">
        <f>IF(Plots!D97=0,"",Plots!D97)</f>
        <v>7</v>
      </c>
      <c r="C79" s="14" t="str">
        <f>IF(Plots!E97=0,"",Plots!E97)</f>
        <v>SF_170-173_Benchmark_DMAT_OF</v>
      </c>
      <c r="D79" t="s">
        <v>754</v>
      </c>
      <c r="E79" t="s">
        <v>372</v>
      </c>
      <c r="H79" s="4"/>
    </row>
    <row r="80" spans="1:8" x14ac:dyDescent="0.25">
      <c r="A80">
        <v>1</v>
      </c>
      <c r="B80" s="14">
        <f>IF(Plots!D98=0,"",Plots!D98)</f>
        <v>8</v>
      </c>
      <c r="C80" s="14" t="str">
        <f>IF(Plots!E98=0,"",Plots!E98)</f>
        <v>SF_170-173_Benchmark_DMAT_OF</v>
      </c>
      <c r="D80" t="s">
        <v>755</v>
      </c>
      <c r="E80" t="s">
        <v>372</v>
      </c>
      <c r="H80" s="4"/>
    </row>
    <row r="81" spans="1:8" x14ac:dyDescent="0.25">
      <c r="A81">
        <v>1</v>
      </c>
      <c r="B81" s="14">
        <f>IF(Plots!D99=0,"",Plots!D99)</f>
        <v>9</v>
      </c>
      <c r="C81" s="14" t="str">
        <f>IF(Plots!E99=0,"",Plots!E99)</f>
        <v>SF_170-173_Benchmark_DMAT_OF</v>
      </c>
      <c r="D81" t="s">
        <v>756</v>
      </c>
      <c r="E81" t="s">
        <v>372</v>
      </c>
      <c r="H81" s="4"/>
    </row>
    <row r="82" spans="1:8" x14ac:dyDescent="0.25">
      <c r="A82">
        <v>1</v>
      </c>
      <c r="B82" s="14">
        <f>IF(Plots!D100=0,"",Plots!D100)</f>
        <v>10</v>
      </c>
      <c r="C82" s="14" t="str">
        <f>IF(Plots!E100=0,"",Plots!E100)</f>
        <v>SF_170-173_Benchmark_DMAT_OF</v>
      </c>
      <c r="D82" t="s">
        <v>757</v>
      </c>
      <c r="E82" t="s">
        <v>372</v>
      </c>
      <c r="H82" s="4"/>
    </row>
    <row r="83" spans="1:8" x14ac:dyDescent="0.25">
      <c r="A83">
        <v>1</v>
      </c>
      <c r="B83" s="14">
        <f>IF(Plots!D101=0,"",Plots!D101)</f>
        <v>11</v>
      </c>
      <c r="C83" s="14" t="str">
        <f>IF(Plots!E101=0,"",Plots!E101)</f>
        <v>SF_170-173_Benchmark_DMAT_OF</v>
      </c>
      <c r="D83" t="s">
        <v>758</v>
      </c>
      <c r="E83" t="s">
        <v>372</v>
      </c>
      <c r="H83" s="4"/>
    </row>
    <row r="84" spans="1:8" x14ac:dyDescent="0.25">
      <c r="A84">
        <v>1</v>
      </c>
      <c r="B84" s="14">
        <f>IF(Plots!D102=0,"",Plots!D102)</f>
        <v>12</v>
      </c>
      <c r="C84" s="14" t="str">
        <f>IF(Plots!E102=0,"",Plots!E102)</f>
        <v>SF_170-173_Benchmark_DMAT_OF</v>
      </c>
      <c r="D84" t="s">
        <v>759</v>
      </c>
      <c r="E84" t="s">
        <v>372</v>
      </c>
      <c r="H84" s="4"/>
    </row>
    <row r="85" spans="1:8" x14ac:dyDescent="0.25">
      <c r="A85">
        <v>1</v>
      </c>
      <c r="B85" s="14">
        <f>IF(Plots!D103=0,"",Plots!D103)</f>
        <v>13</v>
      </c>
      <c r="C85" s="14" t="str">
        <f>IF(Plots!E103=0,"",Plots!E103)</f>
        <v>SF_170-173_Benchmark_DMAT_OF</v>
      </c>
      <c r="D85" t="s">
        <v>760</v>
      </c>
      <c r="E85" t="s">
        <v>372</v>
      </c>
      <c r="H85" s="4"/>
    </row>
    <row r="86" spans="1:8" x14ac:dyDescent="0.25">
      <c r="A86">
        <v>1</v>
      </c>
      <c r="B86" s="14">
        <f>IF(Plots!D104=0,"",Plots!D104)</f>
        <v>14</v>
      </c>
      <c r="C86" s="14" t="str">
        <f>IF(Plots!E104=0,"",Plots!E104)</f>
        <v>SF_170-173_Benchmark_DMAT_OF</v>
      </c>
      <c r="D86" t="s">
        <v>761</v>
      </c>
      <c r="E86" t="s">
        <v>372</v>
      </c>
      <c r="H86" s="4"/>
    </row>
    <row r="87" spans="1:8" x14ac:dyDescent="0.25">
      <c r="A87">
        <v>1</v>
      </c>
      <c r="B87" s="14">
        <f>IF(Plots!D105=0,"",Plots!D105)</f>
        <v>15</v>
      </c>
      <c r="C87" s="14" t="str">
        <f>IF(Plots!E105=0,"",Plots!E105)</f>
        <v>SF_170-173_Benchmark_DMAT_OF</v>
      </c>
      <c r="D87" t="s">
        <v>762</v>
      </c>
      <c r="E87" t="s">
        <v>372</v>
      </c>
      <c r="H87" s="4"/>
    </row>
    <row r="88" spans="1:8" x14ac:dyDescent="0.25">
      <c r="A88">
        <v>1</v>
      </c>
      <c r="B88" s="14">
        <f>IF(Plots!D106=0,"",Plots!D106)</f>
        <v>16</v>
      </c>
      <c r="C88" s="14" t="str">
        <f>IF(Plots!E106=0,"",Plots!E106)</f>
        <v>SF_170-173_Benchmark_DMAT_OF</v>
      </c>
      <c r="D88" t="s">
        <v>763</v>
      </c>
      <c r="E88" t="s">
        <v>372</v>
      </c>
      <c r="H88" s="4"/>
    </row>
    <row r="89" spans="1:8" x14ac:dyDescent="0.25">
      <c r="A89">
        <v>1</v>
      </c>
      <c r="B89" s="14" t="str">
        <f>IF(Plots!D107=0,"",Plots!D107)</f>
        <v/>
      </c>
      <c r="C89" s="14" t="str">
        <f>IF(Plots!E107=0,"",Plots!E107)</f>
        <v/>
      </c>
      <c r="E89" t="s">
        <v>372</v>
      </c>
      <c r="H89" s="4"/>
    </row>
    <row r="90" spans="1:8" x14ac:dyDescent="0.25">
      <c r="A90">
        <v>1</v>
      </c>
      <c r="B90" s="14" t="str">
        <f>IF(Plots!D108=0,"",Plots!D108)</f>
        <v/>
      </c>
      <c r="C90" s="14" t="str">
        <f>IF(Plots!E108=0,"",Plots!E108)</f>
        <v/>
      </c>
      <c r="E90" t="s">
        <v>372</v>
      </c>
      <c r="H90" s="4"/>
    </row>
    <row r="91" spans="1:8" x14ac:dyDescent="0.25">
      <c r="A91">
        <v>1</v>
      </c>
      <c r="B91" s="14">
        <f>IF(Plots!D109=0,"",Plots!D109)</f>
        <v>1</v>
      </c>
      <c r="C91" s="14" t="str">
        <f>IF(Plots!E109=0,"",Plots!E109)</f>
        <v>SF_174-177_Benchmark_DMAT_UF</v>
      </c>
      <c r="D91" t="s">
        <v>764</v>
      </c>
      <c r="E91" t="s">
        <v>372</v>
      </c>
      <c r="H91" s="4"/>
    </row>
    <row r="92" spans="1:8" x14ac:dyDescent="0.25">
      <c r="A92">
        <v>1</v>
      </c>
      <c r="B92" s="14">
        <f>IF(Plots!D110=0,"",Plots!D110)</f>
        <v>2</v>
      </c>
      <c r="C92" s="14" t="str">
        <f>IF(Plots!E110=0,"",Plots!E110)</f>
        <v>SF_174-177_Benchmark_DMAT_UF</v>
      </c>
      <c r="D92" t="s">
        <v>765</v>
      </c>
      <c r="E92" t="s">
        <v>372</v>
      </c>
      <c r="H92" s="4"/>
    </row>
    <row r="93" spans="1:8" x14ac:dyDescent="0.25">
      <c r="A93">
        <v>1</v>
      </c>
      <c r="B93" s="14">
        <f>IF(Plots!D111=0,"",Plots!D111)</f>
        <v>3</v>
      </c>
      <c r="C93" s="14" t="str">
        <f>IF(Plots!E111=0,"",Plots!E111)</f>
        <v>SF_174-177_Benchmark_DMAT_UF</v>
      </c>
      <c r="D93" t="s">
        <v>766</v>
      </c>
      <c r="E93" t="s">
        <v>372</v>
      </c>
      <c r="H93" s="4"/>
    </row>
    <row r="94" spans="1:8" x14ac:dyDescent="0.25">
      <c r="A94">
        <v>1</v>
      </c>
      <c r="B94" s="14">
        <f>IF(Plots!D112=0,"",Plots!D112)</f>
        <v>4</v>
      </c>
      <c r="C94" s="14" t="str">
        <f>IF(Plots!E112=0,"",Plots!E112)</f>
        <v>SF_174-177_Benchmark_DMAT_UF</v>
      </c>
      <c r="D94" t="s">
        <v>767</v>
      </c>
      <c r="E94" t="s">
        <v>372</v>
      </c>
      <c r="H94" s="4"/>
    </row>
    <row r="95" spans="1:8" x14ac:dyDescent="0.25">
      <c r="A95">
        <v>1</v>
      </c>
      <c r="B95" s="14">
        <f>IF(Plots!D113=0,"",Plots!D113)</f>
        <v>5</v>
      </c>
      <c r="C95" s="14" t="str">
        <f>IF(Plots!E113=0,"",Plots!E113)</f>
        <v>SF_174-177_Benchmark_DMAT_UF</v>
      </c>
      <c r="D95" t="s">
        <v>768</v>
      </c>
      <c r="E95" t="s">
        <v>372</v>
      </c>
      <c r="H95" s="4"/>
    </row>
    <row r="96" spans="1:8" x14ac:dyDescent="0.25">
      <c r="A96">
        <v>1</v>
      </c>
      <c r="B96" s="14">
        <f>IF(Plots!D114=0,"",Plots!D114)</f>
        <v>6</v>
      </c>
      <c r="C96" s="14" t="str">
        <f>IF(Plots!E114=0,"",Plots!E114)</f>
        <v>SF_174-177_Benchmark_DMAT_UF</v>
      </c>
      <c r="D96" t="s">
        <v>769</v>
      </c>
      <c r="E96" t="s">
        <v>372</v>
      </c>
      <c r="H96" s="4"/>
    </row>
    <row r="97" spans="1:8" x14ac:dyDescent="0.25">
      <c r="A97">
        <v>1</v>
      </c>
      <c r="B97" s="14">
        <f>IF(Plots!D115=0,"",Plots!D115)</f>
        <v>7</v>
      </c>
      <c r="C97" s="14" t="str">
        <f>IF(Plots!E115=0,"",Plots!E115)</f>
        <v>SF_174-177_Benchmark_DMAT_UF</v>
      </c>
      <c r="D97" t="s">
        <v>770</v>
      </c>
      <c r="E97" t="s">
        <v>372</v>
      </c>
      <c r="H97" s="4"/>
    </row>
    <row r="98" spans="1:8" x14ac:dyDescent="0.25">
      <c r="A98">
        <v>1</v>
      </c>
      <c r="B98" s="14">
        <f>IF(Plots!D116=0,"",Plots!D116)</f>
        <v>8</v>
      </c>
      <c r="C98" s="14" t="str">
        <f>IF(Plots!E116=0,"",Plots!E116)</f>
        <v>SF_174-177_Benchmark_DMAT_UF</v>
      </c>
      <c r="D98" t="s">
        <v>771</v>
      </c>
      <c r="E98" t="s">
        <v>372</v>
      </c>
      <c r="H98" s="4"/>
    </row>
    <row r="99" spans="1:8" x14ac:dyDescent="0.25">
      <c r="A99">
        <v>1</v>
      </c>
      <c r="B99" s="14">
        <f>IF(Plots!D117=0,"",Plots!D117)</f>
        <v>9</v>
      </c>
      <c r="C99" s="14" t="str">
        <f>IF(Plots!E117=0,"",Plots!E117)</f>
        <v>SF_174-177_Benchmark_DMAT_UF</v>
      </c>
      <c r="D99" t="s">
        <v>772</v>
      </c>
      <c r="E99" t="s">
        <v>372</v>
      </c>
      <c r="H99" s="4"/>
    </row>
    <row r="100" spans="1:8" x14ac:dyDescent="0.25">
      <c r="A100">
        <v>1</v>
      </c>
      <c r="B100" s="14">
        <f>IF(Plots!D118=0,"",Plots!D118)</f>
        <v>10</v>
      </c>
      <c r="C100" s="14" t="str">
        <f>IF(Plots!E118=0,"",Plots!E118)</f>
        <v>SF_174-177_Benchmark_DMAT_UF</v>
      </c>
      <c r="D100" t="s">
        <v>773</v>
      </c>
      <c r="E100" t="s">
        <v>372</v>
      </c>
      <c r="H100" s="4"/>
    </row>
    <row r="101" spans="1:8" x14ac:dyDescent="0.25">
      <c r="A101">
        <v>1</v>
      </c>
      <c r="B101" s="14">
        <f>IF(Plots!D119=0,"",Plots!D119)</f>
        <v>11</v>
      </c>
      <c r="C101" s="14" t="str">
        <f>IF(Plots!E119=0,"",Plots!E119)</f>
        <v>SF_174-177_Benchmark_DMAT_UF</v>
      </c>
      <c r="D101" t="s">
        <v>774</v>
      </c>
      <c r="E101" t="s">
        <v>372</v>
      </c>
      <c r="H101" s="4"/>
    </row>
    <row r="102" spans="1:8" x14ac:dyDescent="0.25">
      <c r="A102">
        <v>1</v>
      </c>
      <c r="B102" s="14">
        <f>IF(Plots!D120=0,"",Plots!D120)</f>
        <v>12</v>
      </c>
      <c r="C102" s="14" t="str">
        <f>IF(Plots!E120=0,"",Plots!E120)</f>
        <v>SF_174-177_Benchmark_DMAT_UF</v>
      </c>
      <c r="D102" t="s">
        <v>775</v>
      </c>
      <c r="E102" t="s">
        <v>372</v>
      </c>
      <c r="H102" s="4"/>
    </row>
    <row r="103" spans="1:8" x14ac:dyDescent="0.25">
      <c r="A103">
        <v>1</v>
      </c>
      <c r="B103" s="14">
        <f>IF(Plots!D121=0,"",Plots!D121)</f>
        <v>13</v>
      </c>
      <c r="C103" s="14" t="str">
        <f>IF(Plots!E121=0,"",Plots!E121)</f>
        <v>SF_174-177_Benchmark_DMAT_UF</v>
      </c>
      <c r="D103" t="s">
        <v>776</v>
      </c>
      <c r="E103" t="s">
        <v>372</v>
      </c>
      <c r="H103" s="4"/>
    </row>
    <row r="104" spans="1:8" x14ac:dyDescent="0.25">
      <c r="A104">
        <v>1</v>
      </c>
      <c r="B104" s="14">
        <f>IF(Plots!D122=0,"",Plots!D122)</f>
        <v>14</v>
      </c>
      <c r="C104" s="14" t="str">
        <f>IF(Plots!E122=0,"",Plots!E122)</f>
        <v>SF_174-177_Benchmark_DMAT_UF</v>
      </c>
      <c r="D104" t="s">
        <v>777</v>
      </c>
      <c r="E104" t="s">
        <v>372</v>
      </c>
      <c r="H104" s="4"/>
    </row>
    <row r="105" spans="1:8" x14ac:dyDescent="0.25">
      <c r="A105">
        <v>1</v>
      </c>
      <c r="B105" s="14">
        <f>IF(Plots!D123=0,"",Plots!D123)</f>
        <v>15</v>
      </c>
      <c r="C105" s="14" t="str">
        <f>IF(Plots!E123=0,"",Plots!E123)</f>
        <v>SF_174-177_Benchmark_DMAT_UF</v>
      </c>
      <c r="D105" t="s">
        <v>778</v>
      </c>
      <c r="E105" t="s">
        <v>372</v>
      </c>
      <c r="H105" s="4"/>
    </row>
    <row r="106" spans="1:8" x14ac:dyDescent="0.25">
      <c r="A106">
        <v>1</v>
      </c>
      <c r="B106" s="14">
        <f>IF(Plots!D124=0,"",Plots!D124)</f>
        <v>16</v>
      </c>
      <c r="C106" s="14" t="str">
        <f>IF(Plots!E124=0,"",Plots!E124)</f>
        <v>SF_174-177_Benchmark_DMAT_UF</v>
      </c>
      <c r="D106" t="s">
        <v>779</v>
      </c>
      <c r="E106" t="s">
        <v>372</v>
      </c>
      <c r="H106" s="4"/>
    </row>
    <row r="107" spans="1:8" x14ac:dyDescent="0.25">
      <c r="A107">
        <v>1</v>
      </c>
      <c r="B107" s="14" t="str">
        <f>IF(Plots!D125=0,"",Plots!D125)</f>
        <v/>
      </c>
      <c r="C107" s="14" t="str">
        <f>IF(Plots!E125=0,"",Plots!E125)</f>
        <v/>
      </c>
      <c r="E107" t="s">
        <v>372</v>
      </c>
      <c r="H107" s="4"/>
    </row>
    <row r="108" spans="1:8" x14ac:dyDescent="0.25">
      <c r="A108">
        <v>1</v>
      </c>
      <c r="B108" s="14" t="str">
        <f>IF(Plots!D126=0,"",Plots!D126)</f>
        <v/>
      </c>
      <c r="C108" s="14" t="str">
        <f>IF(Plots!E126=0,"",Plots!E126)</f>
        <v/>
      </c>
      <c r="E108" t="s">
        <v>372</v>
      </c>
    </row>
    <row r="109" spans="1:8" x14ac:dyDescent="0.25">
      <c r="A109">
        <v>1</v>
      </c>
      <c r="B109" s="14">
        <f>IF(Plots!D127=0,"",Plots!D127)</f>
        <v>1</v>
      </c>
      <c r="C109" s="14" t="str">
        <f>IF(Plots!E127=0,"",Plots!E127)</f>
        <v>SF_178-185_Benchmark_DMAT_GridSteps</v>
      </c>
      <c r="D109" t="s">
        <v>780</v>
      </c>
      <c r="E109" t="s">
        <v>372</v>
      </c>
    </row>
    <row r="110" spans="1:8" x14ac:dyDescent="0.25">
      <c r="A110">
        <v>1</v>
      </c>
      <c r="B110" s="14">
        <f>IF(Plots!D128=0,"",Plots!D128)</f>
        <v>2</v>
      </c>
      <c r="C110" s="14" t="str">
        <f>IF(Plots!E128=0,"",Plots!E128)</f>
        <v>SF_178-185_Benchmark_DMAT_GridSteps</v>
      </c>
      <c r="D110" t="s">
        <v>781</v>
      </c>
      <c r="E110" t="s">
        <v>372</v>
      </c>
    </row>
    <row r="111" spans="1:8" x14ac:dyDescent="0.25">
      <c r="A111">
        <v>1</v>
      </c>
      <c r="B111" s="14">
        <f>IF(Plots!D129=0,"",Plots!D129)</f>
        <v>3</v>
      </c>
      <c r="C111" s="14" t="str">
        <f>IF(Plots!E129=0,"",Plots!E129)</f>
        <v>SF_178-185_Benchmark_DMAT_GridSteps</v>
      </c>
      <c r="D111" t="s">
        <v>782</v>
      </c>
      <c r="E111" t="s">
        <v>372</v>
      </c>
    </row>
    <row r="112" spans="1:8" x14ac:dyDescent="0.25">
      <c r="A112">
        <v>1</v>
      </c>
      <c r="B112" s="14">
        <f>IF(Plots!D130=0,"",Plots!D130)</f>
        <v>4</v>
      </c>
      <c r="C112" s="14" t="str">
        <f>IF(Plots!E130=0,"",Plots!E130)</f>
        <v>SF_178-185_Benchmark_DMAT_GridSteps</v>
      </c>
      <c r="D112" t="s">
        <v>783</v>
      </c>
      <c r="E112" t="s">
        <v>372</v>
      </c>
    </row>
    <row r="113" spans="1:5" x14ac:dyDescent="0.25">
      <c r="A113">
        <v>1</v>
      </c>
      <c r="B113" s="14">
        <f>IF(Plots!D131=0,"",Plots!D131)</f>
        <v>5</v>
      </c>
      <c r="C113" s="14" t="str">
        <f>IF(Plots!E131=0,"",Plots!E131)</f>
        <v>SF_178-185_Benchmark_DMAT_GridSteps</v>
      </c>
      <c r="D113" t="s">
        <v>784</v>
      </c>
      <c r="E113" t="s">
        <v>372</v>
      </c>
    </row>
    <row r="114" spans="1:5" x14ac:dyDescent="0.25">
      <c r="A114">
        <v>1</v>
      </c>
      <c r="B114" s="14">
        <f>IF(Plots!D132=0,"",Plots!D132)</f>
        <v>6</v>
      </c>
      <c r="C114" s="14" t="str">
        <f>IF(Plots!E132=0,"",Plots!E132)</f>
        <v>SF_178-185_Benchmark_DMAT_GridSteps</v>
      </c>
      <c r="D114" t="s">
        <v>785</v>
      </c>
      <c r="E114" t="s">
        <v>372</v>
      </c>
    </row>
    <row r="115" spans="1:5" x14ac:dyDescent="0.25">
      <c r="A115">
        <v>1</v>
      </c>
      <c r="B115" s="14">
        <f>IF(Plots!D133=0,"",Plots!D133)</f>
        <v>7</v>
      </c>
      <c r="C115" s="14" t="str">
        <f>IF(Plots!E133=0,"",Plots!E133)</f>
        <v>SF_178-185_Benchmark_DMAT_GridSteps</v>
      </c>
      <c r="D115" t="s">
        <v>786</v>
      </c>
      <c r="E115" t="s">
        <v>372</v>
      </c>
    </row>
    <row r="116" spans="1:5" x14ac:dyDescent="0.25">
      <c r="A116">
        <v>1</v>
      </c>
      <c r="B116" s="14">
        <f>IF(Plots!D134=0,"",Plots!D134)</f>
        <v>8</v>
      </c>
      <c r="C116" s="14" t="str">
        <f>IF(Plots!E134=0,"",Plots!E134)</f>
        <v>SF_178-185_Benchmark_DMAT_GridSteps</v>
      </c>
      <c r="D116" t="s">
        <v>787</v>
      </c>
      <c r="E116" t="s">
        <v>372</v>
      </c>
    </row>
    <row r="117" spans="1:5" x14ac:dyDescent="0.25">
      <c r="A117">
        <v>1</v>
      </c>
      <c r="B117" s="14" t="str">
        <f>IF(Plots!D135=0,"",Plots!D135)</f>
        <v/>
      </c>
      <c r="C117" s="14" t="str">
        <f>IF(Plots!E135=0,"",Plots!E135)</f>
        <v/>
      </c>
      <c r="E117" t="s">
        <v>372</v>
      </c>
    </row>
    <row r="118" spans="1:5" x14ac:dyDescent="0.25">
      <c r="A118">
        <v>1</v>
      </c>
      <c r="B118" s="14" t="str">
        <f>IF(Plots!D136=0,"",Plots!D136)</f>
        <v/>
      </c>
      <c r="C118" s="14" t="str">
        <f>IF(Plots!E136=0,"",Plots!E136)</f>
        <v/>
      </c>
      <c r="E118" t="s">
        <v>372</v>
      </c>
    </row>
    <row r="119" spans="1:5" x14ac:dyDescent="0.25">
      <c r="A119">
        <v>1</v>
      </c>
      <c r="B119" s="14">
        <f>IF(Plots!D137=0,"",Plots!D137)</f>
        <v>1</v>
      </c>
      <c r="C119" s="14" t="str">
        <f>IF(Plots!E137=0,"",Plots!E137)</f>
        <v>SF_186-189_Benchmark_DMAT_Vdip</v>
      </c>
      <c r="D119" t="s">
        <v>788</v>
      </c>
      <c r="E119" t="s">
        <v>372</v>
      </c>
    </row>
    <row r="120" spans="1:5" x14ac:dyDescent="0.25">
      <c r="A120">
        <v>1</v>
      </c>
      <c r="B120" s="14">
        <f>IF(Plots!D138=0,"",Plots!D138)</f>
        <v>2</v>
      </c>
      <c r="C120" s="14" t="str">
        <f>IF(Plots!E138=0,"",Plots!E138)</f>
        <v>SF_186-189_Benchmark_DMAT_Vdip</v>
      </c>
      <c r="D120" t="s">
        <v>789</v>
      </c>
      <c r="E120" t="s">
        <v>372</v>
      </c>
    </row>
    <row r="121" spans="1:5" x14ac:dyDescent="0.25">
      <c r="A121">
        <v>1</v>
      </c>
      <c r="B121" s="14">
        <f>IF(Plots!D139=0,"",Plots!D139)</f>
        <v>3</v>
      </c>
      <c r="C121" s="14" t="str">
        <f>IF(Plots!E139=0,"",Plots!E139)</f>
        <v>SF_186-189_Benchmark_DMAT_Vdip</v>
      </c>
      <c r="D121" t="s">
        <v>790</v>
      </c>
      <c r="E121" t="s">
        <v>372</v>
      </c>
    </row>
    <row r="122" spans="1:5" x14ac:dyDescent="0.25">
      <c r="A122">
        <v>1</v>
      </c>
      <c r="B122" s="14">
        <f>IF(Plots!D140=0,"",Plots!D140)</f>
        <v>4</v>
      </c>
      <c r="C122" s="14" t="str">
        <f>IF(Plots!E140=0,"",Plots!E140)</f>
        <v>SF_186-189_Benchmark_DMAT_Vdip</v>
      </c>
      <c r="D122" t="s">
        <v>791</v>
      </c>
      <c r="E122" t="s">
        <v>372</v>
      </c>
    </row>
    <row r="123" spans="1:5" x14ac:dyDescent="0.25">
      <c r="A123">
        <v>1</v>
      </c>
      <c r="B123" s="14">
        <f>IF(Plots!D141=0,"",Plots!D141)</f>
        <v>5</v>
      </c>
      <c r="C123" s="14" t="str">
        <f>IF(Plots!E141=0,"",Plots!E141)</f>
        <v>SF_186-189_Benchmark_DMAT_Vdip</v>
      </c>
      <c r="D123" t="s">
        <v>792</v>
      </c>
      <c r="E123" t="s">
        <v>372</v>
      </c>
    </row>
    <row r="124" spans="1:5" x14ac:dyDescent="0.25">
      <c r="A124">
        <v>1</v>
      </c>
      <c r="B124" s="14">
        <f>IF(Plots!D142=0,"",Plots!D142)</f>
        <v>6</v>
      </c>
      <c r="C124" s="14" t="str">
        <f>IF(Plots!E142=0,"",Plots!E142)</f>
        <v>SF_186-189_Benchmark_DMAT_Vdip</v>
      </c>
      <c r="D124" t="s">
        <v>793</v>
      </c>
      <c r="E124" t="s">
        <v>372</v>
      </c>
    </row>
    <row r="125" spans="1:5" x14ac:dyDescent="0.25">
      <c r="A125">
        <v>1</v>
      </c>
      <c r="B125" s="14">
        <f>IF(Plots!D143=0,"",Plots!D143)</f>
        <v>7</v>
      </c>
      <c r="C125" s="14" t="str">
        <f>IF(Plots!E143=0,"",Plots!E143)</f>
        <v>SF_186-189_Benchmark_DMAT_Vdip</v>
      </c>
      <c r="D125" t="s">
        <v>794</v>
      </c>
      <c r="E125" t="s">
        <v>372</v>
      </c>
    </row>
    <row r="126" spans="1:5" x14ac:dyDescent="0.25">
      <c r="A126">
        <v>1</v>
      </c>
      <c r="B126" s="14">
        <f>IF(Plots!D144=0,"",Plots!D144)</f>
        <v>8</v>
      </c>
      <c r="C126" s="14" t="str">
        <f>IF(Plots!E144=0,"",Plots!E144)</f>
        <v>SF_186-189_Benchmark_DMAT_Vdip</v>
      </c>
      <c r="D126" t="s">
        <v>795</v>
      </c>
      <c r="E126" t="s">
        <v>372</v>
      </c>
    </row>
    <row r="127" spans="1:5" x14ac:dyDescent="0.25">
      <c r="A127">
        <v>1</v>
      </c>
      <c r="B127" s="14">
        <f>IF(Plots!D145=0,"",Plots!D145)</f>
        <v>9</v>
      </c>
      <c r="C127" s="14" t="str">
        <f>IF(Plots!E145=0,"",Plots!E145)</f>
        <v>SF_186-189_Benchmark_DMAT_Vdip</v>
      </c>
      <c r="D127" t="s">
        <v>796</v>
      </c>
      <c r="E127" t="s">
        <v>372</v>
      </c>
    </row>
    <row r="128" spans="1:5" x14ac:dyDescent="0.25">
      <c r="A128">
        <v>1</v>
      </c>
      <c r="B128" s="14">
        <f>IF(Plots!D146=0,"",Plots!D146)</f>
        <v>10</v>
      </c>
      <c r="C128" s="14" t="str">
        <f>IF(Plots!E146=0,"",Plots!E146)</f>
        <v>SF_186-189_Benchmark_DMAT_Vdip</v>
      </c>
      <c r="D128" t="s">
        <v>797</v>
      </c>
      <c r="E128" t="s">
        <v>372</v>
      </c>
    </row>
    <row r="129" spans="1:5" x14ac:dyDescent="0.25">
      <c r="A129">
        <v>1</v>
      </c>
      <c r="B129" s="14">
        <f>IF(Plots!D147=0,"",Plots!D147)</f>
        <v>11</v>
      </c>
      <c r="C129" s="14" t="str">
        <f>IF(Plots!E147=0,"",Plots!E147)</f>
        <v>SF_186-189_Benchmark_DMAT_Vdip</v>
      </c>
      <c r="D129" t="s">
        <v>798</v>
      </c>
      <c r="E129" t="s">
        <v>372</v>
      </c>
    </row>
    <row r="130" spans="1:5" x14ac:dyDescent="0.25">
      <c r="A130">
        <v>1</v>
      </c>
      <c r="B130" s="14">
        <f>IF(Plots!D148=0,"",Plots!D148)</f>
        <v>12</v>
      </c>
      <c r="C130" s="14" t="str">
        <f>IF(Plots!E148=0,"",Plots!E148)</f>
        <v>SF_186-189_Benchmark_DMAT_Vdip</v>
      </c>
      <c r="D130" t="s">
        <v>799</v>
      </c>
      <c r="E130" t="s">
        <v>372</v>
      </c>
    </row>
    <row r="131" spans="1:5" x14ac:dyDescent="0.25">
      <c r="A131">
        <v>1</v>
      </c>
      <c r="B131" s="14" t="str">
        <f>IF(Plots!D149=0,"",Plots!D149)</f>
        <v/>
      </c>
      <c r="C131" s="14" t="str">
        <f>IF(Plots!E149=0,"",Plots!E149)</f>
        <v/>
      </c>
      <c r="E131" t="s">
        <v>372</v>
      </c>
    </row>
    <row r="132" spans="1:5" x14ac:dyDescent="0.25">
      <c r="A132">
        <v>1</v>
      </c>
      <c r="B132" s="14" t="str">
        <f>IF(Plots!D150=0,"",Plots!D150)</f>
        <v/>
      </c>
      <c r="C132" s="14" t="str">
        <f>IF(Plots!E150=0,"",Plots!E150)</f>
        <v/>
      </c>
      <c r="E132" t="s">
        <v>372</v>
      </c>
    </row>
    <row r="133" spans="1:5" x14ac:dyDescent="0.25">
      <c r="A133">
        <v>1</v>
      </c>
      <c r="B133" s="14">
        <f>IF(Plots!D151=0,"",Plots!D151)</f>
        <v>1</v>
      </c>
      <c r="C133" s="14" t="str">
        <f>IF(Plots!E151=0,"",Plots!E151)</f>
        <v>SF_193-198_Benchmark_DMAT_PhaseAngle</v>
      </c>
      <c r="D133" t="s">
        <v>800</v>
      </c>
      <c r="E133" t="s">
        <v>372</v>
      </c>
    </row>
    <row r="134" spans="1:5" x14ac:dyDescent="0.25">
      <c r="A134">
        <v>1</v>
      </c>
      <c r="B134" s="14">
        <f>IF(Plots!D152=0,"",Plots!D152)</f>
        <v>2</v>
      </c>
      <c r="C134" s="14" t="str">
        <f>IF(Plots!E152=0,"",Plots!E152)</f>
        <v>SF_193-198_Benchmark_DMAT_PhaseAngle</v>
      </c>
      <c r="D134" t="s">
        <v>801</v>
      </c>
      <c r="E134" t="s">
        <v>372</v>
      </c>
    </row>
    <row r="135" spans="1:5" x14ac:dyDescent="0.25">
      <c r="A135">
        <v>1</v>
      </c>
      <c r="B135" s="14" t="str">
        <f>IF(Plots!D153=0,"",Plots!D153)</f>
        <v/>
      </c>
      <c r="C135" s="14" t="str">
        <f>IF(Plots!E153=0,"",Plots!E153)</f>
        <v/>
      </c>
      <c r="E135" t="s">
        <v>372</v>
      </c>
    </row>
    <row r="136" spans="1:5" x14ac:dyDescent="0.25">
      <c r="A136">
        <v>1</v>
      </c>
      <c r="B136" s="14" t="str">
        <f>IF(Plots!D154=0,"",Plots!D154)</f>
        <v/>
      </c>
      <c r="C136" s="14" t="str">
        <f>IF(Plots!E154=0,"",Plots!E154)</f>
        <v/>
      </c>
      <c r="E136" t="s">
        <v>372</v>
      </c>
    </row>
    <row r="137" spans="1:5" x14ac:dyDescent="0.25">
      <c r="A137">
        <v>1</v>
      </c>
      <c r="B137" s="14">
        <f>IF(Plots!D155=0,"",Plots!D155)</f>
        <v>1</v>
      </c>
      <c r="C137" s="14" t="str">
        <f>IF(Plots!E155=0,"",Plots!E155)</f>
        <v>SF_199_Benchmark_DMAT_SCRPref</v>
      </c>
      <c r="D137" t="s">
        <v>802</v>
      </c>
      <c r="E137" t="s">
        <v>372</v>
      </c>
    </row>
    <row r="138" spans="1:5" x14ac:dyDescent="0.25">
      <c r="A138">
        <v>1</v>
      </c>
      <c r="B138" s="14">
        <f>IF(Plots!D156=0,"",Plots!D156)</f>
        <v>2</v>
      </c>
      <c r="C138" s="14" t="str">
        <f>IF(Plots!E156=0,"",Plots!E156)</f>
        <v>SF_199_Benchmark_DMAT_SCRPref</v>
      </c>
      <c r="D138" t="s">
        <v>803</v>
      </c>
      <c r="E138" t="s">
        <v>372</v>
      </c>
    </row>
    <row r="139" spans="1:5" x14ac:dyDescent="0.25">
      <c r="A139">
        <v>1</v>
      </c>
      <c r="B139" s="14" t="str">
        <f>IF(Plots!D157=0,"",Plots!D157)</f>
        <v/>
      </c>
      <c r="C139" s="14" t="str">
        <f>IF(Plots!E157=0,"",Plots!E157)</f>
        <v/>
      </c>
      <c r="E139" t="s">
        <v>372</v>
      </c>
    </row>
    <row r="140" spans="1:5" x14ac:dyDescent="0.25">
      <c r="A140">
        <v>1</v>
      </c>
      <c r="B140" s="14" t="str">
        <f>IF(Plots!D158=0,"",Plots!D158)</f>
        <v/>
      </c>
      <c r="C140" s="14" t="str">
        <f>IF(Plots!E158=0,"",Plots!E158)</f>
        <v/>
      </c>
      <c r="E140" t="s">
        <v>372</v>
      </c>
    </row>
    <row r="141" spans="1:5" x14ac:dyDescent="0.25">
      <c r="A141">
        <v>1</v>
      </c>
      <c r="B141" s="14">
        <f>IF(Plots!D159=0,"",Plots!D159)</f>
        <v>1</v>
      </c>
      <c r="C141" s="14" t="str">
        <f>IF(Plots!E159=0,"",Plots!E159)</f>
        <v>SF_200-205_Benchmark_DMAT_POCFRT</v>
      </c>
      <c r="D141" t="s">
        <v>804</v>
      </c>
      <c r="E141" t="s">
        <v>372</v>
      </c>
    </row>
    <row r="142" spans="1:5" x14ac:dyDescent="0.25">
      <c r="A142">
        <v>1</v>
      </c>
      <c r="B142" s="14">
        <f>IF(Plots!D160=0,"",Plots!D160)</f>
        <v>2</v>
      </c>
      <c r="C142" s="14" t="str">
        <f>IF(Plots!E160=0,"",Plots!E160)</f>
        <v>SF_200-205_Benchmark_DMAT_POCFRT</v>
      </c>
      <c r="D142" t="s">
        <v>805</v>
      </c>
      <c r="E142" t="s">
        <v>372</v>
      </c>
    </row>
    <row r="143" spans="1:5" x14ac:dyDescent="0.25">
      <c r="A143">
        <v>1</v>
      </c>
      <c r="B143" s="14">
        <f>IF(Plots!D161=0,"",Plots!D161)</f>
        <v>3</v>
      </c>
      <c r="C143" s="14" t="str">
        <f>IF(Plots!E161=0,"",Plots!E161)</f>
        <v>SF_200-205_Benchmark_DMAT_POCFRT</v>
      </c>
      <c r="D143" t="s">
        <v>806</v>
      </c>
      <c r="E143" t="s">
        <v>372</v>
      </c>
    </row>
    <row r="144" spans="1:5" x14ac:dyDescent="0.25">
      <c r="A144">
        <v>1</v>
      </c>
      <c r="B144" s="14">
        <f>IF(Plots!D162=0,"",Plots!D162)</f>
        <v>4</v>
      </c>
      <c r="C144" s="14" t="str">
        <f>IF(Plots!E162=0,"",Plots!E162)</f>
        <v>SF_200-205_Benchmark_DMAT_POCFRT</v>
      </c>
      <c r="D144" t="s">
        <v>807</v>
      </c>
      <c r="E144" t="s">
        <v>372</v>
      </c>
    </row>
    <row r="145" spans="1:5" x14ac:dyDescent="0.25">
      <c r="A145">
        <v>1</v>
      </c>
      <c r="B145" s="14" t="str">
        <f>IF(Plots!D163=0,"",Plots!D163)</f>
        <v/>
      </c>
      <c r="C145" s="14" t="str">
        <f>IF(Plots!E163=0,"",Plots!E163)</f>
        <v/>
      </c>
      <c r="E145" t="s">
        <v>372</v>
      </c>
    </row>
    <row r="146" spans="1:5" x14ac:dyDescent="0.25">
      <c r="A146">
        <v>1</v>
      </c>
      <c r="B146" s="14" t="str">
        <f>IF(Plots!D164=0,"",Plots!D164)</f>
        <v/>
      </c>
      <c r="C146" s="14" t="str">
        <f>IF(Plots!E164=0,"",Plots!E164)</f>
        <v/>
      </c>
      <c r="E146" t="s">
        <v>372</v>
      </c>
    </row>
    <row r="147" spans="1:5" x14ac:dyDescent="0.25">
      <c r="A147">
        <v>1</v>
      </c>
      <c r="B147" s="14">
        <f>IF(Plots!D165=0,"",Plots!D165)</f>
        <v>1</v>
      </c>
      <c r="C147" s="14" t="str">
        <f>IF(Plots!E165=0,"",Plots!E165)</f>
        <v>SF_206-225_Benchmark_DMAT_SITEFRT</v>
      </c>
      <c r="D147" t="s">
        <v>808</v>
      </c>
      <c r="E147" t="s">
        <v>372</v>
      </c>
    </row>
    <row r="148" spans="1:5" x14ac:dyDescent="0.25">
      <c r="A148">
        <v>1</v>
      </c>
      <c r="B148" s="14">
        <f>IF(Plots!D166=0,"",Plots!D166)</f>
        <v>2</v>
      </c>
      <c r="C148" s="14" t="str">
        <f>IF(Plots!E166=0,"",Plots!E166)</f>
        <v>SF_206-225_Benchmark_DMAT_SITEFRT</v>
      </c>
      <c r="D148" t="s">
        <v>809</v>
      </c>
      <c r="E148" t="s">
        <v>372</v>
      </c>
    </row>
    <row r="149" spans="1:5" x14ac:dyDescent="0.25">
      <c r="A149">
        <v>1</v>
      </c>
      <c r="B149" s="14">
        <f>IF(Plots!D167=0,"",Plots!D167)</f>
        <v>3</v>
      </c>
      <c r="C149" s="14" t="str">
        <f>IF(Plots!E167=0,"",Plots!E167)</f>
        <v>SF_206-225_Benchmark_DMAT_SITEFRT</v>
      </c>
      <c r="D149" t="s">
        <v>810</v>
      </c>
      <c r="E149" t="s">
        <v>372</v>
      </c>
    </row>
    <row r="150" spans="1:5" x14ac:dyDescent="0.25">
      <c r="A150">
        <v>1</v>
      </c>
      <c r="B150" s="14">
        <f>IF(Plots!D168=0,"",Plots!D168)</f>
        <v>4</v>
      </c>
      <c r="C150" s="14" t="str">
        <f>IF(Plots!E168=0,"",Plots!E168)</f>
        <v>SF_206-225_Benchmark_DMAT_SITEFRT</v>
      </c>
      <c r="D150" t="s">
        <v>811</v>
      </c>
      <c r="E150" t="s">
        <v>372</v>
      </c>
    </row>
    <row r="151" spans="1:5" x14ac:dyDescent="0.25">
      <c r="A151">
        <v>1</v>
      </c>
      <c r="B151" s="14">
        <f>IF(Plots!D169=0,"",Plots!D169)</f>
        <v>5</v>
      </c>
      <c r="C151" s="14" t="str">
        <f>IF(Plots!E169=0,"",Plots!E169)</f>
        <v>SF_206-225_Benchmark_DMAT_SITEFRT</v>
      </c>
      <c r="D151" t="s">
        <v>812</v>
      </c>
      <c r="E151" t="s">
        <v>372</v>
      </c>
    </row>
    <row r="152" spans="1:5" x14ac:dyDescent="0.25">
      <c r="A152">
        <v>1</v>
      </c>
      <c r="B152" s="14">
        <f>IF(Plots!D170=0,"",Plots!D170)</f>
        <v>6</v>
      </c>
      <c r="C152" s="14" t="str">
        <f>IF(Plots!E170=0,"",Plots!E170)</f>
        <v>SF_206-225_Benchmark_DMAT_SITEFRT</v>
      </c>
      <c r="D152" t="s">
        <v>813</v>
      </c>
      <c r="E152" t="s">
        <v>372</v>
      </c>
    </row>
    <row r="153" spans="1:5" x14ac:dyDescent="0.25">
      <c r="A153">
        <v>1</v>
      </c>
      <c r="B153" s="14">
        <f>IF(Plots!D171=0,"",Plots!D171)</f>
        <v>7</v>
      </c>
      <c r="C153" s="14" t="str">
        <f>IF(Plots!E171=0,"",Plots!E171)</f>
        <v>SF_206-225_Benchmark_DMAT_SITEFRT</v>
      </c>
      <c r="D153" t="s">
        <v>814</v>
      </c>
      <c r="E153" t="s">
        <v>372</v>
      </c>
    </row>
    <row r="154" spans="1:5" x14ac:dyDescent="0.25">
      <c r="A154">
        <v>1</v>
      </c>
      <c r="B154" s="14">
        <f>IF(Plots!D172=0,"",Plots!D172)</f>
        <v>8</v>
      </c>
      <c r="C154" s="14" t="str">
        <f>IF(Plots!E172=0,"",Plots!E172)</f>
        <v>SF_206-225_Benchmark_DMAT_SITEFRT</v>
      </c>
      <c r="D154" t="s">
        <v>815</v>
      </c>
      <c r="E154" t="s">
        <v>372</v>
      </c>
    </row>
    <row r="155" spans="1:5" x14ac:dyDescent="0.25">
      <c r="A155">
        <v>1</v>
      </c>
      <c r="B155" s="14">
        <f>IF(Plots!D173=0,"",Plots!D173)</f>
        <v>9</v>
      </c>
      <c r="C155" s="14" t="str">
        <f>IF(Plots!E173=0,"",Plots!E173)</f>
        <v>SF_206-225_Benchmark_DMAT_SITEFRT</v>
      </c>
      <c r="D155" t="s">
        <v>816</v>
      </c>
      <c r="E155" t="s">
        <v>372</v>
      </c>
    </row>
    <row r="156" spans="1:5" x14ac:dyDescent="0.25">
      <c r="A156">
        <v>1</v>
      </c>
      <c r="B156" s="14">
        <f>IF(Plots!D174=0,"",Plots!D174)</f>
        <v>10</v>
      </c>
      <c r="C156" s="14" t="str">
        <f>IF(Plots!E174=0,"",Plots!E174)</f>
        <v>SF_206-225_Benchmark_DMAT_SITEFRT</v>
      </c>
      <c r="D156" t="s">
        <v>817</v>
      </c>
      <c r="E156" t="s">
        <v>372</v>
      </c>
    </row>
    <row r="157" spans="1:5" x14ac:dyDescent="0.25">
      <c r="A157">
        <v>1</v>
      </c>
      <c r="B157" s="14">
        <f>IF(Plots!D175=0,"",Plots!D175)</f>
        <v>11</v>
      </c>
      <c r="C157" s="14" t="str">
        <f>IF(Plots!E175=0,"",Plots!E175)</f>
        <v>SF_206-225_Benchmark_DMAT_SITEFRT</v>
      </c>
      <c r="D157" t="s">
        <v>818</v>
      </c>
      <c r="E157" t="s">
        <v>372</v>
      </c>
    </row>
    <row r="158" spans="1:5" x14ac:dyDescent="0.25">
      <c r="A158">
        <v>1</v>
      </c>
      <c r="B158" s="14">
        <f>IF(Plots!D176=0,"",Plots!D176)</f>
        <v>12</v>
      </c>
      <c r="C158" s="14" t="str">
        <f>IF(Plots!E176=0,"",Plots!E176)</f>
        <v>SF_206-225_Benchmark_DMAT_SITEFRT</v>
      </c>
      <c r="D158" t="s">
        <v>819</v>
      </c>
      <c r="E158" t="s">
        <v>372</v>
      </c>
    </row>
    <row r="159" spans="1:5" x14ac:dyDescent="0.25">
      <c r="A159">
        <v>1</v>
      </c>
      <c r="B159" s="14">
        <f>IF(Plots!D177=0,"",Plots!D177)</f>
        <v>13</v>
      </c>
      <c r="C159" s="14" t="str">
        <f>IF(Plots!E177=0,"",Plots!E177)</f>
        <v>SF_206-225_Benchmark_DMAT_SITEFRT</v>
      </c>
      <c r="D159" t="s">
        <v>820</v>
      </c>
      <c r="E159" t="s">
        <v>372</v>
      </c>
    </row>
    <row r="160" spans="1:5" x14ac:dyDescent="0.25">
      <c r="A160">
        <v>1</v>
      </c>
      <c r="B160" s="14">
        <f>IF(Plots!D178=0,"",Plots!D178)</f>
        <v>14</v>
      </c>
      <c r="C160" s="14" t="str">
        <f>IF(Plots!E178=0,"",Plots!E178)</f>
        <v>SF_206-225_Benchmark_DMAT_SITEFRT</v>
      </c>
      <c r="D160" t="s">
        <v>821</v>
      </c>
      <c r="E160" t="s">
        <v>372</v>
      </c>
    </row>
    <row r="161" spans="1:5" x14ac:dyDescent="0.25">
      <c r="A161">
        <v>1</v>
      </c>
      <c r="B161" s="14">
        <f>IF(Plots!D179=0,"",Plots!D179)</f>
        <v>15</v>
      </c>
      <c r="C161" s="14" t="str">
        <f>IF(Plots!E179=0,"",Plots!E179)</f>
        <v>SF_206-225_Benchmark_DMAT_SITEFRT</v>
      </c>
      <c r="D161" t="s">
        <v>822</v>
      </c>
      <c r="E161" t="s">
        <v>372</v>
      </c>
    </row>
    <row r="162" spans="1:5" x14ac:dyDescent="0.25">
      <c r="A162">
        <v>1</v>
      </c>
      <c r="B162" s="14">
        <f>IF(Plots!D180=0,"",Plots!D180)</f>
        <v>16</v>
      </c>
      <c r="C162" s="14" t="str">
        <f>IF(Plots!E180=0,"",Plots!E180)</f>
        <v>SF_206-225_Benchmark_DMAT_SITEFRT</v>
      </c>
      <c r="D162" t="s">
        <v>823</v>
      </c>
      <c r="E162" t="s">
        <v>372</v>
      </c>
    </row>
    <row r="163" spans="1:5" x14ac:dyDescent="0.25">
      <c r="A163">
        <v>1</v>
      </c>
      <c r="B163" s="14">
        <f>IF(Plots!D181=0,"",Plots!D181)</f>
        <v>17</v>
      </c>
      <c r="C163" s="14" t="str">
        <f>IF(Plots!E181=0,"",Plots!E181)</f>
        <v>SF_206-225_Benchmark_DMAT_SITEFRT</v>
      </c>
      <c r="D163" t="s">
        <v>824</v>
      </c>
      <c r="E163" t="s">
        <v>372</v>
      </c>
    </row>
    <row r="164" spans="1:5" x14ac:dyDescent="0.25">
      <c r="A164">
        <v>1</v>
      </c>
      <c r="B164" s="14">
        <f>IF(Plots!D182=0,"",Plots!D182)</f>
        <v>18</v>
      </c>
      <c r="C164" s="14" t="str">
        <f>IF(Plots!E182=0,"",Plots!E182)</f>
        <v>SF_206-225_Benchmark_DMAT_SITEFRT</v>
      </c>
      <c r="D164" t="s">
        <v>825</v>
      </c>
      <c r="E164" t="s">
        <v>372</v>
      </c>
    </row>
    <row r="165" spans="1:5" x14ac:dyDescent="0.25">
      <c r="A165">
        <v>1</v>
      </c>
      <c r="B165" s="14">
        <f>IF(Plots!D183=0,"",Plots!D183)</f>
        <v>19</v>
      </c>
      <c r="C165" s="14" t="str">
        <f>IF(Plots!E183=0,"",Plots!E183)</f>
        <v>SF_206-225_Benchmark_DMAT_SITEFRT</v>
      </c>
      <c r="D165" t="s">
        <v>826</v>
      </c>
      <c r="E165" t="s">
        <v>372</v>
      </c>
    </row>
    <row r="166" spans="1:5" x14ac:dyDescent="0.25">
      <c r="A166">
        <v>1</v>
      </c>
      <c r="B166" s="14">
        <f>IF(Plots!D184=0,"",Plots!D184)</f>
        <v>20</v>
      </c>
      <c r="C166" s="14" t="str">
        <f>IF(Plots!E184=0,"",Plots!E184)</f>
        <v>SF_206-225_Benchmark_DMAT_SITEFRT</v>
      </c>
      <c r="D166" t="s">
        <v>827</v>
      </c>
      <c r="E166" t="s">
        <v>372</v>
      </c>
    </row>
    <row r="167" spans="1:5" x14ac:dyDescent="0.25">
      <c r="A167">
        <v>1</v>
      </c>
      <c r="B167" s="14">
        <f>IF(Plots!D185=0,"",Plots!D185)</f>
        <v>21</v>
      </c>
      <c r="C167" s="14" t="str">
        <f>IF(Plots!E185=0,"",Plots!E185)</f>
        <v>SF_206-225_Benchmark_DMAT_SITEFRT</v>
      </c>
      <c r="D167" t="s">
        <v>828</v>
      </c>
      <c r="E167" t="s">
        <v>372</v>
      </c>
    </row>
    <row r="168" spans="1:5" x14ac:dyDescent="0.25">
      <c r="A168">
        <v>1</v>
      </c>
      <c r="B168" s="14">
        <f>IF(Plots!D186=0,"",Plots!D186)</f>
        <v>22</v>
      </c>
      <c r="C168" s="14" t="str">
        <f>IF(Plots!E186=0,"",Plots!E186)</f>
        <v>SF_206-225_Benchmark_DMAT_SITEFRT</v>
      </c>
      <c r="D168" t="s">
        <v>829</v>
      </c>
      <c r="E168" t="s">
        <v>372</v>
      </c>
    </row>
    <row r="169" spans="1:5" x14ac:dyDescent="0.25">
      <c r="A169">
        <v>1</v>
      </c>
      <c r="B169" s="14">
        <f>IF(Plots!D187=0,"",Plots!D187)</f>
        <v>23</v>
      </c>
      <c r="C169" s="14" t="str">
        <f>IF(Plots!E187=0,"",Plots!E187)</f>
        <v>SF_206-225_Benchmark_DMAT_SITEFRT</v>
      </c>
      <c r="D169" t="s">
        <v>830</v>
      </c>
      <c r="E169" t="s">
        <v>372</v>
      </c>
    </row>
    <row r="170" spans="1:5" x14ac:dyDescent="0.25">
      <c r="A170">
        <v>1</v>
      </c>
      <c r="B170" s="14">
        <f>IF(Plots!D188=0,"",Plots!D188)</f>
        <v>24</v>
      </c>
      <c r="C170" s="14" t="str">
        <f>IF(Plots!E188=0,"",Plots!E188)</f>
        <v>SF_206-225_Benchmark_DMAT_SITEFRT</v>
      </c>
      <c r="D170" t="s">
        <v>831</v>
      </c>
      <c r="E170" t="s">
        <v>372</v>
      </c>
    </row>
    <row r="171" spans="1:5" x14ac:dyDescent="0.25">
      <c r="A171">
        <v>1</v>
      </c>
      <c r="B171" s="14">
        <f>IF(Plots!D189=0,"",Plots!D189)</f>
        <v>25</v>
      </c>
      <c r="C171" s="14" t="str">
        <f>IF(Plots!E189=0,"",Plots!E189)</f>
        <v>SF_206-225_Benchmark_DMAT_SITEFRT</v>
      </c>
      <c r="D171" t="s">
        <v>832</v>
      </c>
      <c r="E171" t="s">
        <v>372</v>
      </c>
    </row>
    <row r="172" spans="1:5" x14ac:dyDescent="0.25">
      <c r="A172">
        <v>1</v>
      </c>
      <c r="B172" s="14">
        <f>IF(Plots!D190=0,"",Plots!D190)</f>
        <v>26</v>
      </c>
      <c r="C172" s="14" t="str">
        <f>IF(Plots!E190=0,"",Plots!E190)</f>
        <v>SF_206-225_Benchmark_DMAT_SITEFRT</v>
      </c>
      <c r="D172" t="s">
        <v>833</v>
      </c>
      <c r="E172" t="s">
        <v>372</v>
      </c>
    </row>
    <row r="173" spans="1:5" x14ac:dyDescent="0.25">
      <c r="A173">
        <v>1</v>
      </c>
      <c r="B173" s="14">
        <f>IF(Plots!D191=0,"",Plots!D191)</f>
        <v>27</v>
      </c>
      <c r="C173" s="14" t="str">
        <f>IF(Plots!E191=0,"",Plots!E191)</f>
        <v>SF_206-225_Benchmark_DMAT_SITEFRT</v>
      </c>
      <c r="D173" t="s">
        <v>834</v>
      </c>
      <c r="E173" t="s">
        <v>372</v>
      </c>
    </row>
    <row r="174" spans="1:5" x14ac:dyDescent="0.25">
      <c r="A174">
        <v>1</v>
      </c>
      <c r="B174" s="14">
        <f>IF(Plots!D192=0,"",Plots!D192)</f>
        <v>28</v>
      </c>
      <c r="C174" s="14" t="str">
        <f>IF(Plots!E192=0,"",Plots!E192)</f>
        <v>SF_206-225_Benchmark_DMAT_SITEFRT</v>
      </c>
      <c r="D174" t="s">
        <v>835</v>
      </c>
      <c r="E174" t="s">
        <v>372</v>
      </c>
    </row>
    <row r="175" spans="1:5" x14ac:dyDescent="0.25">
      <c r="A175">
        <v>1</v>
      </c>
      <c r="B175" s="14">
        <f>IF(Plots!D193=0,"",Plots!D193)</f>
        <v>29</v>
      </c>
      <c r="C175" s="14" t="str">
        <f>IF(Plots!E193=0,"",Plots!E193)</f>
        <v>SF_206-225_Benchmark_DMAT_SITEFRT</v>
      </c>
      <c r="D175" t="s">
        <v>836</v>
      </c>
      <c r="E175" t="s">
        <v>372</v>
      </c>
    </row>
    <row r="176" spans="1:5" x14ac:dyDescent="0.25">
      <c r="A176">
        <v>1</v>
      </c>
      <c r="B176" s="14">
        <f>IF(Plots!D194=0,"",Plots!D194)</f>
        <v>30</v>
      </c>
      <c r="C176" s="14" t="str">
        <f>IF(Plots!E194=0,"",Plots!E194)</f>
        <v>SF_206-225_Benchmark_DMAT_SITEFRT</v>
      </c>
      <c r="D176" t="s">
        <v>837</v>
      </c>
      <c r="E176" t="s">
        <v>372</v>
      </c>
    </row>
    <row r="177" spans="1:5" x14ac:dyDescent="0.25">
      <c r="A177">
        <v>1</v>
      </c>
      <c r="B177" s="14">
        <f>IF(Plots!D195=0,"",Plots!D195)</f>
        <v>31</v>
      </c>
      <c r="C177" s="14" t="str">
        <f>IF(Plots!E195=0,"",Plots!E195)</f>
        <v>SF_206-225_Benchmark_DMAT_SITEFRT</v>
      </c>
      <c r="D177" t="s">
        <v>838</v>
      </c>
      <c r="E177" t="s">
        <v>372</v>
      </c>
    </row>
    <row r="178" spans="1:5" x14ac:dyDescent="0.25">
      <c r="A178">
        <v>1</v>
      </c>
      <c r="B178" s="14">
        <f>IF(Plots!D196=0,"",Plots!D196)</f>
        <v>32</v>
      </c>
      <c r="C178" s="14" t="str">
        <f>IF(Plots!E196=0,"",Plots!E196)</f>
        <v>SF_206-225_Benchmark_DMAT_SITEFRT</v>
      </c>
      <c r="D178" t="s">
        <v>839</v>
      </c>
      <c r="E178" t="s">
        <v>372</v>
      </c>
    </row>
    <row r="179" spans="1:5" x14ac:dyDescent="0.25">
      <c r="A179">
        <v>1</v>
      </c>
      <c r="B179" s="14">
        <f>IF(Plots!D197=0,"",Plots!D197)</f>
        <v>33</v>
      </c>
      <c r="C179" s="14" t="str">
        <f>IF(Plots!E197=0,"",Plots!E197)</f>
        <v>SF_206-225_Benchmark_DMAT_SITEFRT</v>
      </c>
      <c r="D179" t="s">
        <v>840</v>
      </c>
      <c r="E179" t="s">
        <v>372</v>
      </c>
    </row>
    <row r="180" spans="1:5" x14ac:dyDescent="0.25">
      <c r="A180">
        <v>1</v>
      </c>
      <c r="B180" s="14">
        <f>IF(Plots!D198=0,"",Plots!D198)</f>
        <v>34</v>
      </c>
      <c r="C180" s="14" t="str">
        <f>IF(Plots!E198=0,"",Plots!E198)</f>
        <v>SF_206-225_Benchmark_DMAT_SITEFRT</v>
      </c>
      <c r="D180" t="s">
        <v>841</v>
      </c>
      <c r="E180" t="s">
        <v>372</v>
      </c>
    </row>
    <row r="181" spans="1:5" x14ac:dyDescent="0.25">
      <c r="A181">
        <v>1</v>
      </c>
      <c r="B181" s="14">
        <f>IF(Plots!D199=0,"",Plots!D199)</f>
        <v>35</v>
      </c>
      <c r="C181" s="14" t="str">
        <f>IF(Plots!E199=0,"",Plots!E199)</f>
        <v>SF_206-225_Benchmark_DMAT_SITEFRT</v>
      </c>
      <c r="D181" t="s">
        <v>842</v>
      </c>
      <c r="E181" t="s">
        <v>372</v>
      </c>
    </row>
    <row r="182" spans="1:5" x14ac:dyDescent="0.25">
      <c r="A182">
        <v>1</v>
      </c>
      <c r="B182" s="14">
        <f>IF(Plots!D200=0,"",Plots!D200)</f>
        <v>36</v>
      </c>
      <c r="C182" s="14" t="str">
        <f>IF(Plots!E200=0,"",Plots!E200)</f>
        <v>SF_206-225_Benchmark_DMAT_SITEFRT</v>
      </c>
      <c r="D182" t="s">
        <v>843</v>
      </c>
      <c r="E182" t="s">
        <v>372</v>
      </c>
    </row>
    <row r="183" spans="1:5" x14ac:dyDescent="0.25">
      <c r="A183">
        <v>1</v>
      </c>
      <c r="B183" s="14">
        <f>IF(Plots!D201=0,"",Plots!D201)</f>
        <v>37</v>
      </c>
      <c r="C183" s="14" t="str">
        <f>IF(Plots!E201=0,"",Plots!E201)</f>
        <v>SF_206-225_Benchmark_DMAT_SITEFRT</v>
      </c>
      <c r="D183" t="s">
        <v>844</v>
      </c>
      <c r="E183" t="s">
        <v>372</v>
      </c>
    </row>
    <row r="184" spans="1:5" x14ac:dyDescent="0.25">
      <c r="A184">
        <v>1</v>
      </c>
      <c r="B184" s="14">
        <f>IF(Plots!D202=0,"",Plots!D202)</f>
        <v>38</v>
      </c>
      <c r="C184" s="14" t="str">
        <f>IF(Plots!E202=0,"",Plots!E202)</f>
        <v>SF_206-225_Benchmark_DMAT_SITEFRT</v>
      </c>
      <c r="D184" t="s">
        <v>845</v>
      </c>
      <c r="E184" t="s">
        <v>372</v>
      </c>
    </row>
    <row r="185" spans="1:5" x14ac:dyDescent="0.25">
      <c r="A185">
        <v>1</v>
      </c>
      <c r="B185" s="14">
        <f>IF(Plots!D203=0,"",Plots!D203)</f>
        <v>39</v>
      </c>
      <c r="C185" s="14" t="str">
        <f>IF(Plots!E203=0,"",Plots!E203)</f>
        <v>SF_206-225_Benchmark_DMAT_SITEFRT</v>
      </c>
      <c r="D185" t="s">
        <v>846</v>
      </c>
      <c r="E185" t="s">
        <v>372</v>
      </c>
    </row>
    <row r="186" spans="1:5" x14ac:dyDescent="0.25">
      <c r="A186">
        <v>1</v>
      </c>
      <c r="B186" s="14">
        <f>IF(Plots!D204=0,"",Plots!D204)</f>
        <v>40</v>
      </c>
      <c r="C186" s="14" t="str">
        <f>IF(Plots!E204=0,"",Plots!E204)</f>
        <v>SF_206-225_Benchmark_DMAT_SITEFRT</v>
      </c>
      <c r="D186" t="s">
        <v>847</v>
      </c>
      <c r="E186" t="s">
        <v>372</v>
      </c>
    </row>
    <row r="187" spans="1:5" x14ac:dyDescent="0.25">
      <c r="A187">
        <v>1</v>
      </c>
      <c r="B187" s="14" t="str">
        <f>IF(Plots!D205=0,"",Plots!D205)</f>
        <v/>
      </c>
      <c r="C187" s="14" t="str">
        <f>IF(Plots!E205=0,"",Plots!E205)</f>
        <v/>
      </c>
      <c r="E187" t="s">
        <v>372</v>
      </c>
    </row>
    <row r="188" spans="1:5" x14ac:dyDescent="0.25">
      <c r="A188">
        <v>1</v>
      </c>
      <c r="B188" s="14" t="str">
        <f>IF(Plots!D206=0,"",Plots!D206)</f>
        <v/>
      </c>
      <c r="C188" s="14" t="str">
        <f>IF(Plots!E206=0,"",Plots!E206)</f>
        <v/>
      </c>
      <c r="E188" t="s">
        <v>372</v>
      </c>
    </row>
    <row r="189" spans="1:5" x14ac:dyDescent="0.25">
      <c r="A189">
        <v>1</v>
      </c>
      <c r="B189" s="14">
        <f>IF(Plots!D207=0,"",Plots!D207)</f>
        <v>1</v>
      </c>
      <c r="C189" s="14" t="str">
        <f>IF(Plots!E207=0,"",Plots!E207)</f>
        <v>SF_226-229_Benchmark_DMAT_IRR</v>
      </c>
      <c r="D189" t="s">
        <v>848</v>
      </c>
      <c r="E189" t="s">
        <v>372</v>
      </c>
    </row>
    <row r="190" spans="1:5" x14ac:dyDescent="0.25">
      <c r="A190">
        <v>1</v>
      </c>
      <c r="B190" s="14">
        <f>IF(Plots!D208=0,"",Plots!D208)</f>
        <v>2</v>
      </c>
      <c r="C190" s="14" t="str">
        <f>IF(Plots!E208=0,"",Plots!E208)</f>
        <v>SF_226-229_Benchmark_DMAT_IRR</v>
      </c>
      <c r="D190" t="s">
        <v>850</v>
      </c>
      <c r="E190" t="s">
        <v>372</v>
      </c>
    </row>
    <row r="191" spans="1:5" x14ac:dyDescent="0.25">
      <c r="A191">
        <v>1</v>
      </c>
      <c r="B191" s="14">
        <f>IF(Plots!D209=0,"",Plots!D209)</f>
        <v>3</v>
      </c>
      <c r="C191" s="14" t="str">
        <f>IF(Plots!E209=0,"",Plots!E209)</f>
        <v>SF_226-229_Benchmark_DMAT_IRR</v>
      </c>
      <c r="D191" t="s">
        <v>849</v>
      </c>
      <c r="E191" t="s">
        <v>372</v>
      </c>
    </row>
    <row r="192" spans="1:5" x14ac:dyDescent="0.25">
      <c r="A192">
        <v>1</v>
      </c>
      <c r="B192" s="14">
        <f>IF(Plots!D210=0,"",Plots!D210)</f>
        <v>4</v>
      </c>
      <c r="C192" s="14" t="str">
        <f>IF(Plots!E210=0,"",Plots!E210)</f>
        <v>SF_226-229_Benchmark_DMAT_IRR</v>
      </c>
      <c r="D192" t="s">
        <v>851</v>
      </c>
      <c r="E192" t="s">
        <v>372</v>
      </c>
    </row>
    <row r="193" spans="1:5" x14ac:dyDescent="0.25">
      <c r="B193" s="14" t="str">
        <f>IF(Plots!D211=0,"",Plots!D211)</f>
        <v/>
      </c>
    </row>
    <row r="194" spans="1:5" s="25" customFormat="1" x14ac:dyDescent="0.25">
      <c r="C194" s="26" t="s">
        <v>852</v>
      </c>
    </row>
    <row r="195" spans="1:5" x14ac:dyDescent="0.25">
      <c r="B195" s="14"/>
    </row>
    <row r="196" spans="1:5" x14ac:dyDescent="0.25">
      <c r="A196">
        <v>2</v>
      </c>
      <c r="B196" s="14">
        <f>IF(Plots!D4=0,"",Plots!D4)</f>
        <v>1</v>
      </c>
      <c r="C196" s="14" t="str">
        <f>IF(Plots!E4=0,"",Plots!E4)</f>
        <v>SF_0_Benchmark_DMAT_FlatRun</v>
      </c>
      <c r="D196" t="s">
        <v>379</v>
      </c>
      <c r="E196" t="s">
        <v>390</v>
      </c>
    </row>
    <row r="197" spans="1:5" x14ac:dyDescent="0.25">
      <c r="A197">
        <v>2</v>
      </c>
      <c r="B197" s="14">
        <f>IF(Plots!D5=0,"",Plots!D5)</f>
        <v>2</v>
      </c>
      <c r="C197" s="14" t="str">
        <f>IF(Plots!E5=0,"",Plots!E5)</f>
        <v>SF_0_Benchmark_DMAT_FlatRun</v>
      </c>
      <c r="D197" t="s">
        <v>380</v>
      </c>
      <c r="E197" t="s">
        <v>390</v>
      </c>
    </row>
    <row r="198" spans="1:5" x14ac:dyDescent="0.25">
      <c r="A198">
        <v>2</v>
      </c>
      <c r="B198" s="14">
        <f>IF(Plots!D6=0,"",Plots!D6)</f>
        <v>3</v>
      </c>
      <c r="C198" s="14" t="str">
        <f>IF(Plots!E6=0,"",Plots!E6)</f>
        <v>SF_0_Benchmark_DMAT_FlatRun</v>
      </c>
      <c r="D198" t="s">
        <v>381</v>
      </c>
      <c r="E198" t="s">
        <v>390</v>
      </c>
    </row>
    <row r="199" spans="1:5" x14ac:dyDescent="0.25">
      <c r="A199">
        <v>2</v>
      </c>
      <c r="B199" s="14">
        <f>IF(Plots!D7=0,"",Plots!D7)</f>
        <v>4</v>
      </c>
      <c r="C199" s="14" t="str">
        <f>IF(Plots!E7=0,"",Plots!E7)</f>
        <v>SF_0_Benchmark_DMAT_FlatRun</v>
      </c>
      <c r="D199" t="s">
        <v>382</v>
      </c>
      <c r="E199" t="s">
        <v>390</v>
      </c>
    </row>
    <row r="200" spans="1:5" x14ac:dyDescent="0.25">
      <c r="A200">
        <v>2</v>
      </c>
      <c r="B200" s="14">
        <f>IF(Plots!D8=0,"",Plots!D8)</f>
        <v>5</v>
      </c>
      <c r="C200" s="14" t="str">
        <f>IF(Plots!E8=0,"",Plots!E8)</f>
        <v>SF_0_Benchmark_DMAT_FlatRun</v>
      </c>
      <c r="D200" t="s">
        <v>383</v>
      </c>
      <c r="E200" t="s">
        <v>390</v>
      </c>
    </row>
    <row r="201" spans="1:5" x14ac:dyDescent="0.25">
      <c r="A201">
        <v>2</v>
      </c>
      <c r="B201" s="14">
        <f>IF(Plots!D9=0,"",Plots!D9)</f>
        <v>6</v>
      </c>
      <c r="C201" s="14" t="str">
        <f>IF(Plots!E9=0,"",Plots!E9)</f>
        <v>SF_0_Benchmark_DMAT_FlatRun</v>
      </c>
      <c r="D201" t="s">
        <v>384</v>
      </c>
      <c r="E201" t="s">
        <v>390</v>
      </c>
    </row>
    <row r="202" spans="1:5" x14ac:dyDescent="0.25">
      <c r="A202">
        <v>2</v>
      </c>
      <c r="B202" s="14">
        <f>IF(Plots!D10=0,"",Plots!D10)</f>
        <v>7</v>
      </c>
      <c r="C202" s="14" t="str">
        <f>IF(Plots!E10=0,"",Plots!E10)</f>
        <v>SF_0_Benchmark_DMAT_FlatRun</v>
      </c>
      <c r="D202" t="s">
        <v>385</v>
      </c>
      <c r="E202" t="s">
        <v>390</v>
      </c>
    </row>
    <row r="203" spans="1:5" x14ac:dyDescent="0.25">
      <c r="A203">
        <v>2</v>
      </c>
      <c r="B203" s="14">
        <f>IF(Plots!D11=0,"",Plots!D11)</f>
        <v>8</v>
      </c>
      <c r="C203" s="14" t="str">
        <f>IF(Plots!E11=0,"",Plots!E11)</f>
        <v>SF_0_Benchmark_DMAT_FlatRun</v>
      </c>
      <c r="D203" t="s">
        <v>386</v>
      </c>
      <c r="E203" t="s">
        <v>390</v>
      </c>
    </row>
    <row r="204" spans="1:5" x14ac:dyDescent="0.25">
      <c r="A204">
        <v>2</v>
      </c>
      <c r="B204" s="14">
        <f>IF(Plots!D12=0,"",Plots!D12)</f>
        <v>9</v>
      </c>
      <c r="C204" s="14" t="str">
        <f>IF(Plots!E12=0,"",Plots!E12)</f>
        <v>SF_0_Benchmark_DMAT_FlatRun</v>
      </c>
      <c r="D204" t="s">
        <v>387</v>
      </c>
      <c r="E204" t="s">
        <v>390</v>
      </c>
    </row>
    <row r="205" spans="1:5" x14ac:dyDescent="0.25">
      <c r="A205">
        <v>2</v>
      </c>
      <c r="B205" s="14">
        <f>IF(Plots!D13=0,"",Plots!D13)</f>
        <v>10</v>
      </c>
      <c r="C205" s="14" t="str">
        <f>IF(Plots!E13=0,"",Plots!E13)</f>
        <v>SF_0_Benchmark_DMAT_FlatRun</v>
      </c>
      <c r="D205" t="s">
        <v>388</v>
      </c>
      <c r="E205" t="s">
        <v>390</v>
      </c>
    </row>
    <row r="206" spans="1:5" x14ac:dyDescent="0.25">
      <c r="A206">
        <v>2</v>
      </c>
      <c r="B206" s="14">
        <f>IF(Plots!D14=0,"",Plots!D14)</f>
        <v>11</v>
      </c>
      <c r="C206" s="14" t="str">
        <f>IF(Plots!E14=0,"",Plots!E14)</f>
        <v>SF_0_Benchmark_DMAT_FlatRun</v>
      </c>
      <c r="D206" t="s">
        <v>389</v>
      </c>
      <c r="E206" t="s">
        <v>390</v>
      </c>
    </row>
    <row r="207" spans="1:5" x14ac:dyDescent="0.25">
      <c r="A207">
        <v>2</v>
      </c>
      <c r="B207" s="14" t="str">
        <f>IF(Plots!D283=0,"",Plots!D283)</f>
        <v/>
      </c>
      <c r="C207" s="14" t="str">
        <f>IF(Plots!E283=0,"",Plots!E283)</f>
        <v/>
      </c>
    </row>
    <row r="208" spans="1:5" x14ac:dyDescent="0.25">
      <c r="A208">
        <v>2</v>
      </c>
      <c r="B208" s="14"/>
      <c r="C208" s="14"/>
    </row>
    <row r="209" spans="1:5" x14ac:dyDescent="0.25">
      <c r="A209">
        <v>2</v>
      </c>
      <c r="B209" s="14">
        <f>IF(Plots!D284=0,"",Plots!D284)</f>
        <v>1</v>
      </c>
      <c r="C209" s="14" t="str">
        <f>IF(Plots!E284=0,"",Plots!E284)</f>
        <v>SF_13-36_Benchmark_DMAT_3PHG</v>
      </c>
      <c r="D209" t="s">
        <v>514</v>
      </c>
      <c r="E209" t="s">
        <v>390</v>
      </c>
    </row>
    <row r="210" spans="1:5" x14ac:dyDescent="0.25">
      <c r="A210">
        <v>2</v>
      </c>
      <c r="B210" s="14">
        <f>IF(Plots!D285=0,"",Plots!D285)</f>
        <v>2</v>
      </c>
      <c r="C210" s="14" t="str">
        <f>IF(Plots!E285=0,"",Plots!E285)</f>
        <v>SF_13-36_Benchmark_DMAT_3PHG</v>
      </c>
      <c r="D210" t="s">
        <v>515</v>
      </c>
      <c r="E210" t="s">
        <v>390</v>
      </c>
    </row>
    <row r="211" spans="1:5" x14ac:dyDescent="0.25">
      <c r="A211">
        <v>2</v>
      </c>
      <c r="B211" s="14">
        <f>IF(Plots!D286=0,"",Plots!D286)</f>
        <v>3</v>
      </c>
      <c r="C211" s="14" t="str">
        <f>IF(Plots!E286=0,"",Plots!E286)</f>
        <v>SF_13-36_Benchmark_DMAT_3PHG</v>
      </c>
      <c r="D211" t="s">
        <v>516</v>
      </c>
      <c r="E211" t="s">
        <v>390</v>
      </c>
    </row>
    <row r="212" spans="1:5" x14ac:dyDescent="0.25">
      <c r="A212">
        <v>2</v>
      </c>
      <c r="B212" s="14">
        <f>IF(Plots!D287=0,"",Plots!D287)</f>
        <v>4</v>
      </c>
      <c r="C212" s="14" t="str">
        <f>IF(Plots!E287=0,"",Plots!E287)</f>
        <v>SF_13-36_Benchmark_DMAT_3PHG</v>
      </c>
      <c r="D212" t="s">
        <v>517</v>
      </c>
      <c r="E212" t="s">
        <v>390</v>
      </c>
    </row>
    <row r="213" spans="1:5" x14ac:dyDescent="0.25">
      <c r="A213">
        <v>2</v>
      </c>
      <c r="B213" s="14">
        <f>IF(Plots!D288=0,"",Plots!D288)</f>
        <v>5</v>
      </c>
      <c r="C213" s="14" t="str">
        <f>IF(Plots!E288=0,"",Plots!E288)</f>
        <v>SF_13-36_Benchmark_DMAT_3PHG</v>
      </c>
      <c r="D213" t="s">
        <v>518</v>
      </c>
      <c r="E213" t="s">
        <v>390</v>
      </c>
    </row>
    <row r="214" spans="1:5" x14ac:dyDescent="0.25">
      <c r="A214">
        <v>2</v>
      </c>
      <c r="B214" s="14">
        <f>IF(Plots!D289=0,"",Plots!D289)</f>
        <v>6</v>
      </c>
      <c r="C214" s="14" t="str">
        <f>IF(Plots!E289=0,"",Plots!E289)</f>
        <v>SF_13-36_Benchmark_DMAT_3PHG</v>
      </c>
      <c r="D214" t="s">
        <v>519</v>
      </c>
      <c r="E214" t="s">
        <v>390</v>
      </c>
    </row>
    <row r="215" spans="1:5" x14ac:dyDescent="0.25">
      <c r="A215">
        <v>2</v>
      </c>
      <c r="B215" s="14">
        <f>IF(Plots!D290=0,"",Plots!D290)</f>
        <v>7</v>
      </c>
      <c r="C215" s="14" t="str">
        <f>IF(Plots!E290=0,"",Plots!E290)</f>
        <v>SF_13-36_Benchmark_DMAT_3PHG</v>
      </c>
      <c r="D215" t="s">
        <v>520</v>
      </c>
      <c r="E215" t="s">
        <v>390</v>
      </c>
    </row>
    <row r="216" spans="1:5" x14ac:dyDescent="0.25">
      <c r="A216">
        <v>2</v>
      </c>
      <c r="B216" s="14">
        <f>IF(Plots!D291=0,"",Plots!D291)</f>
        <v>8</v>
      </c>
      <c r="C216" s="14" t="str">
        <f>IF(Plots!E291=0,"",Plots!E291)</f>
        <v>SF_13-36_Benchmark_DMAT_3PHG</v>
      </c>
      <c r="D216" t="s">
        <v>521</v>
      </c>
      <c r="E216" t="s">
        <v>390</v>
      </c>
    </row>
    <row r="217" spans="1:5" x14ac:dyDescent="0.25">
      <c r="A217">
        <v>2</v>
      </c>
      <c r="B217" s="14">
        <f>IF(Plots!D292=0,"",Plots!D292)</f>
        <v>9</v>
      </c>
      <c r="C217" s="14" t="str">
        <f>IF(Plots!E292=0,"",Plots!E292)</f>
        <v>SF_13-36_Benchmark_DMAT_3PHG</v>
      </c>
      <c r="D217" t="s">
        <v>522</v>
      </c>
      <c r="E217" t="s">
        <v>390</v>
      </c>
    </row>
    <row r="218" spans="1:5" x14ac:dyDescent="0.25">
      <c r="A218">
        <v>2</v>
      </c>
      <c r="B218" s="14">
        <f>IF(Plots!D293=0,"",Plots!D293)</f>
        <v>10</v>
      </c>
      <c r="C218" s="14" t="str">
        <f>IF(Plots!E293=0,"",Plots!E293)</f>
        <v>SF_13-36_Benchmark_DMAT_3PHG</v>
      </c>
      <c r="D218" t="s">
        <v>523</v>
      </c>
      <c r="E218" t="s">
        <v>390</v>
      </c>
    </row>
    <row r="219" spans="1:5" x14ac:dyDescent="0.25">
      <c r="A219">
        <v>2</v>
      </c>
      <c r="B219" s="14">
        <f>IF(Plots!D294=0,"",Plots!D294)</f>
        <v>11</v>
      </c>
      <c r="C219" s="14" t="str">
        <f>IF(Plots!E294=0,"",Plots!E294)</f>
        <v>SF_13-36_Benchmark_DMAT_3PHG</v>
      </c>
      <c r="D219" t="s">
        <v>524</v>
      </c>
      <c r="E219" t="s">
        <v>390</v>
      </c>
    </row>
    <row r="220" spans="1:5" x14ac:dyDescent="0.25">
      <c r="A220">
        <v>2</v>
      </c>
      <c r="B220" s="14">
        <f>IF(Plots!D295=0,"",Plots!D295)</f>
        <v>12</v>
      </c>
      <c r="C220" s="14" t="str">
        <f>IF(Plots!E295=0,"",Plots!E295)</f>
        <v>SF_13-36_Benchmark_DMAT_3PHG</v>
      </c>
      <c r="D220" t="s">
        <v>525</v>
      </c>
      <c r="E220" t="s">
        <v>390</v>
      </c>
    </row>
    <row r="221" spans="1:5" x14ac:dyDescent="0.25">
      <c r="A221">
        <v>2</v>
      </c>
      <c r="B221" s="14">
        <f>IF(Plots!D296=0,"",Plots!D296)</f>
        <v>13</v>
      </c>
      <c r="C221" s="14" t="str">
        <f>IF(Plots!E296=0,"",Plots!E296)</f>
        <v>SF_13-36_Benchmark_DMAT_3PHG</v>
      </c>
      <c r="D221" t="s">
        <v>526</v>
      </c>
      <c r="E221" t="s">
        <v>390</v>
      </c>
    </row>
    <row r="222" spans="1:5" x14ac:dyDescent="0.25">
      <c r="A222">
        <v>2</v>
      </c>
      <c r="B222" s="14">
        <f>IF(Plots!D297=0,"",Plots!D297)</f>
        <v>14</v>
      </c>
      <c r="C222" s="14" t="str">
        <f>IF(Plots!E297=0,"",Plots!E297)</f>
        <v>SF_13-36_Benchmark_DMAT_3PHG</v>
      </c>
      <c r="D222" t="s">
        <v>527</v>
      </c>
      <c r="E222" t="s">
        <v>390</v>
      </c>
    </row>
    <row r="223" spans="1:5" x14ac:dyDescent="0.25">
      <c r="A223">
        <v>2</v>
      </c>
      <c r="B223" s="14">
        <f>IF(Plots!D298=0,"",Plots!D298)</f>
        <v>15</v>
      </c>
      <c r="C223" s="14" t="str">
        <f>IF(Plots!E298=0,"",Plots!E298)</f>
        <v>SF_13-36_Benchmark_DMAT_3PHG</v>
      </c>
      <c r="D223" t="s">
        <v>528</v>
      </c>
      <c r="E223" t="s">
        <v>390</v>
      </c>
    </row>
    <row r="224" spans="1:5" x14ac:dyDescent="0.25">
      <c r="A224">
        <v>2</v>
      </c>
      <c r="B224" s="14">
        <f>IF(Plots!D299=0,"",Plots!D299)</f>
        <v>16</v>
      </c>
      <c r="C224" s="14" t="str">
        <f>IF(Plots!E299=0,"",Plots!E299)</f>
        <v>SF_13-36_Benchmark_DMAT_3PHG</v>
      </c>
      <c r="D224" t="s">
        <v>529</v>
      </c>
      <c r="E224" t="s">
        <v>390</v>
      </c>
    </row>
    <row r="225" spans="1:5" x14ac:dyDescent="0.25">
      <c r="A225">
        <v>2</v>
      </c>
      <c r="B225" s="14">
        <f>IF(Plots!D300=0,"",Plots!D300)</f>
        <v>17</v>
      </c>
      <c r="C225" s="14" t="str">
        <f>IF(Plots!E300=0,"",Plots!E300)</f>
        <v>SF_13-36_Benchmark_DMAT_3PHG</v>
      </c>
      <c r="D225" t="s">
        <v>530</v>
      </c>
      <c r="E225" t="s">
        <v>390</v>
      </c>
    </row>
    <row r="226" spans="1:5" x14ac:dyDescent="0.25">
      <c r="A226">
        <v>2</v>
      </c>
      <c r="B226" s="14">
        <f>IF(Plots!D301=0,"",Plots!D301)</f>
        <v>18</v>
      </c>
      <c r="C226" s="14" t="str">
        <f>IF(Plots!E301=0,"",Plots!E301)</f>
        <v>SF_13-36_Benchmark_DMAT_3PHG</v>
      </c>
      <c r="D226" t="s">
        <v>531</v>
      </c>
      <c r="E226" t="s">
        <v>390</v>
      </c>
    </row>
    <row r="227" spans="1:5" x14ac:dyDescent="0.25">
      <c r="A227">
        <v>2</v>
      </c>
      <c r="B227" s="14">
        <f>IF(Plots!D302=0,"",Plots!D302)</f>
        <v>19</v>
      </c>
      <c r="C227" s="14" t="str">
        <f>IF(Plots!E302=0,"",Plots!E302)</f>
        <v>SF_13-36_Benchmark_DMAT_3PHG</v>
      </c>
      <c r="D227" t="s">
        <v>532</v>
      </c>
      <c r="E227" t="s">
        <v>390</v>
      </c>
    </row>
    <row r="228" spans="1:5" x14ac:dyDescent="0.25">
      <c r="A228">
        <v>2</v>
      </c>
      <c r="B228" s="14">
        <f>IF(Plots!D303=0,"",Plots!D303)</f>
        <v>20</v>
      </c>
      <c r="C228" s="14" t="str">
        <f>IF(Plots!E303=0,"",Plots!E303)</f>
        <v>SF_13-36_Benchmark_DMAT_3PHG</v>
      </c>
      <c r="D228" t="s">
        <v>533</v>
      </c>
      <c r="E228" t="s">
        <v>390</v>
      </c>
    </row>
    <row r="229" spans="1:5" x14ac:dyDescent="0.25">
      <c r="A229">
        <v>2</v>
      </c>
      <c r="B229" s="14">
        <f>IF(Plots!D304=0,"",Plots!D304)</f>
        <v>21</v>
      </c>
      <c r="C229" s="14" t="str">
        <f>IF(Plots!E304=0,"",Plots!E304)</f>
        <v>SF_13-36_Benchmark_DMAT_3PHG</v>
      </c>
      <c r="D229" t="s">
        <v>534</v>
      </c>
      <c r="E229" t="s">
        <v>390</v>
      </c>
    </row>
    <row r="230" spans="1:5" x14ac:dyDescent="0.25">
      <c r="A230">
        <v>2</v>
      </c>
      <c r="B230" s="14">
        <f>IF(Plots!D305=0,"",Plots!D305)</f>
        <v>22</v>
      </c>
      <c r="C230" s="14" t="str">
        <f>IF(Plots!E305=0,"",Plots!E305)</f>
        <v>SF_13-36_Benchmark_DMAT_3PHG</v>
      </c>
      <c r="D230" t="s">
        <v>535</v>
      </c>
      <c r="E230" t="s">
        <v>390</v>
      </c>
    </row>
    <row r="231" spans="1:5" x14ac:dyDescent="0.25">
      <c r="A231">
        <v>2</v>
      </c>
      <c r="B231" s="14">
        <f>IF(Plots!D306=0,"",Plots!D306)</f>
        <v>23</v>
      </c>
      <c r="C231" s="14" t="str">
        <f>IF(Plots!E306=0,"",Plots!E306)</f>
        <v>SF_13-36_Benchmark_DMAT_3PHG</v>
      </c>
      <c r="D231" t="s">
        <v>536</v>
      </c>
      <c r="E231" t="s">
        <v>390</v>
      </c>
    </row>
    <row r="232" spans="1:5" x14ac:dyDescent="0.25">
      <c r="A232">
        <v>2</v>
      </c>
      <c r="B232" s="14">
        <f>IF(Plots!D307=0,"",Plots!D307)</f>
        <v>24</v>
      </c>
      <c r="C232" s="14" t="str">
        <f>IF(Plots!E307=0,"",Plots!E307)</f>
        <v>SF_13-36_Benchmark_DMAT_3PHG</v>
      </c>
      <c r="D232" t="s">
        <v>537</v>
      </c>
      <c r="E232" t="s">
        <v>390</v>
      </c>
    </row>
    <row r="233" spans="1:5" x14ac:dyDescent="0.25">
      <c r="A233">
        <v>2</v>
      </c>
      <c r="B233" s="14" t="str">
        <f>IF(Plots!D15=0,"",Plots!D15)</f>
        <v/>
      </c>
      <c r="C233" s="14" t="str">
        <f>IF(Plots!E15=0,"",Plots!E15)</f>
        <v/>
      </c>
    </row>
    <row r="234" spans="1:5" x14ac:dyDescent="0.25">
      <c r="A234">
        <v>2</v>
      </c>
      <c r="B234" s="14" t="str">
        <f>IF(Plots!D16=0,"",Plots!D16)</f>
        <v/>
      </c>
      <c r="C234" s="14" t="str">
        <f>IF(Plots!E16=0,"",Plots!E16)</f>
        <v/>
      </c>
    </row>
    <row r="235" spans="1:5" x14ac:dyDescent="0.25">
      <c r="A235">
        <v>2</v>
      </c>
      <c r="B235" s="14">
        <f>IF(Plots!D17=0,"",Plots!D17)</f>
        <v>1</v>
      </c>
      <c r="C235" s="14" t="str">
        <f>IF(Plots!E17=0,"",Plots!E17)</f>
        <v>SF_37-60_Benchmark_DMAT_2PHG</v>
      </c>
      <c r="D235" t="s">
        <v>549</v>
      </c>
      <c r="E235" t="s">
        <v>390</v>
      </c>
    </row>
    <row r="236" spans="1:5" x14ac:dyDescent="0.25">
      <c r="A236">
        <v>2</v>
      </c>
      <c r="B236" s="14">
        <f>IF(Plots!D18=0,"",Plots!D18)</f>
        <v>2</v>
      </c>
      <c r="C236" s="14" t="str">
        <f>IF(Plots!E18=0,"",Plots!E18)</f>
        <v>SF_37-60_Benchmark_DMAT_2PHG</v>
      </c>
      <c r="D236" t="s">
        <v>550</v>
      </c>
      <c r="E236" t="s">
        <v>390</v>
      </c>
    </row>
    <row r="237" spans="1:5" x14ac:dyDescent="0.25">
      <c r="A237">
        <v>2</v>
      </c>
      <c r="B237" s="14">
        <f>IF(Plots!D19=0,"",Plots!D19)</f>
        <v>3</v>
      </c>
      <c r="C237" s="14" t="str">
        <f>IF(Plots!E19=0,"",Plots!E19)</f>
        <v>SF_37-60_Benchmark_DMAT_2PHG</v>
      </c>
      <c r="D237" t="s">
        <v>551</v>
      </c>
      <c r="E237" t="s">
        <v>390</v>
      </c>
    </row>
    <row r="238" spans="1:5" x14ac:dyDescent="0.25">
      <c r="A238">
        <v>2</v>
      </c>
      <c r="B238" s="14">
        <f>IF(Plots!D20=0,"",Plots!D20)</f>
        <v>4</v>
      </c>
      <c r="C238" s="14" t="str">
        <f>IF(Plots!E20=0,"",Plots!E20)</f>
        <v>SF_37-60_Benchmark_DMAT_2PHG</v>
      </c>
      <c r="D238" t="s">
        <v>552</v>
      </c>
      <c r="E238" t="s">
        <v>390</v>
      </c>
    </row>
    <row r="239" spans="1:5" x14ac:dyDescent="0.25">
      <c r="A239">
        <v>2</v>
      </c>
      <c r="B239" s="14">
        <f>IF(Plots!D21=0,"",Plots!D21)</f>
        <v>5</v>
      </c>
      <c r="C239" s="14" t="str">
        <f>IF(Plots!E21=0,"",Plots!E21)</f>
        <v>SF_37-60_Benchmark_DMAT_2PHG</v>
      </c>
      <c r="D239" t="s">
        <v>553</v>
      </c>
      <c r="E239" t="s">
        <v>390</v>
      </c>
    </row>
    <row r="240" spans="1:5" x14ac:dyDescent="0.25">
      <c r="A240">
        <v>2</v>
      </c>
      <c r="B240" s="14">
        <f>IF(Plots!D22=0,"",Plots!D22)</f>
        <v>6</v>
      </c>
      <c r="C240" s="14" t="str">
        <f>IF(Plots!E22=0,"",Plots!E22)</f>
        <v>SF_37-60_Benchmark_DMAT_2PHG</v>
      </c>
      <c r="D240" t="s">
        <v>554</v>
      </c>
      <c r="E240" t="s">
        <v>390</v>
      </c>
    </row>
    <row r="241" spans="1:5" x14ac:dyDescent="0.25">
      <c r="A241">
        <v>2</v>
      </c>
      <c r="B241" s="14">
        <f>IF(Plots!D23=0,"",Plots!D23)</f>
        <v>7</v>
      </c>
      <c r="C241" s="14" t="str">
        <f>IF(Plots!E23=0,"",Plots!E23)</f>
        <v>SF_37-60_Benchmark_DMAT_2PHG</v>
      </c>
      <c r="D241" t="s">
        <v>555</v>
      </c>
      <c r="E241" t="s">
        <v>390</v>
      </c>
    </row>
    <row r="242" spans="1:5" x14ac:dyDescent="0.25">
      <c r="A242">
        <v>2</v>
      </c>
      <c r="B242" s="14">
        <f>IF(Plots!D24=0,"",Plots!D24)</f>
        <v>8</v>
      </c>
      <c r="C242" s="14" t="str">
        <f>IF(Plots!E24=0,"",Plots!E24)</f>
        <v>SF_37-60_Benchmark_DMAT_2PHG</v>
      </c>
      <c r="D242" t="s">
        <v>556</v>
      </c>
      <c r="E242" t="s">
        <v>390</v>
      </c>
    </row>
    <row r="243" spans="1:5" x14ac:dyDescent="0.25">
      <c r="A243">
        <v>2</v>
      </c>
      <c r="B243" s="14">
        <f>IF(Plots!D25=0,"",Plots!D25)</f>
        <v>9</v>
      </c>
      <c r="C243" s="14" t="str">
        <f>IF(Plots!E25=0,"",Plots!E25)</f>
        <v>SF_37-60_Benchmark_DMAT_2PHG</v>
      </c>
      <c r="D243" t="s">
        <v>557</v>
      </c>
      <c r="E243" t="s">
        <v>390</v>
      </c>
    </row>
    <row r="244" spans="1:5" x14ac:dyDescent="0.25">
      <c r="A244">
        <v>2</v>
      </c>
      <c r="B244" s="14">
        <f>IF(Plots!D26=0,"",Plots!D26)</f>
        <v>10</v>
      </c>
      <c r="C244" s="14" t="str">
        <f>IF(Plots!E26=0,"",Plots!E26)</f>
        <v>SF_37-60_Benchmark_DMAT_2PHG</v>
      </c>
      <c r="D244" t="s">
        <v>558</v>
      </c>
      <c r="E244" t="s">
        <v>390</v>
      </c>
    </row>
    <row r="245" spans="1:5" x14ac:dyDescent="0.25">
      <c r="A245">
        <v>2</v>
      </c>
      <c r="B245" s="14">
        <f>IF(Plots!D27=0,"",Plots!D27)</f>
        <v>11</v>
      </c>
      <c r="C245" s="14" t="str">
        <f>IF(Plots!E27=0,"",Plots!E27)</f>
        <v>SF_37-60_Benchmark_DMAT_2PHG</v>
      </c>
      <c r="D245" t="s">
        <v>559</v>
      </c>
      <c r="E245" t="s">
        <v>390</v>
      </c>
    </row>
    <row r="246" spans="1:5" x14ac:dyDescent="0.25">
      <c r="A246">
        <v>2</v>
      </c>
      <c r="B246" s="14">
        <f>IF(Plots!D28=0,"",Plots!D28)</f>
        <v>12</v>
      </c>
      <c r="C246" s="14" t="str">
        <f>IF(Plots!E28=0,"",Plots!E28)</f>
        <v>SF_37-60_Benchmark_DMAT_2PHG</v>
      </c>
      <c r="D246" t="s">
        <v>560</v>
      </c>
      <c r="E246" t="s">
        <v>390</v>
      </c>
    </row>
    <row r="247" spans="1:5" x14ac:dyDescent="0.25">
      <c r="A247">
        <v>2</v>
      </c>
      <c r="B247" s="14" t="str">
        <f>IF(Plots!D29=0,"",Plots!D29)</f>
        <v/>
      </c>
      <c r="C247" s="14" t="str">
        <f>IF(Plots!E29=0,"",Plots!E29)</f>
        <v/>
      </c>
    </row>
    <row r="248" spans="1:5" x14ac:dyDescent="0.25">
      <c r="A248">
        <v>2</v>
      </c>
      <c r="B248" s="14" t="str">
        <f>IF(Plots!D30=0,"",Plots!D30)</f>
        <v/>
      </c>
      <c r="C248" s="14" t="str">
        <f>IF(Plots!E30=0,"",Plots!E30)</f>
        <v/>
      </c>
    </row>
    <row r="249" spans="1:5" x14ac:dyDescent="0.25">
      <c r="A249">
        <v>2</v>
      </c>
      <c r="B249" s="14">
        <f>IF(Plots!D31=0,"",Plots!D31)</f>
        <v>1</v>
      </c>
      <c r="C249" s="14" t="str">
        <f>IF(Plots!E31=0,"",Plots!E31)</f>
        <v>SF_61-84_Benchmark_DMAT_1PHG</v>
      </c>
      <c r="D249" t="s">
        <v>561</v>
      </c>
      <c r="E249" t="s">
        <v>390</v>
      </c>
    </row>
    <row r="250" spans="1:5" x14ac:dyDescent="0.25">
      <c r="A250">
        <v>2</v>
      </c>
      <c r="B250" s="14">
        <f>IF(Plots!D32=0,"",Plots!D32)</f>
        <v>2</v>
      </c>
      <c r="C250" s="14" t="str">
        <f>IF(Plots!E32=0,"",Plots!E32)</f>
        <v>SF_61-84_Benchmark_DMAT_1PHG</v>
      </c>
      <c r="D250" t="s">
        <v>562</v>
      </c>
      <c r="E250" t="s">
        <v>390</v>
      </c>
    </row>
    <row r="251" spans="1:5" x14ac:dyDescent="0.25">
      <c r="A251">
        <v>2</v>
      </c>
      <c r="B251" s="14">
        <f>IF(Plots!D33=0,"",Plots!D33)</f>
        <v>3</v>
      </c>
      <c r="C251" s="14" t="str">
        <f>IF(Plots!E33=0,"",Plots!E33)</f>
        <v>SF_61-84_Benchmark_DMAT_1PHG</v>
      </c>
      <c r="D251" t="s">
        <v>563</v>
      </c>
      <c r="E251" t="s">
        <v>390</v>
      </c>
    </row>
    <row r="252" spans="1:5" x14ac:dyDescent="0.25">
      <c r="A252">
        <v>2</v>
      </c>
      <c r="B252" s="14">
        <f>IF(Plots!D34=0,"",Plots!D34)</f>
        <v>4</v>
      </c>
      <c r="C252" s="14" t="str">
        <f>IF(Plots!E34=0,"",Plots!E34)</f>
        <v>SF_61-84_Benchmark_DMAT_1PHG</v>
      </c>
      <c r="D252" t="s">
        <v>564</v>
      </c>
      <c r="E252" t="s">
        <v>390</v>
      </c>
    </row>
    <row r="253" spans="1:5" x14ac:dyDescent="0.25">
      <c r="A253">
        <v>2</v>
      </c>
      <c r="B253" s="14">
        <f>IF(Plots!D35=0,"",Plots!D35)</f>
        <v>5</v>
      </c>
      <c r="C253" s="14" t="str">
        <f>IF(Plots!E35=0,"",Plots!E35)</f>
        <v>SF_61-84_Benchmark_DMAT_1PHG</v>
      </c>
      <c r="D253" t="s">
        <v>565</v>
      </c>
      <c r="E253" t="s">
        <v>390</v>
      </c>
    </row>
    <row r="254" spans="1:5" x14ac:dyDescent="0.25">
      <c r="A254">
        <v>2</v>
      </c>
      <c r="B254" s="14">
        <f>IF(Plots!D36=0,"",Plots!D36)</f>
        <v>6</v>
      </c>
      <c r="C254" s="14" t="str">
        <f>IF(Plots!E36=0,"",Plots!E36)</f>
        <v>SF_61-84_Benchmark_DMAT_1PHG</v>
      </c>
      <c r="D254" t="s">
        <v>566</v>
      </c>
      <c r="E254" t="s">
        <v>390</v>
      </c>
    </row>
    <row r="255" spans="1:5" x14ac:dyDescent="0.25">
      <c r="A255">
        <v>2</v>
      </c>
      <c r="B255" s="14">
        <f>IF(Plots!D37=0,"",Plots!D37)</f>
        <v>7</v>
      </c>
      <c r="C255" s="14" t="str">
        <f>IF(Plots!E37=0,"",Plots!E37)</f>
        <v>SF_61-84_Benchmark_DMAT_1PHG</v>
      </c>
      <c r="D255" t="s">
        <v>567</v>
      </c>
      <c r="E255" t="s">
        <v>390</v>
      </c>
    </row>
    <row r="256" spans="1:5" x14ac:dyDescent="0.25">
      <c r="A256">
        <v>2</v>
      </c>
      <c r="B256" s="14">
        <f>IF(Plots!D38=0,"",Plots!D38)</f>
        <v>8</v>
      </c>
      <c r="C256" s="14" t="str">
        <f>IF(Plots!E38=0,"",Plots!E38)</f>
        <v>SF_61-84_Benchmark_DMAT_1PHG</v>
      </c>
      <c r="D256" t="s">
        <v>568</v>
      </c>
      <c r="E256" t="s">
        <v>390</v>
      </c>
    </row>
    <row r="257" spans="1:5" x14ac:dyDescent="0.25">
      <c r="A257">
        <v>2</v>
      </c>
      <c r="B257" s="14">
        <f>IF(Plots!D39=0,"",Plots!D39)</f>
        <v>9</v>
      </c>
      <c r="C257" s="14" t="str">
        <f>IF(Plots!E39=0,"",Plots!E39)</f>
        <v>SF_61-84_Benchmark_DMAT_1PHG</v>
      </c>
      <c r="D257" t="s">
        <v>569</v>
      </c>
      <c r="E257" t="s">
        <v>390</v>
      </c>
    </row>
    <row r="258" spans="1:5" x14ac:dyDescent="0.25">
      <c r="A258">
        <v>2</v>
      </c>
      <c r="B258" s="14">
        <f>IF(Plots!D40=0,"",Plots!D40)</f>
        <v>10</v>
      </c>
      <c r="C258" s="14" t="str">
        <f>IF(Plots!E40=0,"",Plots!E40)</f>
        <v>SF_61-84_Benchmark_DMAT_1PHG</v>
      </c>
      <c r="D258" t="s">
        <v>570</v>
      </c>
      <c r="E258" t="s">
        <v>390</v>
      </c>
    </row>
    <row r="259" spans="1:5" x14ac:dyDescent="0.25">
      <c r="A259">
        <v>2</v>
      </c>
      <c r="B259" s="14">
        <f>IF(Plots!D41=0,"",Plots!D41)</f>
        <v>11</v>
      </c>
      <c r="C259" s="14" t="str">
        <f>IF(Plots!E41=0,"",Plots!E41)</f>
        <v>SF_61-84_Benchmark_DMAT_1PHG</v>
      </c>
      <c r="D259" t="s">
        <v>571</v>
      </c>
      <c r="E259" t="s">
        <v>390</v>
      </c>
    </row>
    <row r="260" spans="1:5" x14ac:dyDescent="0.25">
      <c r="A260">
        <v>2</v>
      </c>
      <c r="B260" s="14">
        <f>IF(Plots!D42=0,"",Plots!D42)</f>
        <v>12</v>
      </c>
      <c r="C260" s="14" t="str">
        <f>IF(Plots!E42=0,"",Plots!E42)</f>
        <v>SF_61-84_Benchmark_DMAT_1PHG</v>
      </c>
      <c r="D260" t="s">
        <v>572</v>
      </c>
      <c r="E260" t="s">
        <v>390</v>
      </c>
    </row>
    <row r="261" spans="1:5" x14ac:dyDescent="0.25">
      <c r="A261">
        <v>2</v>
      </c>
      <c r="B261" s="14" t="str">
        <f>IF(Plots!D43=0,"",Plots!D43)</f>
        <v/>
      </c>
      <c r="C261" s="14" t="str">
        <f>IF(Plots!E43=0,"",Plots!E43)</f>
        <v/>
      </c>
    </row>
    <row r="262" spans="1:5" x14ac:dyDescent="0.25">
      <c r="A262">
        <v>2</v>
      </c>
      <c r="B262" s="14" t="str">
        <f>IF(Plots!D44=0,"",Plots!D44)</f>
        <v/>
      </c>
      <c r="C262" s="14" t="str">
        <f>IF(Plots!E44=0,"",Plots!E44)</f>
        <v/>
      </c>
    </row>
    <row r="263" spans="1:5" x14ac:dyDescent="0.25">
      <c r="A263">
        <v>2</v>
      </c>
      <c r="B263" s="14">
        <f>IF(Plots!D45=0,"",Plots!D45)</f>
        <v>1</v>
      </c>
      <c r="C263" s="14" t="str">
        <f>IF(Plots!E45=0,"",Plots!E45)</f>
        <v>SF_85-96_Benchmark_DMAT_PP</v>
      </c>
      <c r="D263" t="s">
        <v>573</v>
      </c>
      <c r="E263" t="s">
        <v>390</v>
      </c>
    </row>
    <row r="264" spans="1:5" x14ac:dyDescent="0.25">
      <c r="A264">
        <v>2</v>
      </c>
      <c r="B264" s="14">
        <f>IF(Plots!D46=0,"",Plots!D46)</f>
        <v>2</v>
      </c>
      <c r="C264" s="14" t="str">
        <f>IF(Plots!E46=0,"",Plots!E46)</f>
        <v>SF_85-96_Benchmark_DMAT_PP</v>
      </c>
      <c r="D264" t="s">
        <v>574</v>
      </c>
      <c r="E264" t="s">
        <v>390</v>
      </c>
    </row>
    <row r="265" spans="1:5" x14ac:dyDescent="0.25">
      <c r="A265">
        <v>2</v>
      </c>
      <c r="B265" s="14">
        <f>IF(Plots!D47=0,"",Plots!D47)</f>
        <v>3</v>
      </c>
      <c r="C265" s="14" t="str">
        <f>IF(Plots!E47=0,"",Plots!E47)</f>
        <v>SF_85-96_Benchmark_DMAT_PP</v>
      </c>
      <c r="D265" t="s">
        <v>575</v>
      </c>
      <c r="E265" t="s">
        <v>390</v>
      </c>
    </row>
    <row r="266" spans="1:5" x14ac:dyDescent="0.25">
      <c r="A266">
        <v>2</v>
      </c>
      <c r="B266" s="14">
        <f>IF(Plots!D48=0,"",Plots!D48)</f>
        <v>4</v>
      </c>
      <c r="C266" s="14" t="str">
        <f>IF(Plots!E48=0,"",Plots!E48)</f>
        <v>SF_85-96_Benchmark_DMAT_PP</v>
      </c>
      <c r="D266" t="s">
        <v>576</v>
      </c>
      <c r="E266" t="s">
        <v>390</v>
      </c>
    </row>
    <row r="267" spans="1:5" x14ac:dyDescent="0.25">
      <c r="A267">
        <v>2</v>
      </c>
      <c r="B267" s="14">
        <f>IF(Plots!D49=0,"",Plots!D49)</f>
        <v>5</v>
      </c>
      <c r="C267" s="14" t="str">
        <f>IF(Plots!E49=0,"",Plots!E49)</f>
        <v>SF_85-96_Benchmark_DMAT_PP</v>
      </c>
      <c r="D267" t="s">
        <v>577</v>
      </c>
      <c r="E267" t="s">
        <v>390</v>
      </c>
    </row>
    <row r="268" spans="1:5" x14ac:dyDescent="0.25">
      <c r="A268">
        <v>2</v>
      </c>
      <c r="B268" s="14">
        <f>IF(Plots!D50=0,"",Plots!D50)</f>
        <v>6</v>
      </c>
      <c r="C268" s="14" t="str">
        <f>IF(Plots!E50=0,"",Plots!E50)</f>
        <v>SF_85-96_Benchmark_DMAT_PP</v>
      </c>
      <c r="D268" t="s">
        <v>578</v>
      </c>
      <c r="E268" t="s">
        <v>390</v>
      </c>
    </row>
    <row r="269" spans="1:5" x14ac:dyDescent="0.25">
      <c r="A269">
        <v>2</v>
      </c>
      <c r="B269" s="14" t="str">
        <f>IF(Plots!D51=0,"",Plots!D51)</f>
        <v/>
      </c>
      <c r="C269" s="14" t="str">
        <f>IF(Plots!E51=0,"",Plots!E51)</f>
        <v/>
      </c>
    </row>
    <row r="270" spans="1:5" x14ac:dyDescent="0.25">
      <c r="A270">
        <v>2</v>
      </c>
      <c r="B270" s="14" t="str">
        <f>IF(Plots!D52=0,"",Plots!D52)</f>
        <v/>
      </c>
      <c r="C270" s="14" t="str">
        <f>IF(Plots!E52=0,"",Plots!E52)</f>
        <v/>
      </c>
    </row>
    <row r="271" spans="1:5" x14ac:dyDescent="0.25">
      <c r="A271">
        <v>2</v>
      </c>
      <c r="B271" s="14">
        <f>IF(Plots!D59=0,"",Plots!D59)</f>
        <v>1</v>
      </c>
      <c r="C271" s="14" t="str">
        <f>IF(Plots!E59=0,"",Plots!E59)</f>
        <v>SF_121-126_Benchmark_DMAT_MFRT_PSCAD</v>
      </c>
      <c r="D271" t="s">
        <v>579</v>
      </c>
      <c r="E271" t="s">
        <v>390</v>
      </c>
    </row>
    <row r="272" spans="1:5" x14ac:dyDescent="0.25">
      <c r="A272">
        <v>2</v>
      </c>
      <c r="B272" s="14">
        <f>IF(Plots!D60=0,"",Plots!D60)</f>
        <v>2</v>
      </c>
      <c r="C272" s="14" t="str">
        <f>IF(Plots!E60=0,"",Plots!E60)</f>
        <v>SF_121-126_Benchmark_DMAT_MFRT_PSCAD</v>
      </c>
      <c r="D272" t="s">
        <v>580</v>
      </c>
      <c r="E272" t="s">
        <v>390</v>
      </c>
    </row>
    <row r="273" spans="1:5" x14ac:dyDescent="0.25">
      <c r="A273">
        <v>2</v>
      </c>
      <c r="B273" s="14">
        <f>IF(Plots!D61=0,"",Plots!D61)</f>
        <v>3</v>
      </c>
      <c r="C273" s="14" t="str">
        <f>IF(Plots!E61=0,"",Plots!E61)</f>
        <v>SF_121-126_Benchmark_DMAT_MFRT_PSCAD</v>
      </c>
      <c r="D273" t="s">
        <v>581</v>
      </c>
      <c r="E273" t="s">
        <v>390</v>
      </c>
    </row>
    <row r="274" spans="1:5" x14ac:dyDescent="0.25">
      <c r="A274">
        <v>2</v>
      </c>
      <c r="B274" s="14">
        <f>IF(Plots!D62=0,"",Plots!D62)</f>
        <v>4</v>
      </c>
      <c r="C274" s="14" t="str">
        <f>IF(Plots!E62=0,"",Plots!E62)</f>
        <v>SF_121-126_Benchmark_DMAT_MFRT_PSCAD</v>
      </c>
      <c r="D274" t="s">
        <v>582</v>
      </c>
      <c r="E274" t="s">
        <v>390</v>
      </c>
    </row>
    <row r="275" spans="1:5" x14ac:dyDescent="0.25">
      <c r="A275">
        <v>2</v>
      </c>
      <c r="B275" s="14" t="str">
        <f>IF(Plots!D57=0,"",Plots!D57)</f>
        <v/>
      </c>
      <c r="C275" s="14" t="str">
        <f>IF(Plots!E57=0,"",Plots!E57)</f>
        <v/>
      </c>
    </row>
    <row r="276" spans="1:5" x14ac:dyDescent="0.25">
      <c r="A276">
        <v>2</v>
      </c>
      <c r="B276" s="14" t="str">
        <f>IF(Plots!D64=0,"",Plots!D64)</f>
        <v/>
      </c>
      <c r="C276" s="14" t="str">
        <f>IF(Plots!E64=0,"",Plots!E64)</f>
        <v/>
      </c>
    </row>
    <row r="277" spans="1:5" x14ac:dyDescent="0.25">
      <c r="A277">
        <v>2</v>
      </c>
      <c r="B277" s="14">
        <f>IF(Plots!D65=0,"",Plots!D65)</f>
        <v>1</v>
      </c>
      <c r="C277" s="14" t="str">
        <f>IF(Plots!E65=0,"",Plots!E65)</f>
        <v>SF_131-148_Benchmark_DMAT_TOV</v>
      </c>
      <c r="D277" t="s">
        <v>583</v>
      </c>
      <c r="E277" t="s">
        <v>390</v>
      </c>
    </row>
    <row r="278" spans="1:5" x14ac:dyDescent="0.25">
      <c r="A278">
        <v>2</v>
      </c>
      <c r="B278" s="14">
        <f>IF(Plots!D66=0,"",Plots!D66)</f>
        <v>2</v>
      </c>
      <c r="C278" s="14" t="str">
        <f>IF(Plots!E66=0,"",Plots!E66)</f>
        <v>SF_131-148_Benchmark_DMAT_TOV</v>
      </c>
      <c r="D278" t="s">
        <v>699</v>
      </c>
      <c r="E278" t="s">
        <v>390</v>
      </c>
    </row>
    <row r="279" spans="1:5" x14ac:dyDescent="0.25">
      <c r="A279">
        <v>2</v>
      </c>
      <c r="B279" s="14">
        <f>IF(Plots!D67=0,"",Plots!D67)</f>
        <v>3</v>
      </c>
      <c r="C279" s="14" t="str">
        <f>IF(Plots!E67=0,"",Plots!E67)</f>
        <v>SF_131-148_Benchmark_DMAT_TOV</v>
      </c>
      <c r="D279" t="s">
        <v>584</v>
      </c>
      <c r="E279" t="s">
        <v>390</v>
      </c>
    </row>
    <row r="280" spans="1:5" x14ac:dyDescent="0.25">
      <c r="A280">
        <v>2</v>
      </c>
      <c r="B280" s="14">
        <f>IF(Plots!D68=0,"",Plots!D68)</f>
        <v>4</v>
      </c>
      <c r="C280" s="14" t="str">
        <f>IF(Plots!E68=0,"",Plots!E68)</f>
        <v>SF_131-148_Benchmark_DMAT_TOV</v>
      </c>
      <c r="D280" t="s">
        <v>700</v>
      </c>
      <c r="E280" t="s">
        <v>390</v>
      </c>
    </row>
    <row r="281" spans="1:5" x14ac:dyDescent="0.25">
      <c r="A281">
        <v>2</v>
      </c>
      <c r="B281" s="14" t="str">
        <f>IF(Plots!D69=0,"",Plots!D69)</f>
        <v/>
      </c>
      <c r="C281" s="14" t="str">
        <f>IF(Plots!E69=0,"",Plots!E69)</f>
        <v/>
      </c>
    </row>
    <row r="282" spans="1:5" x14ac:dyDescent="0.25">
      <c r="A282">
        <v>2</v>
      </c>
      <c r="B282" s="14" t="str">
        <f>IF(Plots!D70=0,"",Plots!D70)</f>
        <v/>
      </c>
      <c r="C282" s="14" t="str">
        <f>IF(Plots!E70=0,"",Plots!E70)</f>
        <v/>
      </c>
    </row>
    <row r="283" spans="1:5" x14ac:dyDescent="0.25">
      <c r="A283">
        <v>2</v>
      </c>
      <c r="B283" s="14">
        <f>IF(Plots!D71=0,"",Plots!D71)</f>
        <v>1</v>
      </c>
      <c r="C283" s="14" t="str">
        <f>IF(Plots!E71=0,"",Plots!E71)</f>
        <v>SF_149-154_Benchmark_DMAT_VSPT</v>
      </c>
      <c r="D283" t="s">
        <v>585</v>
      </c>
      <c r="E283" t="s">
        <v>390</v>
      </c>
    </row>
    <row r="284" spans="1:5" x14ac:dyDescent="0.25">
      <c r="A284">
        <v>2</v>
      </c>
      <c r="B284" s="14">
        <f>IF(Plots!D72=0,"",Plots!D72)</f>
        <v>2</v>
      </c>
      <c r="C284" s="14" t="str">
        <f>IF(Plots!E72=0,"",Plots!E72)</f>
        <v>SF_149-154_Benchmark_DMAT_VSPT</v>
      </c>
      <c r="D284" t="s">
        <v>586</v>
      </c>
      <c r="E284" t="s">
        <v>390</v>
      </c>
    </row>
    <row r="285" spans="1:5" x14ac:dyDescent="0.25">
      <c r="A285">
        <v>2</v>
      </c>
      <c r="B285" s="14" t="str">
        <f>IF(Plots!D73=0,"",Plots!D73)</f>
        <v/>
      </c>
      <c r="C285" s="14" t="str">
        <f>IF(Plots!E73=0,"",Plots!E73)</f>
        <v/>
      </c>
    </row>
    <row r="286" spans="1:5" x14ac:dyDescent="0.25">
      <c r="A286">
        <v>2</v>
      </c>
      <c r="B286" s="14" t="str">
        <f>IF(Plots!D74=0,"",Plots!D74)</f>
        <v/>
      </c>
      <c r="C286" s="14" t="str">
        <f>IF(Plots!E74=0,"",Plots!E74)</f>
        <v/>
      </c>
    </row>
    <row r="287" spans="1:5" x14ac:dyDescent="0.25">
      <c r="A287">
        <v>2</v>
      </c>
      <c r="B287" s="14">
        <f>IF(Plots!D75=0,"",Plots!D75)</f>
        <v>1</v>
      </c>
      <c r="C287" s="14" t="str">
        <f>IF(Plots!E75=0,"",Plots!E75)</f>
        <v>SF_155-160_Benchmark_DMAT_VGSTEP</v>
      </c>
      <c r="D287" t="s">
        <v>587</v>
      </c>
      <c r="E287" t="s">
        <v>390</v>
      </c>
    </row>
    <row r="288" spans="1:5" x14ac:dyDescent="0.25">
      <c r="A288">
        <v>2</v>
      </c>
      <c r="B288" s="14">
        <f>IF(Plots!D76=0,"",Plots!D76)</f>
        <v>2</v>
      </c>
      <c r="C288" s="14" t="str">
        <f>IF(Plots!E76=0,"",Plots!E76)</f>
        <v>SF_155-160_Benchmark_DMAT_VGSTEP</v>
      </c>
      <c r="D288" t="s">
        <v>588</v>
      </c>
      <c r="E288" t="s">
        <v>390</v>
      </c>
    </row>
    <row r="289" spans="1:5" x14ac:dyDescent="0.25">
      <c r="A289">
        <v>2</v>
      </c>
      <c r="B289" s="14" t="str">
        <f>IF(Plots!D77=0,"",Plots!D77)</f>
        <v/>
      </c>
      <c r="C289" s="14" t="str">
        <f>IF(Plots!E77=0,"",Plots!E77)</f>
        <v/>
      </c>
    </row>
    <row r="290" spans="1:5" x14ac:dyDescent="0.25">
      <c r="A290">
        <v>2</v>
      </c>
      <c r="B290" s="14" t="str">
        <f>IF(Plots!D78=0,"",Plots!D78)</f>
        <v/>
      </c>
      <c r="C290" s="14" t="str">
        <f>IF(Plots!E78=0,"",Plots!E78)</f>
        <v/>
      </c>
    </row>
    <row r="291" spans="1:5" x14ac:dyDescent="0.25">
      <c r="A291">
        <v>2</v>
      </c>
      <c r="B291" s="14">
        <f>IF(Plots!D79=0,"",Plots!D79)</f>
        <v>1</v>
      </c>
      <c r="C291" s="14" t="str">
        <f>IF(Plots!E79=0,"",Plots!E79)</f>
        <v>SF_161-166_Benchmark_DMAT_QSPT</v>
      </c>
      <c r="D291" t="s">
        <v>589</v>
      </c>
      <c r="E291" s="9" t="s">
        <v>390</v>
      </c>
    </row>
    <row r="292" spans="1:5" x14ac:dyDescent="0.25">
      <c r="A292">
        <v>2</v>
      </c>
      <c r="B292" s="14">
        <f>IF(Plots!D80=0,"",Plots!D80)</f>
        <v>2</v>
      </c>
      <c r="C292" s="14" t="str">
        <f>IF(Plots!E80=0,"",Plots!E80)</f>
        <v>SF_161-166_Benchmark_DMAT_QSPT</v>
      </c>
      <c r="D292" t="s">
        <v>590</v>
      </c>
      <c r="E292" s="9" t="s">
        <v>390</v>
      </c>
    </row>
    <row r="293" spans="1:5" x14ac:dyDescent="0.25">
      <c r="A293">
        <v>2</v>
      </c>
      <c r="B293" s="14" t="str">
        <f>IF(Plots!D81=0,"",Plots!D81)</f>
        <v/>
      </c>
      <c r="C293" s="14" t="str">
        <f>IF(Plots!E81=0,"",Plots!E81)</f>
        <v/>
      </c>
    </row>
    <row r="294" spans="1:5" x14ac:dyDescent="0.25">
      <c r="A294">
        <v>2</v>
      </c>
      <c r="B294" s="14" t="str">
        <f>IF(Plots!D82=0,"",Plots!D82)</f>
        <v/>
      </c>
      <c r="C294" s="14" t="str">
        <f>IF(Plots!E82=0,"",Plots!E82)</f>
        <v/>
      </c>
    </row>
    <row r="295" spans="1:5" x14ac:dyDescent="0.25">
      <c r="A295">
        <v>2</v>
      </c>
      <c r="B295" s="14">
        <f>IF(Plots!D83=0,"",Plots!D83)</f>
        <v>1</v>
      </c>
      <c r="C295" s="14" t="str">
        <f>IF(Plots!E83=0,"",Plots!E83)</f>
        <v>SF_161-166_Benchmark_DMAT_PFSPT</v>
      </c>
      <c r="D295" t="s">
        <v>591</v>
      </c>
      <c r="E295" s="9" t="s">
        <v>390</v>
      </c>
    </row>
    <row r="296" spans="1:5" x14ac:dyDescent="0.25">
      <c r="A296">
        <v>2</v>
      </c>
      <c r="B296" s="14">
        <f>IF(Plots!D84=0,"",Plots!D84)</f>
        <v>2</v>
      </c>
      <c r="C296" s="14" t="str">
        <f>IF(Plots!E84=0,"",Plots!E84)</f>
        <v>SF_161-166_Benchmark_DMAT_PFSPT</v>
      </c>
      <c r="D296" t="s">
        <v>592</v>
      </c>
      <c r="E296" s="9" t="s">
        <v>390</v>
      </c>
    </row>
    <row r="297" spans="1:5" x14ac:dyDescent="0.25">
      <c r="A297">
        <v>2</v>
      </c>
      <c r="B297" s="14" t="str">
        <f>IF(Plots!D85=0,"",Plots!D85)</f>
        <v/>
      </c>
      <c r="C297" s="14" t="str">
        <f>IF(Plots!E85=0,"",Plots!E85)</f>
        <v/>
      </c>
    </row>
    <row r="298" spans="1:5" x14ac:dyDescent="0.25">
      <c r="A298">
        <v>2</v>
      </c>
      <c r="B298" s="14" t="str">
        <f>IF(Plots!D86=0,"",Plots!D86)</f>
        <v/>
      </c>
      <c r="C298" s="14" t="str">
        <f>IF(Plots!E86=0,"",Plots!E86)</f>
        <v/>
      </c>
    </row>
    <row r="299" spans="1:5" x14ac:dyDescent="0.25">
      <c r="A299">
        <v>2</v>
      </c>
      <c r="B299" s="14">
        <f>IF(Plots!D87=0,"",Plots!D87)</f>
        <v>1</v>
      </c>
      <c r="C299" s="14" t="str">
        <f>IF(Plots!E87=0,"",Plots!E87)</f>
        <v>SF_167-169_Benchmark_DMAT_PSPT</v>
      </c>
      <c r="D299" t="s">
        <v>593</v>
      </c>
      <c r="E299" t="s">
        <v>390</v>
      </c>
    </row>
    <row r="300" spans="1:5" x14ac:dyDescent="0.25">
      <c r="A300">
        <v>2</v>
      </c>
      <c r="B300" s="14">
        <f>IF(Plots!D88=0,"",Plots!D88)</f>
        <v>2</v>
      </c>
      <c r="C300" s="14" t="str">
        <f>IF(Plots!E88=0,"",Plots!E88)</f>
        <v>SF_167-169_Benchmark_DMAT_PSPT</v>
      </c>
      <c r="D300" t="s">
        <v>594</v>
      </c>
      <c r="E300" t="s">
        <v>390</v>
      </c>
    </row>
    <row r="301" spans="1:5" x14ac:dyDescent="0.25">
      <c r="A301">
        <v>2</v>
      </c>
      <c r="B301" s="14" t="str">
        <f>IF(Plots!D89=0,"",Plots!D89)</f>
        <v/>
      </c>
      <c r="C301" s="14" t="str">
        <f>IF(Plots!E89=0,"",Plots!E89)</f>
        <v/>
      </c>
    </row>
    <row r="302" spans="1:5" x14ac:dyDescent="0.25">
      <c r="A302">
        <v>2</v>
      </c>
      <c r="B302" s="14" t="str">
        <f>IF(Plots!D90=0,"",Plots!D90)</f>
        <v/>
      </c>
      <c r="C302" s="14" t="str">
        <f>IF(Plots!E90=0,"",Plots!E90)</f>
        <v/>
      </c>
    </row>
    <row r="303" spans="1:5" x14ac:dyDescent="0.25">
      <c r="A303">
        <v>2</v>
      </c>
      <c r="B303" s="14">
        <f>IF(Plots!D91=0,"",Plots!D91)</f>
        <v>1</v>
      </c>
      <c r="C303" s="14" t="str">
        <f>IF(Plots!E91=0,"",Plots!E91)</f>
        <v>SF_170-173_Benchmark_DMAT_OF</v>
      </c>
      <c r="D303" t="s">
        <v>595</v>
      </c>
      <c r="E303" t="s">
        <v>390</v>
      </c>
    </row>
    <row r="304" spans="1:5" x14ac:dyDescent="0.25">
      <c r="A304">
        <v>2</v>
      </c>
      <c r="B304" s="14">
        <f>IF(Plots!D92=0,"",Plots!D92)</f>
        <v>2</v>
      </c>
      <c r="C304" s="14" t="str">
        <f>IF(Plots!E92=0,"",Plots!E92)</f>
        <v>SF_170-173_Benchmark_DMAT_OF</v>
      </c>
      <c r="D304" t="s">
        <v>596</v>
      </c>
      <c r="E304" t="s">
        <v>390</v>
      </c>
    </row>
    <row r="305" spans="1:5" x14ac:dyDescent="0.25">
      <c r="A305">
        <v>2</v>
      </c>
      <c r="B305" s="14">
        <f>IF(Plots!D93=0,"",Plots!D93)</f>
        <v>3</v>
      </c>
      <c r="C305" s="14" t="str">
        <f>IF(Plots!E93=0,"",Plots!E93)</f>
        <v>SF_170-173_Benchmark_DMAT_OF</v>
      </c>
      <c r="D305" t="s">
        <v>597</v>
      </c>
      <c r="E305" t="s">
        <v>390</v>
      </c>
    </row>
    <row r="306" spans="1:5" x14ac:dyDescent="0.25">
      <c r="A306">
        <v>2</v>
      </c>
      <c r="B306" s="14">
        <f>IF(Plots!D94=0,"",Plots!D94)</f>
        <v>4</v>
      </c>
      <c r="C306" s="14" t="str">
        <f>IF(Plots!E94=0,"",Plots!E94)</f>
        <v>SF_170-173_Benchmark_DMAT_OF</v>
      </c>
      <c r="D306" t="s">
        <v>598</v>
      </c>
      <c r="E306" t="s">
        <v>390</v>
      </c>
    </row>
    <row r="307" spans="1:5" x14ac:dyDescent="0.25">
      <c r="A307">
        <v>2</v>
      </c>
      <c r="B307" s="14">
        <f>IF(Plots!D95=0,"",Plots!D95)</f>
        <v>5</v>
      </c>
      <c r="C307" s="14" t="str">
        <f>IF(Plots!E95=0,"",Plots!E95)</f>
        <v>SF_170-173_Benchmark_DMAT_OF</v>
      </c>
      <c r="D307" t="s">
        <v>599</v>
      </c>
      <c r="E307" t="s">
        <v>390</v>
      </c>
    </row>
    <row r="308" spans="1:5" x14ac:dyDescent="0.25">
      <c r="A308">
        <v>2</v>
      </c>
      <c r="B308" s="14">
        <f>IF(Plots!D96=0,"",Plots!D96)</f>
        <v>6</v>
      </c>
      <c r="C308" s="14" t="str">
        <f>IF(Plots!E96=0,"",Plots!E96)</f>
        <v>SF_170-173_Benchmark_DMAT_OF</v>
      </c>
      <c r="D308" t="s">
        <v>600</v>
      </c>
      <c r="E308" t="s">
        <v>390</v>
      </c>
    </row>
    <row r="309" spans="1:5" x14ac:dyDescent="0.25">
      <c r="A309">
        <v>2</v>
      </c>
      <c r="B309" s="14">
        <f>IF(Plots!D97=0,"",Plots!D97)</f>
        <v>7</v>
      </c>
      <c r="C309" s="14" t="str">
        <f>IF(Plots!E97=0,"",Plots!E97)</f>
        <v>SF_170-173_Benchmark_DMAT_OF</v>
      </c>
      <c r="D309" t="s">
        <v>601</v>
      </c>
      <c r="E309" t="s">
        <v>390</v>
      </c>
    </row>
    <row r="310" spans="1:5" x14ac:dyDescent="0.25">
      <c r="A310">
        <v>2</v>
      </c>
      <c r="B310" s="14">
        <f>IF(Plots!D98=0,"",Plots!D98)</f>
        <v>8</v>
      </c>
      <c r="C310" s="14" t="str">
        <f>IF(Plots!E98=0,"",Plots!E98)</f>
        <v>SF_170-173_Benchmark_DMAT_OF</v>
      </c>
      <c r="D310" t="s">
        <v>602</v>
      </c>
      <c r="E310" t="s">
        <v>390</v>
      </c>
    </row>
    <row r="311" spans="1:5" x14ac:dyDescent="0.25">
      <c r="A311">
        <v>2</v>
      </c>
      <c r="B311" s="14">
        <f>IF(Plots!D99=0,"",Plots!D99)</f>
        <v>9</v>
      </c>
      <c r="C311" s="14" t="str">
        <f>IF(Plots!E99=0,"",Plots!E99)</f>
        <v>SF_170-173_Benchmark_DMAT_OF</v>
      </c>
      <c r="D311" t="s">
        <v>603</v>
      </c>
      <c r="E311" t="s">
        <v>390</v>
      </c>
    </row>
    <row r="312" spans="1:5" x14ac:dyDescent="0.25">
      <c r="A312">
        <v>2</v>
      </c>
      <c r="B312" s="14">
        <f>IF(Plots!D100=0,"",Plots!D100)</f>
        <v>10</v>
      </c>
      <c r="C312" s="14" t="str">
        <f>IF(Plots!E100=0,"",Plots!E100)</f>
        <v>SF_170-173_Benchmark_DMAT_OF</v>
      </c>
      <c r="D312" t="s">
        <v>604</v>
      </c>
      <c r="E312" t="s">
        <v>390</v>
      </c>
    </row>
    <row r="313" spans="1:5" x14ac:dyDescent="0.25">
      <c r="A313">
        <v>2</v>
      </c>
      <c r="B313" s="14">
        <f>IF(Plots!D101=0,"",Plots!D101)</f>
        <v>11</v>
      </c>
      <c r="C313" s="14" t="str">
        <f>IF(Plots!E101=0,"",Plots!E101)</f>
        <v>SF_170-173_Benchmark_DMAT_OF</v>
      </c>
      <c r="D313" t="s">
        <v>605</v>
      </c>
      <c r="E313" t="s">
        <v>390</v>
      </c>
    </row>
    <row r="314" spans="1:5" x14ac:dyDescent="0.25">
      <c r="A314">
        <v>2</v>
      </c>
      <c r="B314" s="14">
        <f>IF(Plots!D102=0,"",Plots!D102)</f>
        <v>12</v>
      </c>
      <c r="C314" s="14" t="str">
        <f>IF(Plots!E102=0,"",Plots!E102)</f>
        <v>SF_170-173_Benchmark_DMAT_OF</v>
      </c>
      <c r="D314" t="s">
        <v>606</v>
      </c>
      <c r="E314" t="s">
        <v>390</v>
      </c>
    </row>
    <row r="315" spans="1:5" x14ac:dyDescent="0.25">
      <c r="A315">
        <v>2</v>
      </c>
      <c r="B315" s="14">
        <f>IF(Plots!D103=0,"",Plots!D103)</f>
        <v>13</v>
      </c>
      <c r="C315" s="14" t="str">
        <f>IF(Plots!E103=0,"",Plots!E103)</f>
        <v>SF_170-173_Benchmark_DMAT_OF</v>
      </c>
      <c r="D315" t="s">
        <v>607</v>
      </c>
      <c r="E315" t="s">
        <v>390</v>
      </c>
    </row>
    <row r="316" spans="1:5" x14ac:dyDescent="0.25">
      <c r="A316">
        <v>2</v>
      </c>
      <c r="B316" s="14">
        <f>IF(Plots!D104=0,"",Plots!D104)</f>
        <v>14</v>
      </c>
      <c r="C316" s="14" t="str">
        <f>IF(Plots!E104=0,"",Plots!E104)</f>
        <v>SF_170-173_Benchmark_DMAT_OF</v>
      </c>
      <c r="D316" t="s">
        <v>608</v>
      </c>
      <c r="E316" t="s">
        <v>390</v>
      </c>
    </row>
    <row r="317" spans="1:5" x14ac:dyDescent="0.25">
      <c r="A317">
        <v>2</v>
      </c>
      <c r="B317" s="14">
        <f>IF(Plots!D105=0,"",Plots!D105)</f>
        <v>15</v>
      </c>
      <c r="C317" s="14" t="str">
        <f>IF(Plots!E105=0,"",Plots!E105)</f>
        <v>SF_170-173_Benchmark_DMAT_OF</v>
      </c>
      <c r="D317" t="s">
        <v>609</v>
      </c>
      <c r="E317" t="s">
        <v>390</v>
      </c>
    </row>
    <row r="318" spans="1:5" x14ac:dyDescent="0.25">
      <c r="A318">
        <v>2</v>
      </c>
      <c r="B318" s="14">
        <f>IF(Plots!D106=0,"",Plots!D106)</f>
        <v>16</v>
      </c>
      <c r="C318" s="14" t="str">
        <f>IF(Plots!E106=0,"",Plots!E106)</f>
        <v>SF_170-173_Benchmark_DMAT_OF</v>
      </c>
      <c r="D318" t="s">
        <v>610</v>
      </c>
      <c r="E318" t="s">
        <v>390</v>
      </c>
    </row>
    <row r="319" spans="1:5" x14ac:dyDescent="0.25">
      <c r="A319">
        <v>2</v>
      </c>
      <c r="B319" s="14" t="str">
        <f>IF(Plots!D107=0,"",Plots!D107)</f>
        <v/>
      </c>
      <c r="C319" s="14" t="str">
        <f>IF(Plots!E107=0,"",Plots!E107)</f>
        <v/>
      </c>
    </row>
    <row r="320" spans="1:5" x14ac:dyDescent="0.25">
      <c r="A320">
        <v>2</v>
      </c>
      <c r="B320" s="14" t="str">
        <f>IF(Plots!D108=0,"",Plots!D108)</f>
        <v/>
      </c>
      <c r="C320" s="14" t="str">
        <f>IF(Plots!E108=0,"",Plots!E108)</f>
        <v/>
      </c>
    </row>
    <row r="321" spans="1:5" x14ac:dyDescent="0.25">
      <c r="A321">
        <v>2</v>
      </c>
      <c r="B321" s="14">
        <f>IF(Plots!D109=0,"",Plots!D109)</f>
        <v>1</v>
      </c>
      <c r="C321" s="14" t="str">
        <f>IF(Plots!E109=0,"",Plots!E109)</f>
        <v>SF_174-177_Benchmark_DMAT_UF</v>
      </c>
      <c r="D321" t="s">
        <v>611</v>
      </c>
      <c r="E321" t="s">
        <v>390</v>
      </c>
    </row>
    <row r="322" spans="1:5" x14ac:dyDescent="0.25">
      <c r="A322">
        <v>2</v>
      </c>
      <c r="B322" s="14">
        <f>IF(Plots!D110=0,"",Plots!D110)</f>
        <v>2</v>
      </c>
      <c r="C322" s="14" t="str">
        <f>IF(Plots!E110=0,"",Plots!E110)</f>
        <v>SF_174-177_Benchmark_DMAT_UF</v>
      </c>
      <c r="D322" t="s">
        <v>612</v>
      </c>
      <c r="E322" t="s">
        <v>390</v>
      </c>
    </row>
    <row r="323" spans="1:5" x14ac:dyDescent="0.25">
      <c r="A323">
        <v>2</v>
      </c>
      <c r="B323" s="14">
        <f>IF(Plots!D111=0,"",Plots!D111)</f>
        <v>3</v>
      </c>
      <c r="C323" s="14" t="str">
        <f>IF(Plots!E111=0,"",Plots!E111)</f>
        <v>SF_174-177_Benchmark_DMAT_UF</v>
      </c>
      <c r="D323" t="s">
        <v>613</v>
      </c>
      <c r="E323" t="s">
        <v>390</v>
      </c>
    </row>
    <row r="324" spans="1:5" x14ac:dyDescent="0.25">
      <c r="A324">
        <v>2</v>
      </c>
      <c r="B324" s="14">
        <f>IF(Plots!D112=0,"",Plots!D112)</f>
        <v>4</v>
      </c>
      <c r="C324" s="14" t="str">
        <f>IF(Plots!E112=0,"",Plots!E112)</f>
        <v>SF_174-177_Benchmark_DMAT_UF</v>
      </c>
      <c r="D324" t="s">
        <v>614</v>
      </c>
      <c r="E324" t="s">
        <v>390</v>
      </c>
    </row>
    <row r="325" spans="1:5" x14ac:dyDescent="0.25">
      <c r="A325">
        <v>2</v>
      </c>
      <c r="B325" s="14">
        <f>IF(Plots!D113=0,"",Plots!D113)</f>
        <v>5</v>
      </c>
      <c r="C325" s="14" t="str">
        <f>IF(Plots!E113=0,"",Plots!E113)</f>
        <v>SF_174-177_Benchmark_DMAT_UF</v>
      </c>
      <c r="D325" t="s">
        <v>615</v>
      </c>
      <c r="E325" t="s">
        <v>390</v>
      </c>
    </row>
    <row r="326" spans="1:5" x14ac:dyDescent="0.25">
      <c r="A326">
        <v>2</v>
      </c>
      <c r="B326" s="14">
        <f>IF(Plots!D114=0,"",Plots!D114)</f>
        <v>6</v>
      </c>
      <c r="C326" s="14" t="str">
        <f>IF(Plots!E114=0,"",Plots!E114)</f>
        <v>SF_174-177_Benchmark_DMAT_UF</v>
      </c>
      <c r="D326" t="s">
        <v>616</v>
      </c>
      <c r="E326" t="s">
        <v>390</v>
      </c>
    </row>
    <row r="327" spans="1:5" x14ac:dyDescent="0.25">
      <c r="A327">
        <v>2</v>
      </c>
      <c r="B327" s="14">
        <f>IF(Plots!D115=0,"",Plots!D115)</f>
        <v>7</v>
      </c>
      <c r="C327" s="14" t="str">
        <f>IF(Plots!E115=0,"",Plots!E115)</f>
        <v>SF_174-177_Benchmark_DMAT_UF</v>
      </c>
      <c r="D327" t="s">
        <v>617</v>
      </c>
      <c r="E327" t="s">
        <v>390</v>
      </c>
    </row>
    <row r="328" spans="1:5" x14ac:dyDescent="0.25">
      <c r="A328">
        <v>2</v>
      </c>
      <c r="B328" s="14">
        <f>IF(Plots!D116=0,"",Plots!D116)</f>
        <v>8</v>
      </c>
      <c r="C328" s="14" t="str">
        <f>IF(Plots!E116=0,"",Plots!E116)</f>
        <v>SF_174-177_Benchmark_DMAT_UF</v>
      </c>
      <c r="D328" t="s">
        <v>618</v>
      </c>
      <c r="E328" t="s">
        <v>390</v>
      </c>
    </row>
    <row r="329" spans="1:5" x14ac:dyDescent="0.25">
      <c r="A329">
        <v>2</v>
      </c>
      <c r="B329" s="14">
        <f>IF(Plots!D117=0,"",Plots!D117)</f>
        <v>9</v>
      </c>
      <c r="C329" s="14" t="str">
        <f>IF(Plots!E117=0,"",Plots!E117)</f>
        <v>SF_174-177_Benchmark_DMAT_UF</v>
      </c>
      <c r="D329" t="s">
        <v>619</v>
      </c>
      <c r="E329" t="s">
        <v>390</v>
      </c>
    </row>
    <row r="330" spans="1:5" x14ac:dyDescent="0.25">
      <c r="A330">
        <v>2</v>
      </c>
      <c r="B330" s="14">
        <f>IF(Plots!D118=0,"",Plots!D118)</f>
        <v>10</v>
      </c>
      <c r="C330" s="14" t="str">
        <f>IF(Plots!E118=0,"",Plots!E118)</f>
        <v>SF_174-177_Benchmark_DMAT_UF</v>
      </c>
      <c r="D330" t="s">
        <v>620</v>
      </c>
      <c r="E330" t="s">
        <v>390</v>
      </c>
    </row>
    <row r="331" spans="1:5" x14ac:dyDescent="0.25">
      <c r="A331">
        <v>2</v>
      </c>
      <c r="B331" s="14">
        <f>IF(Plots!D119=0,"",Plots!D119)</f>
        <v>11</v>
      </c>
      <c r="C331" s="14" t="str">
        <f>IF(Plots!E119=0,"",Plots!E119)</f>
        <v>SF_174-177_Benchmark_DMAT_UF</v>
      </c>
      <c r="D331" t="s">
        <v>621</v>
      </c>
      <c r="E331" t="s">
        <v>390</v>
      </c>
    </row>
    <row r="332" spans="1:5" x14ac:dyDescent="0.25">
      <c r="A332">
        <v>2</v>
      </c>
      <c r="B332" s="14">
        <f>IF(Plots!D120=0,"",Plots!D120)</f>
        <v>12</v>
      </c>
      <c r="C332" s="14" t="str">
        <f>IF(Plots!E120=0,"",Plots!E120)</f>
        <v>SF_174-177_Benchmark_DMAT_UF</v>
      </c>
      <c r="D332" t="s">
        <v>622</v>
      </c>
      <c r="E332" t="s">
        <v>390</v>
      </c>
    </row>
    <row r="333" spans="1:5" x14ac:dyDescent="0.25">
      <c r="A333">
        <v>2</v>
      </c>
      <c r="B333" s="14">
        <f>IF(Plots!D121=0,"",Plots!D121)</f>
        <v>13</v>
      </c>
      <c r="C333" s="14" t="str">
        <f>IF(Plots!E121=0,"",Plots!E121)</f>
        <v>SF_174-177_Benchmark_DMAT_UF</v>
      </c>
      <c r="D333" t="s">
        <v>623</v>
      </c>
      <c r="E333" t="s">
        <v>390</v>
      </c>
    </row>
    <row r="334" spans="1:5" x14ac:dyDescent="0.25">
      <c r="A334">
        <v>2</v>
      </c>
      <c r="B334" s="14">
        <f>IF(Plots!D122=0,"",Plots!D122)</f>
        <v>14</v>
      </c>
      <c r="C334" s="14" t="str">
        <f>IF(Plots!E122=0,"",Plots!E122)</f>
        <v>SF_174-177_Benchmark_DMAT_UF</v>
      </c>
      <c r="D334" t="s">
        <v>624</v>
      </c>
      <c r="E334" t="s">
        <v>390</v>
      </c>
    </row>
    <row r="335" spans="1:5" x14ac:dyDescent="0.25">
      <c r="A335">
        <v>2</v>
      </c>
      <c r="B335" s="14">
        <f>IF(Plots!D123=0,"",Plots!D123)</f>
        <v>15</v>
      </c>
      <c r="C335" s="14" t="str">
        <f>IF(Plots!E123=0,"",Plots!E123)</f>
        <v>SF_174-177_Benchmark_DMAT_UF</v>
      </c>
      <c r="D335" t="s">
        <v>625</v>
      </c>
      <c r="E335" t="s">
        <v>390</v>
      </c>
    </row>
    <row r="336" spans="1:5" x14ac:dyDescent="0.25">
      <c r="A336">
        <v>2</v>
      </c>
      <c r="B336" s="14">
        <f>IF(Plots!D124=0,"",Plots!D124)</f>
        <v>16</v>
      </c>
      <c r="C336" s="14" t="str">
        <f>IF(Plots!E124=0,"",Plots!E124)</f>
        <v>SF_174-177_Benchmark_DMAT_UF</v>
      </c>
      <c r="D336" t="s">
        <v>626</v>
      </c>
      <c r="E336" t="s">
        <v>390</v>
      </c>
    </row>
    <row r="337" spans="1:5" x14ac:dyDescent="0.25">
      <c r="A337">
        <v>2</v>
      </c>
      <c r="B337" s="14" t="str">
        <f>IF(Plots!D125=0,"",Plots!D125)</f>
        <v/>
      </c>
      <c r="C337" s="14" t="str">
        <f>IF(Plots!E125=0,"",Plots!E125)</f>
        <v/>
      </c>
    </row>
    <row r="338" spans="1:5" x14ac:dyDescent="0.25">
      <c r="A338">
        <v>2</v>
      </c>
      <c r="B338" s="14" t="str">
        <f>IF(Plots!D126=0,"",Plots!D126)</f>
        <v/>
      </c>
      <c r="C338" s="14" t="str">
        <f>IF(Plots!E126=0,"",Plots!E126)</f>
        <v/>
      </c>
    </row>
    <row r="339" spans="1:5" x14ac:dyDescent="0.25">
      <c r="A339">
        <v>2</v>
      </c>
      <c r="B339" s="14">
        <f>IF(Plots!D127=0,"",Plots!D127)</f>
        <v>1</v>
      </c>
      <c r="C339" s="14" t="str">
        <f>IF(Plots!E127=0,"",Plots!E127)</f>
        <v>SF_178-185_Benchmark_DMAT_GridSteps</v>
      </c>
      <c r="D339" t="s">
        <v>627</v>
      </c>
      <c r="E339" t="s">
        <v>390</v>
      </c>
    </row>
    <row r="340" spans="1:5" x14ac:dyDescent="0.25">
      <c r="A340">
        <v>2</v>
      </c>
      <c r="B340" s="14">
        <f>IF(Plots!D128=0,"",Plots!D128)</f>
        <v>2</v>
      </c>
      <c r="C340" s="14" t="str">
        <f>IF(Plots!E128=0,"",Plots!E128)</f>
        <v>SF_178-185_Benchmark_DMAT_GridSteps</v>
      </c>
      <c r="D340" t="s">
        <v>628</v>
      </c>
      <c r="E340" t="s">
        <v>390</v>
      </c>
    </row>
    <row r="341" spans="1:5" x14ac:dyDescent="0.25">
      <c r="A341">
        <v>2</v>
      </c>
      <c r="B341" s="14">
        <f>IF(Plots!D129=0,"",Plots!D129)</f>
        <v>3</v>
      </c>
      <c r="C341" s="14" t="str">
        <f>IF(Plots!E129=0,"",Plots!E129)</f>
        <v>SF_178-185_Benchmark_DMAT_GridSteps</v>
      </c>
      <c r="D341" t="s">
        <v>629</v>
      </c>
      <c r="E341" t="s">
        <v>390</v>
      </c>
    </row>
    <row r="342" spans="1:5" x14ac:dyDescent="0.25">
      <c r="A342">
        <v>2</v>
      </c>
      <c r="B342" s="14">
        <f>IF(Plots!D130=0,"",Plots!D130)</f>
        <v>4</v>
      </c>
      <c r="C342" s="14" t="str">
        <f>IF(Plots!E130=0,"",Plots!E130)</f>
        <v>SF_178-185_Benchmark_DMAT_GridSteps</v>
      </c>
      <c r="D342" t="s">
        <v>630</v>
      </c>
      <c r="E342" t="s">
        <v>390</v>
      </c>
    </row>
    <row r="343" spans="1:5" x14ac:dyDescent="0.25">
      <c r="A343">
        <v>2</v>
      </c>
      <c r="B343" s="14">
        <f>IF(Plots!D131=0,"",Plots!D131)</f>
        <v>5</v>
      </c>
      <c r="C343" s="14" t="str">
        <f>IF(Plots!E131=0,"",Plots!E131)</f>
        <v>SF_178-185_Benchmark_DMAT_GridSteps</v>
      </c>
      <c r="D343" t="s">
        <v>631</v>
      </c>
      <c r="E343" t="s">
        <v>390</v>
      </c>
    </row>
    <row r="344" spans="1:5" x14ac:dyDescent="0.25">
      <c r="A344">
        <v>2</v>
      </c>
      <c r="B344" s="14">
        <f>IF(Plots!D132=0,"",Plots!D132)</f>
        <v>6</v>
      </c>
      <c r="C344" s="14" t="str">
        <f>IF(Plots!E132=0,"",Plots!E132)</f>
        <v>SF_178-185_Benchmark_DMAT_GridSteps</v>
      </c>
      <c r="D344" t="s">
        <v>632</v>
      </c>
      <c r="E344" t="s">
        <v>390</v>
      </c>
    </row>
    <row r="345" spans="1:5" x14ac:dyDescent="0.25">
      <c r="A345">
        <v>2</v>
      </c>
      <c r="B345" s="14">
        <f>IF(Plots!D133=0,"",Plots!D133)</f>
        <v>7</v>
      </c>
      <c r="C345" s="14" t="str">
        <f>IF(Plots!E133=0,"",Plots!E133)</f>
        <v>SF_178-185_Benchmark_DMAT_GridSteps</v>
      </c>
      <c r="D345" t="s">
        <v>633</v>
      </c>
      <c r="E345" t="s">
        <v>390</v>
      </c>
    </row>
    <row r="346" spans="1:5" x14ac:dyDescent="0.25">
      <c r="A346">
        <v>2</v>
      </c>
      <c r="B346" s="14">
        <f>IF(Plots!D134=0,"",Plots!D134)</f>
        <v>8</v>
      </c>
      <c r="C346" s="14" t="str">
        <f>IF(Plots!E134=0,"",Plots!E134)</f>
        <v>SF_178-185_Benchmark_DMAT_GridSteps</v>
      </c>
      <c r="D346" t="s">
        <v>634</v>
      </c>
      <c r="E346" t="s">
        <v>390</v>
      </c>
    </row>
    <row r="347" spans="1:5" x14ac:dyDescent="0.25">
      <c r="A347">
        <v>2</v>
      </c>
      <c r="B347" s="14" t="str">
        <f>IF(Plots!D135=0,"",Plots!D135)</f>
        <v/>
      </c>
      <c r="C347" s="14" t="str">
        <f>IF(Plots!E135=0,"",Plots!E135)</f>
        <v/>
      </c>
    </row>
    <row r="348" spans="1:5" x14ac:dyDescent="0.25">
      <c r="A348">
        <v>2</v>
      </c>
      <c r="B348" s="14" t="str">
        <f>IF(Plots!D136=0,"",Plots!D136)</f>
        <v/>
      </c>
      <c r="C348" s="14" t="str">
        <f>IF(Plots!E136=0,"",Plots!E136)</f>
        <v/>
      </c>
    </row>
    <row r="349" spans="1:5" x14ac:dyDescent="0.25">
      <c r="A349">
        <v>2</v>
      </c>
      <c r="B349" s="14">
        <f>IF(Plots!D137=0,"",Plots!D137)</f>
        <v>1</v>
      </c>
      <c r="C349" s="14" t="str">
        <f>IF(Plots!E137=0,"",Plots!E137)</f>
        <v>SF_186-189_Benchmark_DMAT_Vdip</v>
      </c>
      <c r="D349" t="s">
        <v>635</v>
      </c>
      <c r="E349" t="s">
        <v>390</v>
      </c>
    </row>
    <row r="350" spans="1:5" x14ac:dyDescent="0.25">
      <c r="A350">
        <v>2</v>
      </c>
      <c r="B350" s="14">
        <f>IF(Plots!D138=0,"",Plots!D138)</f>
        <v>2</v>
      </c>
      <c r="C350" s="14" t="str">
        <f>IF(Plots!E138=0,"",Plots!E138)</f>
        <v>SF_186-189_Benchmark_DMAT_Vdip</v>
      </c>
      <c r="D350" t="s">
        <v>636</v>
      </c>
      <c r="E350" t="s">
        <v>390</v>
      </c>
    </row>
    <row r="351" spans="1:5" x14ac:dyDescent="0.25">
      <c r="A351">
        <v>2</v>
      </c>
      <c r="B351" s="14">
        <f>IF(Plots!D139=0,"",Plots!D139)</f>
        <v>3</v>
      </c>
      <c r="C351" s="14" t="str">
        <f>IF(Plots!E139=0,"",Plots!E139)</f>
        <v>SF_186-189_Benchmark_DMAT_Vdip</v>
      </c>
      <c r="D351" t="s">
        <v>637</v>
      </c>
      <c r="E351" t="s">
        <v>390</v>
      </c>
    </row>
    <row r="352" spans="1:5" x14ac:dyDescent="0.25">
      <c r="A352">
        <v>2</v>
      </c>
      <c r="B352" s="14">
        <f>IF(Plots!D140=0,"",Plots!D140)</f>
        <v>4</v>
      </c>
      <c r="C352" s="14" t="str">
        <f>IF(Plots!E140=0,"",Plots!E140)</f>
        <v>SF_186-189_Benchmark_DMAT_Vdip</v>
      </c>
      <c r="D352" t="s">
        <v>638</v>
      </c>
      <c r="E352" t="s">
        <v>390</v>
      </c>
    </row>
    <row r="353" spans="1:6" x14ac:dyDescent="0.25">
      <c r="A353">
        <v>2</v>
      </c>
      <c r="B353" s="14">
        <f>IF(Plots!D141=0,"",Plots!D141)</f>
        <v>5</v>
      </c>
      <c r="C353" s="14" t="str">
        <f>IF(Plots!E141=0,"",Plots!E141)</f>
        <v>SF_186-189_Benchmark_DMAT_Vdip</v>
      </c>
      <c r="D353" t="s">
        <v>639</v>
      </c>
      <c r="E353" t="s">
        <v>390</v>
      </c>
    </row>
    <row r="354" spans="1:6" x14ac:dyDescent="0.25">
      <c r="A354">
        <v>2</v>
      </c>
      <c r="B354" s="14">
        <f>IF(Plots!D142=0,"",Plots!D142)</f>
        <v>6</v>
      </c>
      <c r="C354" s="14" t="str">
        <f>IF(Plots!E142=0,"",Plots!E142)</f>
        <v>SF_186-189_Benchmark_DMAT_Vdip</v>
      </c>
      <c r="D354" t="s">
        <v>640</v>
      </c>
      <c r="E354" t="s">
        <v>390</v>
      </c>
    </row>
    <row r="355" spans="1:6" x14ac:dyDescent="0.25">
      <c r="A355">
        <v>2</v>
      </c>
      <c r="B355" s="14">
        <f>IF(Plots!D143=0,"",Plots!D143)</f>
        <v>7</v>
      </c>
      <c r="C355" s="14" t="str">
        <f>IF(Plots!E143=0,"",Plots!E143)</f>
        <v>SF_186-189_Benchmark_DMAT_Vdip</v>
      </c>
      <c r="D355" t="s">
        <v>641</v>
      </c>
      <c r="E355" t="s">
        <v>390</v>
      </c>
    </row>
    <row r="356" spans="1:6" x14ac:dyDescent="0.25">
      <c r="A356">
        <v>2</v>
      </c>
      <c r="B356" s="14">
        <f>IF(Plots!D144=0,"",Plots!D144)</f>
        <v>8</v>
      </c>
      <c r="C356" s="14" t="str">
        <f>IF(Plots!E144=0,"",Plots!E144)</f>
        <v>SF_186-189_Benchmark_DMAT_Vdip</v>
      </c>
      <c r="D356" t="s">
        <v>642</v>
      </c>
      <c r="E356" t="s">
        <v>390</v>
      </c>
    </row>
    <row r="357" spans="1:6" x14ac:dyDescent="0.25">
      <c r="A357">
        <v>2</v>
      </c>
      <c r="B357" s="14">
        <f>IF(Plots!D145=0,"",Plots!D145)</f>
        <v>9</v>
      </c>
      <c r="C357" s="14" t="str">
        <f>IF(Plots!E145=0,"",Plots!E145)</f>
        <v>SF_186-189_Benchmark_DMAT_Vdip</v>
      </c>
      <c r="D357" t="s">
        <v>643</v>
      </c>
      <c r="E357" t="s">
        <v>390</v>
      </c>
    </row>
    <row r="358" spans="1:6" x14ac:dyDescent="0.25">
      <c r="A358">
        <v>2</v>
      </c>
      <c r="B358" s="14">
        <f>IF(Plots!D146=0,"",Plots!D146)</f>
        <v>10</v>
      </c>
      <c r="C358" s="14" t="str">
        <f>IF(Plots!E146=0,"",Plots!E146)</f>
        <v>SF_186-189_Benchmark_DMAT_Vdip</v>
      </c>
      <c r="D358" t="s">
        <v>644</v>
      </c>
      <c r="E358" t="s">
        <v>390</v>
      </c>
    </row>
    <row r="359" spans="1:6" x14ac:dyDescent="0.25">
      <c r="A359">
        <v>2</v>
      </c>
      <c r="B359" s="14">
        <f>IF(Plots!D147=0,"",Plots!D147)</f>
        <v>11</v>
      </c>
      <c r="C359" s="14" t="str">
        <f>IF(Plots!E147=0,"",Plots!E147)</f>
        <v>SF_186-189_Benchmark_DMAT_Vdip</v>
      </c>
      <c r="D359" t="s">
        <v>645</v>
      </c>
      <c r="E359" t="s">
        <v>390</v>
      </c>
    </row>
    <row r="360" spans="1:6" x14ac:dyDescent="0.25">
      <c r="A360">
        <v>2</v>
      </c>
      <c r="B360" s="14">
        <f>IF(Plots!D148=0,"",Plots!D148)</f>
        <v>12</v>
      </c>
      <c r="C360" s="14" t="str">
        <f>IF(Plots!E148=0,"",Plots!E148)</f>
        <v>SF_186-189_Benchmark_DMAT_Vdip</v>
      </c>
      <c r="D360" t="s">
        <v>646</v>
      </c>
      <c r="E360" t="s">
        <v>390</v>
      </c>
    </row>
    <row r="361" spans="1:6" x14ac:dyDescent="0.25">
      <c r="A361">
        <v>2</v>
      </c>
      <c r="B361" s="14" t="str">
        <f>IF(Plots!D149=0,"",Plots!D149)</f>
        <v/>
      </c>
      <c r="C361" s="14" t="str">
        <f>IF(Plots!E149=0,"",Plots!E149)</f>
        <v/>
      </c>
    </row>
    <row r="362" spans="1:6" x14ac:dyDescent="0.25">
      <c r="A362">
        <v>2</v>
      </c>
      <c r="B362" s="14" t="str">
        <f>IF(Plots!D150=0,"",Plots!D150)</f>
        <v/>
      </c>
      <c r="C362" s="14" t="str">
        <f>IF(Plots!E150=0,"",Plots!E150)</f>
        <v/>
      </c>
    </row>
    <row r="363" spans="1:6" x14ac:dyDescent="0.25">
      <c r="A363">
        <v>2</v>
      </c>
      <c r="B363" s="14">
        <f>IF(Plots!D151=0,"",Plots!D151)</f>
        <v>1</v>
      </c>
      <c r="C363" s="14" t="str">
        <f>IF(Plots!E151=0,"",Plots!E151)</f>
        <v>SF_193-198_Benchmark_DMAT_PhaseAngle</v>
      </c>
      <c r="D363" t="s">
        <v>647</v>
      </c>
      <c r="E363" t="s">
        <v>390</v>
      </c>
    </row>
    <row r="364" spans="1:6" x14ac:dyDescent="0.25">
      <c r="A364">
        <v>2</v>
      </c>
      <c r="B364" s="14">
        <f>IF(Plots!D152=0,"",Plots!D152)</f>
        <v>2</v>
      </c>
      <c r="C364" s="14" t="str">
        <f>IF(Plots!E152=0,"",Plots!E152)</f>
        <v>SF_193-198_Benchmark_DMAT_PhaseAngle</v>
      </c>
      <c r="D364" t="s">
        <v>648</v>
      </c>
      <c r="E364" t="s">
        <v>390</v>
      </c>
    </row>
    <row r="365" spans="1:6" x14ac:dyDescent="0.25">
      <c r="A365">
        <v>2</v>
      </c>
      <c r="B365" s="14" t="str">
        <f>IF(Plots!D153=0,"",Plots!D153)</f>
        <v/>
      </c>
      <c r="C365" s="14" t="str">
        <f>IF(Plots!E153=0,"",Plots!E153)</f>
        <v/>
      </c>
    </row>
    <row r="366" spans="1:6" x14ac:dyDescent="0.25">
      <c r="A366">
        <v>2</v>
      </c>
      <c r="B366" s="14" t="str">
        <f>IF(Plots!D154=0,"",Plots!D154)</f>
        <v/>
      </c>
      <c r="C366" s="14" t="str">
        <f>IF(Plots!E154=0,"",Plots!E154)</f>
        <v/>
      </c>
    </row>
    <row r="367" spans="1:6" x14ac:dyDescent="0.25">
      <c r="A367">
        <v>2</v>
      </c>
      <c r="B367" s="14">
        <f>IF(Plots!D155=0,"",Plots!D155)</f>
        <v>1</v>
      </c>
      <c r="C367" s="14" t="str">
        <f>IF(Plots!E155=0,"",Plots!E155)</f>
        <v>SF_199_Benchmark_DMAT_SCRPref</v>
      </c>
      <c r="D367" t="s">
        <v>1092</v>
      </c>
      <c r="E367" t="s">
        <v>390</v>
      </c>
      <c r="F367" t="s">
        <v>649</v>
      </c>
    </row>
    <row r="368" spans="1:6" x14ac:dyDescent="0.25">
      <c r="A368">
        <v>2</v>
      </c>
      <c r="B368" s="14">
        <f>IF(Plots!D156=0,"",Plots!D156)</f>
        <v>2</v>
      </c>
      <c r="C368" s="14" t="str">
        <f>IF(Plots!E156=0,"",Plots!E156)</f>
        <v>SF_199_Benchmark_DMAT_SCRPref</v>
      </c>
      <c r="D368" t="s">
        <v>1093</v>
      </c>
      <c r="E368" t="s">
        <v>390</v>
      </c>
      <c r="F368" t="s">
        <v>650</v>
      </c>
    </row>
    <row r="369" spans="1:5" x14ac:dyDescent="0.25">
      <c r="A369">
        <v>2</v>
      </c>
      <c r="B369" s="14" t="str">
        <f>IF(Plots!D157=0,"",Plots!D157)</f>
        <v/>
      </c>
      <c r="C369" s="14" t="str">
        <f>IF(Plots!E157=0,"",Plots!E157)</f>
        <v/>
      </c>
    </row>
    <row r="370" spans="1:5" x14ac:dyDescent="0.25">
      <c r="A370">
        <v>2</v>
      </c>
      <c r="B370" s="14" t="str">
        <f>IF(Plots!D158=0,"",Plots!D158)</f>
        <v/>
      </c>
      <c r="C370" s="14" t="str">
        <f>IF(Plots!E158=0,"",Plots!E158)</f>
        <v/>
      </c>
    </row>
    <row r="371" spans="1:5" x14ac:dyDescent="0.25">
      <c r="A371">
        <v>2</v>
      </c>
      <c r="B371" s="14">
        <f>IF(Plots!D159=0,"",Plots!D159)</f>
        <v>1</v>
      </c>
      <c r="C371" s="14" t="str">
        <f>IF(Plots!E159=0,"",Plots!E159)</f>
        <v>SF_200-205_Benchmark_DMAT_POCFRT</v>
      </c>
      <c r="D371" t="s">
        <v>651</v>
      </c>
      <c r="E371" t="s">
        <v>390</v>
      </c>
    </row>
    <row r="372" spans="1:5" x14ac:dyDescent="0.25">
      <c r="A372">
        <v>2</v>
      </c>
      <c r="B372" s="14">
        <f>IF(Plots!D160=0,"",Plots!D160)</f>
        <v>2</v>
      </c>
      <c r="C372" s="14" t="str">
        <f>IF(Plots!E160=0,"",Plots!E160)</f>
        <v>SF_200-205_Benchmark_DMAT_POCFRT</v>
      </c>
      <c r="D372" t="s">
        <v>652</v>
      </c>
      <c r="E372" t="s">
        <v>390</v>
      </c>
    </row>
    <row r="373" spans="1:5" x14ac:dyDescent="0.25">
      <c r="A373">
        <v>2</v>
      </c>
      <c r="B373" s="14">
        <f>IF(Plots!D161=0,"",Plots!D161)</f>
        <v>3</v>
      </c>
      <c r="C373" s="14" t="str">
        <f>IF(Plots!E161=0,"",Plots!E161)</f>
        <v>SF_200-205_Benchmark_DMAT_POCFRT</v>
      </c>
      <c r="D373" t="s">
        <v>653</v>
      </c>
      <c r="E373" t="s">
        <v>390</v>
      </c>
    </row>
    <row r="374" spans="1:5" x14ac:dyDescent="0.25">
      <c r="A374">
        <v>2</v>
      </c>
      <c r="B374" s="14">
        <f>IF(Plots!D162=0,"",Plots!D162)</f>
        <v>4</v>
      </c>
      <c r="C374" s="14" t="str">
        <f>IF(Plots!E162=0,"",Plots!E162)</f>
        <v>SF_200-205_Benchmark_DMAT_POCFRT</v>
      </c>
      <c r="D374" t="s">
        <v>654</v>
      </c>
      <c r="E374" t="s">
        <v>390</v>
      </c>
    </row>
    <row r="375" spans="1:5" x14ac:dyDescent="0.25">
      <c r="A375">
        <v>2</v>
      </c>
      <c r="B375" s="14" t="str">
        <f>IF(Plots!D163=0,"",Plots!D163)</f>
        <v/>
      </c>
      <c r="C375" s="14" t="str">
        <f>IF(Plots!E163=0,"",Plots!E163)</f>
        <v/>
      </c>
    </row>
    <row r="376" spans="1:5" x14ac:dyDescent="0.25">
      <c r="A376">
        <v>2</v>
      </c>
      <c r="B376" s="14" t="str">
        <f>IF(Plots!D164=0,"",Plots!D164)</f>
        <v/>
      </c>
      <c r="C376" s="14" t="str">
        <f>IF(Plots!E164=0,"",Plots!E164)</f>
        <v/>
      </c>
    </row>
    <row r="377" spans="1:5" x14ac:dyDescent="0.25">
      <c r="A377">
        <v>2</v>
      </c>
      <c r="B377" s="14">
        <f>IF(Plots!D165=0,"",Plots!D165)</f>
        <v>1</v>
      </c>
      <c r="C377" s="14" t="str">
        <f>IF(Plots!E165=0,"",Plots!E165)</f>
        <v>SF_206-225_Benchmark_DMAT_SITEFRT</v>
      </c>
      <c r="D377" t="s">
        <v>655</v>
      </c>
      <c r="E377" t="s">
        <v>390</v>
      </c>
    </row>
    <row r="378" spans="1:5" x14ac:dyDescent="0.25">
      <c r="A378">
        <v>2</v>
      </c>
      <c r="B378" s="14">
        <f>IF(Plots!D166=0,"",Plots!D166)</f>
        <v>2</v>
      </c>
      <c r="C378" s="14" t="str">
        <f>IF(Plots!E166=0,"",Plots!E166)</f>
        <v>SF_206-225_Benchmark_DMAT_SITEFRT</v>
      </c>
      <c r="D378" t="s">
        <v>656</v>
      </c>
      <c r="E378" t="s">
        <v>390</v>
      </c>
    </row>
    <row r="379" spans="1:5" x14ac:dyDescent="0.25">
      <c r="A379">
        <v>2</v>
      </c>
      <c r="B379" s="14">
        <f>IF(Plots!D167=0,"",Plots!D167)</f>
        <v>3</v>
      </c>
      <c r="C379" s="14" t="str">
        <f>IF(Plots!E167=0,"",Plots!E167)</f>
        <v>SF_206-225_Benchmark_DMAT_SITEFRT</v>
      </c>
      <c r="D379" t="s">
        <v>657</v>
      </c>
      <c r="E379" t="s">
        <v>390</v>
      </c>
    </row>
    <row r="380" spans="1:5" x14ac:dyDescent="0.25">
      <c r="A380">
        <v>2</v>
      </c>
      <c r="B380" s="14">
        <f>IF(Plots!D168=0,"",Plots!D168)</f>
        <v>4</v>
      </c>
      <c r="C380" s="14" t="str">
        <f>IF(Plots!E168=0,"",Plots!E168)</f>
        <v>SF_206-225_Benchmark_DMAT_SITEFRT</v>
      </c>
      <c r="D380" t="s">
        <v>658</v>
      </c>
      <c r="E380" t="s">
        <v>390</v>
      </c>
    </row>
    <row r="381" spans="1:5" x14ac:dyDescent="0.25">
      <c r="A381">
        <v>2</v>
      </c>
      <c r="B381" s="14">
        <f>IF(Plots!D169=0,"",Plots!D169)</f>
        <v>5</v>
      </c>
      <c r="C381" s="14" t="str">
        <f>IF(Plots!E169=0,"",Plots!E169)</f>
        <v>SF_206-225_Benchmark_DMAT_SITEFRT</v>
      </c>
      <c r="D381" t="s">
        <v>659</v>
      </c>
      <c r="E381" t="s">
        <v>390</v>
      </c>
    </row>
    <row r="382" spans="1:5" x14ac:dyDescent="0.25">
      <c r="A382">
        <v>2</v>
      </c>
      <c r="B382" s="14">
        <f>IF(Plots!D170=0,"",Plots!D170)</f>
        <v>6</v>
      </c>
      <c r="C382" s="14" t="str">
        <f>IF(Plots!E170=0,"",Plots!E170)</f>
        <v>SF_206-225_Benchmark_DMAT_SITEFRT</v>
      </c>
      <c r="D382" t="s">
        <v>660</v>
      </c>
      <c r="E382" t="s">
        <v>390</v>
      </c>
    </row>
    <row r="383" spans="1:5" x14ac:dyDescent="0.25">
      <c r="A383">
        <v>2</v>
      </c>
      <c r="B383" s="14">
        <f>IF(Plots!D171=0,"",Plots!D171)</f>
        <v>7</v>
      </c>
      <c r="C383" s="14" t="str">
        <f>IF(Plots!E171=0,"",Plots!E171)</f>
        <v>SF_206-225_Benchmark_DMAT_SITEFRT</v>
      </c>
      <c r="D383" t="s">
        <v>661</v>
      </c>
      <c r="E383" t="s">
        <v>390</v>
      </c>
    </row>
    <row r="384" spans="1:5" x14ac:dyDescent="0.25">
      <c r="A384">
        <v>2</v>
      </c>
      <c r="B384" s="14">
        <f>IF(Plots!D172=0,"",Plots!D172)</f>
        <v>8</v>
      </c>
      <c r="C384" s="14" t="str">
        <f>IF(Plots!E172=0,"",Plots!E172)</f>
        <v>SF_206-225_Benchmark_DMAT_SITEFRT</v>
      </c>
      <c r="D384" t="s">
        <v>662</v>
      </c>
      <c r="E384" t="s">
        <v>390</v>
      </c>
    </row>
    <row r="385" spans="1:5" x14ac:dyDescent="0.25">
      <c r="A385">
        <v>2</v>
      </c>
      <c r="B385" s="14">
        <f>IF(Plots!D173=0,"",Plots!D173)</f>
        <v>9</v>
      </c>
      <c r="C385" s="14" t="str">
        <f>IF(Plots!E173=0,"",Plots!E173)</f>
        <v>SF_206-225_Benchmark_DMAT_SITEFRT</v>
      </c>
      <c r="D385" t="s">
        <v>663</v>
      </c>
      <c r="E385" t="s">
        <v>390</v>
      </c>
    </row>
    <row r="386" spans="1:5" x14ac:dyDescent="0.25">
      <c r="A386">
        <v>2</v>
      </c>
      <c r="B386" s="14">
        <f>IF(Plots!D174=0,"",Plots!D174)</f>
        <v>10</v>
      </c>
      <c r="C386" s="14" t="str">
        <f>IF(Plots!E174=0,"",Plots!E174)</f>
        <v>SF_206-225_Benchmark_DMAT_SITEFRT</v>
      </c>
      <c r="D386" t="s">
        <v>664</v>
      </c>
      <c r="E386" t="s">
        <v>390</v>
      </c>
    </row>
    <row r="387" spans="1:5" x14ac:dyDescent="0.25">
      <c r="A387">
        <v>2</v>
      </c>
      <c r="B387" s="14">
        <f>IF(Plots!D175=0,"",Plots!D175)</f>
        <v>11</v>
      </c>
      <c r="C387" s="14" t="str">
        <f>IF(Plots!E175=0,"",Plots!E175)</f>
        <v>SF_206-225_Benchmark_DMAT_SITEFRT</v>
      </c>
      <c r="D387" t="s">
        <v>665</v>
      </c>
      <c r="E387" t="s">
        <v>390</v>
      </c>
    </row>
    <row r="388" spans="1:5" x14ac:dyDescent="0.25">
      <c r="A388">
        <v>2</v>
      </c>
      <c r="B388" s="14">
        <f>IF(Plots!D176=0,"",Plots!D176)</f>
        <v>12</v>
      </c>
      <c r="C388" s="14" t="str">
        <f>IF(Plots!E176=0,"",Plots!E176)</f>
        <v>SF_206-225_Benchmark_DMAT_SITEFRT</v>
      </c>
      <c r="D388" t="s">
        <v>666</v>
      </c>
      <c r="E388" t="s">
        <v>390</v>
      </c>
    </row>
    <row r="389" spans="1:5" x14ac:dyDescent="0.25">
      <c r="A389">
        <v>2</v>
      </c>
      <c r="B389" s="14">
        <f>IF(Plots!D177=0,"",Plots!D177)</f>
        <v>13</v>
      </c>
      <c r="C389" s="14" t="str">
        <f>IF(Plots!E177=0,"",Plots!E177)</f>
        <v>SF_206-225_Benchmark_DMAT_SITEFRT</v>
      </c>
      <c r="D389" t="s">
        <v>667</v>
      </c>
      <c r="E389" t="s">
        <v>390</v>
      </c>
    </row>
    <row r="390" spans="1:5" x14ac:dyDescent="0.25">
      <c r="A390">
        <v>2</v>
      </c>
      <c r="B390" s="14">
        <f>IF(Plots!D178=0,"",Plots!D178)</f>
        <v>14</v>
      </c>
      <c r="C390" s="14" t="str">
        <f>IF(Plots!E178=0,"",Plots!E178)</f>
        <v>SF_206-225_Benchmark_DMAT_SITEFRT</v>
      </c>
      <c r="D390" t="s">
        <v>668</v>
      </c>
      <c r="E390" t="s">
        <v>390</v>
      </c>
    </row>
    <row r="391" spans="1:5" x14ac:dyDescent="0.25">
      <c r="A391">
        <v>2</v>
      </c>
      <c r="B391" s="14">
        <f>IF(Plots!D179=0,"",Plots!D179)</f>
        <v>15</v>
      </c>
      <c r="C391" s="14" t="str">
        <f>IF(Plots!E179=0,"",Plots!E179)</f>
        <v>SF_206-225_Benchmark_DMAT_SITEFRT</v>
      </c>
      <c r="D391" t="s">
        <v>669</v>
      </c>
      <c r="E391" t="s">
        <v>390</v>
      </c>
    </row>
    <row r="392" spans="1:5" x14ac:dyDescent="0.25">
      <c r="A392">
        <v>2</v>
      </c>
      <c r="B392" s="14">
        <f>IF(Plots!D180=0,"",Plots!D180)</f>
        <v>16</v>
      </c>
      <c r="C392" s="14" t="str">
        <f>IF(Plots!E180=0,"",Plots!E180)</f>
        <v>SF_206-225_Benchmark_DMAT_SITEFRT</v>
      </c>
      <c r="D392" t="s">
        <v>670</v>
      </c>
      <c r="E392" t="s">
        <v>390</v>
      </c>
    </row>
    <row r="393" spans="1:5" x14ac:dyDescent="0.25">
      <c r="A393">
        <v>2</v>
      </c>
      <c r="B393" s="14">
        <f>IF(Plots!D181=0,"",Plots!D181)</f>
        <v>17</v>
      </c>
      <c r="C393" s="14" t="str">
        <f>IF(Plots!E181=0,"",Plots!E181)</f>
        <v>SF_206-225_Benchmark_DMAT_SITEFRT</v>
      </c>
      <c r="D393" t="s">
        <v>671</v>
      </c>
      <c r="E393" t="s">
        <v>390</v>
      </c>
    </row>
    <row r="394" spans="1:5" x14ac:dyDescent="0.25">
      <c r="A394">
        <v>2</v>
      </c>
      <c r="B394" s="14">
        <f>IF(Plots!D182=0,"",Plots!D182)</f>
        <v>18</v>
      </c>
      <c r="C394" s="14" t="str">
        <f>IF(Plots!E182=0,"",Plots!E182)</f>
        <v>SF_206-225_Benchmark_DMAT_SITEFRT</v>
      </c>
      <c r="D394" t="s">
        <v>672</v>
      </c>
      <c r="E394" t="s">
        <v>390</v>
      </c>
    </row>
    <row r="395" spans="1:5" x14ac:dyDescent="0.25">
      <c r="A395">
        <v>2</v>
      </c>
      <c r="B395" s="14">
        <f>IF(Plots!D183=0,"",Plots!D183)</f>
        <v>19</v>
      </c>
      <c r="C395" s="14" t="str">
        <f>IF(Plots!E183=0,"",Plots!E183)</f>
        <v>SF_206-225_Benchmark_DMAT_SITEFRT</v>
      </c>
      <c r="D395" t="s">
        <v>673</v>
      </c>
      <c r="E395" t="s">
        <v>390</v>
      </c>
    </row>
    <row r="396" spans="1:5" x14ac:dyDescent="0.25">
      <c r="A396">
        <v>2</v>
      </c>
      <c r="B396" s="14">
        <f>IF(Plots!D184=0,"",Plots!D184)</f>
        <v>20</v>
      </c>
      <c r="C396" s="14" t="str">
        <f>IF(Plots!E184=0,"",Plots!E184)</f>
        <v>SF_206-225_Benchmark_DMAT_SITEFRT</v>
      </c>
      <c r="D396" t="s">
        <v>674</v>
      </c>
      <c r="E396" t="s">
        <v>390</v>
      </c>
    </row>
    <row r="397" spans="1:5" x14ac:dyDescent="0.25">
      <c r="A397">
        <v>2</v>
      </c>
      <c r="B397" s="14">
        <f>IF(Plots!D185=0,"",Plots!D185)</f>
        <v>21</v>
      </c>
      <c r="C397" s="14" t="str">
        <f>IF(Plots!E185=0,"",Plots!E185)</f>
        <v>SF_206-225_Benchmark_DMAT_SITEFRT</v>
      </c>
      <c r="D397" t="s">
        <v>675</v>
      </c>
      <c r="E397" t="s">
        <v>390</v>
      </c>
    </row>
    <row r="398" spans="1:5" x14ac:dyDescent="0.25">
      <c r="A398">
        <v>2</v>
      </c>
      <c r="B398" s="14">
        <f>IF(Plots!D186=0,"",Plots!D186)</f>
        <v>22</v>
      </c>
      <c r="C398" s="14" t="str">
        <f>IF(Plots!E186=0,"",Plots!E186)</f>
        <v>SF_206-225_Benchmark_DMAT_SITEFRT</v>
      </c>
      <c r="D398" t="s">
        <v>676</v>
      </c>
      <c r="E398" t="s">
        <v>390</v>
      </c>
    </row>
    <row r="399" spans="1:5" x14ac:dyDescent="0.25">
      <c r="A399">
        <v>2</v>
      </c>
      <c r="B399" s="14">
        <f>IF(Plots!D187=0,"",Plots!D187)</f>
        <v>23</v>
      </c>
      <c r="C399" s="14" t="str">
        <f>IF(Plots!E187=0,"",Plots!E187)</f>
        <v>SF_206-225_Benchmark_DMAT_SITEFRT</v>
      </c>
      <c r="D399" t="s">
        <v>677</v>
      </c>
      <c r="E399" t="s">
        <v>390</v>
      </c>
    </row>
    <row r="400" spans="1:5" x14ac:dyDescent="0.25">
      <c r="A400">
        <v>2</v>
      </c>
      <c r="B400" s="14">
        <f>IF(Plots!D188=0,"",Plots!D188)</f>
        <v>24</v>
      </c>
      <c r="C400" s="14" t="str">
        <f>IF(Plots!E188=0,"",Plots!E188)</f>
        <v>SF_206-225_Benchmark_DMAT_SITEFRT</v>
      </c>
      <c r="D400" t="s">
        <v>678</v>
      </c>
      <c r="E400" t="s">
        <v>390</v>
      </c>
    </row>
    <row r="401" spans="1:5" x14ac:dyDescent="0.25">
      <c r="A401">
        <v>2</v>
      </c>
      <c r="B401" s="14">
        <f>IF(Plots!D189=0,"",Plots!D189)</f>
        <v>25</v>
      </c>
      <c r="C401" s="14" t="str">
        <f>IF(Plots!E189=0,"",Plots!E189)</f>
        <v>SF_206-225_Benchmark_DMAT_SITEFRT</v>
      </c>
      <c r="D401" t="s">
        <v>679</v>
      </c>
      <c r="E401" t="s">
        <v>390</v>
      </c>
    </row>
    <row r="402" spans="1:5" x14ac:dyDescent="0.25">
      <c r="A402">
        <v>2</v>
      </c>
      <c r="B402" s="14">
        <f>IF(Plots!D190=0,"",Plots!D190)</f>
        <v>26</v>
      </c>
      <c r="C402" s="14" t="str">
        <f>IF(Plots!E190=0,"",Plots!E190)</f>
        <v>SF_206-225_Benchmark_DMAT_SITEFRT</v>
      </c>
      <c r="D402" t="s">
        <v>680</v>
      </c>
      <c r="E402" t="s">
        <v>390</v>
      </c>
    </row>
    <row r="403" spans="1:5" x14ac:dyDescent="0.25">
      <c r="A403">
        <v>2</v>
      </c>
      <c r="B403" s="14">
        <f>IF(Plots!D191=0,"",Plots!D191)</f>
        <v>27</v>
      </c>
      <c r="C403" s="14" t="str">
        <f>IF(Plots!E191=0,"",Plots!E191)</f>
        <v>SF_206-225_Benchmark_DMAT_SITEFRT</v>
      </c>
      <c r="D403" t="s">
        <v>681</v>
      </c>
      <c r="E403" t="s">
        <v>390</v>
      </c>
    </row>
    <row r="404" spans="1:5" x14ac:dyDescent="0.25">
      <c r="A404">
        <v>2</v>
      </c>
      <c r="B404" s="14">
        <f>IF(Plots!D192=0,"",Plots!D192)</f>
        <v>28</v>
      </c>
      <c r="C404" s="14" t="str">
        <f>IF(Plots!E192=0,"",Plots!E192)</f>
        <v>SF_206-225_Benchmark_DMAT_SITEFRT</v>
      </c>
      <c r="D404" t="s">
        <v>682</v>
      </c>
      <c r="E404" t="s">
        <v>390</v>
      </c>
    </row>
    <row r="405" spans="1:5" x14ac:dyDescent="0.25">
      <c r="A405">
        <v>2</v>
      </c>
      <c r="B405" s="14">
        <f>IF(Plots!D193=0,"",Plots!D193)</f>
        <v>29</v>
      </c>
      <c r="C405" s="14" t="str">
        <f>IF(Plots!E193=0,"",Plots!E193)</f>
        <v>SF_206-225_Benchmark_DMAT_SITEFRT</v>
      </c>
      <c r="D405" t="s">
        <v>683</v>
      </c>
      <c r="E405" t="s">
        <v>390</v>
      </c>
    </row>
    <row r="406" spans="1:5" x14ac:dyDescent="0.25">
      <c r="A406">
        <v>2</v>
      </c>
      <c r="B406" s="14">
        <f>IF(Plots!D194=0,"",Plots!D194)</f>
        <v>30</v>
      </c>
      <c r="C406" s="14" t="str">
        <f>IF(Plots!E194=0,"",Plots!E194)</f>
        <v>SF_206-225_Benchmark_DMAT_SITEFRT</v>
      </c>
      <c r="D406" t="s">
        <v>684</v>
      </c>
      <c r="E406" t="s">
        <v>390</v>
      </c>
    </row>
    <row r="407" spans="1:5" x14ac:dyDescent="0.25">
      <c r="A407">
        <v>2</v>
      </c>
      <c r="B407" s="14">
        <f>IF(Plots!D195=0,"",Plots!D195)</f>
        <v>31</v>
      </c>
      <c r="C407" s="14" t="str">
        <f>IF(Plots!E195=0,"",Plots!E195)</f>
        <v>SF_206-225_Benchmark_DMAT_SITEFRT</v>
      </c>
      <c r="D407" t="s">
        <v>685</v>
      </c>
      <c r="E407" t="s">
        <v>390</v>
      </c>
    </row>
    <row r="408" spans="1:5" x14ac:dyDescent="0.25">
      <c r="A408">
        <v>2</v>
      </c>
      <c r="B408" s="14">
        <f>IF(Plots!D196=0,"",Plots!D196)</f>
        <v>32</v>
      </c>
      <c r="C408" s="14" t="str">
        <f>IF(Plots!E196=0,"",Plots!E196)</f>
        <v>SF_206-225_Benchmark_DMAT_SITEFRT</v>
      </c>
      <c r="D408" t="s">
        <v>686</v>
      </c>
      <c r="E408" t="s">
        <v>390</v>
      </c>
    </row>
    <row r="409" spans="1:5" x14ac:dyDescent="0.25">
      <c r="A409">
        <v>2</v>
      </c>
      <c r="B409" s="14">
        <f>IF(Plots!D197=0,"",Plots!D197)</f>
        <v>33</v>
      </c>
      <c r="C409" s="14" t="str">
        <f>IF(Plots!E197=0,"",Plots!E197)</f>
        <v>SF_206-225_Benchmark_DMAT_SITEFRT</v>
      </c>
      <c r="D409" t="s">
        <v>687</v>
      </c>
      <c r="E409" t="s">
        <v>390</v>
      </c>
    </row>
    <row r="410" spans="1:5" x14ac:dyDescent="0.25">
      <c r="A410">
        <v>2</v>
      </c>
      <c r="B410" s="14">
        <f>IF(Plots!D198=0,"",Plots!D198)</f>
        <v>34</v>
      </c>
      <c r="C410" s="14" t="str">
        <f>IF(Plots!E198=0,"",Plots!E198)</f>
        <v>SF_206-225_Benchmark_DMAT_SITEFRT</v>
      </c>
      <c r="D410" t="s">
        <v>688</v>
      </c>
      <c r="E410" t="s">
        <v>390</v>
      </c>
    </row>
    <row r="411" spans="1:5" x14ac:dyDescent="0.25">
      <c r="A411">
        <v>2</v>
      </c>
      <c r="B411" s="14">
        <f>IF(Plots!D199=0,"",Plots!D199)</f>
        <v>35</v>
      </c>
      <c r="C411" s="14" t="str">
        <f>IF(Plots!E199=0,"",Plots!E199)</f>
        <v>SF_206-225_Benchmark_DMAT_SITEFRT</v>
      </c>
      <c r="D411" t="s">
        <v>689</v>
      </c>
      <c r="E411" t="s">
        <v>390</v>
      </c>
    </row>
    <row r="412" spans="1:5" x14ac:dyDescent="0.25">
      <c r="A412">
        <v>2</v>
      </c>
      <c r="B412" s="14">
        <f>IF(Plots!D200=0,"",Plots!D200)</f>
        <v>36</v>
      </c>
      <c r="C412" s="14" t="str">
        <f>IF(Plots!E200=0,"",Plots!E200)</f>
        <v>SF_206-225_Benchmark_DMAT_SITEFRT</v>
      </c>
      <c r="D412" t="s">
        <v>690</v>
      </c>
      <c r="E412" t="s">
        <v>390</v>
      </c>
    </row>
    <row r="413" spans="1:5" x14ac:dyDescent="0.25">
      <c r="A413">
        <v>2</v>
      </c>
      <c r="B413" s="14">
        <f>IF(Plots!D201=0,"",Plots!D201)</f>
        <v>37</v>
      </c>
      <c r="C413" s="14" t="str">
        <f>IF(Plots!E201=0,"",Plots!E201)</f>
        <v>SF_206-225_Benchmark_DMAT_SITEFRT</v>
      </c>
      <c r="D413" t="s">
        <v>691</v>
      </c>
      <c r="E413" t="s">
        <v>390</v>
      </c>
    </row>
    <row r="414" spans="1:5" x14ac:dyDescent="0.25">
      <c r="A414">
        <v>2</v>
      </c>
      <c r="B414" s="14">
        <f>IF(Plots!D202=0,"",Plots!D202)</f>
        <v>38</v>
      </c>
      <c r="C414" s="14" t="str">
        <f>IF(Plots!E202=0,"",Plots!E202)</f>
        <v>SF_206-225_Benchmark_DMAT_SITEFRT</v>
      </c>
      <c r="D414" t="s">
        <v>692</v>
      </c>
      <c r="E414" t="s">
        <v>390</v>
      </c>
    </row>
    <row r="415" spans="1:5" x14ac:dyDescent="0.25">
      <c r="A415">
        <v>2</v>
      </c>
      <c r="B415" s="14">
        <f>IF(Plots!D203=0,"",Plots!D203)</f>
        <v>39</v>
      </c>
      <c r="C415" s="14" t="str">
        <f>IF(Plots!E203=0,"",Plots!E203)</f>
        <v>SF_206-225_Benchmark_DMAT_SITEFRT</v>
      </c>
      <c r="D415" t="s">
        <v>693</v>
      </c>
      <c r="E415" t="s">
        <v>390</v>
      </c>
    </row>
    <row r="416" spans="1:5" x14ac:dyDescent="0.25">
      <c r="A416">
        <v>2</v>
      </c>
      <c r="B416" s="14">
        <f>IF(Plots!D204=0,"",Plots!D204)</f>
        <v>40</v>
      </c>
      <c r="C416" s="14" t="str">
        <f>IF(Plots!E204=0,"",Plots!E204)</f>
        <v>SF_206-225_Benchmark_DMAT_SITEFRT</v>
      </c>
      <c r="D416" t="s">
        <v>694</v>
      </c>
      <c r="E416" t="s">
        <v>390</v>
      </c>
    </row>
    <row r="417" spans="1:5" x14ac:dyDescent="0.25">
      <c r="A417">
        <v>2</v>
      </c>
      <c r="B417" s="14" t="str">
        <f>IF(Plots!D205=0,"",Plots!D205)</f>
        <v/>
      </c>
      <c r="C417" s="14" t="str">
        <f>IF(Plots!E205=0,"",Plots!E205)</f>
        <v/>
      </c>
    </row>
    <row r="418" spans="1:5" x14ac:dyDescent="0.25">
      <c r="A418">
        <v>2</v>
      </c>
      <c r="B418" s="14" t="str">
        <f>IF(Plots!D206=0,"",Plots!D206)</f>
        <v/>
      </c>
      <c r="C418" s="14" t="str">
        <f>IF(Plots!E206=0,"",Plots!E206)</f>
        <v/>
      </c>
    </row>
    <row r="419" spans="1:5" x14ac:dyDescent="0.25">
      <c r="A419">
        <v>2</v>
      </c>
      <c r="B419" s="14">
        <f>IF(Plots!D207=0,"",Plots!D207)</f>
        <v>1</v>
      </c>
      <c r="C419" s="14" t="str">
        <f>IF(Plots!E207=0,"",Plots!E207)</f>
        <v>SF_226-229_Benchmark_DMAT_IRR</v>
      </c>
      <c r="D419" t="s">
        <v>695</v>
      </c>
      <c r="E419" t="s">
        <v>390</v>
      </c>
    </row>
    <row r="420" spans="1:5" x14ac:dyDescent="0.25">
      <c r="A420">
        <v>2</v>
      </c>
      <c r="B420" s="14">
        <f>IF(Plots!D208=0,"",Plots!D208)</f>
        <v>2</v>
      </c>
      <c r="C420" s="14" t="str">
        <f>IF(Plots!E208=0,"",Plots!E208)</f>
        <v>SF_226-229_Benchmark_DMAT_IRR</v>
      </c>
      <c r="D420" t="s">
        <v>696</v>
      </c>
      <c r="E420" t="s">
        <v>390</v>
      </c>
    </row>
    <row r="421" spans="1:5" x14ac:dyDescent="0.25">
      <c r="A421">
        <v>2</v>
      </c>
      <c r="B421" s="14">
        <f>IF(Plots!D209=0,"",Plots!D209)</f>
        <v>3</v>
      </c>
      <c r="C421" s="14" t="str">
        <f>IF(Plots!E209=0,"",Plots!E209)</f>
        <v>SF_226-229_Benchmark_DMAT_IRR</v>
      </c>
      <c r="D421" t="s">
        <v>697</v>
      </c>
      <c r="E421" t="s">
        <v>390</v>
      </c>
    </row>
    <row r="422" spans="1:5" x14ac:dyDescent="0.25">
      <c r="A422">
        <v>2</v>
      </c>
      <c r="B422" s="14">
        <f>IF(Plots!D210=0,"",Plots!D210)</f>
        <v>4</v>
      </c>
      <c r="C422" s="14" t="str">
        <f>IF(Plots!E210=0,"",Plots!E210)</f>
        <v>SF_226-229_Benchmark_DMAT_IRR</v>
      </c>
      <c r="D422" t="s">
        <v>698</v>
      </c>
      <c r="E422" t="s">
        <v>390</v>
      </c>
    </row>
    <row r="423" spans="1:5" x14ac:dyDescent="0.25">
      <c r="A423">
        <v>2</v>
      </c>
      <c r="B423" s="14" t="str">
        <f>IF(Plots!D211=0,"",Plots!D211)</f>
        <v/>
      </c>
      <c r="C423" s="14" t="str">
        <f>IF(Plots!E211=0,"",Plots!E211)</f>
        <v/>
      </c>
    </row>
    <row r="424" spans="1:5" x14ac:dyDescent="0.25">
      <c r="A424">
        <v>2</v>
      </c>
      <c r="B424" s="14" t="str">
        <f>IF(Plots!D212=0,"",Plots!D212)</f>
        <v/>
      </c>
      <c r="C424" s="14" t="str">
        <f>IF(Plots!E212=0,"",Plots!E212)</f>
        <v/>
      </c>
    </row>
    <row r="425" spans="1:5" x14ac:dyDescent="0.25">
      <c r="A425">
        <v>2</v>
      </c>
      <c r="B425" s="14">
        <f>IF(Plots!D213=0,"",Plots!D213)</f>
        <v>1</v>
      </c>
      <c r="C425" s="14" t="str">
        <f>IF(Plots!E213=0,"",Plots!E213)</f>
        <v>PSCAD_DMAT_VoltageOscillationRejection_MinSCR</v>
      </c>
      <c r="D425" t="s">
        <v>919</v>
      </c>
      <c r="E425" t="s">
        <v>390</v>
      </c>
    </row>
    <row r="426" spans="1:5" x14ac:dyDescent="0.25">
      <c r="A426">
        <v>2</v>
      </c>
      <c r="B426" s="14">
        <f>IF(Plots!D214=0,"",Plots!D214)</f>
        <v>2</v>
      </c>
      <c r="C426" s="14" t="str">
        <f>IF(Plots!E214=0,"",Plots!E214)</f>
        <v>PSCAD_DMAT_VoltageOscillationRejection_MinSCR</v>
      </c>
      <c r="D426" t="s">
        <v>920</v>
      </c>
      <c r="E426" t="s">
        <v>390</v>
      </c>
    </row>
    <row r="427" spans="1:5" x14ac:dyDescent="0.25">
      <c r="A427">
        <v>2</v>
      </c>
      <c r="B427" s="14">
        <f>IF(Plots!D215=0,"",Plots!D215)</f>
        <v>3</v>
      </c>
      <c r="C427" s="14" t="str">
        <f>IF(Plots!E215=0,"",Plots!E215)</f>
        <v>PSCAD_DMAT_VoltageOscillationRejection_MinSCR</v>
      </c>
      <c r="D427" t="s">
        <v>921</v>
      </c>
      <c r="E427" t="s">
        <v>390</v>
      </c>
    </row>
    <row r="428" spans="1:5" x14ac:dyDescent="0.25">
      <c r="A428">
        <v>2</v>
      </c>
      <c r="B428" s="14">
        <f>IF(Plots!D216=0,"",Plots!D216)</f>
        <v>4</v>
      </c>
      <c r="C428" s="14" t="str">
        <f>IF(Plots!E216=0,"",Plots!E216)</f>
        <v>PSCAD_DMAT_VoltageOscillationRejection_MinSCR</v>
      </c>
      <c r="D428" t="s">
        <v>922</v>
      </c>
      <c r="E428" t="s">
        <v>390</v>
      </c>
    </row>
    <row r="429" spans="1:5" x14ac:dyDescent="0.25">
      <c r="A429">
        <v>2</v>
      </c>
      <c r="B429" s="14">
        <f>IF(Plots!D217=0,"",Plots!D217)</f>
        <v>5</v>
      </c>
      <c r="C429" s="14" t="str">
        <f>IF(Plots!E217=0,"",Plots!E217)</f>
        <v>PSCAD_DMAT_VoltageOscillationRejection_MinSCR</v>
      </c>
      <c r="D429" t="s">
        <v>923</v>
      </c>
      <c r="E429" t="s">
        <v>390</v>
      </c>
    </row>
    <row r="430" spans="1:5" x14ac:dyDescent="0.25">
      <c r="A430">
        <v>2</v>
      </c>
      <c r="B430" s="14">
        <f>IF(Plots!D218=0,"",Plots!D218)</f>
        <v>6</v>
      </c>
      <c r="C430" s="14" t="str">
        <f>IF(Plots!E218=0,"",Plots!E218)</f>
        <v>PSCAD_DMAT_VoltageOscillationRejection_MinSCR</v>
      </c>
      <c r="D430" t="s">
        <v>924</v>
      </c>
      <c r="E430" t="s">
        <v>390</v>
      </c>
    </row>
    <row r="431" spans="1:5" x14ac:dyDescent="0.25">
      <c r="A431">
        <v>2</v>
      </c>
      <c r="B431" s="14">
        <f>IF(Plots!D219=0,"",Plots!D219)</f>
        <v>7</v>
      </c>
      <c r="C431" s="14" t="str">
        <f>IF(Plots!E219=0,"",Plots!E219)</f>
        <v>PSCAD_DMAT_VoltageOscillationRejection_MinSCR</v>
      </c>
      <c r="D431" t="s">
        <v>925</v>
      </c>
      <c r="E431" t="s">
        <v>390</v>
      </c>
    </row>
    <row r="432" spans="1:5" x14ac:dyDescent="0.25">
      <c r="A432">
        <v>2</v>
      </c>
      <c r="B432" s="14">
        <f>IF(Plots!D220=0,"",Plots!D220)</f>
        <v>8</v>
      </c>
      <c r="C432" s="14" t="str">
        <f>IF(Plots!E220=0,"",Plots!E220)</f>
        <v>PSCAD_DMAT_VoltageOscillationRejection_MinSCR</v>
      </c>
      <c r="D432" t="s">
        <v>926</v>
      </c>
      <c r="E432" t="s">
        <v>390</v>
      </c>
    </row>
    <row r="433" spans="1:5" x14ac:dyDescent="0.25">
      <c r="A433">
        <v>2</v>
      </c>
      <c r="B433" s="14">
        <f>IF(Plots!D221=0,"",Plots!D221)</f>
        <v>9</v>
      </c>
      <c r="C433" s="14" t="str">
        <f>IF(Plots!E221=0,"",Plots!E221)</f>
        <v>PSCAD_DMAT_VoltageOscillationRejection_MinSCR</v>
      </c>
      <c r="D433" t="s">
        <v>927</v>
      </c>
      <c r="E433" t="s">
        <v>390</v>
      </c>
    </row>
    <row r="434" spans="1:5" x14ac:dyDescent="0.25">
      <c r="A434">
        <v>2</v>
      </c>
      <c r="B434" s="14">
        <f>IF(Plots!D222=0,"",Plots!D222)</f>
        <v>10</v>
      </c>
      <c r="C434" s="14" t="str">
        <f>IF(Plots!E222=0,"",Plots!E222)</f>
        <v>PSCAD_DMAT_VoltageOscillationRejection_MinSCR</v>
      </c>
      <c r="D434" t="s">
        <v>928</v>
      </c>
      <c r="E434" t="s">
        <v>390</v>
      </c>
    </row>
    <row r="435" spans="1:5" x14ac:dyDescent="0.25">
      <c r="A435">
        <v>2</v>
      </c>
      <c r="B435" s="14">
        <f>IF(Plots!D223=0,"",Plots!D223)</f>
        <v>11</v>
      </c>
      <c r="C435" s="14" t="str">
        <f>IF(Plots!E223=0,"",Plots!E223)</f>
        <v>PSCAD_DMAT_VoltageOscillationRejection_MinSCR</v>
      </c>
      <c r="D435" t="s">
        <v>929</v>
      </c>
      <c r="E435" t="s">
        <v>390</v>
      </c>
    </row>
    <row r="436" spans="1:5" x14ac:dyDescent="0.25">
      <c r="A436">
        <v>2</v>
      </c>
      <c r="B436" s="14">
        <f>IF(Plots!D224=0,"",Plots!D224)</f>
        <v>12</v>
      </c>
      <c r="C436" s="14" t="str">
        <f>IF(Plots!E224=0,"",Plots!E224)</f>
        <v>PSCAD_DMAT_VoltageOscillationRejection_MinSCR</v>
      </c>
      <c r="D436" t="s">
        <v>930</v>
      </c>
      <c r="E436" t="s">
        <v>390</v>
      </c>
    </row>
    <row r="437" spans="1:5" x14ac:dyDescent="0.25">
      <c r="A437">
        <v>2</v>
      </c>
      <c r="B437" s="14">
        <f>IF(Plots!D225=0,"",Plots!D225)</f>
        <v>13</v>
      </c>
      <c r="C437" s="14" t="str">
        <f>IF(Plots!E225=0,"",Plots!E225)</f>
        <v>PSCAD_DMAT_VoltageOscillationRejection_MinSCR</v>
      </c>
      <c r="D437" t="s">
        <v>931</v>
      </c>
      <c r="E437" t="s">
        <v>390</v>
      </c>
    </row>
    <row r="438" spans="1:5" x14ac:dyDescent="0.25">
      <c r="A438">
        <v>2</v>
      </c>
      <c r="B438" s="14">
        <f>IF(Plots!D226=0,"",Plots!D226)</f>
        <v>14</v>
      </c>
      <c r="C438" s="14" t="str">
        <f>IF(Plots!E226=0,"",Plots!E226)</f>
        <v>PSCAD_DMAT_VoltageOscillationRejection_MinSCR</v>
      </c>
      <c r="D438" t="s">
        <v>932</v>
      </c>
      <c r="E438" t="s">
        <v>390</v>
      </c>
    </row>
    <row r="439" spans="1:5" x14ac:dyDescent="0.25">
      <c r="A439">
        <v>2</v>
      </c>
      <c r="B439" s="14">
        <f>IF(Plots!D227=0,"",Plots!D227)</f>
        <v>15</v>
      </c>
      <c r="C439" s="14" t="str">
        <f>IF(Plots!E227=0,"",Plots!E227)</f>
        <v>PSCAD_DMAT_VoltageOscillationRejection_MinSCR</v>
      </c>
      <c r="D439" t="s">
        <v>933</v>
      </c>
      <c r="E439" t="s">
        <v>390</v>
      </c>
    </row>
    <row r="440" spans="1:5" x14ac:dyDescent="0.25">
      <c r="A440">
        <v>2</v>
      </c>
      <c r="B440" s="14">
        <f>IF(Plots!D228=0,"",Plots!D228)</f>
        <v>16</v>
      </c>
      <c r="C440" s="14" t="str">
        <f>IF(Plots!E228=0,"",Plots!E228)</f>
        <v>PSCAD_DMAT_VoltageOscillationRejection_MinSCR</v>
      </c>
      <c r="D440" t="s">
        <v>934</v>
      </c>
      <c r="E440" t="s">
        <v>390</v>
      </c>
    </row>
    <row r="441" spans="1:5" x14ac:dyDescent="0.25">
      <c r="A441">
        <v>2</v>
      </c>
      <c r="B441" s="14">
        <f>IF(Plots!D229=0,"",Plots!D229)</f>
        <v>17</v>
      </c>
      <c r="C441" s="14" t="str">
        <f>IF(Plots!E229=0,"",Plots!E229)</f>
        <v>PSCAD_DMAT_VoltageOscillationRejection_MinSCR</v>
      </c>
      <c r="D441" t="s">
        <v>935</v>
      </c>
      <c r="E441" t="s">
        <v>390</v>
      </c>
    </row>
    <row r="442" spans="1:5" x14ac:dyDescent="0.25">
      <c r="A442">
        <v>2</v>
      </c>
      <c r="B442" s="14">
        <f>IF(Plots!D230=0,"",Plots!D230)</f>
        <v>18</v>
      </c>
      <c r="C442" s="14" t="str">
        <f>IF(Plots!E230=0,"",Plots!E230)</f>
        <v>PSCAD_DMAT_VoltageOscillationRejection_MinSCR</v>
      </c>
      <c r="D442" t="s">
        <v>936</v>
      </c>
      <c r="E442" t="s">
        <v>390</v>
      </c>
    </row>
    <row r="443" spans="1:5" x14ac:dyDescent="0.25">
      <c r="A443">
        <v>2</v>
      </c>
      <c r="B443" s="14">
        <f>IF(Plots!D231=0,"",Plots!D231)</f>
        <v>19</v>
      </c>
      <c r="C443" s="14" t="str">
        <f>IF(Plots!E231=0,"",Plots!E231)</f>
        <v>PSCAD_DMAT_VoltageOscillationRejection_MinSCR</v>
      </c>
      <c r="D443" t="s">
        <v>937</v>
      </c>
      <c r="E443" t="s">
        <v>390</v>
      </c>
    </row>
    <row r="444" spans="1:5" x14ac:dyDescent="0.25">
      <c r="A444">
        <v>2</v>
      </c>
      <c r="B444" s="14">
        <f>IF(Plots!D232=0,"",Plots!D232)</f>
        <v>20</v>
      </c>
      <c r="C444" s="14" t="str">
        <f>IF(Plots!E232=0,"",Plots!E232)</f>
        <v>PSCAD_DMAT_VoltageOscillationRejection_MinSCR</v>
      </c>
      <c r="D444" t="s">
        <v>938</v>
      </c>
      <c r="E444" t="s">
        <v>390</v>
      </c>
    </row>
    <row r="445" spans="1:5" x14ac:dyDescent="0.25">
      <c r="A445">
        <v>2</v>
      </c>
      <c r="B445" s="14">
        <f>IF(Plots!D233=0,"",Plots!D233)</f>
        <v>21</v>
      </c>
      <c r="C445" s="14" t="str">
        <f>IF(Plots!E233=0,"",Plots!E233)</f>
        <v>PSCAD_DMAT_VoltageOscillationRejection_MinSCR</v>
      </c>
      <c r="D445" t="s">
        <v>939</v>
      </c>
      <c r="E445" t="s">
        <v>390</v>
      </c>
    </row>
    <row r="446" spans="1:5" x14ac:dyDescent="0.25">
      <c r="A446">
        <v>2</v>
      </c>
      <c r="B446" s="14">
        <f>IF(Plots!D234=0,"",Plots!D234)</f>
        <v>22</v>
      </c>
      <c r="C446" s="14" t="str">
        <f>IF(Plots!E234=0,"",Plots!E234)</f>
        <v>PSCAD_DMAT_VoltageOscillationRejection_MinSCR</v>
      </c>
      <c r="D446" t="s">
        <v>940</v>
      </c>
      <c r="E446" t="s">
        <v>390</v>
      </c>
    </row>
    <row r="447" spans="1:5" x14ac:dyDescent="0.25">
      <c r="A447">
        <v>2</v>
      </c>
      <c r="B447" s="14">
        <f>IF(Plots!D235=0,"",Plots!D235)</f>
        <v>23</v>
      </c>
      <c r="C447" s="14" t="str">
        <f>IF(Plots!E235=0,"",Plots!E235)</f>
        <v>PSCAD_DMAT_VoltageOscillationRejection_MinSCR</v>
      </c>
      <c r="D447" t="s">
        <v>941</v>
      </c>
      <c r="E447" t="s">
        <v>390</v>
      </c>
    </row>
    <row r="448" spans="1:5" x14ac:dyDescent="0.25">
      <c r="A448">
        <v>2</v>
      </c>
      <c r="B448" s="14">
        <f>IF(Plots!D236=0,"",Plots!D236)</f>
        <v>24</v>
      </c>
      <c r="C448" s="14" t="str">
        <f>IF(Plots!E236=0,"",Plots!E236)</f>
        <v>PSCAD_DMAT_VoltageOscillationRejection_MinSCR</v>
      </c>
      <c r="D448" t="s">
        <v>942</v>
      </c>
      <c r="E448" t="s">
        <v>390</v>
      </c>
    </row>
    <row r="449" spans="1:5" x14ac:dyDescent="0.25">
      <c r="A449">
        <v>2</v>
      </c>
      <c r="B449" s="14">
        <f>IF(Plots!D237=0,"",Plots!D237)</f>
        <v>25</v>
      </c>
      <c r="C449" s="14" t="str">
        <f>IF(Plots!E237=0,"",Plots!E237)</f>
        <v>PSCAD_DMAT_VoltageOscillationRejection_MinSCR</v>
      </c>
      <c r="D449" t="s">
        <v>943</v>
      </c>
      <c r="E449" t="s">
        <v>390</v>
      </c>
    </row>
    <row r="450" spans="1:5" x14ac:dyDescent="0.25">
      <c r="A450">
        <v>2</v>
      </c>
      <c r="B450" s="14">
        <f>IF(Plots!D238=0,"",Plots!D238)</f>
        <v>26</v>
      </c>
      <c r="C450" s="14" t="str">
        <f>IF(Plots!E238=0,"",Plots!E238)</f>
        <v>PSCAD_DMAT_VoltageOscillationRejection_MinSCR</v>
      </c>
      <c r="D450" t="s">
        <v>944</v>
      </c>
      <c r="E450" t="s">
        <v>390</v>
      </c>
    </row>
    <row r="451" spans="1:5" x14ac:dyDescent="0.25">
      <c r="A451">
        <v>2</v>
      </c>
      <c r="B451" s="14">
        <f>IF(Plots!D239=0,"",Plots!D239)</f>
        <v>27</v>
      </c>
      <c r="C451" s="14" t="str">
        <f>IF(Plots!E239=0,"",Plots!E239)</f>
        <v>PSCAD_DMAT_VoltageOscillationRejection_MinSCR</v>
      </c>
      <c r="D451" t="s">
        <v>945</v>
      </c>
      <c r="E451" t="s">
        <v>390</v>
      </c>
    </row>
    <row r="452" spans="1:5" x14ac:dyDescent="0.25">
      <c r="A452">
        <v>2</v>
      </c>
      <c r="B452" s="14">
        <f>IF(Plots!D240=0,"",Plots!D240)</f>
        <v>28</v>
      </c>
      <c r="C452" s="14" t="str">
        <f>IF(Plots!E240=0,"",Plots!E240)</f>
        <v>PSCAD_DMAT_VoltageOscillationRejection_MinSCR</v>
      </c>
      <c r="D452" t="s">
        <v>946</v>
      </c>
      <c r="E452" t="s">
        <v>390</v>
      </c>
    </row>
    <row r="453" spans="1:5" x14ac:dyDescent="0.25">
      <c r="A453">
        <v>2</v>
      </c>
      <c r="B453" s="14">
        <f>IF(Plots!D241=0,"",Plots!D241)</f>
        <v>29</v>
      </c>
      <c r="C453" s="14" t="str">
        <f>IF(Plots!E241=0,"",Plots!E241)</f>
        <v>PSCAD_DMAT_VoltageOscillationRejection_MinSCR</v>
      </c>
      <c r="D453" t="s">
        <v>947</v>
      </c>
      <c r="E453" t="s">
        <v>390</v>
      </c>
    </row>
    <row r="454" spans="1:5" x14ac:dyDescent="0.25">
      <c r="A454">
        <v>2</v>
      </c>
      <c r="B454" s="14">
        <f>IF(Plots!D242=0,"",Plots!D242)</f>
        <v>30</v>
      </c>
      <c r="C454" s="14" t="str">
        <f>IF(Plots!E242=0,"",Plots!E242)</f>
        <v>PSCAD_DMAT_VoltageOscillationRejection_MinSCR</v>
      </c>
      <c r="D454" t="s">
        <v>948</v>
      </c>
      <c r="E454" t="s">
        <v>390</v>
      </c>
    </row>
    <row r="455" spans="1:5" x14ac:dyDescent="0.25">
      <c r="A455">
        <v>2</v>
      </c>
      <c r="B455" s="14">
        <f>IF(Plots!D243=0,"",Plots!D243)</f>
        <v>31</v>
      </c>
      <c r="C455" s="14" t="str">
        <f>IF(Plots!E243=0,"",Plots!E243)</f>
        <v>PSCAD_DMAT_VoltageOscillationRejection_MinSCR</v>
      </c>
      <c r="D455" t="s">
        <v>949</v>
      </c>
      <c r="E455" t="s">
        <v>390</v>
      </c>
    </row>
    <row r="456" spans="1:5" x14ac:dyDescent="0.25">
      <c r="A456">
        <v>2</v>
      </c>
      <c r="B456" s="14">
        <f>IF(Plots!D244=0,"",Plots!D244)</f>
        <v>32</v>
      </c>
      <c r="C456" s="14" t="str">
        <f>IF(Plots!E244=0,"",Plots!E244)</f>
        <v>PSCAD_DMAT_VoltageOscillationRejection_MinSCR</v>
      </c>
      <c r="D456" t="s">
        <v>950</v>
      </c>
      <c r="E456" t="s">
        <v>390</v>
      </c>
    </row>
    <row r="457" spans="1:5" x14ac:dyDescent="0.25">
      <c r="A457">
        <v>2</v>
      </c>
      <c r="B457" s="14">
        <f>IF(Plots!D245=0,"",Plots!D245)</f>
        <v>33</v>
      </c>
      <c r="C457" s="14" t="str">
        <f>IF(Plots!E245=0,"",Plots!E245)</f>
        <v>PSCAD_DMAT_VoltageOscillationRejection_MinSCR</v>
      </c>
      <c r="D457" t="s">
        <v>951</v>
      </c>
      <c r="E457" t="s">
        <v>390</v>
      </c>
    </row>
    <row r="458" spans="1:5" x14ac:dyDescent="0.25">
      <c r="A458">
        <v>2</v>
      </c>
      <c r="B458" s="14">
        <f>IF(Plots!D246=0,"",Plots!D246)</f>
        <v>34</v>
      </c>
      <c r="C458" s="14" t="str">
        <f>IF(Plots!E246=0,"",Plots!E246)</f>
        <v>PSCAD_DMAT_VoltageOscillationRejection_MinSCR</v>
      </c>
      <c r="D458" t="s">
        <v>952</v>
      </c>
      <c r="E458" t="s">
        <v>390</v>
      </c>
    </row>
    <row r="459" spans="1:5" x14ac:dyDescent="0.25">
      <c r="B459" s="14" t="str">
        <f>IF(Plots!D247=0,"",Plots!D247)</f>
        <v/>
      </c>
      <c r="C459" s="14" t="str">
        <f>IF(Plots!E247=0,"",Plots!E247)</f>
        <v/>
      </c>
    </row>
    <row r="460" spans="1:5" x14ac:dyDescent="0.25">
      <c r="A460">
        <v>2</v>
      </c>
      <c r="B460" s="14">
        <f>IF(Plots!D248=0,"",Plots!D248)</f>
        <v>1</v>
      </c>
      <c r="C460" s="14" t="str">
        <f>IF(Plots!E248=0,"",Plots!E248)</f>
        <v>PSCAD_DMAT_VoltageOscillationRejection_MaxSCR</v>
      </c>
      <c r="D460" t="s">
        <v>953</v>
      </c>
      <c r="E460" t="s">
        <v>390</v>
      </c>
    </row>
    <row r="461" spans="1:5" x14ac:dyDescent="0.25">
      <c r="A461">
        <v>2</v>
      </c>
      <c r="B461" s="14">
        <f>IF(Plots!D249=0,"",Plots!D249)</f>
        <v>2</v>
      </c>
      <c r="C461" s="14" t="str">
        <f>IF(Plots!E249=0,"",Plots!E249)</f>
        <v>PSCAD_DMAT_VoltageOscillationRejection_MaxSCR</v>
      </c>
      <c r="D461" t="s">
        <v>954</v>
      </c>
      <c r="E461" t="s">
        <v>390</v>
      </c>
    </row>
    <row r="462" spans="1:5" x14ac:dyDescent="0.25">
      <c r="A462">
        <v>2</v>
      </c>
      <c r="B462" s="14">
        <f>IF(Plots!D250=0,"",Plots!D250)</f>
        <v>3</v>
      </c>
      <c r="C462" s="14" t="str">
        <f>IF(Plots!E250=0,"",Plots!E250)</f>
        <v>PSCAD_DMAT_VoltageOscillationRejection_MaxSCR</v>
      </c>
      <c r="D462" t="s">
        <v>955</v>
      </c>
      <c r="E462" t="s">
        <v>390</v>
      </c>
    </row>
    <row r="463" spans="1:5" x14ac:dyDescent="0.25">
      <c r="A463">
        <v>2</v>
      </c>
      <c r="B463" s="14">
        <f>IF(Plots!D251=0,"",Plots!D251)</f>
        <v>4</v>
      </c>
      <c r="C463" s="14" t="str">
        <f>IF(Plots!E251=0,"",Plots!E251)</f>
        <v>PSCAD_DMAT_VoltageOscillationRejection_MaxSCR</v>
      </c>
      <c r="D463" t="s">
        <v>956</v>
      </c>
      <c r="E463" t="s">
        <v>390</v>
      </c>
    </row>
    <row r="464" spans="1:5" x14ac:dyDescent="0.25">
      <c r="A464">
        <v>2</v>
      </c>
      <c r="B464" s="14">
        <f>IF(Plots!D252=0,"",Plots!D252)</f>
        <v>5</v>
      </c>
      <c r="C464" s="14" t="str">
        <f>IF(Plots!E252=0,"",Plots!E252)</f>
        <v>PSCAD_DMAT_VoltageOscillationRejection_MaxSCR</v>
      </c>
      <c r="D464" t="s">
        <v>957</v>
      </c>
      <c r="E464" t="s">
        <v>390</v>
      </c>
    </row>
    <row r="465" spans="1:5" x14ac:dyDescent="0.25">
      <c r="A465">
        <v>2</v>
      </c>
      <c r="B465" s="14">
        <f>IF(Plots!D253=0,"",Plots!D253)</f>
        <v>6</v>
      </c>
      <c r="C465" s="14" t="str">
        <f>IF(Plots!E253=0,"",Plots!E253)</f>
        <v>PSCAD_DMAT_VoltageOscillationRejection_MaxSCR</v>
      </c>
      <c r="D465" t="s">
        <v>958</v>
      </c>
      <c r="E465" t="s">
        <v>390</v>
      </c>
    </row>
    <row r="466" spans="1:5" x14ac:dyDescent="0.25">
      <c r="A466">
        <v>2</v>
      </c>
      <c r="B466" s="14">
        <f>IF(Plots!D254=0,"",Plots!D254)</f>
        <v>7</v>
      </c>
      <c r="C466" s="14" t="str">
        <f>IF(Plots!E254=0,"",Plots!E254)</f>
        <v>PSCAD_DMAT_VoltageOscillationRejection_MaxSCR</v>
      </c>
      <c r="D466" t="s">
        <v>959</v>
      </c>
      <c r="E466" t="s">
        <v>390</v>
      </c>
    </row>
    <row r="467" spans="1:5" x14ac:dyDescent="0.25">
      <c r="A467">
        <v>2</v>
      </c>
      <c r="B467" s="14">
        <f>IF(Plots!D255=0,"",Plots!D255)</f>
        <v>8</v>
      </c>
      <c r="C467" s="14" t="str">
        <f>IF(Plots!E255=0,"",Plots!E255)</f>
        <v>PSCAD_DMAT_VoltageOscillationRejection_MaxSCR</v>
      </c>
      <c r="D467" t="s">
        <v>960</v>
      </c>
      <c r="E467" t="s">
        <v>390</v>
      </c>
    </row>
    <row r="468" spans="1:5" x14ac:dyDescent="0.25">
      <c r="A468">
        <v>2</v>
      </c>
      <c r="B468" s="14">
        <f>IF(Plots!D256=0,"",Plots!D256)</f>
        <v>9</v>
      </c>
      <c r="C468" s="14" t="str">
        <f>IF(Plots!E256=0,"",Plots!E256)</f>
        <v>PSCAD_DMAT_VoltageOscillationRejection_MaxSCR</v>
      </c>
      <c r="D468" t="s">
        <v>961</v>
      </c>
      <c r="E468" t="s">
        <v>390</v>
      </c>
    </row>
    <row r="469" spans="1:5" x14ac:dyDescent="0.25">
      <c r="A469">
        <v>2</v>
      </c>
      <c r="B469" s="14">
        <f>IF(Plots!D257=0,"",Plots!D257)</f>
        <v>10</v>
      </c>
      <c r="C469" s="14" t="str">
        <f>IF(Plots!E257=0,"",Plots!E257)</f>
        <v>PSCAD_DMAT_VoltageOscillationRejection_MaxSCR</v>
      </c>
      <c r="D469" t="s">
        <v>962</v>
      </c>
      <c r="E469" t="s">
        <v>390</v>
      </c>
    </row>
    <row r="470" spans="1:5" x14ac:dyDescent="0.25">
      <c r="A470">
        <v>2</v>
      </c>
      <c r="B470" s="14">
        <f>IF(Plots!D258=0,"",Plots!D258)</f>
        <v>11</v>
      </c>
      <c r="C470" s="14" t="str">
        <f>IF(Plots!E258=0,"",Plots!E258)</f>
        <v>PSCAD_DMAT_VoltageOscillationRejection_MaxSCR</v>
      </c>
      <c r="D470" t="s">
        <v>963</v>
      </c>
      <c r="E470" t="s">
        <v>390</v>
      </c>
    </row>
    <row r="471" spans="1:5" x14ac:dyDescent="0.25">
      <c r="A471">
        <v>2</v>
      </c>
      <c r="B471" s="14">
        <f>IF(Plots!D259=0,"",Plots!D259)</f>
        <v>12</v>
      </c>
      <c r="C471" s="14" t="str">
        <f>IF(Plots!E259=0,"",Plots!E259)</f>
        <v>PSCAD_DMAT_VoltageOscillationRejection_MaxSCR</v>
      </c>
      <c r="D471" t="s">
        <v>964</v>
      </c>
      <c r="E471" t="s">
        <v>390</v>
      </c>
    </row>
    <row r="472" spans="1:5" x14ac:dyDescent="0.25">
      <c r="A472">
        <v>2</v>
      </c>
      <c r="B472" s="14">
        <f>IF(Plots!D260=0,"",Plots!D260)</f>
        <v>13</v>
      </c>
      <c r="C472" s="14" t="str">
        <f>IF(Plots!E260=0,"",Plots!E260)</f>
        <v>PSCAD_DMAT_VoltageOscillationRejection_MaxSCR</v>
      </c>
      <c r="D472" t="s">
        <v>965</v>
      </c>
      <c r="E472" t="s">
        <v>390</v>
      </c>
    </row>
    <row r="473" spans="1:5" x14ac:dyDescent="0.25">
      <c r="A473">
        <v>2</v>
      </c>
      <c r="B473" s="14">
        <f>IF(Plots!D261=0,"",Plots!D261)</f>
        <v>14</v>
      </c>
      <c r="C473" s="14" t="str">
        <f>IF(Plots!E261=0,"",Plots!E261)</f>
        <v>PSCAD_DMAT_VoltageOscillationRejection_MaxSCR</v>
      </c>
      <c r="D473" t="s">
        <v>966</v>
      </c>
      <c r="E473" t="s">
        <v>390</v>
      </c>
    </row>
    <row r="474" spans="1:5" x14ac:dyDescent="0.25">
      <c r="A474">
        <v>2</v>
      </c>
      <c r="B474" s="14">
        <f>IF(Plots!D262=0,"",Plots!D262)</f>
        <v>15</v>
      </c>
      <c r="C474" s="14" t="str">
        <f>IF(Plots!E262=0,"",Plots!E262)</f>
        <v>PSCAD_DMAT_VoltageOscillationRejection_MaxSCR</v>
      </c>
      <c r="D474" t="s">
        <v>967</v>
      </c>
      <c r="E474" t="s">
        <v>390</v>
      </c>
    </row>
    <row r="475" spans="1:5" x14ac:dyDescent="0.25">
      <c r="A475">
        <v>2</v>
      </c>
      <c r="B475" s="14">
        <f>IF(Plots!D263=0,"",Plots!D263)</f>
        <v>16</v>
      </c>
      <c r="C475" s="14" t="str">
        <f>IF(Plots!E263=0,"",Plots!E263)</f>
        <v>PSCAD_DMAT_VoltageOscillationRejection_MaxSCR</v>
      </c>
      <c r="D475" t="s">
        <v>968</v>
      </c>
      <c r="E475" t="s">
        <v>390</v>
      </c>
    </row>
    <row r="476" spans="1:5" x14ac:dyDescent="0.25">
      <c r="A476">
        <v>2</v>
      </c>
      <c r="B476" s="14">
        <f>IF(Plots!D264=0,"",Plots!D264)</f>
        <v>17</v>
      </c>
      <c r="C476" s="14" t="str">
        <f>IF(Plots!E264=0,"",Plots!E264)</f>
        <v>PSCAD_DMAT_VoltageOscillationRejection_MaxSCR</v>
      </c>
      <c r="D476" t="s">
        <v>969</v>
      </c>
      <c r="E476" t="s">
        <v>390</v>
      </c>
    </row>
    <row r="477" spans="1:5" x14ac:dyDescent="0.25">
      <c r="A477">
        <v>2</v>
      </c>
      <c r="B477" s="14">
        <f>IF(Plots!D265=0,"",Plots!D265)</f>
        <v>18</v>
      </c>
      <c r="C477" s="14" t="str">
        <f>IF(Plots!E265=0,"",Plots!E265)</f>
        <v>PSCAD_DMAT_VoltageOscillationRejection_MaxSCR</v>
      </c>
      <c r="D477" t="s">
        <v>970</v>
      </c>
      <c r="E477" t="s">
        <v>390</v>
      </c>
    </row>
    <row r="478" spans="1:5" x14ac:dyDescent="0.25">
      <c r="A478">
        <v>2</v>
      </c>
      <c r="B478" s="14">
        <f>IF(Plots!D266=0,"",Plots!D266)</f>
        <v>19</v>
      </c>
      <c r="C478" s="14" t="str">
        <f>IF(Plots!E266=0,"",Plots!E266)</f>
        <v>PSCAD_DMAT_VoltageOscillationRejection_MaxSCR</v>
      </c>
      <c r="D478" t="s">
        <v>971</v>
      </c>
      <c r="E478" t="s">
        <v>390</v>
      </c>
    </row>
    <row r="479" spans="1:5" x14ac:dyDescent="0.25">
      <c r="A479">
        <v>2</v>
      </c>
      <c r="B479" s="14">
        <f>IF(Plots!D267=0,"",Plots!D267)</f>
        <v>20</v>
      </c>
      <c r="C479" s="14" t="str">
        <f>IF(Plots!E267=0,"",Plots!E267)</f>
        <v>PSCAD_DMAT_VoltageOscillationRejection_MaxSCR</v>
      </c>
      <c r="D479" t="s">
        <v>972</v>
      </c>
      <c r="E479" t="s">
        <v>390</v>
      </c>
    </row>
    <row r="480" spans="1:5" x14ac:dyDescent="0.25">
      <c r="A480">
        <v>2</v>
      </c>
      <c r="B480" s="14">
        <f>IF(Plots!D268=0,"",Plots!D268)</f>
        <v>21</v>
      </c>
      <c r="C480" s="14" t="str">
        <f>IF(Plots!E268=0,"",Plots!E268)</f>
        <v>PSCAD_DMAT_VoltageOscillationRejection_MaxSCR</v>
      </c>
      <c r="D480" t="s">
        <v>973</v>
      </c>
      <c r="E480" t="s">
        <v>390</v>
      </c>
    </row>
    <row r="481" spans="1:5" x14ac:dyDescent="0.25">
      <c r="A481">
        <v>2</v>
      </c>
      <c r="B481" s="14">
        <f>IF(Plots!D269=0,"",Plots!D269)</f>
        <v>22</v>
      </c>
      <c r="C481" s="14" t="str">
        <f>IF(Plots!E269=0,"",Plots!E269)</f>
        <v>PSCAD_DMAT_VoltageOscillationRejection_MaxSCR</v>
      </c>
      <c r="D481" t="s">
        <v>974</v>
      </c>
      <c r="E481" t="s">
        <v>390</v>
      </c>
    </row>
    <row r="482" spans="1:5" x14ac:dyDescent="0.25">
      <c r="A482">
        <v>2</v>
      </c>
      <c r="B482" s="14">
        <f>IF(Plots!D270=0,"",Plots!D270)</f>
        <v>23</v>
      </c>
      <c r="C482" s="14" t="str">
        <f>IF(Plots!E270=0,"",Plots!E270)</f>
        <v>PSCAD_DMAT_VoltageOscillationRejection_MaxSCR</v>
      </c>
      <c r="D482" t="s">
        <v>975</v>
      </c>
      <c r="E482" t="s">
        <v>390</v>
      </c>
    </row>
    <row r="483" spans="1:5" x14ac:dyDescent="0.25">
      <c r="A483">
        <v>2</v>
      </c>
      <c r="B483" s="14">
        <f>IF(Plots!D271=0,"",Plots!D271)</f>
        <v>24</v>
      </c>
      <c r="C483" s="14" t="str">
        <f>IF(Plots!E271=0,"",Plots!E271)</f>
        <v>PSCAD_DMAT_VoltageOscillationRejection_MaxSCR</v>
      </c>
      <c r="D483" t="s">
        <v>976</v>
      </c>
      <c r="E483" t="s">
        <v>390</v>
      </c>
    </row>
    <row r="484" spans="1:5" x14ac:dyDescent="0.25">
      <c r="A484">
        <v>2</v>
      </c>
      <c r="B484" s="14">
        <f>IF(Plots!D272=0,"",Plots!D272)</f>
        <v>25</v>
      </c>
      <c r="C484" s="14" t="str">
        <f>IF(Plots!E272=0,"",Plots!E272)</f>
        <v>PSCAD_DMAT_VoltageOscillationRejection_MaxSCR</v>
      </c>
      <c r="D484" t="s">
        <v>977</v>
      </c>
      <c r="E484" t="s">
        <v>390</v>
      </c>
    </row>
    <row r="485" spans="1:5" x14ac:dyDescent="0.25">
      <c r="A485">
        <v>2</v>
      </c>
      <c r="B485" s="14">
        <f>IF(Plots!D273=0,"",Plots!D273)</f>
        <v>26</v>
      </c>
      <c r="C485" s="14" t="str">
        <f>IF(Plots!E273=0,"",Plots!E273)</f>
        <v>PSCAD_DMAT_VoltageOscillationRejection_MaxSCR</v>
      </c>
      <c r="D485" t="s">
        <v>978</v>
      </c>
      <c r="E485" t="s">
        <v>390</v>
      </c>
    </row>
    <row r="486" spans="1:5" x14ac:dyDescent="0.25">
      <c r="A486">
        <v>2</v>
      </c>
      <c r="B486" s="14">
        <f>IF(Plots!D274=0,"",Plots!D274)</f>
        <v>27</v>
      </c>
      <c r="C486" s="14" t="str">
        <f>IF(Plots!E274=0,"",Plots!E274)</f>
        <v>PSCAD_DMAT_VoltageOscillationRejection_MaxSCR</v>
      </c>
      <c r="D486" t="s">
        <v>979</v>
      </c>
      <c r="E486" t="s">
        <v>390</v>
      </c>
    </row>
    <row r="487" spans="1:5" x14ac:dyDescent="0.25">
      <c r="A487">
        <v>2</v>
      </c>
      <c r="B487" s="14">
        <f>IF(Plots!D275=0,"",Plots!D275)</f>
        <v>28</v>
      </c>
      <c r="C487" s="14" t="str">
        <f>IF(Plots!E275=0,"",Plots!E275)</f>
        <v>PSCAD_DMAT_VoltageOscillationRejection_MaxSCR</v>
      </c>
      <c r="D487" t="s">
        <v>980</v>
      </c>
      <c r="E487" t="s">
        <v>390</v>
      </c>
    </row>
    <row r="488" spans="1:5" x14ac:dyDescent="0.25">
      <c r="A488">
        <v>2</v>
      </c>
      <c r="B488" s="14">
        <f>IF(Plots!D276=0,"",Plots!D276)</f>
        <v>29</v>
      </c>
      <c r="C488" s="14" t="str">
        <f>IF(Plots!E276=0,"",Plots!E276)</f>
        <v>PSCAD_DMAT_VoltageOscillationRejection_MaxSCR</v>
      </c>
      <c r="D488" t="s">
        <v>981</v>
      </c>
      <c r="E488" t="s">
        <v>390</v>
      </c>
    </row>
    <row r="489" spans="1:5" x14ac:dyDescent="0.25">
      <c r="A489">
        <v>2</v>
      </c>
      <c r="B489" s="14">
        <f>IF(Plots!D277=0,"",Plots!D277)</f>
        <v>30</v>
      </c>
      <c r="C489" s="14" t="str">
        <f>IF(Plots!E277=0,"",Plots!E277)</f>
        <v>PSCAD_DMAT_VoltageOscillationRejection_MaxSCR</v>
      </c>
      <c r="D489" t="s">
        <v>982</v>
      </c>
      <c r="E489" t="s">
        <v>390</v>
      </c>
    </row>
    <row r="490" spans="1:5" x14ac:dyDescent="0.25">
      <c r="A490">
        <v>2</v>
      </c>
      <c r="B490" s="14">
        <f>IF(Plots!D278=0,"",Plots!D278)</f>
        <v>31</v>
      </c>
      <c r="C490" s="14" t="str">
        <f>IF(Plots!E278=0,"",Plots!E278)</f>
        <v>PSCAD_DMAT_VoltageOscillationRejection_MaxSCR</v>
      </c>
      <c r="D490" t="s">
        <v>983</v>
      </c>
      <c r="E490" t="s">
        <v>390</v>
      </c>
    </row>
    <row r="491" spans="1:5" x14ac:dyDescent="0.25">
      <c r="A491">
        <v>2</v>
      </c>
      <c r="B491" s="14">
        <f>IF(Plots!D279=0,"",Plots!D279)</f>
        <v>32</v>
      </c>
      <c r="C491" s="14" t="str">
        <f>IF(Plots!E279=0,"",Plots!E279)</f>
        <v>PSCAD_DMAT_VoltageOscillationRejection_MaxSCR</v>
      </c>
      <c r="D491" t="s">
        <v>984</v>
      </c>
      <c r="E491" t="s">
        <v>390</v>
      </c>
    </row>
    <row r="492" spans="1:5" x14ac:dyDescent="0.25">
      <c r="A492">
        <v>2</v>
      </c>
      <c r="B492" s="14">
        <f>IF(Plots!D280=0,"",Plots!D280)</f>
        <v>33</v>
      </c>
      <c r="C492" s="14" t="str">
        <f>IF(Plots!E280=0,"",Plots!E280)</f>
        <v>PSCAD_DMAT_VoltageOscillationRejection_MaxSCR</v>
      </c>
      <c r="D492" t="s">
        <v>985</v>
      </c>
      <c r="E492" t="s">
        <v>390</v>
      </c>
    </row>
    <row r="493" spans="1:5" x14ac:dyDescent="0.25">
      <c r="A493">
        <v>2</v>
      </c>
      <c r="B493" s="14">
        <f>IF(Plots!D281=0,"",Plots!D281)</f>
        <v>34</v>
      </c>
      <c r="C493" s="14" t="str">
        <f>IF(Plots!E281=0,"",Plots!E281)</f>
        <v>PSCAD_DMAT_VoltageOscillationRejection_MaxSCR</v>
      </c>
      <c r="D493" t="s">
        <v>986</v>
      </c>
      <c r="E493" t="s">
        <v>390</v>
      </c>
    </row>
  </sheetData>
  <autoFilter ref="A1:E419" xr:uid="{00000000-0001-0000-0000-000000000000}"/>
  <phoneticPr fontId="2" type="noConversion"/>
  <conditionalFormatting sqref="B2:B493">
    <cfRule type="dataBar" priority="4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{5931C9F5-53A8-4E31-88E0-3F857BB04D3B}</x14:id>
        </ext>
      </extLst>
    </cfRule>
  </conditionalFormatting>
  <conditionalFormatting sqref="C494:C1048576 C1">
    <cfRule type="dataBar" priority="4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{631715C5-9A7F-49C2-88F5-AB554E8D101B}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31C9F5-53A8-4E31-88E0-3F857BB04D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B2:B493</xm:sqref>
        </x14:conditionalFormatting>
        <x14:conditionalFormatting xmlns:xm="http://schemas.microsoft.com/office/excel/2006/main">
          <x14:cfRule type="dataBar" id="{631715C5-9A7F-49C2-88F5-AB554E8D1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C494:C1048576 C1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97532-0496-4859-B167-8F185B62DB37}">
  <sheetPr filterMode="1"/>
  <dimension ref="A1:P592"/>
  <sheetViews>
    <sheetView tabSelected="1" zoomScale="85" zoomScaleNormal="85" workbookViewId="0">
      <pane ySplit="1" topLeftCell="A299" activePane="bottomLeft" state="frozen"/>
      <selection pane="bottomLeft" activeCell="G310" sqref="G310:G312"/>
    </sheetView>
  </sheetViews>
  <sheetFormatPr defaultRowHeight="15" x14ac:dyDescent="0.25"/>
  <cols>
    <col min="1" max="1" width="38.42578125" bestFit="1" customWidth="1"/>
    <col min="2" max="2" width="13.5703125" customWidth="1"/>
    <col min="3" max="4" width="18.42578125" customWidth="1"/>
    <col min="5" max="5" width="31.28515625" customWidth="1"/>
    <col min="6" max="6" width="17.85546875" customWidth="1"/>
    <col min="7" max="7" width="10.28515625" customWidth="1"/>
    <col min="12" max="13" width="12.28515625" customWidth="1"/>
    <col min="14" max="14" width="17.5703125" customWidth="1"/>
    <col min="15" max="15" width="16.5703125" customWidth="1"/>
    <col min="16" max="16" width="14.42578125" customWidth="1"/>
    <col min="18" max="18" width="15.5703125" bestFit="1" customWidth="1"/>
    <col min="19" max="19" width="20.5703125" bestFit="1" customWidth="1"/>
  </cols>
  <sheetData>
    <row r="1" spans="1:16" x14ac:dyDescent="0.25">
      <c r="A1" s="11" t="s">
        <v>16</v>
      </c>
      <c r="B1" s="11" t="s">
        <v>10</v>
      </c>
      <c r="C1" s="11" t="s">
        <v>11</v>
      </c>
      <c r="D1" s="11" t="s">
        <v>14</v>
      </c>
      <c r="E1" s="11" t="s">
        <v>12</v>
      </c>
      <c r="F1" s="11" t="s">
        <v>8</v>
      </c>
      <c r="G1" s="11" t="s">
        <v>39</v>
      </c>
      <c r="H1" s="11" t="s">
        <v>1</v>
      </c>
      <c r="I1" s="11" t="s">
        <v>2</v>
      </c>
      <c r="J1" s="11" t="s">
        <v>3</v>
      </c>
      <c r="K1" s="12" t="s">
        <v>27</v>
      </c>
      <c r="L1" t="s">
        <v>22</v>
      </c>
      <c r="M1" t="s">
        <v>21</v>
      </c>
      <c r="N1" t="s">
        <v>29</v>
      </c>
      <c r="O1" t="s">
        <v>30</v>
      </c>
      <c r="P1" t="s">
        <v>31</v>
      </c>
    </row>
    <row r="2" spans="1:16" hidden="1" x14ac:dyDescent="0.25">
      <c r="A2" s="11" t="s">
        <v>323</v>
      </c>
      <c r="B2" s="11">
        <v>1</v>
      </c>
      <c r="C2" s="11">
        <v>1</v>
      </c>
      <c r="D2" s="11">
        <v>1</v>
      </c>
      <c r="E2" s="11" t="s">
        <v>883</v>
      </c>
      <c r="F2" s="11" t="s">
        <v>81</v>
      </c>
      <c r="G2" s="11"/>
      <c r="H2" s="11"/>
      <c r="I2" s="11"/>
      <c r="J2" s="11" t="s">
        <v>41</v>
      </c>
      <c r="K2" s="12" t="s">
        <v>49</v>
      </c>
    </row>
    <row r="3" spans="1:16" hidden="1" x14ac:dyDescent="0.25">
      <c r="A3" s="11" t="s">
        <v>323</v>
      </c>
      <c r="B3" s="11">
        <v>2</v>
      </c>
      <c r="C3" s="11">
        <v>1</v>
      </c>
      <c r="D3" s="11">
        <v>1</v>
      </c>
      <c r="E3" s="11" t="s">
        <v>884</v>
      </c>
      <c r="F3" s="11" t="s">
        <v>82</v>
      </c>
      <c r="G3" s="11"/>
      <c r="H3" s="11"/>
      <c r="I3" s="11"/>
      <c r="J3" s="11" t="s">
        <v>42</v>
      </c>
      <c r="K3" s="12"/>
    </row>
    <row r="4" spans="1:16" hidden="1" x14ac:dyDescent="0.25">
      <c r="A4" s="11" t="s">
        <v>323</v>
      </c>
      <c r="B4" s="11">
        <v>3</v>
      </c>
      <c r="C4" s="11">
        <v>1</v>
      </c>
      <c r="D4" s="11">
        <v>1</v>
      </c>
      <c r="E4" s="11" t="s">
        <v>885</v>
      </c>
      <c r="F4" s="11" t="s">
        <v>83</v>
      </c>
      <c r="G4" s="11"/>
      <c r="H4" s="11"/>
      <c r="I4" s="11"/>
      <c r="J4" s="11" t="s">
        <v>40</v>
      </c>
      <c r="K4" s="12" t="s">
        <v>49</v>
      </c>
    </row>
    <row r="5" spans="1:16" hidden="1" x14ac:dyDescent="0.25">
      <c r="A5" s="11" t="s">
        <v>323</v>
      </c>
      <c r="B5" s="11">
        <v>1</v>
      </c>
      <c r="C5" s="11">
        <v>2</v>
      </c>
      <c r="D5" s="11">
        <v>1</v>
      </c>
      <c r="E5" s="11" t="s">
        <v>886</v>
      </c>
      <c r="F5" s="11" t="s">
        <v>84</v>
      </c>
      <c r="G5" s="11"/>
      <c r="H5" s="11"/>
      <c r="I5" s="11"/>
      <c r="J5" s="11" t="s">
        <v>41</v>
      </c>
      <c r="K5" s="12"/>
    </row>
    <row r="6" spans="1:16" hidden="1" x14ac:dyDescent="0.25">
      <c r="A6" s="11" t="s">
        <v>323</v>
      </c>
      <c r="B6" s="11">
        <v>2</v>
      </c>
      <c r="C6" s="11">
        <v>2</v>
      </c>
      <c r="D6" s="11">
        <v>1</v>
      </c>
      <c r="E6" s="11" t="s">
        <v>887</v>
      </c>
      <c r="F6" s="11" t="s">
        <v>85</v>
      </c>
      <c r="G6" s="11"/>
      <c r="H6" s="11"/>
      <c r="I6" s="11"/>
      <c r="J6" s="11" t="s">
        <v>42</v>
      </c>
      <c r="K6" s="12"/>
    </row>
    <row r="7" spans="1:16" hidden="1" x14ac:dyDescent="0.25">
      <c r="A7" s="11" t="s">
        <v>323</v>
      </c>
      <c r="B7" s="11">
        <v>3</v>
      </c>
      <c r="C7" s="11">
        <v>2</v>
      </c>
      <c r="D7" s="11">
        <v>1</v>
      </c>
      <c r="E7" s="11" t="s">
        <v>888</v>
      </c>
      <c r="F7" s="11" t="s">
        <v>86</v>
      </c>
      <c r="G7" s="11"/>
      <c r="H7" s="11"/>
      <c r="I7" s="11"/>
      <c r="J7" s="11" t="s">
        <v>40</v>
      </c>
      <c r="K7" s="12"/>
    </row>
    <row r="8" spans="1:16" hidden="1" x14ac:dyDescent="0.25">
      <c r="A8" s="11" t="s">
        <v>323</v>
      </c>
      <c r="B8" s="11">
        <v>1</v>
      </c>
      <c r="C8" s="11">
        <v>3</v>
      </c>
      <c r="D8" s="11">
        <v>1</v>
      </c>
      <c r="E8" s="11" t="s">
        <v>889</v>
      </c>
      <c r="F8" s="11" t="s">
        <v>108</v>
      </c>
      <c r="G8" s="11"/>
      <c r="H8" s="11"/>
      <c r="I8" s="11"/>
      <c r="J8" s="11" t="s">
        <v>43</v>
      </c>
      <c r="K8" s="12" t="s">
        <v>49</v>
      </c>
    </row>
    <row r="9" spans="1:16" hidden="1" x14ac:dyDescent="0.25">
      <c r="A9" s="11" t="s">
        <v>323</v>
      </c>
      <c r="B9" s="11">
        <v>2</v>
      </c>
      <c r="C9" s="11">
        <v>3</v>
      </c>
      <c r="D9" s="11">
        <v>1</v>
      </c>
      <c r="E9" s="11" t="s">
        <v>890</v>
      </c>
      <c r="F9" s="11" t="s">
        <v>91</v>
      </c>
      <c r="G9" s="11"/>
      <c r="H9" s="11"/>
      <c r="I9" s="11"/>
      <c r="J9" s="11" t="s">
        <v>63</v>
      </c>
      <c r="K9" s="12"/>
    </row>
    <row r="10" spans="1:16" hidden="1" x14ac:dyDescent="0.25">
      <c r="A10" s="11" t="s">
        <v>323</v>
      </c>
      <c r="B10" s="11">
        <v>3</v>
      </c>
      <c r="C10" s="11">
        <v>3</v>
      </c>
      <c r="D10" s="11">
        <v>1</v>
      </c>
      <c r="E10" s="11" t="s">
        <v>891</v>
      </c>
      <c r="F10" s="11" t="s">
        <v>93</v>
      </c>
      <c r="G10" s="11"/>
      <c r="H10" s="11"/>
      <c r="I10" s="11"/>
      <c r="J10" s="11" t="s">
        <v>63</v>
      </c>
      <c r="K10" s="12"/>
    </row>
    <row r="11" spans="1:16" hidden="1" x14ac:dyDescent="0.25">
      <c r="A11" s="11" t="s">
        <v>323</v>
      </c>
      <c r="B11" s="11">
        <v>1</v>
      </c>
      <c r="C11" s="11">
        <v>4</v>
      </c>
      <c r="D11" s="11">
        <v>1</v>
      </c>
      <c r="E11" s="11" t="s">
        <v>892</v>
      </c>
      <c r="F11" s="11" t="s">
        <v>98</v>
      </c>
      <c r="G11" s="11"/>
      <c r="H11" s="11"/>
      <c r="I11" s="11"/>
      <c r="J11" s="11" t="s">
        <v>97</v>
      </c>
      <c r="K11" s="12" t="s">
        <v>104</v>
      </c>
    </row>
    <row r="12" spans="1:16" hidden="1" x14ac:dyDescent="0.25">
      <c r="A12" s="11" t="s">
        <v>323</v>
      </c>
      <c r="B12" s="11">
        <v>2</v>
      </c>
      <c r="C12" s="11">
        <v>4</v>
      </c>
      <c r="D12" s="11">
        <v>1</v>
      </c>
      <c r="E12" s="11" t="s">
        <v>893</v>
      </c>
      <c r="F12" s="11" t="s">
        <v>94</v>
      </c>
      <c r="G12" s="11"/>
      <c r="H12" s="11"/>
      <c r="I12" s="11"/>
      <c r="J12" s="11" t="s">
        <v>97</v>
      </c>
      <c r="K12" s="12" t="s">
        <v>104</v>
      </c>
    </row>
    <row r="13" spans="1:16" hidden="1" x14ac:dyDescent="0.25">
      <c r="A13" s="11" t="s">
        <v>323</v>
      </c>
      <c r="B13" s="11">
        <v>2</v>
      </c>
      <c r="C13" s="11">
        <v>4</v>
      </c>
      <c r="D13" s="11">
        <v>1</v>
      </c>
      <c r="E13" s="11" t="s">
        <v>894</v>
      </c>
      <c r="F13" s="11" t="s">
        <v>95</v>
      </c>
      <c r="G13" s="11"/>
      <c r="H13" s="11"/>
      <c r="I13" s="11"/>
      <c r="J13" s="11" t="s">
        <v>97</v>
      </c>
      <c r="K13" s="12" t="s">
        <v>104</v>
      </c>
    </row>
    <row r="14" spans="1:16" hidden="1" x14ac:dyDescent="0.25">
      <c r="A14" s="11" t="s">
        <v>1102</v>
      </c>
      <c r="B14" s="11">
        <v>1</v>
      </c>
      <c r="C14" s="11">
        <v>1</v>
      </c>
      <c r="D14" s="11">
        <v>1</v>
      </c>
      <c r="E14" s="11" t="s">
        <v>883</v>
      </c>
      <c r="F14" s="11" t="s">
        <v>81</v>
      </c>
      <c r="G14" s="11"/>
      <c r="H14" s="11"/>
      <c r="I14" s="11"/>
      <c r="J14" s="11" t="s">
        <v>41</v>
      </c>
      <c r="K14" s="12" t="s">
        <v>49</v>
      </c>
    </row>
    <row r="15" spans="1:16" hidden="1" x14ac:dyDescent="0.25">
      <c r="A15" s="11" t="s">
        <v>1102</v>
      </c>
      <c r="B15" s="11">
        <v>2</v>
      </c>
      <c r="C15" s="11">
        <v>1</v>
      </c>
      <c r="D15" s="11">
        <v>1</v>
      </c>
      <c r="E15" s="11" t="s">
        <v>884</v>
      </c>
      <c r="F15" s="11" t="s">
        <v>82</v>
      </c>
      <c r="G15" s="11"/>
      <c r="H15" s="11"/>
      <c r="I15" s="11"/>
      <c r="J15" s="11" t="s">
        <v>42</v>
      </c>
      <c r="K15" s="12" t="s">
        <v>49</v>
      </c>
    </row>
    <row r="16" spans="1:16" hidden="1" x14ac:dyDescent="0.25">
      <c r="A16" s="11" t="s">
        <v>1102</v>
      </c>
      <c r="B16" s="11">
        <v>3</v>
      </c>
      <c r="C16" s="11">
        <v>1</v>
      </c>
      <c r="D16" s="11">
        <v>1</v>
      </c>
      <c r="E16" s="11" t="s">
        <v>885</v>
      </c>
      <c r="F16" s="11" t="s">
        <v>83</v>
      </c>
      <c r="G16" s="11"/>
      <c r="H16" s="11"/>
      <c r="I16" s="11"/>
      <c r="J16" s="11" t="s">
        <v>40</v>
      </c>
      <c r="K16" s="12" t="s">
        <v>1101</v>
      </c>
    </row>
    <row r="17" spans="1:11" hidden="1" x14ac:dyDescent="0.25">
      <c r="A17" s="11" t="s">
        <v>1102</v>
      </c>
      <c r="B17" s="11">
        <v>1</v>
      </c>
      <c r="C17" s="11">
        <v>2</v>
      </c>
      <c r="D17" s="11">
        <v>1</v>
      </c>
      <c r="E17" s="11" t="s">
        <v>886</v>
      </c>
      <c r="F17" s="11" t="s">
        <v>84</v>
      </c>
      <c r="G17" s="11"/>
      <c r="H17" s="11"/>
      <c r="I17" s="11"/>
      <c r="J17" s="11" t="s">
        <v>41</v>
      </c>
      <c r="K17" s="12" t="s">
        <v>49</v>
      </c>
    </row>
    <row r="18" spans="1:11" hidden="1" x14ac:dyDescent="0.25">
      <c r="A18" s="11" t="s">
        <v>1102</v>
      </c>
      <c r="B18" s="11">
        <v>2</v>
      </c>
      <c r="C18" s="11">
        <v>2</v>
      </c>
      <c r="D18" s="11">
        <v>1</v>
      </c>
      <c r="E18" s="11" t="s">
        <v>887</v>
      </c>
      <c r="F18" s="11" t="s">
        <v>85</v>
      </c>
      <c r="G18" s="11"/>
      <c r="H18" s="11"/>
      <c r="I18" s="11"/>
      <c r="J18" s="11" t="s">
        <v>42</v>
      </c>
      <c r="K18" s="12" t="s">
        <v>49</v>
      </c>
    </row>
    <row r="19" spans="1:11" hidden="1" x14ac:dyDescent="0.25">
      <c r="A19" s="11" t="s">
        <v>1102</v>
      </c>
      <c r="B19" s="11">
        <v>3</v>
      </c>
      <c r="C19" s="11">
        <v>2</v>
      </c>
      <c r="D19" s="11">
        <v>1</v>
      </c>
      <c r="E19" s="11" t="s">
        <v>888</v>
      </c>
      <c r="F19" s="11" t="s">
        <v>86</v>
      </c>
      <c r="G19" s="11"/>
      <c r="H19" s="11"/>
      <c r="I19" s="11"/>
      <c r="J19" s="11" t="s">
        <v>40</v>
      </c>
      <c r="K19" s="12"/>
    </row>
    <row r="20" spans="1:11" hidden="1" x14ac:dyDescent="0.25">
      <c r="A20" s="11" t="s">
        <v>1102</v>
      </c>
      <c r="B20" s="11">
        <v>1</v>
      </c>
      <c r="C20" s="11">
        <v>3</v>
      </c>
      <c r="D20" s="11">
        <v>1</v>
      </c>
      <c r="E20" s="11" t="s">
        <v>889</v>
      </c>
      <c r="F20" s="11" t="s">
        <v>108</v>
      </c>
      <c r="G20" s="11"/>
      <c r="H20" s="11"/>
      <c r="I20" s="11"/>
      <c r="J20" s="11" t="s">
        <v>43</v>
      </c>
      <c r="K20" s="12" t="s">
        <v>49</v>
      </c>
    </row>
    <row r="21" spans="1:11" hidden="1" x14ac:dyDescent="0.25">
      <c r="A21" s="11" t="s">
        <v>1102</v>
      </c>
      <c r="B21" s="11">
        <v>2</v>
      </c>
      <c r="C21" s="11">
        <v>3</v>
      </c>
      <c r="D21" s="11">
        <v>1</v>
      </c>
      <c r="E21" s="11" t="s">
        <v>890</v>
      </c>
      <c r="F21" s="11" t="s">
        <v>91</v>
      </c>
      <c r="G21" s="11"/>
      <c r="H21" s="11"/>
      <c r="I21" s="11"/>
      <c r="J21" s="11" t="s">
        <v>63</v>
      </c>
      <c r="K21" s="12"/>
    </row>
    <row r="22" spans="1:11" hidden="1" x14ac:dyDescent="0.25">
      <c r="A22" s="11" t="s">
        <v>1102</v>
      </c>
      <c r="B22" s="11">
        <v>3</v>
      </c>
      <c r="C22" s="11">
        <v>3</v>
      </c>
      <c r="D22" s="11">
        <v>1</v>
      </c>
      <c r="E22" s="11" t="s">
        <v>891</v>
      </c>
      <c r="F22" s="11" t="s">
        <v>93</v>
      </c>
      <c r="G22" s="11"/>
      <c r="H22" s="11"/>
      <c r="I22" s="11"/>
      <c r="J22" s="11" t="s">
        <v>63</v>
      </c>
      <c r="K22" s="12"/>
    </row>
    <row r="23" spans="1:11" hidden="1" x14ac:dyDescent="0.25">
      <c r="A23" s="11" t="s">
        <v>1102</v>
      </c>
      <c r="B23" s="11">
        <v>1</v>
      </c>
      <c r="C23" s="11">
        <v>4</v>
      </c>
      <c r="D23" s="11">
        <v>1</v>
      </c>
      <c r="E23" s="11" t="s">
        <v>892</v>
      </c>
      <c r="F23" s="11" t="s">
        <v>98</v>
      </c>
      <c r="G23" s="11"/>
      <c r="H23" s="11"/>
      <c r="I23" s="11"/>
      <c r="J23" s="11" t="s">
        <v>137</v>
      </c>
      <c r="K23" s="12" t="s">
        <v>138</v>
      </c>
    </row>
    <row r="24" spans="1:11" hidden="1" x14ac:dyDescent="0.25">
      <c r="A24" s="11" t="s">
        <v>1102</v>
      </c>
      <c r="B24" s="11">
        <v>2</v>
      </c>
      <c r="C24" s="11">
        <v>4</v>
      </c>
      <c r="D24" s="11">
        <v>1</v>
      </c>
      <c r="E24" s="11" t="s">
        <v>893</v>
      </c>
      <c r="F24" s="11" t="s">
        <v>94</v>
      </c>
      <c r="G24" s="11"/>
      <c r="H24" s="11"/>
      <c r="I24" s="11"/>
      <c r="J24" s="11" t="s">
        <v>137</v>
      </c>
      <c r="K24" s="12" t="s">
        <v>138</v>
      </c>
    </row>
    <row r="25" spans="1:11" hidden="1" x14ac:dyDescent="0.25">
      <c r="A25" s="11" t="s">
        <v>1102</v>
      </c>
      <c r="B25" s="11">
        <v>2</v>
      </c>
      <c r="C25" s="11">
        <v>4</v>
      </c>
      <c r="D25" s="11">
        <v>1</v>
      </c>
      <c r="E25" s="11" t="s">
        <v>894</v>
      </c>
      <c r="F25" s="11" t="s">
        <v>95</v>
      </c>
      <c r="G25" s="11"/>
      <c r="H25" s="11"/>
      <c r="I25" s="11"/>
      <c r="J25" s="11" t="s">
        <v>137</v>
      </c>
      <c r="K25" s="12" t="s">
        <v>138</v>
      </c>
    </row>
    <row r="26" spans="1:11" hidden="1" x14ac:dyDescent="0.25">
      <c r="A26" s="11" t="s">
        <v>1103</v>
      </c>
      <c r="B26" s="11">
        <v>1</v>
      </c>
      <c r="C26" s="11">
        <v>1</v>
      </c>
      <c r="D26" s="11">
        <v>1</v>
      </c>
      <c r="E26" s="11" t="s">
        <v>883</v>
      </c>
      <c r="F26" s="11" t="s">
        <v>81</v>
      </c>
      <c r="G26" s="11"/>
      <c r="H26" s="11"/>
      <c r="I26" s="11"/>
      <c r="J26" s="11" t="s">
        <v>41</v>
      </c>
      <c r="K26" s="12" t="s">
        <v>49</v>
      </c>
    </row>
    <row r="27" spans="1:11" hidden="1" x14ac:dyDescent="0.25">
      <c r="A27" s="11" t="s">
        <v>1103</v>
      </c>
      <c r="B27" s="11">
        <v>2</v>
      </c>
      <c r="C27" s="11">
        <v>1</v>
      </c>
      <c r="D27" s="11">
        <v>1</v>
      </c>
      <c r="E27" s="11" t="s">
        <v>884</v>
      </c>
      <c r="F27" s="11" t="s">
        <v>82</v>
      </c>
      <c r="G27" s="11"/>
      <c r="H27" s="11"/>
      <c r="I27" s="11"/>
      <c r="J27" s="11" t="s">
        <v>42</v>
      </c>
      <c r="K27" s="12" t="s">
        <v>49</v>
      </c>
    </row>
    <row r="28" spans="1:11" hidden="1" x14ac:dyDescent="0.25">
      <c r="A28" s="11" t="s">
        <v>1103</v>
      </c>
      <c r="B28" s="11">
        <v>3</v>
      </c>
      <c r="C28" s="11">
        <v>1</v>
      </c>
      <c r="D28" s="11">
        <v>1</v>
      </c>
      <c r="E28" s="11" t="s">
        <v>885</v>
      </c>
      <c r="F28" s="11" t="s">
        <v>83</v>
      </c>
      <c r="G28" s="11"/>
      <c r="H28" s="11"/>
      <c r="I28" s="11"/>
      <c r="J28" s="11" t="s">
        <v>40</v>
      </c>
      <c r="K28" s="12"/>
    </row>
    <row r="29" spans="1:11" hidden="1" x14ac:dyDescent="0.25">
      <c r="A29" s="11" t="s">
        <v>1103</v>
      </c>
      <c r="B29" s="11">
        <v>1</v>
      </c>
      <c r="C29" s="11">
        <v>2</v>
      </c>
      <c r="D29" s="11">
        <v>1</v>
      </c>
      <c r="E29" s="11" t="s">
        <v>886</v>
      </c>
      <c r="F29" s="11" t="s">
        <v>84</v>
      </c>
      <c r="G29" s="11"/>
      <c r="H29" s="11"/>
      <c r="I29" s="11"/>
      <c r="J29" s="11" t="s">
        <v>41</v>
      </c>
      <c r="K29" s="12" t="s">
        <v>49</v>
      </c>
    </row>
    <row r="30" spans="1:11" hidden="1" x14ac:dyDescent="0.25">
      <c r="A30" s="11" t="s">
        <v>1103</v>
      </c>
      <c r="B30" s="11">
        <v>2</v>
      </c>
      <c r="C30" s="11">
        <v>2</v>
      </c>
      <c r="D30" s="11">
        <v>1</v>
      </c>
      <c r="E30" s="11" t="s">
        <v>887</v>
      </c>
      <c r="F30" s="11" t="s">
        <v>85</v>
      </c>
      <c r="G30" s="11"/>
      <c r="H30" s="11"/>
      <c r="I30" s="11"/>
      <c r="J30" s="11" t="s">
        <v>42</v>
      </c>
      <c r="K30" s="12" t="s">
        <v>49</v>
      </c>
    </row>
    <row r="31" spans="1:11" hidden="1" x14ac:dyDescent="0.25">
      <c r="A31" s="11" t="s">
        <v>1103</v>
      </c>
      <c r="B31" s="11">
        <v>3</v>
      </c>
      <c r="C31" s="11">
        <v>2</v>
      </c>
      <c r="D31" s="11">
        <v>1</v>
      </c>
      <c r="E31" s="11" t="s">
        <v>888</v>
      </c>
      <c r="F31" s="11" t="s">
        <v>86</v>
      </c>
      <c r="G31" s="11"/>
      <c r="H31" s="11"/>
      <c r="I31" s="11"/>
      <c r="J31" s="11" t="s">
        <v>40</v>
      </c>
      <c r="K31" s="12" t="s">
        <v>49</v>
      </c>
    </row>
    <row r="32" spans="1:11" hidden="1" x14ac:dyDescent="0.25">
      <c r="A32" s="11" t="s">
        <v>1103</v>
      </c>
      <c r="B32" s="11">
        <v>1</v>
      </c>
      <c r="C32" s="11">
        <v>3</v>
      </c>
      <c r="D32" s="11">
        <v>1</v>
      </c>
      <c r="E32" s="11" t="s">
        <v>889</v>
      </c>
      <c r="F32" s="11" t="s">
        <v>108</v>
      </c>
      <c r="G32" s="11"/>
      <c r="H32" s="11"/>
      <c r="I32" s="11"/>
      <c r="J32" s="11" t="s">
        <v>43</v>
      </c>
      <c r="K32" s="12" t="s">
        <v>49</v>
      </c>
    </row>
    <row r="33" spans="1:11" hidden="1" x14ac:dyDescent="0.25">
      <c r="A33" s="11" t="s">
        <v>1103</v>
      </c>
      <c r="B33" s="11">
        <v>2</v>
      </c>
      <c r="C33" s="11">
        <v>3</v>
      </c>
      <c r="D33" s="11">
        <v>1</v>
      </c>
      <c r="E33" s="11" t="s">
        <v>890</v>
      </c>
      <c r="F33" s="11" t="s">
        <v>91</v>
      </c>
      <c r="G33" s="11"/>
      <c r="H33" s="11"/>
      <c r="I33" s="11"/>
      <c r="J33" s="11" t="s">
        <v>63</v>
      </c>
      <c r="K33" s="12"/>
    </row>
    <row r="34" spans="1:11" hidden="1" x14ac:dyDescent="0.25">
      <c r="A34" s="11" t="s">
        <v>1103</v>
      </c>
      <c r="B34" s="11">
        <v>3</v>
      </c>
      <c r="C34" s="11">
        <v>3</v>
      </c>
      <c r="D34" s="11">
        <v>1</v>
      </c>
      <c r="E34" s="11" t="s">
        <v>891</v>
      </c>
      <c r="F34" s="11" t="s">
        <v>93</v>
      </c>
      <c r="G34" s="11"/>
      <c r="H34" s="11"/>
      <c r="I34" s="11"/>
      <c r="J34" s="11" t="s">
        <v>63</v>
      </c>
      <c r="K34" s="12"/>
    </row>
    <row r="35" spans="1:11" hidden="1" x14ac:dyDescent="0.25">
      <c r="A35" s="11" t="s">
        <v>1103</v>
      </c>
      <c r="B35" s="11">
        <v>1</v>
      </c>
      <c r="C35" s="11">
        <v>4</v>
      </c>
      <c r="D35" s="11">
        <v>1</v>
      </c>
      <c r="E35" s="11" t="s">
        <v>892</v>
      </c>
      <c r="F35" s="11" t="s">
        <v>98</v>
      </c>
      <c r="G35" s="11"/>
      <c r="H35" s="11"/>
      <c r="I35" s="11"/>
      <c r="J35" s="11" t="s">
        <v>137</v>
      </c>
      <c r="K35" s="12" t="s">
        <v>138</v>
      </c>
    </row>
    <row r="36" spans="1:11" hidden="1" x14ac:dyDescent="0.25">
      <c r="A36" s="11" t="s">
        <v>1103</v>
      </c>
      <c r="B36" s="11">
        <v>2</v>
      </c>
      <c r="C36" s="11">
        <v>4</v>
      </c>
      <c r="D36" s="11">
        <v>1</v>
      </c>
      <c r="E36" s="11" t="s">
        <v>893</v>
      </c>
      <c r="F36" s="11" t="s">
        <v>94</v>
      </c>
      <c r="G36" s="11"/>
      <c r="H36" s="11"/>
      <c r="I36" s="11"/>
      <c r="J36" s="11" t="s">
        <v>137</v>
      </c>
      <c r="K36" s="12" t="s">
        <v>138</v>
      </c>
    </row>
    <row r="37" spans="1:11" hidden="1" x14ac:dyDescent="0.25">
      <c r="A37" s="11" t="s">
        <v>1103</v>
      </c>
      <c r="B37" s="11">
        <v>2</v>
      </c>
      <c r="C37" s="11">
        <v>4</v>
      </c>
      <c r="D37" s="11">
        <v>1</v>
      </c>
      <c r="E37" s="11" t="s">
        <v>894</v>
      </c>
      <c r="F37" s="11" t="s">
        <v>95</v>
      </c>
      <c r="G37" s="11"/>
      <c r="H37" s="11"/>
      <c r="I37" s="11"/>
      <c r="J37" s="11" t="s">
        <v>137</v>
      </c>
      <c r="K37" s="12" t="s">
        <v>138</v>
      </c>
    </row>
    <row r="38" spans="1:11" hidden="1" x14ac:dyDescent="0.25">
      <c r="A38" s="11" t="s">
        <v>120</v>
      </c>
      <c r="B38" s="11">
        <v>1</v>
      </c>
      <c r="C38" s="11">
        <v>1</v>
      </c>
      <c r="D38" s="11">
        <v>1</v>
      </c>
      <c r="E38" s="11" t="s">
        <v>883</v>
      </c>
      <c r="F38" s="11" t="s">
        <v>81</v>
      </c>
      <c r="G38" s="11"/>
      <c r="H38" s="11"/>
      <c r="I38" s="11"/>
      <c r="J38" s="11" t="s">
        <v>41</v>
      </c>
      <c r="K38" s="12" t="s">
        <v>49</v>
      </c>
    </row>
    <row r="39" spans="1:11" hidden="1" x14ac:dyDescent="0.25">
      <c r="A39" s="11" t="s">
        <v>120</v>
      </c>
      <c r="B39" s="11">
        <v>2</v>
      </c>
      <c r="C39" s="11">
        <v>1</v>
      </c>
      <c r="D39" s="11">
        <v>1</v>
      </c>
      <c r="E39" s="11" t="s">
        <v>884</v>
      </c>
      <c r="F39" s="11" t="s">
        <v>82</v>
      </c>
      <c r="G39" s="11"/>
      <c r="H39" s="11"/>
      <c r="I39" s="11"/>
      <c r="J39" s="11" t="s">
        <v>42</v>
      </c>
      <c r="K39" s="12" t="s">
        <v>49</v>
      </c>
    </row>
    <row r="40" spans="1:11" hidden="1" x14ac:dyDescent="0.25">
      <c r="A40" s="11" t="s">
        <v>120</v>
      </c>
      <c r="B40" s="11">
        <v>3</v>
      </c>
      <c r="C40" s="11">
        <v>1</v>
      </c>
      <c r="D40" s="11">
        <v>1</v>
      </c>
      <c r="E40" s="11" t="s">
        <v>885</v>
      </c>
      <c r="F40" s="11" t="s">
        <v>83</v>
      </c>
      <c r="G40" s="11"/>
      <c r="H40" s="11"/>
      <c r="I40" s="11"/>
      <c r="J40" s="11" t="s">
        <v>40</v>
      </c>
      <c r="K40" s="12"/>
    </row>
    <row r="41" spans="1:11" hidden="1" x14ac:dyDescent="0.25">
      <c r="A41" s="11" t="s">
        <v>120</v>
      </c>
      <c r="B41" s="11">
        <v>1</v>
      </c>
      <c r="C41" s="11">
        <v>2</v>
      </c>
      <c r="D41" s="11">
        <v>1</v>
      </c>
      <c r="E41" s="11" t="s">
        <v>886</v>
      </c>
      <c r="F41" s="11" t="s">
        <v>84</v>
      </c>
      <c r="G41" s="11"/>
      <c r="H41" s="11"/>
      <c r="I41" s="11"/>
      <c r="J41" s="11" t="s">
        <v>41</v>
      </c>
      <c r="K41" s="12" t="s">
        <v>49</v>
      </c>
    </row>
    <row r="42" spans="1:11" hidden="1" x14ac:dyDescent="0.25">
      <c r="A42" s="11" t="s">
        <v>120</v>
      </c>
      <c r="B42" s="11">
        <v>2</v>
      </c>
      <c r="C42" s="11">
        <v>2</v>
      </c>
      <c r="D42" s="11">
        <v>1</v>
      </c>
      <c r="E42" s="11" t="s">
        <v>887</v>
      </c>
      <c r="F42" s="11" t="s">
        <v>85</v>
      </c>
      <c r="G42" s="11"/>
      <c r="H42" s="11"/>
      <c r="I42" s="11"/>
      <c r="J42" s="11" t="s">
        <v>42</v>
      </c>
      <c r="K42" s="12" t="s">
        <v>49</v>
      </c>
    </row>
    <row r="43" spans="1:11" hidden="1" x14ac:dyDescent="0.25">
      <c r="A43" s="11" t="s">
        <v>120</v>
      </c>
      <c r="B43" s="11">
        <v>3</v>
      </c>
      <c r="C43" s="11">
        <v>2</v>
      </c>
      <c r="D43" s="11">
        <v>1</v>
      </c>
      <c r="E43" s="11" t="s">
        <v>888</v>
      </c>
      <c r="F43" s="11" t="s">
        <v>86</v>
      </c>
      <c r="G43" s="11"/>
      <c r="H43" s="11"/>
      <c r="I43" s="11"/>
      <c r="J43" s="11" t="s">
        <v>40</v>
      </c>
      <c r="K43" s="12" t="s">
        <v>49</v>
      </c>
    </row>
    <row r="44" spans="1:11" hidden="1" x14ac:dyDescent="0.25">
      <c r="A44" s="11" t="s">
        <v>120</v>
      </c>
      <c r="B44" s="11">
        <v>1</v>
      </c>
      <c r="C44" s="11">
        <v>3</v>
      </c>
      <c r="D44" s="11">
        <v>1</v>
      </c>
      <c r="E44" s="11" t="s">
        <v>889</v>
      </c>
      <c r="F44" s="11" t="s">
        <v>108</v>
      </c>
      <c r="G44" s="11"/>
      <c r="H44" s="11"/>
      <c r="I44" s="11"/>
      <c r="J44" s="11" t="s">
        <v>43</v>
      </c>
      <c r="K44" s="12" t="s">
        <v>49</v>
      </c>
    </row>
    <row r="45" spans="1:11" hidden="1" x14ac:dyDescent="0.25">
      <c r="A45" s="11" t="s">
        <v>120</v>
      </c>
      <c r="B45" s="11">
        <v>2</v>
      </c>
      <c r="C45" s="11">
        <v>3</v>
      </c>
      <c r="D45" s="11">
        <v>1</v>
      </c>
      <c r="E45" s="11" t="s">
        <v>890</v>
      </c>
      <c r="F45" s="11" t="s">
        <v>91</v>
      </c>
      <c r="G45" s="11"/>
      <c r="H45" s="11"/>
      <c r="I45" s="11"/>
      <c r="J45" s="11" t="s">
        <v>63</v>
      </c>
      <c r="K45" s="12"/>
    </row>
    <row r="46" spans="1:11" hidden="1" x14ac:dyDescent="0.25">
      <c r="A46" s="11" t="s">
        <v>120</v>
      </c>
      <c r="B46" s="11">
        <v>3</v>
      </c>
      <c r="C46" s="11">
        <v>3</v>
      </c>
      <c r="D46" s="11">
        <v>1</v>
      </c>
      <c r="E46" s="11" t="s">
        <v>891</v>
      </c>
      <c r="F46" s="11" t="s">
        <v>93</v>
      </c>
      <c r="G46" s="11"/>
      <c r="H46" s="11"/>
      <c r="I46" s="11"/>
      <c r="J46" s="11" t="s">
        <v>63</v>
      </c>
      <c r="K46" s="12"/>
    </row>
    <row r="47" spans="1:11" hidden="1" x14ac:dyDescent="0.25">
      <c r="A47" s="11" t="s">
        <v>120</v>
      </c>
      <c r="B47" s="11">
        <v>1</v>
      </c>
      <c r="C47" s="11">
        <v>4</v>
      </c>
      <c r="D47" s="11">
        <v>1</v>
      </c>
      <c r="E47" s="11" t="s">
        <v>892</v>
      </c>
      <c r="F47" s="11" t="s">
        <v>98</v>
      </c>
      <c r="G47" s="11"/>
      <c r="H47" s="11"/>
      <c r="I47" s="11"/>
      <c r="J47" s="11" t="s">
        <v>137</v>
      </c>
      <c r="K47" s="12" t="s">
        <v>138</v>
      </c>
    </row>
    <row r="48" spans="1:11" hidden="1" x14ac:dyDescent="0.25">
      <c r="A48" s="11" t="s">
        <v>120</v>
      </c>
      <c r="B48" s="11">
        <v>2</v>
      </c>
      <c r="C48" s="11">
        <v>4</v>
      </c>
      <c r="D48" s="11">
        <v>1</v>
      </c>
      <c r="E48" s="11" t="s">
        <v>893</v>
      </c>
      <c r="F48" s="11" t="s">
        <v>94</v>
      </c>
      <c r="G48" s="11"/>
      <c r="H48" s="11"/>
      <c r="I48" s="11"/>
      <c r="J48" s="11" t="s">
        <v>137</v>
      </c>
      <c r="K48" s="12" t="s">
        <v>138</v>
      </c>
    </row>
    <row r="49" spans="1:13" hidden="1" x14ac:dyDescent="0.25">
      <c r="A49" s="11" t="s">
        <v>120</v>
      </c>
      <c r="B49" s="11">
        <v>2</v>
      </c>
      <c r="C49" s="11">
        <v>4</v>
      </c>
      <c r="D49" s="11">
        <v>1</v>
      </c>
      <c r="E49" s="11" t="s">
        <v>894</v>
      </c>
      <c r="F49" s="11" t="s">
        <v>95</v>
      </c>
      <c r="G49" s="11"/>
      <c r="H49" s="11"/>
      <c r="I49" s="11"/>
      <c r="J49" s="11" t="s">
        <v>137</v>
      </c>
      <c r="K49" s="12" t="s">
        <v>138</v>
      </c>
    </row>
    <row r="50" spans="1:13" hidden="1" x14ac:dyDescent="0.25">
      <c r="A50" s="11" t="s">
        <v>139</v>
      </c>
      <c r="B50" s="11">
        <v>1</v>
      </c>
      <c r="C50" s="11">
        <v>1</v>
      </c>
      <c r="D50" s="11">
        <v>1</v>
      </c>
      <c r="E50" s="11" t="s">
        <v>883</v>
      </c>
      <c r="F50" s="11" t="s">
        <v>81</v>
      </c>
      <c r="G50" s="11"/>
      <c r="H50" s="11"/>
      <c r="I50" s="11"/>
      <c r="J50" s="11" t="s">
        <v>41</v>
      </c>
      <c r="K50" s="12" t="s">
        <v>49</v>
      </c>
    </row>
    <row r="51" spans="1:13" hidden="1" x14ac:dyDescent="0.25">
      <c r="A51" s="11" t="s">
        <v>139</v>
      </c>
      <c r="B51" s="11">
        <v>2</v>
      </c>
      <c r="C51" s="11">
        <v>1</v>
      </c>
      <c r="D51" s="11">
        <v>1</v>
      </c>
      <c r="E51" s="11" t="s">
        <v>884</v>
      </c>
      <c r="F51" s="11" t="s">
        <v>82</v>
      </c>
      <c r="G51" s="11"/>
      <c r="H51" s="11"/>
      <c r="I51" s="11"/>
      <c r="J51" s="11" t="s">
        <v>42</v>
      </c>
      <c r="K51" s="12" t="s">
        <v>49</v>
      </c>
    </row>
    <row r="52" spans="1:13" hidden="1" x14ac:dyDescent="0.25">
      <c r="A52" s="11" t="s">
        <v>139</v>
      </c>
      <c r="B52" s="11">
        <v>3</v>
      </c>
      <c r="C52" s="11">
        <v>1</v>
      </c>
      <c r="D52" s="11">
        <v>1</v>
      </c>
      <c r="E52" s="11" t="s">
        <v>885</v>
      </c>
      <c r="F52" s="11" t="s">
        <v>83</v>
      </c>
      <c r="G52" s="11"/>
      <c r="H52" s="11"/>
      <c r="I52" s="11"/>
      <c r="J52" s="11" t="s">
        <v>40</v>
      </c>
      <c r="K52" s="12"/>
    </row>
    <row r="53" spans="1:13" hidden="1" x14ac:dyDescent="0.25">
      <c r="A53" s="11" t="s">
        <v>139</v>
      </c>
      <c r="B53" s="11">
        <v>1</v>
      </c>
      <c r="C53" s="11">
        <v>2</v>
      </c>
      <c r="D53" s="11">
        <v>1</v>
      </c>
      <c r="E53" s="11" t="s">
        <v>886</v>
      </c>
      <c r="F53" s="11" t="s">
        <v>84</v>
      </c>
      <c r="G53" s="11"/>
      <c r="H53" s="11"/>
      <c r="I53" s="11"/>
      <c r="J53" s="11" t="s">
        <v>41</v>
      </c>
      <c r="K53" s="12" t="s">
        <v>49</v>
      </c>
    </row>
    <row r="54" spans="1:13" hidden="1" x14ac:dyDescent="0.25">
      <c r="A54" s="11" t="s">
        <v>139</v>
      </c>
      <c r="B54" s="11">
        <v>2</v>
      </c>
      <c r="C54" s="11">
        <v>2</v>
      </c>
      <c r="D54" s="11">
        <v>1</v>
      </c>
      <c r="E54" s="11" t="s">
        <v>887</v>
      </c>
      <c r="F54" s="11" t="s">
        <v>85</v>
      </c>
      <c r="G54" s="11"/>
      <c r="H54" s="11"/>
      <c r="I54" s="11"/>
      <c r="J54" s="11" t="s">
        <v>42</v>
      </c>
      <c r="K54" s="12" t="s">
        <v>49</v>
      </c>
    </row>
    <row r="55" spans="1:13" hidden="1" x14ac:dyDescent="0.25">
      <c r="A55" s="11" t="s">
        <v>139</v>
      </c>
      <c r="B55" s="11">
        <v>3</v>
      </c>
      <c r="C55" s="11">
        <v>2</v>
      </c>
      <c r="D55" s="11">
        <v>1</v>
      </c>
      <c r="E55" s="11" t="s">
        <v>888</v>
      </c>
      <c r="F55" s="11" t="s">
        <v>86</v>
      </c>
      <c r="G55" s="11"/>
      <c r="H55" s="11"/>
      <c r="I55" s="11"/>
      <c r="J55" s="11" t="s">
        <v>40</v>
      </c>
      <c r="K55" s="12" t="s">
        <v>49</v>
      </c>
    </row>
    <row r="56" spans="1:13" hidden="1" x14ac:dyDescent="0.25">
      <c r="A56" s="11" t="s">
        <v>139</v>
      </c>
      <c r="B56" s="11">
        <v>1</v>
      </c>
      <c r="C56" s="11">
        <v>3</v>
      </c>
      <c r="D56" s="11">
        <v>1</v>
      </c>
      <c r="E56" s="11" t="s">
        <v>889</v>
      </c>
      <c r="F56" s="11" t="s">
        <v>108</v>
      </c>
      <c r="G56" s="11"/>
      <c r="H56" s="11"/>
      <c r="I56" s="11"/>
      <c r="J56" s="11" t="s">
        <v>43</v>
      </c>
      <c r="K56" s="12" t="s">
        <v>49</v>
      </c>
    </row>
    <row r="57" spans="1:13" hidden="1" x14ac:dyDescent="0.25">
      <c r="A57" s="11" t="s">
        <v>139</v>
      </c>
      <c r="B57" s="11">
        <v>2</v>
      </c>
      <c r="C57" s="11">
        <v>3</v>
      </c>
      <c r="D57" s="11">
        <v>1</v>
      </c>
      <c r="E57" s="11" t="s">
        <v>890</v>
      </c>
      <c r="F57" s="11" t="s">
        <v>91</v>
      </c>
      <c r="G57" s="11"/>
      <c r="H57" s="11"/>
      <c r="I57" s="11"/>
      <c r="J57" s="11" t="s">
        <v>63</v>
      </c>
      <c r="K57" s="12"/>
    </row>
    <row r="58" spans="1:13" hidden="1" x14ac:dyDescent="0.25">
      <c r="A58" s="11" t="s">
        <v>139</v>
      </c>
      <c r="B58" s="11">
        <v>3</v>
      </c>
      <c r="C58" s="11">
        <v>3</v>
      </c>
      <c r="D58" s="11">
        <v>1</v>
      </c>
      <c r="E58" s="11" t="s">
        <v>891</v>
      </c>
      <c r="F58" s="11" t="s">
        <v>93</v>
      </c>
      <c r="G58" s="11"/>
      <c r="H58" s="11"/>
      <c r="I58" s="11"/>
      <c r="J58" s="11" t="s">
        <v>63</v>
      </c>
      <c r="K58" s="12"/>
    </row>
    <row r="59" spans="1:13" hidden="1" x14ac:dyDescent="0.25">
      <c r="A59" s="11" t="s">
        <v>139</v>
      </c>
      <c r="B59" s="11">
        <v>1</v>
      </c>
      <c r="C59" s="11">
        <v>4</v>
      </c>
      <c r="D59" s="11">
        <v>1</v>
      </c>
      <c r="E59" s="11" t="s">
        <v>892</v>
      </c>
      <c r="F59" s="11" t="s">
        <v>98</v>
      </c>
      <c r="G59" s="11"/>
      <c r="H59" s="11"/>
      <c r="I59" s="11"/>
      <c r="J59" s="11" t="s">
        <v>137</v>
      </c>
      <c r="K59" s="12" t="s">
        <v>138</v>
      </c>
    </row>
    <row r="60" spans="1:13" hidden="1" x14ac:dyDescent="0.25">
      <c r="A60" s="11" t="s">
        <v>139</v>
      </c>
      <c r="B60" s="11">
        <v>2</v>
      </c>
      <c r="C60" s="11">
        <v>4</v>
      </c>
      <c r="D60" s="11">
        <v>1</v>
      </c>
      <c r="E60" s="11" t="s">
        <v>893</v>
      </c>
      <c r="F60" s="11" t="s">
        <v>94</v>
      </c>
      <c r="G60" s="11"/>
      <c r="H60" s="11"/>
      <c r="I60" s="11"/>
      <c r="J60" s="11" t="s">
        <v>137</v>
      </c>
      <c r="K60" s="12" t="s">
        <v>138</v>
      </c>
    </row>
    <row r="61" spans="1:13" hidden="1" x14ac:dyDescent="0.25">
      <c r="A61" s="11" t="s">
        <v>139</v>
      </c>
      <c r="B61" s="11">
        <v>3</v>
      </c>
      <c r="C61" s="11">
        <v>4</v>
      </c>
      <c r="D61" s="11">
        <v>1</v>
      </c>
      <c r="E61" s="11" t="s">
        <v>894</v>
      </c>
      <c r="F61" s="11" t="s">
        <v>95</v>
      </c>
      <c r="G61" s="11"/>
      <c r="H61" s="11"/>
      <c r="I61" s="11"/>
      <c r="J61" s="11" t="s">
        <v>137</v>
      </c>
      <c r="K61" s="12" t="s">
        <v>138</v>
      </c>
    </row>
    <row r="62" spans="1:13" hidden="1" x14ac:dyDescent="0.25">
      <c r="A62" s="11" t="s">
        <v>139</v>
      </c>
      <c r="B62" s="11">
        <v>1</v>
      </c>
      <c r="C62" s="11">
        <v>2</v>
      </c>
      <c r="D62" s="11">
        <v>1</v>
      </c>
      <c r="E62" s="11" t="s">
        <v>354</v>
      </c>
      <c r="F62" s="11" t="s">
        <v>701</v>
      </c>
      <c r="G62" s="11"/>
      <c r="H62" s="11"/>
      <c r="I62" s="11">
        <v>0.86</v>
      </c>
      <c r="J62" s="11" t="s">
        <v>41</v>
      </c>
      <c r="K62" s="12" t="s">
        <v>49</v>
      </c>
      <c r="L62" t="s">
        <v>355</v>
      </c>
      <c r="M62" t="s">
        <v>356</v>
      </c>
    </row>
    <row r="63" spans="1:13" hidden="1" x14ac:dyDescent="0.25">
      <c r="A63" s="11" t="s">
        <v>139</v>
      </c>
      <c r="B63" s="11">
        <v>1</v>
      </c>
      <c r="C63" s="11">
        <v>2</v>
      </c>
      <c r="D63" s="11">
        <v>1</v>
      </c>
      <c r="E63" s="11" t="s">
        <v>354</v>
      </c>
      <c r="F63" s="11" t="s">
        <v>702</v>
      </c>
      <c r="G63" s="11"/>
      <c r="H63" s="11"/>
      <c r="I63" s="11">
        <v>0.75</v>
      </c>
      <c r="J63" s="11" t="s">
        <v>41</v>
      </c>
      <c r="K63" s="12" t="s">
        <v>49</v>
      </c>
      <c r="L63" t="s">
        <v>355</v>
      </c>
      <c r="M63" t="s">
        <v>356</v>
      </c>
    </row>
    <row r="64" spans="1:13" hidden="1" x14ac:dyDescent="0.25">
      <c r="A64" s="11" t="s">
        <v>139</v>
      </c>
      <c r="B64" s="11">
        <v>1</v>
      </c>
      <c r="C64" s="11">
        <v>2</v>
      </c>
      <c r="D64" s="11">
        <v>1</v>
      </c>
      <c r="E64" s="11" t="s">
        <v>354</v>
      </c>
      <c r="F64" s="11" t="s">
        <v>703</v>
      </c>
      <c r="G64" s="11"/>
      <c r="H64" s="11"/>
      <c r="I64" s="11">
        <v>0.63</v>
      </c>
      <c r="J64" s="11" t="s">
        <v>41</v>
      </c>
      <c r="K64" s="12" t="s">
        <v>49</v>
      </c>
      <c r="L64" t="s">
        <v>355</v>
      </c>
      <c r="M64" t="s">
        <v>356</v>
      </c>
    </row>
    <row r="65" spans="1:13" hidden="1" x14ac:dyDescent="0.25">
      <c r="A65" s="11" t="s">
        <v>139</v>
      </c>
      <c r="B65" s="11">
        <v>1</v>
      </c>
      <c r="C65" s="11">
        <v>3</v>
      </c>
      <c r="D65" s="11">
        <v>1</v>
      </c>
      <c r="E65" s="11" t="s">
        <v>354</v>
      </c>
      <c r="F65" s="11" t="s">
        <v>704</v>
      </c>
      <c r="G65" s="11"/>
      <c r="H65" s="11"/>
      <c r="I65" s="11">
        <v>0.8</v>
      </c>
      <c r="J65" s="11" t="s">
        <v>41</v>
      </c>
      <c r="K65" s="12" t="s">
        <v>49</v>
      </c>
      <c r="L65" t="s">
        <v>355</v>
      </c>
      <c r="M65" t="s">
        <v>356</v>
      </c>
    </row>
    <row r="66" spans="1:13" hidden="1" x14ac:dyDescent="0.25">
      <c r="A66" s="11" t="s">
        <v>139</v>
      </c>
      <c r="B66" s="11">
        <v>1</v>
      </c>
      <c r="C66" s="11">
        <v>3</v>
      </c>
      <c r="D66" s="11">
        <v>1</v>
      </c>
      <c r="E66" s="11" t="s">
        <v>354</v>
      </c>
      <c r="F66" s="11" t="s">
        <v>705</v>
      </c>
      <c r="G66" s="11"/>
      <c r="H66" s="11"/>
      <c r="I66" s="11">
        <v>0.4</v>
      </c>
      <c r="J66" s="11" t="s">
        <v>41</v>
      </c>
      <c r="K66" s="12" t="s">
        <v>49</v>
      </c>
      <c r="L66" t="s">
        <v>355</v>
      </c>
      <c r="M66" t="s">
        <v>356</v>
      </c>
    </row>
    <row r="67" spans="1:13" hidden="1" x14ac:dyDescent="0.25">
      <c r="A67" s="11" t="s">
        <v>853</v>
      </c>
      <c r="B67" s="11">
        <v>1</v>
      </c>
      <c r="C67" s="11">
        <v>1</v>
      </c>
      <c r="D67" s="11">
        <v>1</v>
      </c>
      <c r="E67" s="11" t="s">
        <v>883</v>
      </c>
      <c r="F67" s="11" t="s">
        <v>81</v>
      </c>
      <c r="G67" s="11"/>
      <c r="H67" s="11"/>
      <c r="I67" s="11"/>
      <c r="J67" s="11" t="s">
        <v>41</v>
      </c>
      <c r="K67" s="12" t="s">
        <v>49</v>
      </c>
    </row>
    <row r="68" spans="1:13" hidden="1" x14ac:dyDescent="0.25">
      <c r="A68" s="11" t="s">
        <v>853</v>
      </c>
      <c r="B68" s="11">
        <v>2</v>
      </c>
      <c r="C68" s="11">
        <v>1</v>
      </c>
      <c r="D68" s="11">
        <v>1</v>
      </c>
      <c r="E68" s="11" t="s">
        <v>884</v>
      </c>
      <c r="F68" s="11" t="s">
        <v>82</v>
      </c>
      <c r="G68" s="11"/>
      <c r="H68" s="11"/>
      <c r="I68" s="11"/>
      <c r="J68" s="11" t="s">
        <v>42</v>
      </c>
      <c r="K68" s="12" t="s">
        <v>1084</v>
      </c>
    </row>
    <row r="69" spans="1:13" hidden="1" x14ac:dyDescent="0.25">
      <c r="A69" s="11" t="s">
        <v>853</v>
      </c>
      <c r="B69" s="11">
        <v>3</v>
      </c>
      <c r="C69" s="11">
        <v>1</v>
      </c>
      <c r="D69" s="11">
        <v>1</v>
      </c>
      <c r="E69" s="11" t="s">
        <v>885</v>
      </c>
      <c r="F69" s="11" t="s">
        <v>83</v>
      </c>
      <c r="G69" s="11"/>
      <c r="H69" s="11"/>
      <c r="I69" s="11"/>
      <c r="J69" s="11" t="s">
        <v>40</v>
      </c>
      <c r="K69" s="12" t="s">
        <v>1084</v>
      </c>
    </row>
    <row r="70" spans="1:13" hidden="1" x14ac:dyDescent="0.25">
      <c r="A70" s="11" t="s">
        <v>853</v>
      </c>
      <c r="B70" s="11">
        <v>1</v>
      </c>
      <c r="C70" s="11">
        <v>2</v>
      </c>
      <c r="D70" s="11">
        <v>1</v>
      </c>
      <c r="E70" s="11" t="s">
        <v>886</v>
      </c>
      <c r="F70" s="11" t="s">
        <v>84</v>
      </c>
      <c r="G70" s="11"/>
      <c r="H70" s="11"/>
      <c r="I70" s="11"/>
      <c r="J70" s="11" t="s">
        <v>41</v>
      </c>
      <c r="K70" s="12" t="s">
        <v>49</v>
      </c>
    </row>
    <row r="71" spans="1:13" hidden="1" x14ac:dyDescent="0.25">
      <c r="A71" s="11" t="s">
        <v>853</v>
      </c>
      <c r="B71" s="11">
        <v>2</v>
      </c>
      <c r="C71" s="11">
        <v>2</v>
      </c>
      <c r="D71" s="11">
        <v>1</v>
      </c>
      <c r="E71" s="11" t="s">
        <v>887</v>
      </c>
      <c r="F71" s="11" t="s">
        <v>85</v>
      </c>
      <c r="G71" s="11"/>
      <c r="H71" s="11"/>
      <c r="I71" s="11"/>
      <c r="J71" s="11" t="s">
        <v>42</v>
      </c>
      <c r="K71" s="12" t="s">
        <v>1084</v>
      </c>
    </row>
    <row r="72" spans="1:13" hidden="1" x14ac:dyDescent="0.25">
      <c r="A72" s="11" t="s">
        <v>853</v>
      </c>
      <c r="B72" s="11">
        <v>3</v>
      </c>
      <c r="C72" s="11">
        <v>2</v>
      </c>
      <c r="D72" s="11">
        <v>1</v>
      </c>
      <c r="E72" s="11" t="s">
        <v>888</v>
      </c>
      <c r="F72" s="11" t="s">
        <v>86</v>
      </c>
      <c r="G72" s="11"/>
      <c r="H72" s="11"/>
      <c r="I72" s="11"/>
      <c r="J72" s="11" t="s">
        <v>40</v>
      </c>
      <c r="K72" s="12" t="s">
        <v>1084</v>
      </c>
    </row>
    <row r="73" spans="1:13" hidden="1" x14ac:dyDescent="0.25">
      <c r="A73" s="11" t="s">
        <v>853</v>
      </c>
      <c r="B73" s="11">
        <v>1</v>
      </c>
      <c r="C73" s="11">
        <v>3</v>
      </c>
      <c r="D73" s="11">
        <v>1</v>
      </c>
      <c r="E73" s="11" t="s">
        <v>889</v>
      </c>
      <c r="F73" s="11" t="s">
        <v>108</v>
      </c>
      <c r="G73" s="11"/>
      <c r="H73" s="11"/>
      <c r="I73" s="11"/>
      <c r="J73" s="11" t="s">
        <v>43</v>
      </c>
      <c r="K73" s="12" t="s">
        <v>49</v>
      </c>
    </row>
    <row r="74" spans="1:13" hidden="1" x14ac:dyDescent="0.25">
      <c r="A74" s="11" t="s">
        <v>853</v>
      </c>
      <c r="B74" s="11">
        <v>2</v>
      </c>
      <c r="C74" s="11">
        <v>3</v>
      </c>
      <c r="D74" s="11">
        <v>1</v>
      </c>
      <c r="E74" s="11" t="s">
        <v>890</v>
      </c>
      <c r="F74" s="11" t="s">
        <v>91</v>
      </c>
      <c r="G74" s="11"/>
      <c r="H74" s="11"/>
      <c r="I74" s="11"/>
      <c r="J74" s="11" t="s">
        <v>63</v>
      </c>
      <c r="K74" s="12"/>
    </row>
    <row r="75" spans="1:13" hidden="1" x14ac:dyDescent="0.25">
      <c r="A75" s="11" t="s">
        <v>853</v>
      </c>
      <c r="B75" s="11">
        <v>3</v>
      </c>
      <c r="C75" s="11">
        <v>3</v>
      </c>
      <c r="D75" s="11">
        <v>1</v>
      </c>
      <c r="E75" s="11" t="s">
        <v>891</v>
      </c>
      <c r="F75" s="11" t="s">
        <v>93</v>
      </c>
      <c r="G75" s="11"/>
      <c r="H75" s="11"/>
      <c r="I75" s="11"/>
      <c r="J75" s="11" t="s">
        <v>63</v>
      </c>
      <c r="K75" s="12"/>
    </row>
    <row r="76" spans="1:13" hidden="1" x14ac:dyDescent="0.25">
      <c r="A76" s="11" t="s">
        <v>853</v>
      </c>
      <c r="B76" s="11">
        <v>1</v>
      </c>
      <c r="C76" s="11">
        <v>4</v>
      </c>
      <c r="D76" s="11">
        <v>1</v>
      </c>
      <c r="E76" s="11" t="s">
        <v>892</v>
      </c>
      <c r="F76" s="11" t="s">
        <v>98</v>
      </c>
      <c r="G76" s="11"/>
      <c r="H76" s="11"/>
      <c r="I76" s="11"/>
      <c r="J76" s="11" t="s">
        <v>137</v>
      </c>
      <c r="K76" s="12" t="s">
        <v>138</v>
      </c>
    </row>
    <row r="77" spans="1:13" hidden="1" x14ac:dyDescent="0.25">
      <c r="A77" s="11" t="s">
        <v>853</v>
      </c>
      <c r="B77" s="11">
        <v>2</v>
      </c>
      <c r="C77" s="11">
        <v>4</v>
      </c>
      <c r="D77" s="11">
        <v>1</v>
      </c>
      <c r="E77" s="11" t="s">
        <v>893</v>
      </c>
      <c r="F77" s="11" t="s">
        <v>94</v>
      </c>
      <c r="G77" s="11"/>
      <c r="H77" s="11"/>
      <c r="I77" s="11"/>
      <c r="J77" s="11" t="s">
        <v>137</v>
      </c>
      <c r="K77" s="12" t="s">
        <v>138</v>
      </c>
    </row>
    <row r="78" spans="1:13" hidden="1" x14ac:dyDescent="0.25">
      <c r="A78" s="11" t="s">
        <v>853</v>
      </c>
      <c r="B78" s="11">
        <v>3</v>
      </c>
      <c r="C78" s="11">
        <v>4</v>
      </c>
      <c r="D78" s="11">
        <v>1</v>
      </c>
      <c r="E78" s="11" t="s">
        <v>894</v>
      </c>
      <c r="F78" s="11" t="s">
        <v>95</v>
      </c>
      <c r="G78" s="11"/>
      <c r="H78" s="11"/>
      <c r="I78" s="11"/>
      <c r="J78" s="11" t="s">
        <v>137</v>
      </c>
      <c r="K78" s="12" t="s">
        <v>138</v>
      </c>
    </row>
    <row r="79" spans="1:13" hidden="1" x14ac:dyDescent="0.25">
      <c r="A79" s="11" t="s">
        <v>121</v>
      </c>
      <c r="B79" s="11">
        <v>1</v>
      </c>
      <c r="C79" s="11">
        <v>1</v>
      </c>
      <c r="D79" s="11">
        <v>1</v>
      </c>
      <c r="E79" s="11" t="s">
        <v>883</v>
      </c>
      <c r="F79" s="11" t="s">
        <v>81</v>
      </c>
      <c r="G79" s="11"/>
      <c r="H79" s="11"/>
      <c r="I79" s="11"/>
      <c r="J79" s="11" t="s">
        <v>41</v>
      </c>
      <c r="K79" s="12" t="s">
        <v>1086</v>
      </c>
    </row>
    <row r="80" spans="1:13" hidden="1" x14ac:dyDescent="0.25">
      <c r="A80" s="11" t="s">
        <v>121</v>
      </c>
      <c r="B80" s="11">
        <v>2</v>
      </c>
      <c r="C80" s="11">
        <v>1</v>
      </c>
      <c r="D80" s="11">
        <v>1</v>
      </c>
      <c r="E80" s="11" t="s">
        <v>884</v>
      </c>
      <c r="F80" s="11" t="s">
        <v>82</v>
      </c>
      <c r="G80" s="11"/>
      <c r="H80" s="11"/>
      <c r="I80" s="11"/>
      <c r="J80" s="11" t="s">
        <v>42</v>
      </c>
      <c r="K80" s="12" t="s">
        <v>1087</v>
      </c>
    </row>
    <row r="81" spans="1:12" hidden="1" x14ac:dyDescent="0.25">
      <c r="A81" s="11" t="s">
        <v>121</v>
      </c>
      <c r="B81" s="11">
        <v>3</v>
      </c>
      <c r="C81" s="11">
        <v>1</v>
      </c>
      <c r="D81" s="11">
        <v>1</v>
      </c>
      <c r="E81" s="11" t="s">
        <v>885</v>
      </c>
      <c r="F81" s="11" t="s">
        <v>83</v>
      </c>
      <c r="G81" s="11"/>
      <c r="H81" s="11"/>
      <c r="I81" s="11"/>
      <c r="J81" s="11" t="s">
        <v>40</v>
      </c>
      <c r="K81" s="12" t="s">
        <v>1084</v>
      </c>
    </row>
    <row r="82" spans="1:12" hidden="1" x14ac:dyDescent="0.25">
      <c r="A82" s="11" t="s">
        <v>121</v>
      </c>
      <c r="B82" s="11">
        <v>1</v>
      </c>
      <c r="C82" s="11">
        <v>2</v>
      </c>
      <c r="D82" s="11">
        <v>1</v>
      </c>
      <c r="E82" s="11" t="s">
        <v>886</v>
      </c>
      <c r="F82" s="11" t="s">
        <v>84</v>
      </c>
      <c r="G82" s="11"/>
      <c r="H82" s="11"/>
      <c r="I82" s="11"/>
      <c r="J82" s="11" t="s">
        <v>41</v>
      </c>
      <c r="K82" s="12" t="s">
        <v>49</v>
      </c>
    </row>
    <row r="83" spans="1:12" hidden="1" x14ac:dyDescent="0.25">
      <c r="A83" s="11" t="s">
        <v>121</v>
      </c>
      <c r="B83" s="11">
        <v>2</v>
      </c>
      <c r="C83" s="11">
        <v>2</v>
      </c>
      <c r="D83" s="11">
        <v>1</v>
      </c>
      <c r="E83" s="11" t="s">
        <v>887</v>
      </c>
      <c r="F83" s="11" t="s">
        <v>85</v>
      </c>
      <c r="G83" s="11"/>
      <c r="H83" s="11"/>
      <c r="I83" s="11"/>
      <c r="J83" s="11" t="s">
        <v>42</v>
      </c>
      <c r="K83" s="12" t="s">
        <v>1087</v>
      </c>
    </row>
    <row r="84" spans="1:12" hidden="1" x14ac:dyDescent="0.25">
      <c r="A84" s="11" t="s">
        <v>121</v>
      </c>
      <c r="B84" s="11">
        <v>3</v>
      </c>
      <c r="C84" s="11">
        <v>2</v>
      </c>
      <c r="D84" s="11">
        <v>1</v>
      </c>
      <c r="E84" s="11" t="s">
        <v>888</v>
      </c>
      <c r="F84" s="11" t="s">
        <v>86</v>
      </c>
      <c r="G84" s="11"/>
      <c r="H84" s="11"/>
      <c r="I84" s="11"/>
      <c r="J84" s="11" t="s">
        <v>40</v>
      </c>
      <c r="K84" s="12" t="s">
        <v>1084</v>
      </c>
    </row>
    <row r="85" spans="1:12" hidden="1" x14ac:dyDescent="0.25">
      <c r="A85" s="11" t="s">
        <v>121</v>
      </c>
      <c r="B85" s="11">
        <v>1</v>
      </c>
      <c r="C85" s="11">
        <v>3</v>
      </c>
      <c r="D85" s="11">
        <v>1</v>
      </c>
      <c r="E85" s="11" t="s">
        <v>889</v>
      </c>
      <c r="F85" s="11" t="s">
        <v>108</v>
      </c>
      <c r="G85" s="11"/>
      <c r="H85" s="11"/>
      <c r="I85" s="11"/>
      <c r="J85" s="11" t="s">
        <v>43</v>
      </c>
      <c r="K85" s="12" t="s">
        <v>49</v>
      </c>
    </row>
    <row r="86" spans="1:12" hidden="1" x14ac:dyDescent="0.25">
      <c r="A86" s="11" t="s">
        <v>121</v>
      </c>
      <c r="B86" s="11">
        <v>2</v>
      </c>
      <c r="C86" s="11">
        <v>3</v>
      </c>
      <c r="D86" s="11">
        <v>1</v>
      </c>
      <c r="E86" s="11" t="s">
        <v>890</v>
      </c>
      <c r="F86" s="11" t="s">
        <v>91</v>
      </c>
      <c r="G86" s="11"/>
      <c r="H86" s="11"/>
      <c r="I86" s="11"/>
      <c r="J86" s="11" t="s">
        <v>63</v>
      </c>
      <c r="K86" s="12" t="s">
        <v>1085</v>
      </c>
    </row>
    <row r="87" spans="1:12" hidden="1" x14ac:dyDescent="0.25">
      <c r="A87" s="11" t="s">
        <v>121</v>
      </c>
      <c r="B87" s="11"/>
      <c r="C87" s="11"/>
      <c r="D87" s="11"/>
      <c r="E87" s="11" t="s">
        <v>65</v>
      </c>
      <c r="F87" s="11" t="s">
        <v>93</v>
      </c>
      <c r="G87" s="11"/>
      <c r="H87" s="11"/>
      <c r="I87" s="11"/>
      <c r="J87" s="11" t="s">
        <v>63</v>
      </c>
      <c r="K87" s="12" t="s">
        <v>1084</v>
      </c>
      <c r="L87" t="s">
        <v>93</v>
      </c>
    </row>
    <row r="88" spans="1:12" hidden="1" x14ac:dyDescent="0.25">
      <c r="A88" s="11" t="s">
        <v>121</v>
      </c>
      <c r="B88" s="11">
        <v>3</v>
      </c>
      <c r="C88" s="11">
        <v>3</v>
      </c>
      <c r="D88" s="11">
        <v>1</v>
      </c>
      <c r="E88" s="11" t="s">
        <v>302</v>
      </c>
      <c r="F88" s="11" t="s">
        <v>299</v>
      </c>
      <c r="G88" s="11"/>
      <c r="H88" s="11"/>
      <c r="I88" s="11"/>
      <c r="J88" s="11" t="s">
        <v>63</v>
      </c>
      <c r="K88" s="12" t="s">
        <v>1085</v>
      </c>
    </row>
    <row r="89" spans="1:12" hidden="1" x14ac:dyDescent="0.25">
      <c r="A89" s="11" t="s">
        <v>121</v>
      </c>
      <c r="B89" s="11">
        <v>1</v>
      </c>
      <c r="C89" s="11">
        <v>4</v>
      </c>
      <c r="D89" s="11">
        <v>1</v>
      </c>
      <c r="E89" s="11" t="s">
        <v>892</v>
      </c>
      <c r="F89" s="11" t="s">
        <v>98</v>
      </c>
      <c r="G89" s="11"/>
      <c r="H89" s="11"/>
      <c r="I89" s="11"/>
      <c r="J89" s="11" t="s">
        <v>137</v>
      </c>
      <c r="K89" s="12" t="s">
        <v>138</v>
      </c>
    </row>
    <row r="90" spans="1:12" hidden="1" x14ac:dyDescent="0.25">
      <c r="A90" s="11" t="s">
        <v>121</v>
      </c>
      <c r="B90" s="11">
        <v>2</v>
      </c>
      <c r="C90" s="11">
        <v>4</v>
      </c>
      <c r="D90" s="11">
        <v>1</v>
      </c>
      <c r="E90" s="11" t="s">
        <v>893</v>
      </c>
      <c r="F90" s="11" t="s">
        <v>94</v>
      </c>
      <c r="G90" s="11"/>
      <c r="H90" s="11"/>
      <c r="I90" s="11"/>
      <c r="J90" s="11" t="s">
        <v>137</v>
      </c>
      <c r="K90" s="12" t="s">
        <v>138</v>
      </c>
    </row>
    <row r="91" spans="1:12" hidden="1" x14ac:dyDescent="0.25">
      <c r="A91" s="11" t="s">
        <v>121</v>
      </c>
      <c r="B91" s="11">
        <v>2</v>
      </c>
      <c r="C91" s="11">
        <v>4</v>
      </c>
      <c r="D91" s="11">
        <v>1</v>
      </c>
      <c r="E91" s="11" t="s">
        <v>894</v>
      </c>
      <c r="F91" s="11" t="s">
        <v>95</v>
      </c>
      <c r="G91" s="11"/>
      <c r="H91" s="11"/>
      <c r="I91" s="11"/>
      <c r="J91" s="11" t="s">
        <v>137</v>
      </c>
      <c r="K91" s="12" t="s">
        <v>138</v>
      </c>
    </row>
    <row r="92" spans="1:12" hidden="1" x14ac:dyDescent="0.25">
      <c r="A92" s="11" t="s">
        <v>121</v>
      </c>
      <c r="B92" s="11">
        <v>3</v>
      </c>
      <c r="C92" s="11">
        <v>4</v>
      </c>
      <c r="D92" s="11">
        <v>1</v>
      </c>
      <c r="E92" s="11" t="s">
        <v>898</v>
      </c>
      <c r="F92" s="11" t="s">
        <v>117</v>
      </c>
      <c r="G92" s="11"/>
      <c r="H92" s="11"/>
      <c r="I92" s="11"/>
      <c r="J92" s="11" t="s">
        <v>63</v>
      </c>
      <c r="K92" s="12"/>
    </row>
    <row r="93" spans="1:12" hidden="1" x14ac:dyDescent="0.25">
      <c r="A93" s="11" t="s">
        <v>140</v>
      </c>
      <c r="B93" s="11">
        <v>1</v>
      </c>
      <c r="C93" s="11">
        <v>1</v>
      </c>
      <c r="D93" s="11">
        <v>1</v>
      </c>
      <c r="E93" s="11" t="s">
        <v>883</v>
      </c>
      <c r="F93" s="11" t="s">
        <v>81</v>
      </c>
      <c r="G93" s="11"/>
      <c r="H93" s="11"/>
      <c r="I93" s="11"/>
      <c r="J93" s="11" t="s">
        <v>41</v>
      </c>
      <c r="K93" s="12" t="s">
        <v>1086</v>
      </c>
    </row>
    <row r="94" spans="1:12" hidden="1" x14ac:dyDescent="0.25">
      <c r="A94" s="11" t="s">
        <v>140</v>
      </c>
      <c r="B94" s="11">
        <v>2</v>
      </c>
      <c r="C94" s="11">
        <v>1</v>
      </c>
      <c r="D94" s="11">
        <v>1</v>
      </c>
      <c r="E94" s="11" t="s">
        <v>884</v>
      </c>
      <c r="F94" s="11" t="s">
        <v>82</v>
      </c>
      <c r="G94" s="11"/>
      <c r="H94" s="11"/>
      <c r="I94" s="11"/>
      <c r="J94" s="11" t="s">
        <v>42</v>
      </c>
      <c r="K94" s="12" t="s">
        <v>1089</v>
      </c>
    </row>
    <row r="95" spans="1:12" hidden="1" x14ac:dyDescent="0.25">
      <c r="A95" s="11" t="s">
        <v>140</v>
      </c>
      <c r="B95" s="11">
        <v>3</v>
      </c>
      <c r="C95" s="11">
        <v>1</v>
      </c>
      <c r="D95" s="11">
        <v>1</v>
      </c>
      <c r="E95" s="11" t="s">
        <v>885</v>
      </c>
      <c r="F95" s="11" t="s">
        <v>83</v>
      </c>
      <c r="G95" s="11"/>
      <c r="H95" s="11"/>
      <c r="I95" s="11"/>
      <c r="J95" s="11" t="s">
        <v>40</v>
      </c>
      <c r="K95" s="12" t="s">
        <v>1084</v>
      </c>
    </row>
    <row r="96" spans="1:12" hidden="1" x14ac:dyDescent="0.25">
      <c r="A96" s="11" t="s">
        <v>140</v>
      </c>
      <c r="B96" s="11">
        <v>1</v>
      </c>
      <c r="C96" s="11">
        <v>2</v>
      </c>
      <c r="D96" s="11">
        <v>1</v>
      </c>
      <c r="E96" s="11" t="s">
        <v>886</v>
      </c>
      <c r="F96" s="11" t="s">
        <v>84</v>
      </c>
      <c r="G96" s="11"/>
      <c r="H96" s="11"/>
      <c r="I96" s="11"/>
      <c r="J96" s="11" t="s">
        <v>41</v>
      </c>
      <c r="K96" s="12" t="s">
        <v>1086</v>
      </c>
    </row>
    <row r="97" spans="1:11" hidden="1" x14ac:dyDescent="0.25">
      <c r="A97" s="11" t="s">
        <v>140</v>
      </c>
      <c r="B97" s="11">
        <v>2</v>
      </c>
      <c r="C97" s="11">
        <v>2</v>
      </c>
      <c r="D97" s="11">
        <v>1</v>
      </c>
      <c r="E97" s="11" t="s">
        <v>887</v>
      </c>
      <c r="F97" s="11" t="s">
        <v>85</v>
      </c>
      <c r="G97" s="11"/>
      <c r="H97" s="11"/>
      <c r="I97" s="11"/>
      <c r="J97" s="11" t="s">
        <v>42</v>
      </c>
      <c r="K97" s="12" t="s">
        <v>1089</v>
      </c>
    </row>
    <row r="98" spans="1:11" hidden="1" x14ac:dyDescent="0.25">
      <c r="A98" s="11" t="s">
        <v>140</v>
      </c>
      <c r="B98" s="11">
        <v>3</v>
      </c>
      <c r="C98" s="11">
        <v>2</v>
      </c>
      <c r="D98" s="11">
        <v>1</v>
      </c>
      <c r="E98" s="11" t="s">
        <v>888</v>
      </c>
      <c r="F98" s="11" t="s">
        <v>86</v>
      </c>
      <c r="G98" s="11"/>
      <c r="H98" s="11"/>
      <c r="I98" s="11"/>
      <c r="J98" s="11" t="s">
        <v>40</v>
      </c>
      <c r="K98" s="12" t="s">
        <v>1084</v>
      </c>
    </row>
    <row r="99" spans="1:11" hidden="1" x14ac:dyDescent="0.25">
      <c r="A99" s="11" t="s">
        <v>140</v>
      </c>
      <c r="B99" s="11">
        <v>1</v>
      </c>
      <c r="C99" s="11">
        <v>3</v>
      </c>
      <c r="D99" s="11">
        <v>1</v>
      </c>
      <c r="E99" s="11" t="s">
        <v>889</v>
      </c>
      <c r="F99" s="11" t="s">
        <v>108</v>
      </c>
      <c r="G99" s="11"/>
      <c r="H99" s="11"/>
      <c r="I99" s="11"/>
      <c r="J99" s="11" t="s">
        <v>43</v>
      </c>
      <c r="K99" s="12" t="s">
        <v>1086</v>
      </c>
    </row>
    <row r="100" spans="1:11" hidden="1" x14ac:dyDescent="0.25">
      <c r="A100" s="11" t="s">
        <v>140</v>
      </c>
      <c r="B100" s="11">
        <v>2</v>
      </c>
      <c r="C100" s="11">
        <v>3</v>
      </c>
      <c r="D100" s="11">
        <v>1</v>
      </c>
      <c r="E100" s="11" t="s">
        <v>890</v>
      </c>
      <c r="F100" s="11" t="s">
        <v>91</v>
      </c>
      <c r="G100" s="11"/>
      <c r="H100" s="11"/>
      <c r="I100" s="11"/>
      <c r="J100" s="11" t="s">
        <v>63</v>
      </c>
      <c r="K100" s="12" t="s">
        <v>1084</v>
      </c>
    </row>
    <row r="101" spans="1:11" hidden="1" x14ac:dyDescent="0.25">
      <c r="A101" s="11" t="s">
        <v>140</v>
      </c>
      <c r="B101" s="11"/>
      <c r="C101" s="11"/>
      <c r="D101" s="11"/>
      <c r="E101" s="11" t="s">
        <v>65</v>
      </c>
      <c r="F101" s="11" t="s">
        <v>93</v>
      </c>
      <c r="G101" s="11"/>
      <c r="H101" s="11"/>
      <c r="I101" s="11"/>
      <c r="J101" s="11" t="s">
        <v>63</v>
      </c>
      <c r="K101" s="12" t="s">
        <v>1084</v>
      </c>
    </row>
    <row r="102" spans="1:11" hidden="1" x14ac:dyDescent="0.25">
      <c r="A102" s="11" t="s">
        <v>140</v>
      </c>
      <c r="B102" s="11">
        <v>3</v>
      </c>
      <c r="C102" s="11">
        <v>3</v>
      </c>
      <c r="D102" s="11">
        <v>1</v>
      </c>
      <c r="E102" s="11" t="s">
        <v>302</v>
      </c>
      <c r="F102" s="11" t="s">
        <v>299</v>
      </c>
      <c r="G102" s="11"/>
      <c r="H102" s="11"/>
      <c r="I102" s="11"/>
      <c r="J102" s="11" t="s">
        <v>63</v>
      </c>
      <c r="K102" s="12" t="s">
        <v>1084</v>
      </c>
    </row>
    <row r="103" spans="1:11" hidden="1" x14ac:dyDescent="0.25">
      <c r="A103" s="11" t="s">
        <v>140</v>
      </c>
      <c r="B103" s="11">
        <v>1</v>
      </c>
      <c r="C103" s="11">
        <v>4</v>
      </c>
      <c r="D103" s="11">
        <v>1</v>
      </c>
      <c r="E103" s="11" t="s">
        <v>892</v>
      </c>
      <c r="F103" s="11" t="s">
        <v>98</v>
      </c>
      <c r="G103" s="11"/>
      <c r="H103" s="11"/>
      <c r="I103" s="11"/>
      <c r="J103" s="11" t="s">
        <v>137</v>
      </c>
      <c r="K103" s="12" t="s">
        <v>138</v>
      </c>
    </row>
    <row r="104" spans="1:11" hidden="1" x14ac:dyDescent="0.25">
      <c r="A104" s="11" t="s">
        <v>140</v>
      </c>
      <c r="B104" s="11">
        <v>2</v>
      </c>
      <c r="C104" s="11">
        <v>4</v>
      </c>
      <c r="D104" s="11">
        <v>1</v>
      </c>
      <c r="E104" s="11" t="s">
        <v>893</v>
      </c>
      <c r="F104" s="11" t="s">
        <v>94</v>
      </c>
      <c r="G104" s="11"/>
      <c r="H104" s="11"/>
      <c r="I104" s="11"/>
      <c r="J104" s="11" t="s">
        <v>137</v>
      </c>
      <c r="K104" s="12" t="s">
        <v>138</v>
      </c>
    </row>
    <row r="105" spans="1:11" hidden="1" x14ac:dyDescent="0.25">
      <c r="A105" s="11" t="s">
        <v>140</v>
      </c>
      <c r="B105" s="11">
        <v>2</v>
      </c>
      <c r="C105" s="11">
        <v>4</v>
      </c>
      <c r="D105" s="11">
        <v>1</v>
      </c>
      <c r="E105" s="11" t="s">
        <v>894</v>
      </c>
      <c r="F105" s="11" t="s">
        <v>95</v>
      </c>
      <c r="G105" s="11"/>
      <c r="H105" s="11"/>
      <c r="I105" s="11"/>
      <c r="J105" s="11" t="s">
        <v>137</v>
      </c>
      <c r="K105" s="12" t="s">
        <v>138</v>
      </c>
    </row>
    <row r="106" spans="1:11" hidden="1" x14ac:dyDescent="0.25">
      <c r="A106" s="11" t="s">
        <v>140</v>
      </c>
      <c r="B106" s="11">
        <v>3</v>
      </c>
      <c r="C106" s="11">
        <v>4</v>
      </c>
      <c r="D106" s="11">
        <v>1</v>
      </c>
      <c r="E106" s="11" t="s">
        <v>899</v>
      </c>
      <c r="F106" s="11" t="s">
        <v>155</v>
      </c>
      <c r="G106" s="11"/>
      <c r="H106" s="11"/>
      <c r="I106" s="11"/>
      <c r="J106" s="11" t="s">
        <v>63</v>
      </c>
      <c r="K106" s="12"/>
    </row>
    <row r="107" spans="1:11" hidden="1" x14ac:dyDescent="0.25">
      <c r="A107" s="11" t="s">
        <v>123</v>
      </c>
      <c r="B107" s="11">
        <v>1</v>
      </c>
      <c r="C107" s="11">
        <v>1</v>
      </c>
      <c r="D107" s="11">
        <v>1</v>
      </c>
      <c r="E107" s="11" t="s">
        <v>883</v>
      </c>
      <c r="F107" s="11" t="s">
        <v>81</v>
      </c>
      <c r="G107" s="11"/>
      <c r="H107" s="11"/>
      <c r="I107" s="11"/>
      <c r="J107" s="11" t="s">
        <v>41</v>
      </c>
      <c r="K107" s="12" t="s">
        <v>49</v>
      </c>
    </row>
    <row r="108" spans="1:11" hidden="1" x14ac:dyDescent="0.25">
      <c r="A108" s="11" t="s">
        <v>123</v>
      </c>
      <c r="B108" s="11">
        <v>2</v>
      </c>
      <c r="C108" s="11">
        <v>1</v>
      </c>
      <c r="D108" s="11">
        <v>1</v>
      </c>
      <c r="E108" s="11" t="s">
        <v>884</v>
      </c>
      <c r="F108" s="11" t="s">
        <v>82</v>
      </c>
      <c r="G108" s="11"/>
      <c r="H108" s="11"/>
      <c r="I108" s="11"/>
      <c r="J108" s="11" t="s">
        <v>42</v>
      </c>
      <c r="K108" s="12" t="s">
        <v>49</v>
      </c>
    </row>
    <row r="109" spans="1:11" hidden="1" x14ac:dyDescent="0.25">
      <c r="A109" s="11" t="s">
        <v>123</v>
      </c>
      <c r="B109" s="11">
        <v>3</v>
      </c>
      <c r="C109" s="11">
        <v>1</v>
      </c>
      <c r="D109" s="11">
        <v>1</v>
      </c>
      <c r="E109" s="11" t="s">
        <v>885</v>
      </c>
      <c r="F109" s="11" t="s">
        <v>83</v>
      </c>
      <c r="G109" s="11"/>
      <c r="H109" s="11"/>
      <c r="I109" s="11"/>
      <c r="J109" s="11" t="s">
        <v>40</v>
      </c>
      <c r="K109" s="12" t="s">
        <v>1084</v>
      </c>
    </row>
    <row r="110" spans="1:11" hidden="1" x14ac:dyDescent="0.25">
      <c r="A110" s="11" t="s">
        <v>123</v>
      </c>
      <c r="B110" s="11">
        <v>1</v>
      </c>
      <c r="C110" s="11">
        <v>2</v>
      </c>
      <c r="D110" s="11">
        <v>1</v>
      </c>
      <c r="E110" s="11" t="s">
        <v>886</v>
      </c>
      <c r="F110" s="11" t="s">
        <v>84</v>
      </c>
      <c r="G110" s="11"/>
      <c r="H110" s="11"/>
      <c r="I110" s="11"/>
      <c r="J110" s="11" t="s">
        <v>41</v>
      </c>
      <c r="K110" s="12" t="s">
        <v>49</v>
      </c>
    </row>
    <row r="111" spans="1:11" hidden="1" x14ac:dyDescent="0.25">
      <c r="A111" s="11" t="s">
        <v>123</v>
      </c>
      <c r="B111" s="11">
        <v>2</v>
      </c>
      <c r="C111" s="11">
        <v>2</v>
      </c>
      <c r="D111" s="11">
        <v>1</v>
      </c>
      <c r="E111" s="11" t="s">
        <v>887</v>
      </c>
      <c r="F111" s="11" t="s">
        <v>85</v>
      </c>
      <c r="G111" s="11"/>
      <c r="H111" s="11"/>
      <c r="I111" s="11"/>
      <c r="J111" s="11" t="s">
        <v>42</v>
      </c>
      <c r="K111" s="12" t="s">
        <v>49</v>
      </c>
    </row>
    <row r="112" spans="1:11" hidden="1" x14ac:dyDescent="0.25">
      <c r="A112" s="11" t="s">
        <v>123</v>
      </c>
      <c r="B112" s="11">
        <v>3</v>
      </c>
      <c r="C112" s="11">
        <v>2</v>
      </c>
      <c r="D112" s="11">
        <v>1</v>
      </c>
      <c r="E112" s="11" t="s">
        <v>888</v>
      </c>
      <c r="F112" s="11" t="s">
        <v>86</v>
      </c>
      <c r="G112" s="11"/>
      <c r="H112" s="11"/>
      <c r="I112" s="11"/>
      <c r="J112" s="11" t="s">
        <v>40</v>
      </c>
      <c r="K112" s="12" t="s">
        <v>1084</v>
      </c>
    </row>
    <row r="113" spans="1:11" hidden="1" x14ac:dyDescent="0.25">
      <c r="A113" s="11" t="s">
        <v>123</v>
      </c>
      <c r="B113" s="11">
        <v>1</v>
      </c>
      <c r="C113" s="11">
        <v>3</v>
      </c>
      <c r="D113" s="11">
        <v>1</v>
      </c>
      <c r="E113" s="11" t="s">
        <v>889</v>
      </c>
      <c r="F113" s="11" t="s">
        <v>108</v>
      </c>
      <c r="G113" s="11"/>
      <c r="H113" s="11"/>
      <c r="I113" s="11"/>
      <c r="J113" s="11" t="s">
        <v>43</v>
      </c>
      <c r="K113" s="12" t="s">
        <v>49</v>
      </c>
    </row>
    <row r="114" spans="1:11" hidden="1" x14ac:dyDescent="0.25">
      <c r="A114" s="11" t="s">
        <v>123</v>
      </c>
      <c r="B114" s="11">
        <v>2</v>
      </c>
      <c r="C114" s="11">
        <v>3</v>
      </c>
      <c r="D114" s="11">
        <v>1</v>
      </c>
      <c r="E114" s="11" t="s">
        <v>890</v>
      </c>
      <c r="F114" s="11" t="s">
        <v>91</v>
      </c>
      <c r="G114" s="11"/>
      <c r="H114" s="11"/>
      <c r="I114" s="11"/>
      <c r="J114" s="11" t="s">
        <v>63</v>
      </c>
      <c r="K114" s="12" t="s">
        <v>1084</v>
      </c>
    </row>
    <row r="115" spans="1:11" hidden="1" x14ac:dyDescent="0.25">
      <c r="A115" s="11" t="s">
        <v>123</v>
      </c>
      <c r="B115" s="11">
        <v>3</v>
      </c>
      <c r="C115" s="11">
        <v>3</v>
      </c>
      <c r="D115" s="11">
        <v>1</v>
      </c>
      <c r="E115" s="11" t="s">
        <v>891</v>
      </c>
      <c r="F115" s="11" t="s">
        <v>93</v>
      </c>
      <c r="G115" s="11"/>
      <c r="H115" s="11"/>
      <c r="I115" s="11"/>
      <c r="J115" s="11" t="s">
        <v>63</v>
      </c>
      <c r="K115" s="12" t="s">
        <v>1084</v>
      </c>
    </row>
    <row r="116" spans="1:11" hidden="1" x14ac:dyDescent="0.25">
      <c r="A116" s="11" t="s">
        <v>123</v>
      </c>
      <c r="B116" s="11">
        <v>1</v>
      </c>
      <c r="C116" s="11">
        <v>4</v>
      </c>
      <c r="D116" s="11">
        <v>1</v>
      </c>
      <c r="E116" s="11" t="s">
        <v>892</v>
      </c>
      <c r="F116" s="11" t="s">
        <v>98</v>
      </c>
      <c r="G116" s="11"/>
      <c r="H116" s="11"/>
      <c r="I116" s="11"/>
      <c r="J116" s="11" t="s">
        <v>137</v>
      </c>
      <c r="K116" s="12" t="s">
        <v>138</v>
      </c>
    </row>
    <row r="117" spans="1:11" hidden="1" x14ac:dyDescent="0.25">
      <c r="A117" s="11" t="s">
        <v>123</v>
      </c>
      <c r="B117" s="11">
        <v>2</v>
      </c>
      <c r="C117" s="11">
        <v>4</v>
      </c>
      <c r="D117" s="11">
        <v>1</v>
      </c>
      <c r="E117" s="11" t="s">
        <v>893</v>
      </c>
      <c r="F117" s="11" t="s">
        <v>94</v>
      </c>
      <c r="G117" s="11"/>
      <c r="H117" s="11"/>
      <c r="I117" s="11"/>
      <c r="J117" s="11" t="s">
        <v>137</v>
      </c>
      <c r="K117" s="12" t="s">
        <v>138</v>
      </c>
    </row>
    <row r="118" spans="1:11" hidden="1" x14ac:dyDescent="0.25">
      <c r="A118" s="11" t="s">
        <v>123</v>
      </c>
      <c r="B118" s="11">
        <v>2</v>
      </c>
      <c r="C118" s="11">
        <v>4</v>
      </c>
      <c r="D118" s="11">
        <v>1</v>
      </c>
      <c r="E118" s="11" t="s">
        <v>894</v>
      </c>
      <c r="F118" s="11" t="s">
        <v>95</v>
      </c>
      <c r="G118" s="11"/>
      <c r="H118" s="11"/>
      <c r="I118" s="11"/>
      <c r="J118" s="11" t="s">
        <v>137</v>
      </c>
      <c r="K118" s="12" t="s">
        <v>138</v>
      </c>
    </row>
    <row r="119" spans="1:11" hidden="1" x14ac:dyDescent="0.25">
      <c r="A119" s="11" t="s">
        <v>123</v>
      </c>
      <c r="B119" s="11">
        <v>3</v>
      </c>
      <c r="C119" s="11">
        <v>4</v>
      </c>
      <c r="D119" s="11">
        <v>1</v>
      </c>
      <c r="E119" s="11" t="s">
        <v>900</v>
      </c>
      <c r="F119" s="11" t="s">
        <v>156</v>
      </c>
      <c r="G119" s="11"/>
      <c r="H119" s="11"/>
      <c r="I119" s="11"/>
      <c r="J119" s="11"/>
      <c r="K119" s="12" t="s">
        <v>49</v>
      </c>
    </row>
    <row r="120" spans="1:11" hidden="1" x14ac:dyDescent="0.25">
      <c r="A120" s="11" t="s">
        <v>124</v>
      </c>
      <c r="B120" s="11">
        <v>1</v>
      </c>
      <c r="C120" s="11">
        <v>1</v>
      </c>
      <c r="D120" s="11">
        <v>1</v>
      </c>
      <c r="E120" s="11" t="s">
        <v>883</v>
      </c>
      <c r="F120" s="11" t="s">
        <v>81</v>
      </c>
      <c r="G120" s="11"/>
      <c r="H120" s="11"/>
      <c r="I120" s="11"/>
      <c r="J120" s="11" t="s">
        <v>41</v>
      </c>
      <c r="K120" s="12" t="s">
        <v>49</v>
      </c>
    </row>
    <row r="121" spans="1:11" hidden="1" x14ac:dyDescent="0.25">
      <c r="A121" s="11" t="s">
        <v>124</v>
      </c>
      <c r="B121" s="11">
        <v>2</v>
      </c>
      <c r="C121" s="11">
        <v>1</v>
      </c>
      <c r="D121" s="11">
        <v>1</v>
      </c>
      <c r="E121" s="11" t="s">
        <v>884</v>
      </c>
      <c r="F121" s="11" t="s">
        <v>82</v>
      </c>
      <c r="G121" s="11"/>
      <c r="H121" s="11"/>
      <c r="I121" s="11"/>
      <c r="J121" s="11" t="s">
        <v>42</v>
      </c>
      <c r="K121" s="12" t="s">
        <v>1084</v>
      </c>
    </row>
    <row r="122" spans="1:11" hidden="1" x14ac:dyDescent="0.25">
      <c r="A122" s="11" t="s">
        <v>124</v>
      </c>
      <c r="B122" s="11">
        <v>3</v>
      </c>
      <c r="C122" s="11">
        <v>1</v>
      </c>
      <c r="D122" s="11">
        <v>1</v>
      </c>
      <c r="E122" s="11" t="s">
        <v>885</v>
      </c>
      <c r="F122" s="11" t="s">
        <v>83</v>
      </c>
      <c r="G122" s="11"/>
      <c r="H122" s="11"/>
      <c r="I122" s="11"/>
      <c r="J122" s="11" t="s">
        <v>40</v>
      </c>
      <c r="K122" s="12" t="s">
        <v>1084</v>
      </c>
    </row>
    <row r="123" spans="1:11" hidden="1" x14ac:dyDescent="0.25">
      <c r="A123" s="11" t="s">
        <v>124</v>
      </c>
      <c r="B123" s="11">
        <v>1</v>
      </c>
      <c r="C123" s="11">
        <v>2</v>
      </c>
      <c r="D123" s="11">
        <v>1</v>
      </c>
      <c r="E123" s="11" t="s">
        <v>886</v>
      </c>
      <c r="F123" s="11" t="s">
        <v>84</v>
      </c>
      <c r="G123" s="11"/>
      <c r="H123" s="11"/>
      <c r="I123" s="11"/>
      <c r="J123" s="11" t="s">
        <v>41</v>
      </c>
      <c r="K123" s="12" t="s">
        <v>49</v>
      </c>
    </row>
    <row r="124" spans="1:11" hidden="1" x14ac:dyDescent="0.25">
      <c r="A124" s="11" t="s">
        <v>124</v>
      </c>
      <c r="B124" s="11">
        <v>2</v>
      </c>
      <c r="C124" s="11">
        <v>2</v>
      </c>
      <c r="D124" s="11">
        <v>1</v>
      </c>
      <c r="E124" s="11" t="s">
        <v>887</v>
      </c>
      <c r="F124" s="11" t="s">
        <v>85</v>
      </c>
      <c r="G124" s="11"/>
      <c r="H124" s="11"/>
      <c r="I124" s="11"/>
      <c r="J124" s="11" t="s">
        <v>42</v>
      </c>
      <c r="K124" s="12" t="s">
        <v>1084</v>
      </c>
    </row>
    <row r="125" spans="1:11" hidden="1" x14ac:dyDescent="0.25">
      <c r="A125" s="11" t="s">
        <v>124</v>
      </c>
      <c r="B125" s="11">
        <v>3</v>
      </c>
      <c r="C125" s="11">
        <v>2</v>
      </c>
      <c r="D125" s="11">
        <v>1</v>
      </c>
      <c r="E125" s="11" t="s">
        <v>888</v>
      </c>
      <c r="F125" s="11" t="s">
        <v>86</v>
      </c>
      <c r="G125" s="11"/>
      <c r="H125" s="11"/>
      <c r="I125" s="11"/>
      <c r="J125" s="11" t="s">
        <v>40</v>
      </c>
      <c r="K125" s="12" t="s">
        <v>1084</v>
      </c>
    </row>
    <row r="126" spans="1:11" hidden="1" x14ac:dyDescent="0.25">
      <c r="A126" s="11" t="s">
        <v>124</v>
      </c>
      <c r="B126" s="11">
        <v>1</v>
      </c>
      <c r="C126" s="11">
        <v>3</v>
      </c>
      <c r="D126" s="11">
        <v>1</v>
      </c>
      <c r="E126" s="11" t="s">
        <v>889</v>
      </c>
      <c r="F126" s="11" t="s">
        <v>108</v>
      </c>
      <c r="G126" s="11"/>
      <c r="H126" s="11"/>
      <c r="I126" s="11"/>
      <c r="J126" s="11" t="s">
        <v>43</v>
      </c>
      <c r="K126" s="12" t="s">
        <v>49</v>
      </c>
    </row>
    <row r="127" spans="1:11" hidden="1" x14ac:dyDescent="0.25">
      <c r="A127" s="11" t="s">
        <v>124</v>
      </c>
      <c r="B127" s="11">
        <v>2</v>
      </c>
      <c r="C127" s="11">
        <v>3</v>
      </c>
      <c r="D127" s="11">
        <v>1</v>
      </c>
      <c r="E127" s="11" t="s">
        <v>890</v>
      </c>
      <c r="F127" s="11" t="s">
        <v>91</v>
      </c>
      <c r="G127" s="11"/>
      <c r="H127" s="11"/>
      <c r="I127" s="11"/>
      <c r="J127" s="11" t="s">
        <v>63</v>
      </c>
      <c r="K127" s="12"/>
    </row>
    <row r="128" spans="1:11" hidden="1" x14ac:dyDescent="0.25">
      <c r="A128" s="11" t="s">
        <v>124</v>
      </c>
      <c r="B128" s="11">
        <v>3</v>
      </c>
      <c r="C128" s="11">
        <v>3</v>
      </c>
      <c r="D128" s="11">
        <v>1</v>
      </c>
      <c r="E128" s="11" t="s">
        <v>891</v>
      </c>
      <c r="F128" s="11" t="s">
        <v>93</v>
      </c>
      <c r="G128" s="11"/>
      <c r="H128" s="11"/>
      <c r="I128" s="11"/>
      <c r="J128" s="11" t="s">
        <v>63</v>
      </c>
      <c r="K128" s="12"/>
    </row>
    <row r="129" spans="1:11" hidden="1" x14ac:dyDescent="0.25">
      <c r="A129" s="11" t="s">
        <v>124</v>
      </c>
      <c r="B129" s="11">
        <v>1</v>
      </c>
      <c r="C129" s="11">
        <v>4</v>
      </c>
      <c r="D129" s="11">
        <v>1</v>
      </c>
      <c r="E129" s="11" t="s">
        <v>892</v>
      </c>
      <c r="F129" s="11" t="s">
        <v>98</v>
      </c>
      <c r="G129" s="11"/>
      <c r="H129" s="11"/>
      <c r="I129" s="11"/>
      <c r="J129" s="11" t="s">
        <v>137</v>
      </c>
      <c r="K129" s="12" t="s">
        <v>138</v>
      </c>
    </row>
    <row r="130" spans="1:11" hidden="1" x14ac:dyDescent="0.25">
      <c r="A130" s="11" t="s">
        <v>124</v>
      </c>
      <c r="B130" s="11">
        <v>2</v>
      </c>
      <c r="C130" s="11">
        <v>4</v>
      </c>
      <c r="D130" s="11">
        <v>1</v>
      </c>
      <c r="E130" s="11" t="s">
        <v>893</v>
      </c>
      <c r="F130" s="11" t="s">
        <v>94</v>
      </c>
      <c r="G130" s="11"/>
      <c r="H130" s="11"/>
      <c r="I130" s="11"/>
      <c r="J130" s="11" t="s">
        <v>137</v>
      </c>
      <c r="K130" s="12" t="s">
        <v>138</v>
      </c>
    </row>
    <row r="131" spans="1:11" hidden="1" x14ac:dyDescent="0.25">
      <c r="A131" s="11" t="s">
        <v>124</v>
      </c>
      <c r="B131" s="11">
        <v>2</v>
      </c>
      <c r="C131" s="11">
        <v>4</v>
      </c>
      <c r="D131" s="11">
        <v>1</v>
      </c>
      <c r="E131" s="11" t="s">
        <v>894</v>
      </c>
      <c r="F131" s="11" t="s">
        <v>95</v>
      </c>
      <c r="G131" s="11"/>
      <c r="H131" s="11"/>
      <c r="I131" s="11"/>
      <c r="J131" s="11" t="s">
        <v>137</v>
      </c>
      <c r="K131" s="12" t="s">
        <v>138</v>
      </c>
    </row>
    <row r="132" spans="1:11" hidden="1" x14ac:dyDescent="0.25">
      <c r="A132" s="11" t="s">
        <v>124</v>
      </c>
      <c r="B132" s="11">
        <v>3</v>
      </c>
      <c r="C132" s="11">
        <v>4</v>
      </c>
      <c r="D132" s="11">
        <v>1</v>
      </c>
      <c r="E132" s="11" t="s">
        <v>901</v>
      </c>
      <c r="F132" s="11" t="s">
        <v>157</v>
      </c>
      <c r="G132" s="11"/>
      <c r="H132" s="11"/>
      <c r="I132" s="11"/>
      <c r="J132" s="11" t="s">
        <v>141</v>
      </c>
      <c r="K132" s="12"/>
    </row>
    <row r="133" spans="1:11" hidden="1" x14ac:dyDescent="0.25">
      <c r="A133" s="11" t="s">
        <v>125</v>
      </c>
      <c r="B133" s="11">
        <v>1</v>
      </c>
      <c r="C133" s="11">
        <v>1</v>
      </c>
      <c r="D133" s="11">
        <v>1</v>
      </c>
      <c r="E133" s="11" t="s">
        <v>883</v>
      </c>
      <c r="F133" s="11" t="s">
        <v>81</v>
      </c>
      <c r="G133" s="11"/>
      <c r="H133" s="11"/>
      <c r="I133" s="11"/>
      <c r="J133" s="11" t="s">
        <v>41</v>
      </c>
      <c r="K133" s="12" t="s">
        <v>49</v>
      </c>
    </row>
    <row r="134" spans="1:11" hidden="1" x14ac:dyDescent="0.25">
      <c r="A134" s="11" t="s">
        <v>125</v>
      </c>
      <c r="B134" s="11">
        <v>2</v>
      </c>
      <c r="C134" s="11">
        <v>1</v>
      </c>
      <c r="D134" s="11">
        <v>1</v>
      </c>
      <c r="E134" s="11" t="s">
        <v>884</v>
      </c>
      <c r="F134" s="11" t="s">
        <v>82</v>
      </c>
      <c r="G134" s="11"/>
      <c r="H134" s="11"/>
      <c r="I134" s="11"/>
      <c r="J134" s="11" t="s">
        <v>42</v>
      </c>
      <c r="K134" s="12" t="s">
        <v>49</v>
      </c>
    </row>
    <row r="135" spans="1:11" hidden="1" x14ac:dyDescent="0.25">
      <c r="A135" s="11" t="s">
        <v>125</v>
      </c>
      <c r="B135" s="11">
        <v>3</v>
      </c>
      <c r="C135" s="11">
        <v>1</v>
      </c>
      <c r="D135" s="11">
        <v>1</v>
      </c>
      <c r="E135" s="11" t="s">
        <v>885</v>
      </c>
      <c r="F135" s="11" t="s">
        <v>83</v>
      </c>
      <c r="G135" s="11"/>
      <c r="H135" s="11"/>
      <c r="I135" s="11"/>
      <c r="J135" s="11" t="s">
        <v>40</v>
      </c>
      <c r="K135" s="12" t="s">
        <v>49</v>
      </c>
    </row>
    <row r="136" spans="1:11" hidden="1" x14ac:dyDescent="0.25">
      <c r="A136" s="11" t="s">
        <v>125</v>
      </c>
      <c r="B136" s="11">
        <v>1</v>
      </c>
      <c r="C136" s="11">
        <v>2</v>
      </c>
      <c r="D136" s="11">
        <v>1</v>
      </c>
      <c r="E136" s="11" t="s">
        <v>886</v>
      </c>
      <c r="F136" s="11" t="s">
        <v>84</v>
      </c>
      <c r="G136" s="11"/>
      <c r="H136" s="11"/>
      <c r="I136" s="11"/>
      <c r="J136" s="11" t="s">
        <v>41</v>
      </c>
      <c r="K136" s="12" t="s">
        <v>49</v>
      </c>
    </row>
    <row r="137" spans="1:11" hidden="1" x14ac:dyDescent="0.25">
      <c r="A137" s="11" t="s">
        <v>125</v>
      </c>
      <c r="B137" s="11">
        <v>2</v>
      </c>
      <c r="C137" s="11">
        <v>2</v>
      </c>
      <c r="D137" s="11">
        <v>1</v>
      </c>
      <c r="E137" s="11" t="s">
        <v>887</v>
      </c>
      <c r="F137" s="11" t="s">
        <v>85</v>
      </c>
      <c r="G137" s="11"/>
      <c r="H137" s="11"/>
      <c r="I137" s="11"/>
      <c r="J137" s="11" t="s">
        <v>42</v>
      </c>
      <c r="K137" s="12" t="s">
        <v>49</v>
      </c>
    </row>
    <row r="138" spans="1:11" hidden="1" x14ac:dyDescent="0.25">
      <c r="A138" s="11" t="s">
        <v>125</v>
      </c>
      <c r="B138" s="11">
        <v>3</v>
      </c>
      <c r="C138" s="11">
        <v>2</v>
      </c>
      <c r="D138" s="11">
        <v>1</v>
      </c>
      <c r="E138" s="11" t="s">
        <v>888</v>
      </c>
      <c r="F138" s="11" t="s">
        <v>86</v>
      </c>
      <c r="G138" s="11"/>
      <c r="H138" s="11"/>
      <c r="I138" s="11"/>
      <c r="J138" s="11" t="s">
        <v>40</v>
      </c>
      <c r="K138" s="12" t="s">
        <v>49</v>
      </c>
    </row>
    <row r="139" spans="1:11" hidden="1" x14ac:dyDescent="0.25">
      <c r="A139" s="11" t="s">
        <v>125</v>
      </c>
      <c r="B139" s="11">
        <v>1</v>
      </c>
      <c r="C139" s="11">
        <v>3</v>
      </c>
      <c r="D139" s="11">
        <v>1</v>
      </c>
      <c r="E139" s="11" t="s">
        <v>889</v>
      </c>
      <c r="F139" s="11" t="s">
        <v>108</v>
      </c>
      <c r="G139" s="11"/>
      <c r="H139" s="11"/>
      <c r="I139" s="11"/>
      <c r="J139" s="11" t="s">
        <v>43</v>
      </c>
      <c r="K139" s="12" t="s">
        <v>49</v>
      </c>
    </row>
    <row r="140" spans="1:11" hidden="1" x14ac:dyDescent="0.25">
      <c r="A140" s="11" t="s">
        <v>125</v>
      </c>
      <c r="B140" s="11">
        <v>2</v>
      </c>
      <c r="C140" s="11">
        <v>3</v>
      </c>
      <c r="D140" s="11">
        <v>1</v>
      </c>
      <c r="E140" s="11" t="s">
        <v>890</v>
      </c>
      <c r="F140" s="11" t="s">
        <v>91</v>
      </c>
      <c r="G140" s="11"/>
      <c r="H140" s="11"/>
      <c r="I140" s="11"/>
      <c r="J140" s="11" t="s">
        <v>63</v>
      </c>
      <c r="K140" s="12"/>
    </row>
    <row r="141" spans="1:11" hidden="1" x14ac:dyDescent="0.25">
      <c r="A141" s="11" t="s">
        <v>125</v>
      </c>
      <c r="B141" s="11">
        <v>3</v>
      </c>
      <c r="C141" s="11">
        <v>3</v>
      </c>
      <c r="D141" s="11">
        <v>1</v>
      </c>
      <c r="E141" s="11" t="s">
        <v>891</v>
      </c>
      <c r="F141" s="11" t="s">
        <v>93</v>
      </c>
      <c r="G141" s="11"/>
      <c r="H141" s="11"/>
      <c r="I141" s="11"/>
      <c r="J141" s="11" t="s">
        <v>63</v>
      </c>
      <c r="K141" s="12"/>
    </row>
    <row r="142" spans="1:11" hidden="1" x14ac:dyDescent="0.25">
      <c r="A142" s="11" t="s">
        <v>125</v>
      </c>
      <c r="B142" s="11">
        <v>1</v>
      </c>
      <c r="C142" s="11">
        <v>4</v>
      </c>
      <c r="D142" s="11">
        <v>1</v>
      </c>
      <c r="E142" s="11" t="s">
        <v>892</v>
      </c>
      <c r="F142" s="11" t="s">
        <v>98</v>
      </c>
      <c r="G142" s="11"/>
      <c r="H142" s="11"/>
      <c r="I142" s="11"/>
      <c r="J142" s="11" t="s">
        <v>137</v>
      </c>
      <c r="K142" s="12" t="s">
        <v>138</v>
      </c>
    </row>
    <row r="143" spans="1:11" hidden="1" x14ac:dyDescent="0.25">
      <c r="A143" s="11" t="s">
        <v>125</v>
      </c>
      <c r="B143" s="11">
        <v>2</v>
      </c>
      <c r="C143" s="11">
        <v>4</v>
      </c>
      <c r="D143" s="11">
        <v>1</v>
      </c>
      <c r="E143" s="11" t="s">
        <v>893</v>
      </c>
      <c r="F143" s="11" t="s">
        <v>94</v>
      </c>
      <c r="G143" s="11"/>
      <c r="H143" s="11"/>
      <c r="I143" s="11"/>
      <c r="J143" s="11" t="s">
        <v>137</v>
      </c>
      <c r="K143" s="12" t="s">
        <v>138</v>
      </c>
    </row>
    <row r="144" spans="1:11" hidden="1" x14ac:dyDescent="0.25">
      <c r="A144" s="11" t="s">
        <v>125</v>
      </c>
      <c r="B144" s="11">
        <v>2</v>
      </c>
      <c r="C144" s="11">
        <v>4</v>
      </c>
      <c r="D144" s="11">
        <v>1</v>
      </c>
      <c r="E144" s="11" t="s">
        <v>894</v>
      </c>
      <c r="F144" s="11" t="s">
        <v>95</v>
      </c>
      <c r="G144" s="11"/>
      <c r="H144" s="11"/>
      <c r="I144" s="11"/>
      <c r="J144" s="11" t="s">
        <v>137</v>
      </c>
      <c r="K144" s="12" t="s">
        <v>138</v>
      </c>
    </row>
    <row r="145" spans="1:11" hidden="1" x14ac:dyDescent="0.25">
      <c r="A145" s="11" t="s">
        <v>125</v>
      </c>
      <c r="B145" s="11">
        <v>3</v>
      </c>
      <c r="C145" s="11">
        <v>4</v>
      </c>
      <c r="D145" s="11">
        <v>1</v>
      </c>
      <c r="E145" s="11" t="s">
        <v>902</v>
      </c>
      <c r="F145" s="11" t="s">
        <v>158</v>
      </c>
      <c r="G145" s="11"/>
      <c r="H145" s="11"/>
      <c r="I145" s="11"/>
      <c r="J145" s="11" t="s">
        <v>43</v>
      </c>
      <c r="K145" s="12" t="s">
        <v>143</v>
      </c>
    </row>
    <row r="146" spans="1:11" hidden="1" x14ac:dyDescent="0.25">
      <c r="A146" s="11" t="s">
        <v>126</v>
      </c>
      <c r="B146" s="11">
        <v>1</v>
      </c>
      <c r="C146" s="11">
        <v>1</v>
      </c>
      <c r="D146" s="11">
        <v>1</v>
      </c>
      <c r="E146" s="11" t="s">
        <v>883</v>
      </c>
      <c r="F146" s="11" t="s">
        <v>81</v>
      </c>
      <c r="G146" s="11"/>
      <c r="H146" s="11"/>
      <c r="I146" s="11"/>
      <c r="J146" s="11" t="s">
        <v>41</v>
      </c>
      <c r="K146" s="12" t="s">
        <v>1088</v>
      </c>
    </row>
    <row r="147" spans="1:11" hidden="1" x14ac:dyDescent="0.25">
      <c r="A147" s="11" t="s">
        <v>126</v>
      </c>
      <c r="B147" s="11">
        <v>2</v>
      </c>
      <c r="C147" s="11">
        <v>1</v>
      </c>
      <c r="D147" s="11">
        <v>1</v>
      </c>
      <c r="E147" s="11" t="s">
        <v>884</v>
      </c>
      <c r="F147" s="11" t="s">
        <v>82</v>
      </c>
      <c r="G147" s="11"/>
      <c r="H147" s="11"/>
      <c r="I147" s="11"/>
      <c r="J147" s="11" t="s">
        <v>42</v>
      </c>
      <c r="K147" s="12" t="s">
        <v>1084</v>
      </c>
    </row>
    <row r="148" spans="1:11" hidden="1" x14ac:dyDescent="0.25">
      <c r="A148" s="11" t="s">
        <v>126</v>
      </c>
      <c r="B148" s="11">
        <v>3</v>
      </c>
      <c r="C148" s="11">
        <v>1</v>
      </c>
      <c r="D148" s="11">
        <v>1</v>
      </c>
      <c r="E148" s="11" t="s">
        <v>885</v>
      </c>
      <c r="F148" s="11" t="s">
        <v>83</v>
      </c>
      <c r="G148" s="11"/>
      <c r="H148" s="11"/>
      <c r="I148" s="11"/>
      <c r="J148" s="11" t="s">
        <v>40</v>
      </c>
      <c r="K148" s="12" t="s">
        <v>1084</v>
      </c>
    </row>
    <row r="149" spans="1:11" hidden="1" x14ac:dyDescent="0.25">
      <c r="A149" s="11" t="s">
        <v>126</v>
      </c>
      <c r="B149" s="11">
        <v>1</v>
      </c>
      <c r="C149" s="11">
        <v>2</v>
      </c>
      <c r="D149" s="11">
        <v>1</v>
      </c>
      <c r="E149" s="11" t="s">
        <v>886</v>
      </c>
      <c r="F149" s="11" t="s">
        <v>84</v>
      </c>
      <c r="G149" s="11"/>
      <c r="H149" s="11"/>
      <c r="I149" s="11"/>
      <c r="J149" s="11" t="s">
        <v>41</v>
      </c>
      <c r="K149" s="12" t="s">
        <v>1088</v>
      </c>
    </row>
    <row r="150" spans="1:11" hidden="1" x14ac:dyDescent="0.25">
      <c r="A150" s="11" t="s">
        <v>126</v>
      </c>
      <c r="B150" s="11">
        <v>2</v>
      </c>
      <c r="C150" s="11">
        <v>2</v>
      </c>
      <c r="D150" s="11">
        <v>1</v>
      </c>
      <c r="E150" s="11" t="s">
        <v>887</v>
      </c>
      <c r="F150" s="11" t="s">
        <v>85</v>
      </c>
      <c r="G150" s="11"/>
      <c r="H150" s="11"/>
      <c r="I150" s="11"/>
      <c r="J150" s="11" t="s">
        <v>42</v>
      </c>
      <c r="K150" s="12" t="s">
        <v>1084</v>
      </c>
    </row>
    <row r="151" spans="1:11" hidden="1" x14ac:dyDescent="0.25">
      <c r="A151" s="11" t="s">
        <v>126</v>
      </c>
      <c r="B151" s="11">
        <v>3</v>
      </c>
      <c r="C151" s="11">
        <v>2</v>
      </c>
      <c r="D151" s="11">
        <v>1</v>
      </c>
      <c r="E151" s="11" t="s">
        <v>888</v>
      </c>
      <c r="F151" s="11" t="s">
        <v>86</v>
      </c>
      <c r="G151" s="11"/>
      <c r="H151" s="11"/>
      <c r="I151" s="11"/>
      <c r="J151" s="11" t="s">
        <v>40</v>
      </c>
      <c r="K151" s="12" t="s">
        <v>1084</v>
      </c>
    </row>
    <row r="152" spans="1:11" hidden="1" x14ac:dyDescent="0.25">
      <c r="A152" s="11" t="s">
        <v>126</v>
      </c>
      <c r="B152" s="11">
        <v>1</v>
      </c>
      <c r="C152" s="11">
        <v>3</v>
      </c>
      <c r="D152" s="11">
        <v>1</v>
      </c>
      <c r="E152" s="11" t="s">
        <v>889</v>
      </c>
      <c r="F152" s="11" t="s">
        <v>108</v>
      </c>
      <c r="G152" s="11"/>
      <c r="H152" s="11"/>
      <c r="I152" s="11"/>
      <c r="J152" s="11" t="s">
        <v>43</v>
      </c>
      <c r="K152" s="12" t="s">
        <v>49</v>
      </c>
    </row>
    <row r="153" spans="1:11" hidden="1" x14ac:dyDescent="0.25">
      <c r="A153" s="11" t="s">
        <v>126</v>
      </c>
      <c r="B153" s="11">
        <v>2</v>
      </c>
      <c r="C153" s="11">
        <v>3</v>
      </c>
      <c r="D153" s="11">
        <v>1</v>
      </c>
      <c r="E153" s="11" t="s">
        <v>890</v>
      </c>
      <c r="F153" s="11" t="s">
        <v>91</v>
      </c>
      <c r="G153" s="11"/>
      <c r="H153" s="11"/>
      <c r="I153" s="11"/>
      <c r="J153" s="11" t="s">
        <v>63</v>
      </c>
      <c r="K153" s="12"/>
    </row>
    <row r="154" spans="1:11" hidden="1" x14ac:dyDescent="0.25">
      <c r="A154" s="11" t="s">
        <v>126</v>
      </c>
      <c r="B154" s="11">
        <v>3</v>
      </c>
      <c r="C154" s="11">
        <v>3</v>
      </c>
      <c r="D154" s="11">
        <v>1</v>
      </c>
      <c r="E154" s="11" t="s">
        <v>891</v>
      </c>
      <c r="F154" s="11" t="s">
        <v>93</v>
      </c>
      <c r="G154" s="11"/>
      <c r="H154" s="11"/>
      <c r="I154" s="11"/>
      <c r="J154" s="11" t="s">
        <v>63</v>
      </c>
      <c r="K154" s="12"/>
    </row>
    <row r="155" spans="1:11" hidden="1" x14ac:dyDescent="0.25">
      <c r="A155" s="11" t="s">
        <v>126</v>
      </c>
      <c r="B155" s="11">
        <v>1</v>
      </c>
      <c r="C155" s="11">
        <v>4</v>
      </c>
      <c r="D155" s="11">
        <v>1</v>
      </c>
      <c r="E155" s="11" t="s">
        <v>892</v>
      </c>
      <c r="F155" s="11" t="s">
        <v>98</v>
      </c>
      <c r="G155" s="11"/>
      <c r="H155" s="11"/>
      <c r="I155" s="11"/>
      <c r="J155" s="11" t="s">
        <v>137</v>
      </c>
      <c r="K155" s="12" t="s">
        <v>138</v>
      </c>
    </row>
    <row r="156" spans="1:11" hidden="1" x14ac:dyDescent="0.25">
      <c r="A156" s="11" t="s">
        <v>126</v>
      </c>
      <c r="B156" s="11">
        <v>2</v>
      </c>
      <c r="C156" s="11">
        <v>4</v>
      </c>
      <c r="D156" s="11">
        <v>1</v>
      </c>
      <c r="E156" s="11" t="s">
        <v>893</v>
      </c>
      <c r="F156" s="11" t="s">
        <v>94</v>
      </c>
      <c r="G156" s="11"/>
      <c r="H156" s="11"/>
      <c r="I156" s="11"/>
      <c r="J156" s="11" t="s">
        <v>137</v>
      </c>
      <c r="K156" s="12" t="s">
        <v>138</v>
      </c>
    </row>
    <row r="157" spans="1:11" hidden="1" x14ac:dyDescent="0.25">
      <c r="A157" s="11" t="s">
        <v>126</v>
      </c>
      <c r="B157" s="11">
        <v>2</v>
      </c>
      <c r="C157" s="11">
        <v>4</v>
      </c>
      <c r="D157" s="11">
        <v>1</v>
      </c>
      <c r="E157" s="11" t="s">
        <v>894</v>
      </c>
      <c r="F157" s="11" t="s">
        <v>95</v>
      </c>
      <c r="G157" s="11"/>
      <c r="H157" s="11"/>
      <c r="I157" s="11"/>
      <c r="J157" s="11" t="s">
        <v>137</v>
      </c>
      <c r="K157" s="12" t="s">
        <v>138</v>
      </c>
    </row>
    <row r="158" spans="1:11" hidden="1" x14ac:dyDescent="0.25">
      <c r="A158" s="11" t="s">
        <v>126</v>
      </c>
      <c r="B158" s="11">
        <v>3</v>
      </c>
      <c r="C158" s="11">
        <v>4</v>
      </c>
      <c r="D158" s="11">
        <v>1</v>
      </c>
      <c r="E158" s="11" t="s">
        <v>902</v>
      </c>
      <c r="F158" s="11" t="s">
        <v>158</v>
      </c>
      <c r="G158" s="11"/>
      <c r="H158" s="11"/>
      <c r="I158" s="11"/>
      <c r="J158" s="11" t="s">
        <v>43</v>
      </c>
      <c r="K158" s="12" t="s">
        <v>143</v>
      </c>
    </row>
    <row r="159" spans="1:11" hidden="1" x14ac:dyDescent="0.25">
      <c r="A159" s="11" t="s">
        <v>127</v>
      </c>
      <c r="B159" s="11">
        <v>1</v>
      </c>
      <c r="C159" s="11">
        <v>1</v>
      </c>
      <c r="D159" s="11">
        <v>1</v>
      </c>
      <c r="E159" s="11" t="s">
        <v>883</v>
      </c>
      <c r="F159" s="11" t="s">
        <v>81</v>
      </c>
      <c r="G159" s="11"/>
      <c r="H159" s="11"/>
      <c r="I159" s="11"/>
      <c r="J159" s="11" t="s">
        <v>41</v>
      </c>
      <c r="K159" s="12" t="s">
        <v>49</v>
      </c>
    </row>
    <row r="160" spans="1:11" hidden="1" x14ac:dyDescent="0.25">
      <c r="A160" s="11" t="s">
        <v>127</v>
      </c>
      <c r="B160" s="11">
        <v>2</v>
      </c>
      <c r="C160" s="11">
        <v>1</v>
      </c>
      <c r="D160" s="11">
        <v>1</v>
      </c>
      <c r="E160" s="11" t="s">
        <v>884</v>
      </c>
      <c r="F160" s="11" t="s">
        <v>82</v>
      </c>
      <c r="G160" s="11"/>
      <c r="H160" s="11"/>
      <c r="I160" s="11"/>
      <c r="J160" s="11" t="s">
        <v>42</v>
      </c>
      <c r="K160" s="12" t="s">
        <v>1084</v>
      </c>
    </row>
    <row r="161" spans="1:11" hidden="1" x14ac:dyDescent="0.25">
      <c r="A161" s="11" t="s">
        <v>127</v>
      </c>
      <c r="B161" s="11">
        <v>3</v>
      </c>
      <c r="C161" s="11">
        <v>1</v>
      </c>
      <c r="D161" s="11">
        <v>1</v>
      </c>
      <c r="E161" s="11" t="s">
        <v>885</v>
      </c>
      <c r="F161" s="11" t="s">
        <v>83</v>
      </c>
      <c r="G161" s="11"/>
      <c r="H161" s="11"/>
      <c r="I161" s="11"/>
      <c r="J161" s="11" t="s">
        <v>40</v>
      </c>
      <c r="K161" s="12" t="s">
        <v>1084</v>
      </c>
    </row>
    <row r="162" spans="1:11" hidden="1" x14ac:dyDescent="0.25">
      <c r="A162" s="11" t="s">
        <v>127</v>
      </c>
      <c r="B162" s="11">
        <v>1</v>
      </c>
      <c r="C162" s="11">
        <v>2</v>
      </c>
      <c r="D162" s="11">
        <v>1</v>
      </c>
      <c r="E162" s="11" t="s">
        <v>886</v>
      </c>
      <c r="F162" s="11" t="s">
        <v>84</v>
      </c>
      <c r="G162" s="11"/>
      <c r="H162" s="11"/>
      <c r="I162" s="11"/>
      <c r="J162" s="11" t="s">
        <v>41</v>
      </c>
      <c r="K162" s="12" t="s">
        <v>49</v>
      </c>
    </row>
    <row r="163" spans="1:11" hidden="1" x14ac:dyDescent="0.25">
      <c r="A163" s="11" t="s">
        <v>127</v>
      </c>
      <c r="B163" s="11">
        <v>2</v>
      </c>
      <c r="C163" s="11">
        <v>2</v>
      </c>
      <c r="D163" s="11">
        <v>1</v>
      </c>
      <c r="E163" s="11" t="s">
        <v>887</v>
      </c>
      <c r="F163" s="11" t="s">
        <v>85</v>
      </c>
      <c r="G163" s="11"/>
      <c r="H163" s="11"/>
      <c r="I163" s="11"/>
      <c r="J163" s="11" t="s">
        <v>42</v>
      </c>
      <c r="K163" s="12" t="s">
        <v>1084</v>
      </c>
    </row>
    <row r="164" spans="1:11" hidden="1" x14ac:dyDescent="0.25">
      <c r="A164" s="11" t="s">
        <v>127</v>
      </c>
      <c r="B164" s="11">
        <v>3</v>
      </c>
      <c r="C164" s="11">
        <v>2</v>
      </c>
      <c r="D164" s="11">
        <v>1</v>
      </c>
      <c r="E164" s="11" t="s">
        <v>888</v>
      </c>
      <c r="F164" s="11" t="s">
        <v>86</v>
      </c>
      <c r="G164" s="11"/>
      <c r="H164" s="11"/>
      <c r="I164" s="11"/>
      <c r="J164" s="11" t="s">
        <v>40</v>
      </c>
      <c r="K164" s="12" t="s">
        <v>1084</v>
      </c>
    </row>
    <row r="165" spans="1:11" hidden="1" x14ac:dyDescent="0.25">
      <c r="A165" s="11" t="s">
        <v>127</v>
      </c>
      <c r="B165" s="11">
        <v>1</v>
      </c>
      <c r="C165" s="11">
        <v>3</v>
      </c>
      <c r="D165" s="11">
        <v>1</v>
      </c>
      <c r="E165" s="11" t="s">
        <v>889</v>
      </c>
      <c r="F165" s="11" t="s">
        <v>108</v>
      </c>
      <c r="G165" s="11"/>
      <c r="H165" s="11"/>
      <c r="I165" s="11"/>
      <c r="J165" s="11" t="s">
        <v>43</v>
      </c>
      <c r="K165" s="12" t="s">
        <v>49</v>
      </c>
    </row>
    <row r="166" spans="1:11" hidden="1" x14ac:dyDescent="0.25">
      <c r="A166" s="11" t="s">
        <v>127</v>
      </c>
      <c r="B166" s="11">
        <v>2</v>
      </c>
      <c r="C166" s="11">
        <v>3</v>
      </c>
      <c r="D166" s="11">
        <v>1</v>
      </c>
      <c r="E166" s="11" t="s">
        <v>890</v>
      </c>
      <c r="F166" s="11" t="s">
        <v>91</v>
      </c>
      <c r="G166" s="11"/>
      <c r="H166" s="11"/>
      <c r="I166" s="11"/>
      <c r="J166" s="11" t="s">
        <v>63</v>
      </c>
      <c r="K166" s="12" t="s">
        <v>1085</v>
      </c>
    </row>
    <row r="167" spans="1:11" hidden="1" x14ac:dyDescent="0.25">
      <c r="A167" s="11" t="s">
        <v>127</v>
      </c>
      <c r="B167" s="11">
        <v>3</v>
      </c>
      <c r="C167" s="11">
        <v>3</v>
      </c>
      <c r="D167" s="11">
        <v>1</v>
      </c>
      <c r="E167" s="11" t="s">
        <v>891</v>
      </c>
      <c r="F167" s="11" t="s">
        <v>93</v>
      </c>
      <c r="G167" s="11"/>
      <c r="H167" s="11"/>
      <c r="I167" s="11"/>
      <c r="J167" s="11" t="s">
        <v>63</v>
      </c>
      <c r="K167" s="12" t="s">
        <v>1085</v>
      </c>
    </row>
    <row r="168" spans="1:11" hidden="1" x14ac:dyDescent="0.25">
      <c r="A168" s="11" t="s">
        <v>127</v>
      </c>
      <c r="B168" s="11">
        <v>1</v>
      </c>
      <c r="C168" s="11">
        <v>4</v>
      </c>
      <c r="D168" s="11">
        <v>1</v>
      </c>
      <c r="E168" s="11" t="s">
        <v>892</v>
      </c>
      <c r="F168" s="11" t="s">
        <v>98</v>
      </c>
      <c r="G168" s="11"/>
      <c r="H168" s="11"/>
      <c r="I168" s="11"/>
      <c r="J168" s="11" t="s">
        <v>137</v>
      </c>
      <c r="K168" s="12" t="s">
        <v>138</v>
      </c>
    </row>
    <row r="169" spans="1:11" hidden="1" x14ac:dyDescent="0.25">
      <c r="A169" s="11" t="s">
        <v>127</v>
      </c>
      <c r="B169" s="11">
        <v>2</v>
      </c>
      <c r="C169" s="11">
        <v>4</v>
      </c>
      <c r="D169" s="11">
        <v>1</v>
      </c>
      <c r="E169" s="11" t="s">
        <v>893</v>
      </c>
      <c r="F169" s="11" t="s">
        <v>94</v>
      </c>
      <c r="G169" s="11"/>
      <c r="H169" s="11"/>
      <c r="I169" s="11"/>
      <c r="J169" s="11" t="s">
        <v>137</v>
      </c>
      <c r="K169" s="12" t="s">
        <v>138</v>
      </c>
    </row>
    <row r="170" spans="1:11" hidden="1" x14ac:dyDescent="0.25">
      <c r="A170" s="11" t="s">
        <v>127</v>
      </c>
      <c r="B170" s="11">
        <v>2</v>
      </c>
      <c r="C170" s="11">
        <v>4</v>
      </c>
      <c r="D170" s="11">
        <v>1</v>
      </c>
      <c r="E170" s="11" t="s">
        <v>894</v>
      </c>
      <c r="F170" s="11" t="s">
        <v>95</v>
      </c>
      <c r="G170" s="11"/>
      <c r="H170" s="11"/>
      <c r="I170" s="11"/>
      <c r="J170" s="11" t="s">
        <v>137</v>
      </c>
      <c r="K170" s="12" t="s">
        <v>138</v>
      </c>
    </row>
    <row r="171" spans="1:11" hidden="1" x14ac:dyDescent="0.25">
      <c r="A171" s="11" t="s">
        <v>127</v>
      </c>
      <c r="B171" s="11">
        <v>3</v>
      </c>
      <c r="C171" s="11">
        <v>4</v>
      </c>
      <c r="D171" s="11">
        <v>1</v>
      </c>
      <c r="E171" s="11" t="s">
        <v>899</v>
      </c>
      <c r="F171" s="11" t="s">
        <v>155</v>
      </c>
      <c r="G171" s="11"/>
      <c r="H171" s="11"/>
      <c r="I171" s="11"/>
      <c r="J171" s="11" t="s">
        <v>63</v>
      </c>
      <c r="K171" s="12"/>
    </row>
    <row r="172" spans="1:11" hidden="1" x14ac:dyDescent="0.25">
      <c r="A172" s="11" t="s">
        <v>129</v>
      </c>
      <c r="B172" s="11">
        <v>1</v>
      </c>
      <c r="C172" s="11">
        <v>1</v>
      </c>
      <c r="D172" s="11">
        <v>1</v>
      </c>
      <c r="E172" s="11" t="s">
        <v>883</v>
      </c>
      <c r="F172" s="11" t="s">
        <v>81</v>
      </c>
      <c r="G172" s="11"/>
      <c r="H172" s="11"/>
      <c r="I172" s="11"/>
      <c r="J172" s="11" t="s">
        <v>41</v>
      </c>
      <c r="K172" s="12" t="s">
        <v>49</v>
      </c>
    </row>
    <row r="173" spans="1:11" hidden="1" x14ac:dyDescent="0.25">
      <c r="A173" s="11" t="s">
        <v>129</v>
      </c>
      <c r="B173" s="11">
        <v>2</v>
      </c>
      <c r="C173" s="11">
        <v>1</v>
      </c>
      <c r="D173" s="11">
        <v>1</v>
      </c>
      <c r="E173" s="11" t="s">
        <v>884</v>
      </c>
      <c r="F173" s="11" t="s">
        <v>82</v>
      </c>
      <c r="G173" s="11"/>
      <c r="H173" s="11"/>
      <c r="I173" s="11"/>
      <c r="J173" s="11" t="s">
        <v>42</v>
      </c>
      <c r="K173" s="12" t="s">
        <v>1089</v>
      </c>
    </row>
    <row r="174" spans="1:11" hidden="1" x14ac:dyDescent="0.25">
      <c r="A174" s="11" t="s">
        <v>129</v>
      </c>
      <c r="B174" s="11">
        <v>3</v>
      </c>
      <c r="C174" s="11">
        <v>1</v>
      </c>
      <c r="D174" s="11">
        <v>1</v>
      </c>
      <c r="E174" s="11" t="s">
        <v>885</v>
      </c>
      <c r="F174" s="11" t="s">
        <v>83</v>
      </c>
      <c r="G174" s="11"/>
      <c r="H174" s="11"/>
      <c r="I174" s="11"/>
      <c r="J174" s="11" t="s">
        <v>40</v>
      </c>
      <c r="K174" s="12" t="s">
        <v>1084</v>
      </c>
    </row>
    <row r="175" spans="1:11" hidden="1" x14ac:dyDescent="0.25">
      <c r="A175" s="11" t="s">
        <v>129</v>
      </c>
      <c r="B175" s="11">
        <v>1</v>
      </c>
      <c r="C175" s="11">
        <v>2</v>
      </c>
      <c r="D175" s="11">
        <v>1</v>
      </c>
      <c r="E175" s="11" t="s">
        <v>886</v>
      </c>
      <c r="F175" s="11" t="s">
        <v>84</v>
      </c>
      <c r="G175" s="11"/>
      <c r="H175" s="11"/>
      <c r="I175" s="11"/>
      <c r="J175" s="11" t="s">
        <v>41</v>
      </c>
      <c r="K175" s="12" t="s">
        <v>49</v>
      </c>
    </row>
    <row r="176" spans="1:11" hidden="1" x14ac:dyDescent="0.25">
      <c r="A176" s="11" t="s">
        <v>129</v>
      </c>
      <c r="B176" s="11">
        <v>2</v>
      </c>
      <c r="C176" s="11">
        <v>2</v>
      </c>
      <c r="D176" s="11">
        <v>1</v>
      </c>
      <c r="E176" s="11" t="s">
        <v>887</v>
      </c>
      <c r="F176" s="11" t="s">
        <v>85</v>
      </c>
      <c r="G176" s="11"/>
      <c r="H176" s="11"/>
      <c r="I176" s="11"/>
      <c r="J176" s="11" t="s">
        <v>42</v>
      </c>
      <c r="K176" s="12" t="s">
        <v>1089</v>
      </c>
    </row>
    <row r="177" spans="1:11" hidden="1" x14ac:dyDescent="0.25">
      <c r="A177" s="11" t="s">
        <v>129</v>
      </c>
      <c r="B177" s="11">
        <v>3</v>
      </c>
      <c r="C177" s="11">
        <v>2</v>
      </c>
      <c r="D177" s="11">
        <v>1</v>
      </c>
      <c r="E177" s="11" t="s">
        <v>888</v>
      </c>
      <c r="F177" s="11" t="s">
        <v>86</v>
      </c>
      <c r="G177" s="11"/>
      <c r="H177" s="11"/>
      <c r="I177" s="11"/>
      <c r="J177" s="11" t="s">
        <v>40</v>
      </c>
      <c r="K177" s="12" t="s">
        <v>1084</v>
      </c>
    </row>
    <row r="178" spans="1:11" hidden="1" x14ac:dyDescent="0.25">
      <c r="A178" s="11" t="s">
        <v>129</v>
      </c>
      <c r="B178" s="11">
        <v>1</v>
      </c>
      <c r="C178" s="11">
        <v>3</v>
      </c>
      <c r="D178" s="11">
        <v>1</v>
      </c>
      <c r="E178" s="11" t="s">
        <v>889</v>
      </c>
      <c r="F178" s="11" t="s">
        <v>108</v>
      </c>
      <c r="G178" s="11"/>
      <c r="H178" s="11"/>
      <c r="I178" s="11"/>
      <c r="J178" s="11" t="s">
        <v>43</v>
      </c>
      <c r="K178" s="12" t="s">
        <v>49</v>
      </c>
    </row>
    <row r="179" spans="1:11" hidden="1" x14ac:dyDescent="0.25">
      <c r="A179" s="11" t="s">
        <v>129</v>
      </c>
      <c r="B179" s="11">
        <v>2</v>
      </c>
      <c r="C179" s="11">
        <v>3</v>
      </c>
      <c r="D179" s="11">
        <v>1</v>
      </c>
      <c r="E179" s="11" t="s">
        <v>890</v>
      </c>
      <c r="F179" s="11" t="s">
        <v>91</v>
      </c>
      <c r="G179" s="11"/>
      <c r="H179" s="11"/>
      <c r="I179" s="11"/>
      <c r="J179" s="11" t="s">
        <v>63</v>
      </c>
      <c r="K179" s="12" t="s">
        <v>1085</v>
      </c>
    </row>
    <row r="180" spans="1:11" hidden="1" x14ac:dyDescent="0.25">
      <c r="A180" s="11" t="s">
        <v>129</v>
      </c>
      <c r="B180" s="11">
        <v>3</v>
      </c>
      <c r="C180" s="11">
        <v>3</v>
      </c>
      <c r="D180" s="11">
        <v>1</v>
      </c>
      <c r="E180" s="11" t="s">
        <v>891</v>
      </c>
      <c r="F180" s="11" t="s">
        <v>93</v>
      </c>
      <c r="G180" s="11"/>
      <c r="H180" s="11"/>
      <c r="I180" s="11"/>
      <c r="J180" s="11" t="s">
        <v>63</v>
      </c>
      <c r="K180" s="12" t="s">
        <v>1085</v>
      </c>
    </row>
    <row r="181" spans="1:11" hidden="1" x14ac:dyDescent="0.25">
      <c r="A181" s="11" t="s">
        <v>129</v>
      </c>
      <c r="B181" s="11">
        <v>1</v>
      </c>
      <c r="C181" s="11">
        <v>4</v>
      </c>
      <c r="D181" s="11">
        <v>1</v>
      </c>
      <c r="E181" s="11" t="s">
        <v>892</v>
      </c>
      <c r="F181" s="11" t="s">
        <v>98</v>
      </c>
      <c r="G181" s="11"/>
      <c r="H181" s="11"/>
      <c r="I181" s="11"/>
      <c r="J181" s="11" t="s">
        <v>137</v>
      </c>
      <c r="K181" s="12" t="s">
        <v>138</v>
      </c>
    </row>
    <row r="182" spans="1:11" hidden="1" x14ac:dyDescent="0.25">
      <c r="A182" s="11" t="s">
        <v>129</v>
      </c>
      <c r="B182" s="11">
        <v>2</v>
      </c>
      <c r="C182" s="11">
        <v>4</v>
      </c>
      <c r="D182" s="11">
        <v>1</v>
      </c>
      <c r="E182" s="11" t="s">
        <v>893</v>
      </c>
      <c r="F182" s="11" t="s">
        <v>94</v>
      </c>
      <c r="G182" s="11"/>
      <c r="H182" s="11"/>
      <c r="I182" s="11"/>
      <c r="J182" s="11" t="s">
        <v>137</v>
      </c>
      <c r="K182" s="12" t="s">
        <v>138</v>
      </c>
    </row>
    <row r="183" spans="1:11" hidden="1" x14ac:dyDescent="0.25">
      <c r="A183" s="11" t="s">
        <v>129</v>
      </c>
      <c r="B183" s="11">
        <v>2</v>
      </c>
      <c r="C183" s="11">
        <v>4</v>
      </c>
      <c r="D183" s="11">
        <v>1</v>
      </c>
      <c r="E183" s="11" t="s">
        <v>894</v>
      </c>
      <c r="F183" s="11" t="s">
        <v>95</v>
      </c>
      <c r="G183" s="11"/>
      <c r="H183" s="11"/>
      <c r="I183" s="11"/>
      <c r="J183" s="11" t="s">
        <v>137</v>
      </c>
      <c r="K183" s="12" t="s">
        <v>138</v>
      </c>
    </row>
    <row r="184" spans="1:11" hidden="1" x14ac:dyDescent="0.25">
      <c r="A184" s="11" t="s">
        <v>129</v>
      </c>
      <c r="B184" s="11">
        <v>3</v>
      </c>
      <c r="C184" s="11">
        <v>4</v>
      </c>
      <c r="D184" s="11">
        <v>1</v>
      </c>
      <c r="E184" s="11" t="s">
        <v>899</v>
      </c>
      <c r="F184" s="11" t="s">
        <v>155</v>
      </c>
      <c r="G184" s="11"/>
      <c r="H184" s="11"/>
      <c r="I184" s="11"/>
      <c r="J184" s="11" t="s">
        <v>63</v>
      </c>
      <c r="K184" s="12"/>
    </row>
    <row r="185" spans="1:11" hidden="1" x14ac:dyDescent="0.25">
      <c r="A185" s="11" t="s">
        <v>122</v>
      </c>
      <c r="B185" s="11">
        <v>1</v>
      </c>
      <c r="C185" s="11">
        <v>1</v>
      </c>
      <c r="D185" s="11">
        <v>1</v>
      </c>
      <c r="E185" s="11" t="s">
        <v>883</v>
      </c>
      <c r="F185" s="11" t="s">
        <v>81</v>
      </c>
      <c r="G185" s="11"/>
      <c r="H185" s="11"/>
      <c r="I185" s="11"/>
      <c r="J185" s="11" t="s">
        <v>41</v>
      </c>
      <c r="K185" s="12" t="s">
        <v>49</v>
      </c>
    </row>
    <row r="186" spans="1:11" hidden="1" x14ac:dyDescent="0.25">
      <c r="A186" s="11" t="s">
        <v>122</v>
      </c>
      <c r="B186" s="11">
        <v>2</v>
      </c>
      <c r="C186" s="11">
        <v>1</v>
      </c>
      <c r="D186" s="11">
        <v>1</v>
      </c>
      <c r="E186" s="11" t="s">
        <v>884</v>
      </c>
      <c r="F186" s="11" t="s">
        <v>82</v>
      </c>
      <c r="G186" s="11"/>
      <c r="H186" s="11"/>
      <c r="I186" s="11"/>
      <c r="J186" s="11" t="s">
        <v>42</v>
      </c>
      <c r="K186" s="12" t="s">
        <v>1084</v>
      </c>
    </row>
    <row r="187" spans="1:11" hidden="1" x14ac:dyDescent="0.25">
      <c r="A187" s="11" t="s">
        <v>122</v>
      </c>
      <c r="B187" s="11">
        <v>3</v>
      </c>
      <c r="C187" s="11">
        <v>1</v>
      </c>
      <c r="D187" s="11">
        <v>1</v>
      </c>
      <c r="E187" s="11" t="s">
        <v>885</v>
      </c>
      <c r="F187" s="11" t="s">
        <v>83</v>
      </c>
      <c r="G187" s="11"/>
      <c r="H187" s="11"/>
      <c r="I187" s="11"/>
      <c r="J187" s="11" t="s">
        <v>40</v>
      </c>
      <c r="K187" s="12" t="s">
        <v>1084</v>
      </c>
    </row>
    <row r="188" spans="1:11" hidden="1" x14ac:dyDescent="0.25">
      <c r="A188" s="11" t="s">
        <v>122</v>
      </c>
      <c r="B188" s="11">
        <v>1</v>
      </c>
      <c r="C188" s="11">
        <v>2</v>
      </c>
      <c r="D188" s="11">
        <v>1</v>
      </c>
      <c r="E188" s="11" t="s">
        <v>886</v>
      </c>
      <c r="F188" s="11" t="s">
        <v>84</v>
      </c>
      <c r="G188" s="11"/>
      <c r="H188" s="11"/>
      <c r="I188" s="11"/>
      <c r="J188" s="11" t="s">
        <v>41</v>
      </c>
      <c r="K188" s="12" t="s">
        <v>49</v>
      </c>
    </row>
    <row r="189" spans="1:11" hidden="1" x14ac:dyDescent="0.25">
      <c r="A189" s="11" t="s">
        <v>122</v>
      </c>
      <c r="B189" s="11">
        <v>2</v>
      </c>
      <c r="C189" s="11">
        <v>2</v>
      </c>
      <c r="D189" s="11">
        <v>1</v>
      </c>
      <c r="E189" s="11" t="s">
        <v>887</v>
      </c>
      <c r="F189" s="11" t="s">
        <v>85</v>
      </c>
      <c r="G189" s="11"/>
      <c r="H189" s="11"/>
      <c r="I189" s="11"/>
      <c r="J189" s="11" t="s">
        <v>42</v>
      </c>
      <c r="K189" s="12" t="s">
        <v>1084</v>
      </c>
    </row>
    <row r="190" spans="1:11" hidden="1" x14ac:dyDescent="0.25">
      <c r="A190" s="11" t="s">
        <v>122</v>
      </c>
      <c r="B190" s="11">
        <v>3</v>
      </c>
      <c r="C190" s="11">
        <v>2</v>
      </c>
      <c r="D190" s="11">
        <v>1</v>
      </c>
      <c r="E190" s="11" t="s">
        <v>888</v>
      </c>
      <c r="F190" s="11" t="s">
        <v>86</v>
      </c>
      <c r="G190" s="11"/>
      <c r="H190" s="11"/>
      <c r="I190" s="11"/>
      <c r="J190" s="11" t="s">
        <v>40</v>
      </c>
      <c r="K190" s="12" t="s">
        <v>1084</v>
      </c>
    </row>
    <row r="191" spans="1:11" hidden="1" x14ac:dyDescent="0.25">
      <c r="A191" s="11" t="s">
        <v>122</v>
      </c>
      <c r="B191" s="11">
        <v>1</v>
      </c>
      <c r="C191" s="11">
        <v>3</v>
      </c>
      <c r="D191" s="11">
        <v>1</v>
      </c>
      <c r="E191" s="11" t="s">
        <v>889</v>
      </c>
      <c r="F191" s="11" t="s">
        <v>108</v>
      </c>
      <c r="G191" s="11"/>
      <c r="H191" s="11"/>
      <c r="I191" s="11"/>
      <c r="J191" s="11" t="s">
        <v>43</v>
      </c>
      <c r="K191" s="12" t="s">
        <v>49</v>
      </c>
    </row>
    <row r="192" spans="1:11" hidden="1" x14ac:dyDescent="0.25">
      <c r="A192" s="11" t="s">
        <v>122</v>
      </c>
      <c r="B192" s="11">
        <v>2</v>
      </c>
      <c r="C192" s="11">
        <v>3</v>
      </c>
      <c r="D192" s="11">
        <v>1</v>
      </c>
      <c r="E192" s="11" t="s">
        <v>890</v>
      </c>
      <c r="F192" s="11" t="s">
        <v>91</v>
      </c>
      <c r="G192" s="11"/>
      <c r="H192" s="11"/>
      <c r="I192" s="11"/>
      <c r="J192" s="11" t="s">
        <v>63</v>
      </c>
      <c r="K192" s="12" t="s">
        <v>1084</v>
      </c>
    </row>
    <row r="193" spans="1:11" hidden="1" x14ac:dyDescent="0.25">
      <c r="A193" s="11" t="s">
        <v>122</v>
      </c>
      <c r="B193" s="11">
        <v>3</v>
      </c>
      <c r="C193" s="11">
        <v>3</v>
      </c>
      <c r="D193" s="11">
        <v>1</v>
      </c>
      <c r="E193" s="11" t="s">
        <v>891</v>
      </c>
      <c r="F193" s="11" t="s">
        <v>93</v>
      </c>
      <c r="G193" s="11"/>
      <c r="H193" s="11"/>
      <c r="I193" s="11"/>
      <c r="J193" s="11" t="s">
        <v>63</v>
      </c>
      <c r="K193" s="12" t="s">
        <v>1084</v>
      </c>
    </row>
    <row r="194" spans="1:11" hidden="1" x14ac:dyDescent="0.25">
      <c r="A194" s="11" t="s">
        <v>122</v>
      </c>
      <c r="B194" s="11">
        <v>1</v>
      </c>
      <c r="C194" s="11">
        <v>4</v>
      </c>
      <c r="D194" s="11">
        <v>1</v>
      </c>
      <c r="E194" s="11" t="s">
        <v>892</v>
      </c>
      <c r="F194" s="11" t="s">
        <v>98</v>
      </c>
      <c r="G194" s="11"/>
      <c r="H194" s="11"/>
      <c r="I194" s="11"/>
      <c r="J194" s="11" t="s">
        <v>137</v>
      </c>
      <c r="K194" s="12" t="s">
        <v>138</v>
      </c>
    </row>
    <row r="195" spans="1:11" hidden="1" x14ac:dyDescent="0.25">
      <c r="A195" s="11" t="s">
        <v>122</v>
      </c>
      <c r="B195" s="11">
        <v>2</v>
      </c>
      <c r="C195" s="11">
        <v>4</v>
      </c>
      <c r="D195" s="11">
        <v>1</v>
      </c>
      <c r="E195" s="11" t="s">
        <v>893</v>
      </c>
      <c r="F195" s="11" t="s">
        <v>94</v>
      </c>
      <c r="G195" s="11"/>
      <c r="H195" s="11"/>
      <c r="I195" s="11"/>
      <c r="J195" s="11" t="s">
        <v>137</v>
      </c>
      <c r="K195" s="12" t="s">
        <v>138</v>
      </c>
    </row>
    <row r="196" spans="1:11" hidden="1" x14ac:dyDescent="0.25">
      <c r="A196" s="11" t="s">
        <v>122</v>
      </c>
      <c r="B196" s="11">
        <v>2</v>
      </c>
      <c r="C196" s="11">
        <v>4</v>
      </c>
      <c r="D196" s="11">
        <v>1</v>
      </c>
      <c r="E196" s="11" t="s">
        <v>894</v>
      </c>
      <c r="F196" s="11" t="s">
        <v>95</v>
      </c>
      <c r="G196" s="11"/>
      <c r="H196" s="11"/>
      <c r="I196" s="11"/>
      <c r="J196" s="11" t="s">
        <v>137</v>
      </c>
      <c r="K196" s="12" t="s">
        <v>138</v>
      </c>
    </row>
    <row r="197" spans="1:11" hidden="1" x14ac:dyDescent="0.25">
      <c r="A197" s="11" t="s">
        <v>122</v>
      </c>
      <c r="B197" s="11">
        <v>3</v>
      </c>
      <c r="C197" s="11">
        <v>4</v>
      </c>
      <c r="D197" s="11">
        <v>1</v>
      </c>
      <c r="E197" s="11" t="s">
        <v>903</v>
      </c>
      <c r="F197" s="11" t="s">
        <v>159</v>
      </c>
      <c r="G197" s="11"/>
      <c r="H197" s="11"/>
      <c r="I197" s="11"/>
      <c r="J197" s="11" t="s">
        <v>42</v>
      </c>
      <c r="K197" s="12" t="s">
        <v>49</v>
      </c>
    </row>
    <row r="198" spans="1:11" hidden="1" x14ac:dyDescent="0.25">
      <c r="A198" s="11" t="s">
        <v>130</v>
      </c>
      <c r="B198" s="11">
        <v>1</v>
      </c>
      <c r="C198" s="11">
        <v>1</v>
      </c>
      <c r="D198" s="11">
        <v>1</v>
      </c>
      <c r="E198" s="11" t="s">
        <v>883</v>
      </c>
      <c r="F198" s="11" t="s">
        <v>81</v>
      </c>
      <c r="G198" s="11"/>
      <c r="H198" s="11"/>
      <c r="I198" s="11"/>
      <c r="J198" s="11" t="s">
        <v>41</v>
      </c>
      <c r="K198" s="12" t="s">
        <v>49</v>
      </c>
    </row>
    <row r="199" spans="1:11" hidden="1" x14ac:dyDescent="0.25">
      <c r="A199" s="11" t="s">
        <v>130</v>
      </c>
      <c r="B199" s="11">
        <v>2</v>
      </c>
      <c r="C199" s="11">
        <v>1</v>
      </c>
      <c r="D199" s="11">
        <v>1</v>
      </c>
      <c r="E199" s="11" t="s">
        <v>884</v>
      </c>
      <c r="F199" s="11" t="s">
        <v>82</v>
      </c>
      <c r="G199" s="11"/>
      <c r="H199" s="11"/>
      <c r="I199" s="11"/>
      <c r="J199" s="11" t="s">
        <v>42</v>
      </c>
      <c r="K199" s="12" t="s">
        <v>49</v>
      </c>
    </row>
    <row r="200" spans="1:11" hidden="1" x14ac:dyDescent="0.25">
      <c r="A200" s="11" t="s">
        <v>130</v>
      </c>
      <c r="B200" s="11">
        <v>3</v>
      </c>
      <c r="C200" s="11">
        <v>1</v>
      </c>
      <c r="D200" s="11">
        <v>1</v>
      </c>
      <c r="E200" s="11" t="s">
        <v>885</v>
      </c>
      <c r="F200" s="11" t="s">
        <v>83</v>
      </c>
      <c r="G200" s="11"/>
      <c r="H200" s="11"/>
      <c r="I200" s="11"/>
      <c r="J200" s="11" t="s">
        <v>40</v>
      </c>
      <c r="K200" s="12"/>
    </row>
    <row r="201" spans="1:11" hidden="1" x14ac:dyDescent="0.25">
      <c r="A201" s="11" t="s">
        <v>130</v>
      </c>
      <c r="B201" s="11">
        <v>1</v>
      </c>
      <c r="C201" s="11">
        <v>2</v>
      </c>
      <c r="D201" s="11">
        <v>1</v>
      </c>
      <c r="E201" s="11" t="s">
        <v>886</v>
      </c>
      <c r="F201" s="11" t="s">
        <v>84</v>
      </c>
      <c r="G201" s="11"/>
      <c r="H201" s="11"/>
      <c r="I201" s="11"/>
      <c r="J201" s="11" t="s">
        <v>41</v>
      </c>
      <c r="K201" s="12" t="s">
        <v>49</v>
      </c>
    </row>
    <row r="202" spans="1:11" hidden="1" x14ac:dyDescent="0.25">
      <c r="A202" s="11" t="s">
        <v>130</v>
      </c>
      <c r="B202" s="11">
        <v>2</v>
      </c>
      <c r="C202" s="11">
        <v>2</v>
      </c>
      <c r="D202" s="11">
        <v>1</v>
      </c>
      <c r="E202" s="11" t="s">
        <v>887</v>
      </c>
      <c r="F202" s="11" t="s">
        <v>85</v>
      </c>
      <c r="G202" s="11"/>
      <c r="H202" s="11"/>
      <c r="I202" s="11"/>
      <c r="J202" s="11" t="s">
        <v>42</v>
      </c>
      <c r="K202" s="12" t="s">
        <v>49</v>
      </c>
    </row>
    <row r="203" spans="1:11" hidden="1" x14ac:dyDescent="0.25">
      <c r="A203" s="11" t="s">
        <v>130</v>
      </c>
      <c r="B203" s="11">
        <v>3</v>
      </c>
      <c r="C203" s="11">
        <v>2</v>
      </c>
      <c r="D203" s="11">
        <v>1</v>
      </c>
      <c r="E203" s="11" t="s">
        <v>888</v>
      </c>
      <c r="F203" s="11" t="s">
        <v>86</v>
      </c>
      <c r="G203" s="11"/>
      <c r="H203" s="11"/>
      <c r="I203" s="11"/>
      <c r="J203" s="11" t="s">
        <v>40</v>
      </c>
      <c r="K203" s="12" t="s">
        <v>49</v>
      </c>
    </row>
    <row r="204" spans="1:11" hidden="1" x14ac:dyDescent="0.25">
      <c r="A204" s="11" t="s">
        <v>130</v>
      </c>
      <c r="B204" s="11">
        <v>1</v>
      </c>
      <c r="C204" s="11">
        <v>3</v>
      </c>
      <c r="D204" s="11">
        <v>1</v>
      </c>
      <c r="E204" s="11" t="s">
        <v>889</v>
      </c>
      <c r="F204" s="11" t="s">
        <v>108</v>
      </c>
      <c r="G204" s="11"/>
      <c r="H204" s="11"/>
      <c r="I204" s="11"/>
      <c r="J204" s="11" t="s">
        <v>43</v>
      </c>
      <c r="K204" s="12" t="s">
        <v>49</v>
      </c>
    </row>
    <row r="205" spans="1:11" hidden="1" x14ac:dyDescent="0.25">
      <c r="A205" s="11" t="s">
        <v>130</v>
      </c>
      <c r="B205" s="11">
        <v>2</v>
      </c>
      <c r="C205" s="11">
        <v>3</v>
      </c>
      <c r="D205" s="11">
        <v>1</v>
      </c>
      <c r="E205" s="11" t="s">
        <v>890</v>
      </c>
      <c r="F205" s="11" t="s">
        <v>91</v>
      </c>
      <c r="G205" s="11"/>
      <c r="H205" s="11"/>
      <c r="I205" s="11"/>
      <c r="J205" s="11" t="s">
        <v>63</v>
      </c>
      <c r="K205" s="12"/>
    </row>
    <row r="206" spans="1:11" hidden="1" x14ac:dyDescent="0.25">
      <c r="A206" s="11" t="s">
        <v>130</v>
      </c>
      <c r="B206" s="11">
        <v>3</v>
      </c>
      <c r="C206" s="11">
        <v>3</v>
      </c>
      <c r="D206" s="11">
        <v>1</v>
      </c>
      <c r="E206" s="11" t="s">
        <v>891</v>
      </c>
      <c r="F206" s="11" t="s">
        <v>93</v>
      </c>
      <c r="G206" s="11"/>
      <c r="H206" s="11"/>
      <c r="I206" s="11"/>
      <c r="J206" s="11" t="s">
        <v>63</v>
      </c>
      <c r="K206" s="12"/>
    </row>
    <row r="207" spans="1:11" hidden="1" x14ac:dyDescent="0.25">
      <c r="A207" s="11" t="s">
        <v>130</v>
      </c>
      <c r="B207" s="11">
        <v>1</v>
      </c>
      <c r="C207" s="11">
        <v>4</v>
      </c>
      <c r="D207" s="11">
        <v>1</v>
      </c>
      <c r="E207" s="11" t="s">
        <v>892</v>
      </c>
      <c r="F207" s="11" t="s">
        <v>98</v>
      </c>
      <c r="G207" s="11"/>
      <c r="H207" s="11"/>
      <c r="I207" s="11"/>
      <c r="J207" s="11" t="s">
        <v>137</v>
      </c>
      <c r="K207" s="12" t="s">
        <v>138</v>
      </c>
    </row>
    <row r="208" spans="1:11" hidden="1" x14ac:dyDescent="0.25">
      <c r="A208" s="11" t="s">
        <v>130</v>
      </c>
      <c r="B208" s="11">
        <v>2</v>
      </c>
      <c r="C208" s="11">
        <v>4</v>
      </c>
      <c r="D208" s="11">
        <v>1</v>
      </c>
      <c r="E208" s="11" t="s">
        <v>893</v>
      </c>
      <c r="F208" s="11" t="s">
        <v>94</v>
      </c>
      <c r="G208" s="11"/>
      <c r="H208" s="11"/>
      <c r="I208" s="11"/>
      <c r="J208" s="11" t="s">
        <v>137</v>
      </c>
      <c r="K208" s="12" t="s">
        <v>138</v>
      </c>
    </row>
    <row r="209" spans="1:11" hidden="1" x14ac:dyDescent="0.25">
      <c r="A209" s="11" t="s">
        <v>130</v>
      </c>
      <c r="B209" s="11">
        <v>2</v>
      </c>
      <c r="C209" s="11">
        <v>4</v>
      </c>
      <c r="D209" s="11">
        <v>1</v>
      </c>
      <c r="E209" s="11" t="s">
        <v>894</v>
      </c>
      <c r="F209" s="11" t="s">
        <v>95</v>
      </c>
      <c r="G209" s="11"/>
      <c r="H209" s="11"/>
      <c r="I209" s="11"/>
      <c r="J209" s="11" t="s">
        <v>137</v>
      </c>
      <c r="K209" s="12" t="s">
        <v>138</v>
      </c>
    </row>
    <row r="210" spans="1:11" hidden="1" x14ac:dyDescent="0.25">
      <c r="A210" s="11" t="s">
        <v>130</v>
      </c>
      <c r="B210" s="11">
        <v>3</v>
      </c>
      <c r="C210" s="11">
        <v>4</v>
      </c>
      <c r="D210" s="11">
        <v>1</v>
      </c>
      <c r="E210" s="11" t="s">
        <v>904</v>
      </c>
      <c r="F210" s="11" t="s">
        <v>154</v>
      </c>
      <c r="G210" s="11"/>
      <c r="H210" s="11"/>
      <c r="I210" s="11"/>
      <c r="J210" s="11" t="s">
        <v>146</v>
      </c>
      <c r="K210" s="12"/>
    </row>
    <row r="211" spans="1:11" hidden="1" x14ac:dyDescent="0.25">
      <c r="A211" s="11" t="s">
        <v>131</v>
      </c>
      <c r="B211" s="11">
        <v>1</v>
      </c>
      <c r="C211" s="11">
        <v>1</v>
      </c>
      <c r="D211" s="11">
        <v>1</v>
      </c>
      <c r="E211" s="11" t="s">
        <v>883</v>
      </c>
      <c r="F211" s="11" t="s">
        <v>81</v>
      </c>
      <c r="G211" s="11"/>
      <c r="H211" s="11"/>
      <c r="I211" s="11"/>
      <c r="J211" s="11" t="s">
        <v>41</v>
      </c>
      <c r="K211" s="12" t="s">
        <v>49</v>
      </c>
    </row>
    <row r="212" spans="1:11" hidden="1" x14ac:dyDescent="0.25">
      <c r="A212" s="11" t="s">
        <v>131</v>
      </c>
      <c r="B212" s="11">
        <v>2</v>
      </c>
      <c r="C212" s="11">
        <v>1</v>
      </c>
      <c r="D212" s="11">
        <v>1</v>
      </c>
      <c r="E212" s="11" t="s">
        <v>884</v>
      </c>
      <c r="F212" s="11" t="s">
        <v>82</v>
      </c>
      <c r="G212" s="11"/>
      <c r="H212" s="11"/>
      <c r="I212" s="11"/>
      <c r="J212" s="11" t="s">
        <v>42</v>
      </c>
      <c r="K212" s="12" t="s">
        <v>49</v>
      </c>
    </row>
    <row r="213" spans="1:11" hidden="1" x14ac:dyDescent="0.25">
      <c r="A213" s="11" t="s">
        <v>131</v>
      </c>
      <c r="B213" s="11">
        <v>3</v>
      </c>
      <c r="C213" s="11">
        <v>1</v>
      </c>
      <c r="D213" s="11">
        <v>1</v>
      </c>
      <c r="E213" s="11" t="s">
        <v>885</v>
      </c>
      <c r="F213" s="11" t="s">
        <v>83</v>
      </c>
      <c r="G213" s="11"/>
      <c r="H213" s="11"/>
      <c r="I213" s="11"/>
      <c r="J213" s="11" t="s">
        <v>40</v>
      </c>
      <c r="K213" s="12"/>
    </row>
    <row r="214" spans="1:11" hidden="1" x14ac:dyDescent="0.25">
      <c r="A214" s="11" t="s">
        <v>131</v>
      </c>
      <c r="B214" s="11">
        <v>1</v>
      </c>
      <c r="C214" s="11">
        <v>2</v>
      </c>
      <c r="D214" s="11">
        <v>1</v>
      </c>
      <c r="E214" s="11" t="s">
        <v>886</v>
      </c>
      <c r="F214" s="11" t="s">
        <v>84</v>
      </c>
      <c r="G214" s="11"/>
      <c r="H214" s="11"/>
      <c r="I214" s="11"/>
      <c r="J214" s="11" t="s">
        <v>41</v>
      </c>
      <c r="K214" s="12" t="s">
        <v>49</v>
      </c>
    </row>
    <row r="215" spans="1:11" hidden="1" x14ac:dyDescent="0.25">
      <c r="A215" s="11" t="s">
        <v>131</v>
      </c>
      <c r="B215" s="11">
        <v>2</v>
      </c>
      <c r="C215" s="11">
        <v>2</v>
      </c>
      <c r="D215" s="11">
        <v>1</v>
      </c>
      <c r="E215" s="11" t="s">
        <v>887</v>
      </c>
      <c r="F215" s="11" t="s">
        <v>85</v>
      </c>
      <c r="G215" s="11"/>
      <c r="H215" s="11"/>
      <c r="I215" s="11"/>
      <c r="J215" s="11" t="s">
        <v>42</v>
      </c>
      <c r="K215" s="12" t="s">
        <v>49</v>
      </c>
    </row>
    <row r="216" spans="1:11" hidden="1" x14ac:dyDescent="0.25">
      <c r="A216" s="11" t="s">
        <v>131</v>
      </c>
      <c r="B216" s="11">
        <v>3</v>
      </c>
      <c r="C216" s="11">
        <v>2</v>
      </c>
      <c r="D216" s="11">
        <v>1</v>
      </c>
      <c r="E216" s="11" t="s">
        <v>888</v>
      </c>
      <c r="F216" s="11" t="s">
        <v>86</v>
      </c>
      <c r="G216" s="11"/>
      <c r="H216" s="11"/>
      <c r="I216" s="11"/>
      <c r="J216" s="11" t="s">
        <v>40</v>
      </c>
      <c r="K216" s="12" t="s">
        <v>49</v>
      </c>
    </row>
    <row r="217" spans="1:11" hidden="1" x14ac:dyDescent="0.25">
      <c r="A217" s="11" t="s">
        <v>131</v>
      </c>
      <c r="B217" s="11">
        <v>1</v>
      </c>
      <c r="C217" s="11">
        <v>3</v>
      </c>
      <c r="D217" s="11">
        <v>1</v>
      </c>
      <c r="E217" s="11" t="s">
        <v>889</v>
      </c>
      <c r="F217" s="11" t="s">
        <v>108</v>
      </c>
      <c r="G217" s="11"/>
      <c r="H217" s="11"/>
      <c r="I217" s="11"/>
      <c r="J217" s="11" t="s">
        <v>43</v>
      </c>
      <c r="K217" s="12" t="s">
        <v>49</v>
      </c>
    </row>
    <row r="218" spans="1:11" hidden="1" x14ac:dyDescent="0.25">
      <c r="A218" s="11" t="s">
        <v>131</v>
      </c>
      <c r="B218" s="11">
        <v>2</v>
      </c>
      <c r="C218" s="11">
        <v>3</v>
      </c>
      <c r="D218" s="11">
        <v>1</v>
      </c>
      <c r="E218" s="11" t="s">
        <v>890</v>
      </c>
      <c r="F218" s="11" t="s">
        <v>91</v>
      </c>
      <c r="G218" s="11"/>
      <c r="H218" s="11"/>
      <c r="I218" s="11"/>
      <c r="J218" s="11" t="s">
        <v>63</v>
      </c>
      <c r="K218" s="12"/>
    </row>
    <row r="219" spans="1:11" hidden="1" x14ac:dyDescent="0.25">
      <c r="A219" s="11" t="s">
        <v>131</v>
      </c>
      <c r="B219" s="11">
        <v>3</v>
      </c>
      <c r="C219" s="11">
        <v>3</v>
      </c>
      <c r="D219" s="11">
        <v>1</v>
      </c>
      <c r="E219" s="11" t="s">
        <v>891</v>
      </c>
      <c r="F219" s="11" t="s">
        <v>93</v>
      </c>
      <c r="G219" s="11"/>
      <c r="H219" s="11"/>
      <c r="I219" s="11"/>
      <c r="J219" s="11" t="s">
        <v>63</v>
      </c>
      <c r="K219" s="12"/>
    </row>
    <row r="220" spans="1:11" hidden="1" x14ac:dyDescent="0.25">
      <c r="A220" s="11" t="s">
        <v>131</v>
      </c>
      <c r="B220" s="11">
        <v>1</v>
      </c>
      <c r="C220" s="11">
        <v>4</v>
      </c>
      <c r="D220" s="11">
        <v>1</v>
      </c>
      <c r="E220" s="11" t="s">
        <v>892</v>
      </c>
      <c r="F220" s="11" t="s">
        <v>98</v>
      </c>
      <c r="G220" s="11"/>
      <c r="H220" s="11"/>
      <c r="I220" s="11"/>
      <c r="J220" s="11" t="s">
        <v>137</v>
      </c>
      <c r="K220" s="12" t="s">
        <v>138</v>
      </c>
    </row>
    <row r="221" spans="1:11" hidden="1" x14ac:dyDescent="0.25">
      <c r="A221" s="11" t="s">
        <v>131</v>
      </c>
      <c r="B221" s="11">
        <v>2</v>
      </c>
      <c r="C221" s="11">
        <v>4</v>
      </c>
      <c r="D221" s="11">
        <v>1</v>
      </c>
      <c r="E221" s="11" t="s">
        <v>893</v>
      </c>
      <c r="F221" s="11" t="s">
        <v>94</v>
      </c>
      <c r="G221" s="11"/>
      <c r="H221" s="11"/>
      <c r="I221" s="11"/>
      <c r="J221" s="11" t="s">
        <v>137</v>
      </c>
      <c r="K221" s="12" t="s">
        <v>138</v>
      </c>
    </row>
    <row r="222" spans="1:11" hidden="1" x14ac:dyDescent="0.25">
      <c r="A222" s="11" t="s">
        <v>131</v>
      </c>
      <c r="B222" s="11">
        <v>2</v>
      </c>
      <c r="C222" s="11">
        <v>4</v>
      </c>
      <c r="D222" s="11">
        <v>1</v>
      </c>
      <c r="E222" s="11" t="s">
        <v>894</v>
      </c>
      <c r="F222" s="11" t="s">
        <v>95</v>
      </c>
      <c r="G222" s="11"/>
      <c r="H222" s="11"/>
      <c r="I222" s="11"/>
      <c r="J222" s="11" t="s">
        <v>137</v>
      </c>
      <c r="K222" s="12" t="s">
        <v>138</v>
      </c>
    </row>
    <row r="223" spans="1:11" hidden="1" x14ac:dyDescent="0.25">
      <c r="A223" s="11" t="s">
        <v>131</v>
      </c>
      <c r="B223" s="11">
        <v>3</v>
      </c>
      <c r="C223" s="11">
        <v>4</v>
      </c>
      <c r="D223" s="11">
        <v>1</v>
      </c>
      <c r="E223" s="11" t="s">
        <v>901</v>
      </c>
      <c r="F223" s="11" t="s">
        <v>157</v>
      </c>
      <c r="G223" s="11"/>
      <c r="H223" s="11"/>
      <c r="I223" s="11"/>
      <c r="J223" s="11" t="s">
        <v>141</v>
      </c>
      <c r="K223" s="12"/>
    </row>
    <row r="224" spans="1:11" hidden="1" x14ac:dyDescent="0.25">
      <c r="A224" s="11" t="s">
        <v>132</v>
      </c>
      <c r="B224" s="11">
        <v>1</v>
      </c>
      <c r="C224" s="11">
        <v>1</v>
      </c>
      <c r="D224" s="11">
        <v>1</v>
      </c>
      <c r="E224" s="11" t="s">
        <v>883</v>
      </c>
      <c r="F224" s="11" t="s">
        <v>81</v>
      </c>
      <c r="G224" s="11"/>
      <c r="H224" s="11"/>
      <c r="I224" s="11"/>
      <c r="J224" s="11" t="s">
        <v>41</v>
      </c>
      <c r="K224" s="12" t="s">
        <v>49</v>
      </c>
    </row>
    <row r="225" spans="1:11" hidden="1" x14ac:dyDescent="0.25">
      <c r="A225" s="11" t="s">
        <v>132</v>
      </c>
      <c r="B225" s="11">
        <v>2</v>
      </c>
      <c r="C225" s="11">
        <v>1</v>
      </c>
      <c r="D225" s="11">
        <v>1</v>
      </c>
      <c r="E225" s="11" t="s">
        <v>884</v>
      </c>
      <c r="F225" s="11" t="s">
        <v>82</v>
      </c>
      <c r="G225" s="11"/>
      <c r="H225" s="11"/>
      <c r="I225" s="11"/>
      <c r="J225" s="11" t="s">
        <v>42</v>
      </c>
      <c r="K225" s="12" t="s">
        <v>49</v>
      </c>
    </row>
    <row r="226" spans="1:11" hidden="1" x14ac:dyDescent="0.25">
      <c r="A226" s="11" t="s">
        <v>132</v>
      </c>
      <c r="B226" s="11">
        <v>3</v>
      </c>
      <c r="C226" s="11">
        <v>1</v>
      </c>
      <c r="D226" s="11">
        <v>1</v>
      </c>
      <c r="E226" s="11" t="s">
        <v>885</v>
      </c>
      <c r="F226" s="11" t="s">
        <v>83</v>
      </c>
      <c r="G226" s="11"/>
      <c r="H226" s="11"/>
      <c r="I226" s="11"/>
      <c r="J226" s="11" t="s">
        <v>40</v>
      </c>
      <c r="K226" s="12"/>
    </row>
    <row r="227" spans="1:11" hidden="1" x14ac:dyDescent="0.25">
      <c r="A227" s="11" t="s">
        <v>132</v>
      </c>
      <c r="B227" s="11">
        <v>1</v>
      </c>
      <c r="C227" s="11">
        <v>2</v>
      </c>
      <c r="D227" s="11">
        <v>1</v>
      </c>
      <c r="E227" s="11" t="s">
        <v>886</v>
      </c>
      <c r="F227" s="11" t="s">
        <v>84</v>
      </c>
      <c r="G227" s="11"/>
      <c r="H227" s="11"/>
      <c r="I227" s="11"/>
      <c r="J227" s="11" t="s">
        <v>41</v>
      </c>
      <c r="K227" s="12" t="s">
        <v>49</v>
      </c>
    </row>
    <row r="228" spans="1:11" hidden="1" x14ac:dyDescent="0.25">
      <c r="A228" s="11" t="s">
        <v>132</v>
      </c>
      <c r="B228" s="11">
        <v>2</v>
      </c>
      <c r="C228" s="11">
        <v>2</v>
      </c>
      <c r="D228" s="11">
        <v>1</v>
      </c>
      <c r="E228" s="11" t="s">
        <v>887</v>
      </c>
      <c r="F228" s="11" t="s">
        <v>85</v>
      </c>
      <c r="G228" s="11"/>
      <c r="H228" s="11"/>
      <c r="I228" s="11"/>
      <c r="J228" s="11" t="s">
        <v>42</v>
      </c>
      <c r="K228" s="12" t="s">
        <v>49</v>
      </c>
    </row>
    <row r="229" spans="1:11" hidden="1" x14ac:dyDescent="0.25">
      <c r="A229" s="11" t="s">
        <v>132</v>
      </c>
      <c r="B229" s="11">
        <v>3</v>
      </c>
      <c r="C229" s="11">
        <v>2</v>
      </c>
      <c r="D229" s="11">
        <v>1</v>
      </c>
      <c r="E229" s="11" t="s">
        <v>888</v>
      </c>
      <c r="F229" s="11" t="s">
        <v>86</v>
      </c>
      <c r="G229" s="11"/>
      <c r="H229" s="11"/>
      <c r="I229" s="11"/>
      <c r="J229" s="11" t="s">
        <v>40</v>
      </c>
      <c r="K229" s="12" t="s">
        <v>49</v>
      </c>
    </row>
    <row r="230" spans="1:11" hidden="1" x14ac:dyDescent="0.25">
      <c r="A230" s="11" t="s">
        <v>132</v>
      </c>
      <c r="B230" s="11">
        <v>1</v>
      </c>
      <c r="C230" s="11">
        <v>3</v>
      </c>
      <c r="D230" s="11">
        <v>1</v>
      </c>
      <c r="E230" s="11" t="s">
        <v>889</v>
      </c>
      <c r="F230" s="11" t="s">
        <v>108</v>
      </c>
      <c r="G230" s="11"/>
      <c r="H230" s="11"/>
      <c r="I230" s="11"/>
      <c r="J230" s="11" t="s">
        <v>43</v>
      </c>
      <c r="K230" s="12" t="s">
        <v>49</v>
      </c>
    </row>
    <row r="231" spans="1:11" hidden="1" x14ac:dyDescent="0.25">
      <c r="A231" s="11" t="s">
        <v>132</v>
      </c>
      <c r="B231" s="11">
        <v>2</v>
      </c>
      <c r="C231" s="11">
        <v>3</v>
      </c>
      <c r="D231" s="11">
        <v>1</v>
      </c>
      <c r="E231" s="11" t="s">
        <v>890</v>
      </c>
      <c r="F231" s="11" t="s">
        <v>91</v>
      </c>
      <c r="G231" s="11"/>
      <c r="H231" s="11"/>
      <c r="I231" s="11"/>
      <c r="J231" s="11" t="s">
        <v>63</v>
      </c>
      <c r="K231" s="12"/>
    </row>
    <row r="232" spans="1:11" hidden="1" x14ac:dyDescent="0.25">
      <c r="A232" s="11" t="s">
        <v>132</v>
      </c>
      <c r="B232" s="11">
        <v>3</v>
      </c>
      <c r="C232" s="11">
        <v>3</v>
      </c>
      <c r="D232" s="11">
        <v>1</v>
      </c>
      <c r="E232" s="11" t="s">
        <v>891</v>
      </c>
      <c r="F232" s="11" t="s">
        <v>93</v>
      </c>
      <c r="G232" s="11"/>
      <c r="H232" s="11"/>
      <c r="I232" s="11"/>
      <c r="J232" s="11" t="s">
        <v>63</v>
      </c>
      <c r="K232" s="12"/>
    </row>
    <row r="233" spans="1:11" hidden="1" x14ac:dyDescent="0.25">
      <c r="A233" s="11" t="s">
        <v>132</v>
      </c>
      <c r="B233" s="11">
        <v>1</v>
      </c>
      <c r="C233" s="11">
        <v>4</v>
      </c>
      <c r="D233" s="11">
        <v>1</v>
      </c>
      <c r="E233" s="11" t="s">
        <v>892</v>
      </c>
      <c r="F233" s="11" t="s">
        <v>98</v>
      </c>
      <c r="G233" s="11"/>
      <c r="H233" s="11"/>
      <c r="I233" s="11"/>
      <c r="J233" s="11" t="s">
        <v>137</v>
      </c>
      <c r="K233" s="12" t="s">
        <v>138</v>
      </c>
    </row>
    <row r="234" spans="1:11" hidden="1" x14ac:dyDescent="0.25">
      <c r="A234" s="11" t="s">
        <v>132</v>
      </c>
      <c r="B234" s="11">
        <v>2</v>
      </c>
      <c r="C234" s="11">
        <v>4</v>
      </c>
      <c r="D234" s="11">
        <v>1</v>
      </c>
      <c r="E234" s="11" t="s">
        <v>893</v>
      </c>
      <c r="F234" s="11" t="s">
        <v>94</v>
      </c>
      <c r="G234" s="11"/>
      <c r="H234" s="11"/>
      <c r="I234" s="11"/>
      <c r="J234" s="11" t="s">
        <v>137</v>
      </c>
      <c r="K234" s="12" t="s">
        <v>138</v>
      </c>
    </row>
    <row r="235" spans="1:11" hidden="1" x14ac:dyDescent="0.25">
      <c r="A235" s="11" t="s">
        <v>132</v>
      </c>
      <c r="B235" s="11">
        <v>2</v>
      </c>
      <c r="C235" s="11">
        <v>4</v>
      </c>
      <c r="D235" s="11">
        <v>1</v>
      </c>
      <c r="E235" s="11" t="s">
        <v>894</v>
      </c>
      <c r="F235" s="11" t="s">
        <v>95</v>
      </c>
      <c r="G235" s="11"/>
      <c r="H235" s="11"/>
      <c r="I235" s="11"/>
      <c r="J235" s="11" t="s">
        <v>137</v>
      </c>
      <c r="K235" s="12" t="s">
        <v>138</v>
      </c>
    </row>
    <row r="236" spans="1:11" hidden="1" x14ac:dyDescent="0.25">
      <c r="A236" s="11" t="s">
        <v>133</v>
      </c>
      <c r="B236" s="11">
        <v>1</v>
      </c>
      <c r="C236" s="11">
        <v>1</v>
      </c>
      <c r="D236" s="11">
        <v>1</v>
      </c>
      <c r="E236" s="11" t="s">
        <v>883</v>
      </c>
      <c r="F236" s="11" t="s">
        <v>81</v>
      </c>
      <c r="G236" s="11"/>
      <c r="H236" s="11"/>
      <c r="I236" s="11"/>
      <c r="J236" s="11" t="s">
        <v>41</v>
      </c>
      <c r="K236" s="12" t="s">
        <v>49</v>
      </c>
    </row>
    <row r="237" spans="1:11" hidden="1" x14ac:dyDescent="0.25">
      <c r="A237" s="11" t="s">
        <v>133</v>
      </c>
      <c r="B237" s="11">
        <v>2</v>
      </c>
      <c r="C237" s="11">
        <v>1</v>
      </c>
      <c r="D237" s="11">
        <v>1</v>
      </c>
      <c r="E237" s="11" t="s">
        <v>884</v>
      </c>
      <c r="F237" s="11" t="s">
        <v>82</v>
      </c>
      <c r="G237" s="11"/>
      <c r="H237" s="11"/>
      <c r="I237" s="11"/>
      <c r="J237" s="11" t="s">
        <v>42</v>
      </c>
      <c r="K237" s="12" t="s">
        <v>49</v>
      </c>
    </row>
    <row r="238" spans="1:11" hidden="1" x14ac:dyDescent="0.25">
      <c r="A238" s="11" t="s">
        <v>133</v>
      </c>
      <c r="B238" s="11">
        <v>3</v>
      </c>
      <c r="C238" s="11">
        <v>1</v>
      </c>
      <c r="D238" s="11">
        <v>1</v>
      </c>
      <c r="E238" s="11" t="s">
        <v>885</v>
      </c>
      <c r="F238" s="11" t="s">
        <v>83</v>
      </c>
      <c r="G238" s="11"/>
      <c r="H238" s="11"/>
      <c r="I238" s="11"/>
      <c r="J238" s="11" t="s">
        <v>40</v>
      </c>
      <c r="K238" s="12"/>
    </row>
    <row r="239" spans="1:11" hidden="1" x14ac:dyDescent="0.25">
      <c r="A239" s="11" t="s">
        <v>133</v>
      </c>
      <c r="B239" s="11">
        <v>1</v>
      </c>
      <c r="C239" s="11">
        <v>2</v>
      </c>
      <c r="D239" s="11">
        <v>1</v>
      </c>
      <c r="E239" s="11" t="s">
        <v>886</v>
      </c>
      <c r="F239" s="11" t="s">
        <v>84</v>
      </c>
      <c r="G239" s="11"/>
      <c r="H239" s="11"/>
      <c r="I239" s="11"/>
      <c r="J239" s="11" t="s">
        <v>41</v>
      </c>
      <c r="K239" s="12" t="s">
        <v>49</v>
      </c>
    </row>
    <row r="240" spans="1:11" hidden="1" x14ac:dyDescent="0.25">
      <c r="A240" s="11" t="s">
        <v>133</v>
      </c>
      <c r="B240" s="11">
        <v>2</v>
      </c>
      <c r="C240" s="11">
        <v>2</v>
      </c>
      <c r="D240" s="11">
        <v>1</v>
      </c>
      <c r="E240" s="11" t="s">
        <v>887</v>
      </c>
      <c r="F240" s="11" t="s">
        <v>85</v>
      </c>
      <c r="G240" s="11"/>
      <c r="H240" s="11"/>
      <c r="I240" s="11"/>
      <c r="J240" s="11" t="s">
        <v>42</v>
      </c>
      <c r="K240" s="12" t="s">
        <v>49</v>
      </c>
    </row>
    <row r="241" spans="1:11" hidden="1" x14ac:dyDescent="0.25">
      <c r="A241" s="11" t="s">
        <v>133</v>
      </c>
      <c r="B241" s="11">
        <v>3</v>
      </c>
      <c r="C241" s="11">
        <v>2</v>
      </c>
      <c r="D241" s="11">
        <v>1</v>
      </c>
      <c r="E241" s="11" t="s">
        <v>888</v>
      </c>
      <c r="F241" s="11" t="s">
        <v>86</v>
      </c>
      <c r="G241" s="11"/>
      <c r="H241" s="11"/>
      <c r="I241" s="11"/>
      <c r="J241" s="11" t="s">
        <v>40</v>
      </c>
      <c r="K241" s="12" t="s">
        <v>49</v>
      </c>
    </row>
    <row r="242" spans="1:11" hidden="1" x14ac:dyDescent="0.25">
      <c r="A242" s="11" t="s">
        <v>133</v>
      </c>
      <c r="B242" s="11">
        <v>1</v>
      </c>
      <c r="C242" s="11">
        <v>3</v>
      </c>
      <c r="D242" s="11">
        <v>1</v>
      </c>
      <c r="E242" s="11" t="s">
        <v>889</v>
      </c>
      <c r="F242" s="11" t="s">
        <v>108</v>
      </c>
      <c r="G242" s="11"/>
      <c r="H242" s="11"/>
      <c r="I242" s="11"/>
      <c r="J242" s="11" t="s">
        <v>43</v>
      </c>
      <c r="K242" s="12" t="s">
        <v>49</v>
      </c>
    </row>
    <row r="243" spans="1:11" hidden="1" x14ac:dyDescent="0.25">
      <c r="A243" s="11" t="s">
        <v>133</v>
      </c>
      <c r="B243" s="11">
        <v>2</v>
      </c>
      <c r="C243" s="11">
        <v>3</v>
      </c>
      <c r="D243" s="11">
        <v>1</v>
      </c>
      <c r="E243" s="11" t="s">
        <v>890</v>
      </c>
      <c r="F243" s="11" t="s">
        <v>91</v>
      </c>
      <c r="G243" s="11"/>
      <c r="H243" s="11"/>
      <c r="I243" s="11"/>
      <c r="J243" s="11" t="s">
        <v>63</v>
      </c>
      <c r="K243" s="12"/>
    </row>
    <row r="244" spans="1:11" hidden="1" x14ac:dyDescent="0.25">
      <c r="A244" s="11" t="s">
        <v>133</v>
      </c>
      <c r="B244" s="11">
        <v>3</v>
      </c>
      <c r="C244" s="11">
        <v>3</v>
      </c>
      <c r="D244" s="11">
        <v>1</v>
      </c>
      <c r="E244" s="11" t="s">
        <v>891</v>
      </c>
      <c r="F244" s="11" t="s">
        <v>93</v>
      </c>
      <c r="G244" s="11"/>
      <c r="H244" s="11"/>
      <c r="I244" s="11"/>
      <c r="J244" s="11" t="s">
        <v>63</v>
      </c>
      <c r="K244" s="12"/>
    </row>
    <row r="245" spans="1:11" hidden="1" x14ac:dyDescent="0.25">
      <c r="A245" s="11" t="s">
        <v>133</v>
      </c>
      <c r="B245" s="11">
        <v>1</v>
      </c>
      <c r="C245" s="11">
        <v>4</v>
      </c>
      <c r="D245" s="11">
        <v>1</v>
      </c>
      <c r="E245" s="11" t="s">
        <v>892</v>
      </c>
      <c r="F245" s="11" t="s">
        <v>98</v>
      </c>
      <c r="G245" s="11"/>
      <c r="H245" s="11"/>
      <c r="I245" s="11"/>
      <c r="J245" s="11" t="s">
        <v>137</v>
      </c>
      <c r="K245" s="12" t="s">
        <v>138</v>
      </c>
    </row>
    <row r="246" spans="1:11" hidden="1" x14ac:dyDescent="0.25">
      <c r="A246" s="11" t="s">
        <v>133</v>
      </c>
      <c r="B246" s="11">
        <v>2</v>
      </c>
      <c r="C246" s="11">
        <v>4</v>
      </c>
      <c r="D246" s="11">
        <v>1</v>
      </c>
      <c r="E246" s="11" t="s">
        <v>893</v>
      </c>
      <c r="F246" s="11" t="s">
        <v>94</v>
      </c>
      <c r="G246" s="11"/>
      <c r="H246" s="11"/>
      <c r="I246" s="11"/>
      <c r="J246" s="11" t="s">
        <v>137</v>
      </c>
      <c r="K246" s="12" t="s">
        <v>138</v>
      </c>
    </row>
    <row r="247" spans="1:11" hidden="1" x14ac:dyDescent="0.25">
      <c r="A247" s="11" t="s">
        <v>133</v>
      </c>
      <c r="B247" s="11">
        <v>2</v>
      </c>
      <c r="C247" s="11">
        <v>4</v>
      </c>
      <c r="D247" s="11">
        <v>1</v>
      </c>
      <c r="E247" s="11" t="s">
        <v>894</v>
      </c>
      <c r="F247" s="11" t="s">
        <v>95</v>
      </c>
      <c r="G247" s="11"/>
      <c r="H247" s="11"/>
      <c r="I247" s="11"/>
      <c r="J247" s="11" t="s">
        <v>137</v>
      </c>
      <c r="K247" s="12" t="s">
        <v>138</v>
      </c>
    </row>
    <row r="248" spans="1:11" hidden="1" x14ac:dyDescent="0.25">
      <c r="A248" s="11" t="s">
        <v>134</v>
      </c>
      <c r="B248" s="11">
        <v>1</v>
      </c>
      <c r="C248" s="11">
        <v>1</v>
      </c>
      <c r="D248" s="11">
        <v>1</v>
      </c>
      <c r="E248" s="11" t="s">
        <v>883</v>
      </c>
      <c r="F248" s="11" t="s">
        <v>81</v>
      </c>
      <c r="G248" s="11"/>
      <c r="H248" s="11"/>
      <c r="I248" s="11"/>
      <c r="J248" s="11" t="s">
        <v>41</v>
      </c>
      <c r="K248" s="12" t="s">
        <v>49</v>
      </c>
    </row>
    <row r="249" spans="1:11" hidden="1" x14ac:dyDescent="0.25">
      <c r="A249" s="11" t="s">
        <v>134</v>
      </c>
      <c r="B249" s="11">
        <v>2</v>
      </c>
      <c r="C249" s="11">
        <v>1</v>
      </c>
      <c r="D249" s="11">
        <v>1</v>
      </c>
      <c r="E249" s="11" t="s">
        <v>884</v>
      </c>
      <c r="F249" s="11" t="s">
        <v>82</v>
      </c>
      <c r="G249" s="11"/>
      <c r="H249" s="11"/>
      <c r="I249" s="11"/>
      <c r="J249" s="11" t="s">
        <v>42</v>
      </c>
      <c r="K249" s="12" t="s">
        <v>1084</v>
      </c>
    </row>
    <row r="250" spans="1:11" hidden="1" x14ac:dyDescent="0.25">
      <c r="A250" s="11" t="s">
        <v>134</v>
      </c>
      <c r="B250" s="11">
        <v>3</v>
      </c>
      <c r="C250" s="11">
        <v>1</v>
      </c>
      <c r="D250" s="11">
        <v>1</v>
      </c>
      <c r="E250" s="11" t="s">
        <v>885</v>
      </c>
      <c r="F250" s="11" t="s">
        <v>83</v>
      </c>
      <c r="G250" s="11"/>
      <c r="H250" s="11"/>
      <c r="I250" s="11"/>
      <c r="J250" s="11" t="s">
        <v>40</v>
      </c>
      <c r="K250" s="12" t="s">
        <v>1084</v>
      </c>
    </row>
    <row r="251" spans="1:11" hidden="1" x14ac:dyDescent="0.25">
      <c r="A251" s="11" t="s">
        <v>134</v>
      </c>
      <c r="B251" s="11">
        <v>1</v>
      </c>
      <c r="C251" s="11">
        <v>2</v>
      </c>
      <c r="D251" s="11">
        <v>1</v>
      </c>
      <c r="E251" s="11" t="s">
        <v>886</v>
      </c>
      <c r="F251" s="11" t="s">
        <v>84</v>
      </c>
      <c r="G251" s="11"/>
      <c r="H251" s="11"/>
      <c r="I251" s="11"/>
      <c r="J251" s="11" t="s">
        <v>41</v>
      </c>
      <c r="K251" s="12" t="s">
        <v>49</v>
      </c>
    </row>
    <row r="252" spans="1:11" hidden="1" x14ac:dyDescent="0.25">
      <c r="A252" s="11" t="s">
        <v>134</v>
      </c>
      <c r="B252" s="11">
        <v>2</v>
      </c>
      <c r="C252" s="11">
        <v>2</v>
      </c>
      <c r="D252" s="11">
        <v>1</v>
      </c>
      <c r="E252" s="11" t="s">
        <v>887</v>
      </c>
      <c r="F252" s="11" t="s">
        <v>85</v>
      </c>
      <c r="G252" s="11"/>
      <c r="H252" s="11"/>
      <c r="I252" s="11"/>
      <c r="J252" s="11" t="s">
        <v>42</v>
      </c>
      <c r="K252" s="12" t="s">
        <v>1084</v>
      </c>
    </row>
    <row r="253" spans="1:11" hidden="1" x14ac:dyDescent="0.25">
      <c r="A253" s="11" t="s">
        <v>134</v>
      </c>
      <c r="B253" s="11">
        <v>3</v>
      </c>
      <c r="C253" s="11">
        <v>2</v>
      </c>
      <c r="D253" s="11">
        <v>1</v>
      </c>
      <c r="E253" s="11" t="s">
        <v>888</v>
      </c>
      <c r="F253" s="11" t="s">
        <v>86</v>
      </c>
      <c r="G253" s="11"/>
      <c r="H253" s="11"/>
      <c r="I253" s="11"/>
      <c r="J253" s="11" t="s">
        <v>40</v>
      </c>
      <c r="K253" s="12" t="s">
        <v>1084</v>
      </c>
    </row>
    <row r="254" spans="1:11" hidden="1" x14ac:dyDescent="0.25">
      <c r="A254" s="11" t="s">
        <v>134</v>
      </c>
      <c r="B254" s="11">
        <v>1</v>
      </c>
      <c r="C254" s="11">
        <v>3</v>
      </c>
      <c r="D254" s="11">
        <v>1</v>
      </c>
      <c r="E254" s="11" t="s">
        <v>889</v>
      </c>
      <c r="F254" s="11" t="s">
        <v>108</v>
      </c>
      <c r="G254" s="11"/>
      <c r="H254" s="11"/>
      <c r="I254" s="11"/>
      <c r="J254" s="11" t="s">
        <v>43</v>
      </c>
      <c r="K254" s="12" t="s">
        <v>49</v>
      </c>
    </row>
    <row r="255" spans="1:11" hidden="1" x14ac:dyDescent="0.25">
      <c r="A255" s="11" t="s">
        <v>134</v>
      </c>
      <c r="B255" s="11">
        <v>2</v>
      </c>
      <c r="C255" s="11">
        <v>3</v>
      </c>
      <c r="D255" s="11">
        <v>1</v>
      </c>
      <c r="E255" s="11" t="s">
        <v>890</v>
      </c>
      <c r="F255" s="11" t="s">
        <v>91</v>
      </c>
      <c r="G255" s="11"/>
      <c r="H255" s="11"/>
      <c r="I255" s="11"/>
      <c r="J255" s="11" t="s">
        <v>63</v>
      </c>
      <c r="K255" s="12" t="s">
        <v>1084</v>
      </c>
    </row>
    <row r="256" spans="1:11" hidden="1" x14ac:dyDescent="0.25">
      <c r="A256" s="11" t="s">
        <v>134</v>
      </c>
      <c r="B256" s="11">
        <v>3</v>
      </c>
      <c r="C256" s="11">
        <v>3</v>
      </c>
      <c r="D256" s="11">
        <v>1</v>
      </c>
      <c r="E256" s="11" t="s">
        <v>891</v>
      </c>
      <c r="F256" s="11" t="s">
        <v>93</v>
      </c>
      <c r="G256" s="11"/>
      <c r="H256" s="11"/>
      <c r="I256" s="11"/>
      <c r="J256" s="11" t="s">
        <v>63</v>
      </c>
      <c r="K256" s="12" t="s">
        <v>1084</v>
      </c>
    </row>
    <row r="257" spans="1:11" hidden="1" x14ac:dyDescent="0.25">
      <c r="A257" s="11" t="s">
        <v>134</v>
      </c>
      <c r="B257" s="11">
        <v>1</v>
      </c>
      <c r="C257" s="11">
        <v>4</v>
      </c>
      <c r="D257" s="11">
        <v>1</v>
      </c>
      <c r="E257" s="11" t="s">
        <v>892</v>
      </c>
      <c r="F257" s="11" t="s">
        <v>98</v>
      </c>
      <c r="G257" s="11"/>
      <c r="H257" s="11"/>
      <c r="I257" s="11"/>
      <c r="J257" s="11" t="s">
        <v>137</v>
      </c>
      <c r="K257" s="12" t="s">
        <v>138</v>
      </c>
    </row>
    <row r="258" spans="1:11" hidden="1" x14ac:dyDescent="0.25">
      <c r="A258" s="11" t="s">
        <v>134</v>
      </c>
      <c r="B258" s="11">
        <v>2</v>
      </c>
      <c r="C258" s="11">
        <v>4</v>
      </c>
      <c r="D258" s="11">
        <v>1</v>
      </c>
      <c r="E258" s="11" t="s">
        <v>893</v>
      </c>
      <c r="F258" s="11" t="s">
        <v>94</v>
      </c>
      <c r="G258" s="11"/>
      <c r="H258" s="11"/>
      <c r="I258" s="11"/>
      <c r="J258" s="11" t="s">
        <v>137</v>
      </c>
      <c r="K258" s="12" t="s">
        <v>138</v>
      </c>
    </row>
    <row r="259" spans="1:11" hidden="1" x14ac:dyDescent="0.25">
      <c r="A259" s="11" t="s">
        <v>134</v>
      </c>
      <c r="B259" s="11">
        <v>2</v>
      </c>
      <c r="C259" s="11">
        <v>4</v>
      </c>
      <c r="D259" s="11">
        <v>1</v>
      </c>
      <c r="E259" s="11" t="s">
        <v>894</v>
      </c>
      <c r="F259" s="11" t="s">
        <v>95</v>
      </c>
      <c r="G259" s="11"/>
      <c r="H259" s="11"/>
      <c r="I259" s="11"/>
      <c r="J259" s="11" t="s">
        <v>137</v>
      </c>
      <c r="K259" s="12" t="s">
        <v>138</v>
      </c>
    </row>
    <row r="260" spans="1:11" hidden="1" x14ac:dyDescent="0.25">
      <c r="A260" s="11" t="s">
        <v>135</v>
      </c>
      <c r="B260" s="11">
        <v>1</v>
      </c>
      <c r="C260" s="11">
        <v>1</v>
      </c>
      <c r="D260" s="11">
        <v>1</v>
      </c>
      <c r="E260" s="11" t="s">
        <v>883</v>
      </c>
      <c r="F260" s="11" t="s">
        <v>81</v>
      </c>
      <c r="G260" s="11"/>
      <c r="H260" s="11"/>
      <c r="I260" s="11"/>
      <c r="J260" s="11" t="s">
        <v>41</v>
      </c>
      <c r="K260" s="12" t="s">
        <v>49</v>
      </c>
    </row>
    <row r="261" spans="1:11" hidden="1" x14ac:dyDescent="0.25">
      <c r="A261" s="11" t="s">
        <v>135</v>
      </c>
      <c r="B261" s="11">
        <v>2</v>
      </c>
      <c r="C261" s="11">
        <v>1</v>
      </c>
      <c r="D261" s="11">
        <v>1</v>
      </c>
      <c r="E261" s="11" t="s">
        <v>884</v>
      </c>
      <c r="F261" s="11" t="s">
        <v>82</v>
      </c>
      <c r="G261" s="11"/>
      <c r="H261" s="11"/>
      <c r="I261" s="11"/>
      <c r="J261" s="11" t="s">
        <v>42</v>
      </c>
      <c r="K261" s="12" t="s">
        <v>49</v>
      </c>
    </row>
    <row r="262" spans="1:11" hidden="1" x14ac:dyDescent="0.25">
      <c r="A262" s="11" t="s">
        <v>135</v>
      </c>
      <c r="B262" s="11">
        <v>3</v>
      </c>
      <c r="C262" s="11">
        <v>1</v>
      </c>
      <c r="D262" s="11">
        <v>1</v>
      </c>
      <c r="E262" s="11" t="s">
        <v>885</v>
      </c>
      <c r="F262" s="11" t="s">
        <v>83</v>
      </c>
      <c r="G262" s="11"/>
      <c r="H262" s="11"/>
      <c r="I262" s="11"/>
      <c r="J262" s="11" t="s">
        <v>40</v>
      </c>
      <c r="K262" s="12"/>
    </row>
    <row r="263" spans="1:11" hidden="1" x14ac:dyDescent="0.25">
      <c r="A263" s="11" t="s">
        <v>135</v>
      </c>
      <c r="B263" s="11">
        <v>1</v>
      </c>
      <c r="C263" s="11">
        <v>2</v>
      </c>
      <c r="D263" s="11">
        <v>1</v>
      </c>
      <c r="E263" s="11" t="s">
        <v>886</v>
      </c>
      <c r="F263" s="11" t="s">
        <v>84</v>
      </c>
      <c r="G263" s="11"/>
      <c r="H263" s="11"/>
      <c r="I263" s="11"/>
      <c r="J263" s="11" t="s">
        <v>41</v>
      </c>
      <c r="K263" s="12" t="s">
        <v>49</v>
      </c>
    </row>
    <row r="264" spans="1:11" hidden="1" x14ac:dyDescent="0.25">
      <c r="A264" s="11" t="s">
        <v>135</v>
      </c>
      <c r="B264" s="11">
        <v>2</v>
      </c>
      <c r="C264" s="11">
        <v>2</v>
      </c>
      <c r="D264" s="11">
        <v>1</v>
      </c>
      <c r="E264" s="11" t="s">
        <v>887</v>
      </c>
      <c r="F264" s="11" t="s">
        <v>85</v>
      </c>
      <c r="G264" s="11"/>
      <c r="H264" s="11"/>
      <c r="I264" s="11"/>
      <c r="J264" s="11" t="s">
        <v>42</v>
      </c>
      <c r="K264" s="12" t="s">
        <v>49</v>
      </c>
    </row>
    <row r="265" spans="1:11" hidden="1" x14ac:dyDescent="0.25">
      <c r="A265" s="11" t="s">
        <v>135</v>
      </c>
      <c r="B265" s="11">
        <v>3</v>
      </c>
      <c r="C265" s="11">
        <v>2</v>
      </c>
      <c r="D265" s="11">
        <v>1</v>
      </c>
      <c r="E265" s="11" t="s">
        <v>888</v>
      </c>
      <c r="F265" s="11" t="s">
        <v>86</v>
      </c>
      <c r="G265" s="11"/>
      <c r="H265" s="11"/>
      <c r="I265" s="11"/>
      <c r="J265" s="11" t="s">
        <v>40</v>
      </c>
      <c r="K265" s="12" t="s">
        <v>49</v>
      </c>
    </row>
    <row r="266" spans="1:11" hidden="1" x14ac:dyDescent="0.25">
      <c r="A266" s="11" t="s">
        <v>135</v>
      </c>
      <c r="B266" s="11">
        <v>1</v>
      </c>
      <c r="C266" s="11">
        <v>3</v>
      </c>
      <c r="D266" s="11">
        <v>1</v>
      </c>
      <c r="E266" s="11" t="s">
        <v>889</v>
      </c>
      <c r="F266" s="11" t="s">
        <v>108</v>
      </c>
      <c r="G266" s="11"/>
      <c r="H266" s="11"/>
      <c r="I266" s="11"/>
      <c r="J266" s="11" t="s">
        <v>43</v>
      </c>
      <c r="K266" s="12" t="s">
        <v>49</v>
      </c>
    </row>
    <row r="267" spans="1:11" hidden="1" x14ac:dyDescent="0.25">
      <c r="A267" s="11" t="s">
        <v>135</v>
      </c>
      <c r="B267" s="11">
        <v>3</v>
      </c>
      <c r="C267" s="11">
        <v>3</v>
      </c>
      <c r="D267" s="11">
        <v>1</v>
      </c>
      <c r="E267" s="11" t="s">
        <v>890</v>
      </c>
      <c r="F267" s="11" t="s">
        <v>91</v>
      </c>
      <c r="G267" s="11"/>
      <c r="H267" s="11"/>
      <c r="I267" s="11"/>
      <c r="J267" s="11" t="s">
        <v>63</v>
      </c>
      <c r="K267" s="12"/>
    </row>
    <row r="268" spans="1:11" hidden="1" x14ac:dyDescent="0.25">
      <c r="A268" s="11" t="s">
        <v>135</v>
      </c>
      <c r="B268" s="11">
        <v>2</v>
      </c>
      <c r="C268" s="11">
        <v>3</v>
      </c>
      <c r="D268" s="11">
        <v>1</v>
      </c>
      <c r="E268" s="11" t="s">
        <v>891</v>
      </c>
      <c r="F268" s="11" t="s">
        <v>93</v>
      </c>
      <c r="G268" s="11"/>
      <c r="H268" s="11"/>
      <c r="I268" s="11"/>
      <c r="J268" s="11" t="s">
        <v>63</v>
      </c>
      <c r="K268" s="12"/>
    </row>
    <row r="269" spans="1:11" hidden="1" x14ac:dyDescent="0.25">
      <c r="A269" s="11" t="s">
        <v>135</v>
      </c>
      <c r="B269" s="11">
        <v>1</v>
      </c>
      <c r="C269" s="11">
        <v>4</v>
      </c>
      <c r="D269" s="11">
        <v>1</v>
      </c>
      <c r="E269" s="11" t="s">
        <v>892</v>
      </c>
      <c r="F269" s="11" t="s">
        <v>98</v>
      </c>
      <c r="G269" s="11"/>
      <c r="H269" s="11"/>
      <c r="I269" s="11"/>
      <c r="J269" s="11" t="s">
        <v>137</v>
      </c>
      <c r="K269" s="12" t="s">
        <v>138</v>
      </c>
    </row>
    <row r="270" spans="1:11" hidden="1" x14ac:dyDescent="0.25">
      <c r="A270" s="11" t="s">
        <v>135</v>
      </c>
      <c r="B270" s="11">
        <v>2</v>
      </c>
      <c r="C270" s="11">
        <v>4</v>
      </c>
      <c r="D270" s="11">
        <v>1</v>
      </c>
      <c r="E270" s="11" t="s">
        <v>893</v>
      </c>
      <c r="F270" s="11" t="s">
        <v>94</v>
      </c>
      <c r="G270" s="11"/>
      <c r="H270" s="11"/>
      <c r="I270" s="11"/>
      <c r="J270" s="11" t="s">
        <v>137</v>
      </c>
      <c r="K270" s="12" t="s">
        <v>138</v>
      </c>
    </row>
    <row r="271" spans="1:11" hidden="1" x14ac:dyDescent="0.25">
      <c r="A271" s="11" t="s">
        <v>135</v>
      </c>
      <c r="B271" s="11">
        <v>2</v>
      </c>
      <c r="C271" s="11">
        <v>4</v>
      </c>
      <c r="D271" s="11">
        <v>1</v>
      </c>
      <c r="E271" s="11" t="s">
        <v>894</v>
      </c>
      <c r="F271" s="11" t="s">
        <v>95</v>
      </c>
      <c r="G271" s="11"/>
      <c r="H271" s="11"/>
      <c r="I271" s="11"/>
      <c r="J271" s="11" t="s">
        <v>137</v>
      </c>
      <c r="K271" s="12" t="s">
        <v>138</v>
      </c>
    </row>
    <row r="272" spans="1:11" hidden="1" x14ac:dyDescent="0.25">
      <c r="A272" s="11" t="s">
        <v>135</v>
      </c>
      <c r="B272" s="11">
        <v>3</v>
      </c>
      <c r="C272" s="11">
        <v>4</v>
      </c>
      <c r="D272" s="11">
        <v>1</v>
      </c>
      <c r="E272" s="11" t="s">
        <v>899</v>
      </c>
      <c r="F272" s="11" t="s">
        <v>155</v>
      </c>
      <c r="G272" s="11"/>
      <c r="H272" s="11"/>
      <c r="I272" s="11"/>
      <c r="J272" s="11" t="s">
        <v>41</v>
      </c>
      <c r="K272" s="12" t="s">
        <v>49</v>
      </c>
    </row>
    <row r="273" spans="1:11" hidden="1" x14ac:dyDescent="0.25">
      <c r="A273" s="11" t="s">
        <v>136</v>
      </c>
      <c r="B273" s="11">
        <v>1</v>
      </c>
      <c r="C273" s="11">
        <v>1</v>
      </c>
      <c r="D273" s="11">
        <v>1</v>
      </c>
      <c r="E273" s="11" t="s">
        <v>883</v>
      </c>
      <c r="F273" s="11" t="s">
        <v>81</v>
      </c>
      <c r="G273" s="11"/>
      <c r="H273" s="11"/>
      <c r="I273" s="11"/>
      <c r="J273" s="11" t="s">
        <v>41</v>
      </c>
      <c r="K273" s="12" t="s">
        <v>49</v>
      </c>
    </row>
    <row r="274" spans="1:11" hidden="1" x14ac:dyDescent="0.25">
      <c r="A274" s="11" t="s">
        <v>136</v>
      </c>
      <c r="B274" s="11">
        <v>2</v>
      </c>
      <c r="C274" s="11">
        <v>1</v>
      </c>
      <c r="D274" s="11">
        <v>1</v>
      </c>
      <c r="E274" s="11" t="s">
        <v>884</v>
      </c>
      <c r="F274" s="11" t="s">
        <v>82</v>
      </c>
      <c r="G274" s="11"/>
      <c r="H274" s="11"/>
      <c r="I274" s="11"/>
      <c r="J274" s="11" t="s">
        <v>42</v>
      </c>
      <c r="K274" s="12" t="s">
        <v>49</v>
      </c>
    </row>
    <row r="275" spans="1:11" hidden="1" x14ac:dyDescent="0.25">
      <c r="A275" s="11" t="s">
        <v>136</v>
      </c>
      <c r="B275" s="11">
        <v>3</v>
      </c>
      <c r="C275" s="11">
        <v>1</v>
      </c>
      <c r="D275" s="11">
        <v>1</v>
      </c>
      <c r="E275" s="11" t="s">
        <v>885</v>
      </c>
      <c r="F275" s="11" t="s">
        <v>83</v>
      </c>
      <c r="G275" s="11"/>
      <c r="H275" s="11"/>
      <c r="I275" s="11"/>
      <c r="J275" s="11" t="s">
        <v>40</v>
      </c>
      <c r="K275" s="12"/>
    </row>
    <row r="276" spans="1:11" hidden="1" x14ac:dyDescent="0.25">
      <c r="A276" s="11" t="s">
        <v>136</v>
      </c>
      <c r="B276" s="11">
        <v>1</v>
      </c>
      <c r="C276" s="11">
        <v>2</v>
      </c>
      <c r="D276" s="11">
        <v>1</v>
      </c>
      <c r="E276" s="11" t="s">
        <v>886</v>
      </c>
      <c r="F276" s="11" t="s">
        <v>84</v>
      </c>
      <c r="G276" s="11"/>
      <c r="H276" s="11"/>
      <c r="I276" s="11"/>
      <c r="J276" s="11" t="s">
        <v>41</v>
      </c>
      <c r="K276" s="12" t="s">
        <v>49</v>
      </c>
    </row>
    <row r="277" spans="1:11" hidden="1" x14ac:dyDescent="0.25">
      <c r="A277" s="11" t="s">
        <v>136</v>
      </c>
      <c r="B277" s="11">
        <v>2</v>
      </c>
      <c r="C277" s="11">
        <v>2</v>
      </c>
      <c r="D277" s="11">
        <v>1</v>
      </c>
      <c r="E277" s="11" t="s">
        <v>887</v>
      </c>
      <c r="F277" s="11" t="s">
        <v>85</v>
      </c>
      <c r="G277" s="11"/>
      <c r="H277" s="11"/>
      <c r="I277" s="11"/>
      <c r="J277" s="11" t="s">
        <v>42</v>
      </c>
      <c r="K277" s="12" t="s">
        <v>49</v>
      </c>
    </row>
    <row r="278" spans="1:11" hidden="1" x14ac:dyDescent="0.25">
      <c r="A278" s="11" t="s">
        <v>136</v>
      </c>
      <c r="B278" s="11">
        <v>3</v>
      </c>
      <c r="C278" s="11">
        <v>2</v>
      </c>
      <c r="D278" s="11">
        <v>1</v>
      </c>
      <c r="E278" s="11" t="s">
        <v>888</v>
      </c>
      <c r="F278" s="11" t="s">
        <v>86</v>
      </c>
      <c r="G278" s="11"/>
      <c r="H278" s="11"/>
      <c r="I278" s="11"/>
      <c r="J278" s="11" t="s">
        <v>40</v>
      </c>
      <c r="K278" s="12" t="s">
        <v>49</v>
      </c>
    </row>
    <row r="279" spans="1:11" hidden="1" x14ac:dyDescent="0.25">
      <c r="A279" s="11" t="s">
        <v>136</v>
      </c>
      <c r="B279" s="11">
        <v>1</v>
      </c>
      <c r="C279" s="11">
        <v>3</v>
      </c>
      <c r="D279" s="11">
        <v>1</v>
      </c>
      <c r="E279" s="11" t="s">
        <v>889</v>
      </c>
      <c r="F279" s="11" t="s">
        <v>108</v>
      </c>
      <c r="G279" s="11"/>
      <c r="H279" s="11"/>
      <c r="I279" s="11"/>
      <c r="J279" s="11" t="s">
        <v>43</v>
      </c>
      <c r="K279" s="12" t="s">
        <v>49</v>
      </c>
    </row>
    <row r="280" spans="1:11" hidden="1" x14ac:dyDescent="0.25">
      <c r="A280" s="11" t="s">
        <v>136</v>
      </c>
      <c r="B280" s="11">
        <v>2</v>
      </c>
      <c r="C280" s="11">
        <v>3</v>
      </c>
      <c r="D280" s="11">
        <v>1</v>
      </c>
      <c r="E280" s="11" t="s">
        <v>890</v>
      </c>
      <c r="F280" s="11" t="s">
        <v>91</v>
      </c>
      <c r="G280" s="11"/>
      <c r="H280" s="11"/>
      <c r="I280" s="11"/>
      <c r="J280" s="11" t="s">
        <v>63</v>
      </c>
      <c r="K280" s="12"/>
    </row>
    <row r="281" spans="1:11" hidden="1" x14ac:dyDescent="0.25">
      <c r="A281" s="11" t="s">
        <v>136</v>
      </c>
      <c r="B281" s="11">
        <v>3</v>
      </c>
      <c r="C281" s="11">
        <v>3</v>
      </c>
      <c r="D281" s="11">
        <v>1</v>
      </c>
      <c r="E281" s="11" t="s">
        <v>891</v>
      </c>
      <c r="F281" s="11" t="s">
        <v>93</v>
      </c>
      <c r="G281" s="11"/>
      <c r="H281" s="11"/>
      <c r="I281" s="11"/>
      <c r="J281" s="11" t="s">
        <v>63</v>
      </c>
      <c r="K281" s="12"/>
    </row>
    <row r="282" spans="1:11" hidden="1" x14ac:dyDescent="0.25">
      <c r="A282" s="11" t="s">
        <v>136</v>
      </c>
      <c r="B282" s="11">
        <v>1</v>
      </c>
      <c r="C282" s="11">
        <v>4</v>
      </c>
      <c r="D282" s="11">
        <v>1</v>
      </c>
      <c r="E282" s="11" t="s">
        <v>892</v>
      </c>
      <c r="F282" s="11" t="s">
        <v>98</v>
      </c>
      <c r="G282" s="11"/>
      <c r="H282" s="11"/>
      <c r="I282" s="11"/>
      <c r="J282" s="11" t="s">
        <v>137</v>
      </c>
      <c r="K282" s="12" t="s">
        <v>138</v>
      </c>
    </row>
    <row r="283" spans="1:11" hidden="1" x14ac:dyDescent="0.25">
      <c r="A283" s="11" t="s">
        <v>136</v>
      </c>
      <c r="B283" s="11">
        <v>2</v>
      </c>
      <c r="C283" s="11">
        <v>4</v>
      </c>
      <c r="D283" s="11">
        <v>1</v>
      </c>
      <c r="E283" s="11" t="s">
        <v>893</v>
      </c>
      <c r="F283" s="11" t="s">
        <v>94</v>
      </c>
      <c r="G283" s="11"/>
      <c r="H283" s="11"/>
      <c r="I283" s="11"/>
      <c r="J283" s="11" t="s">
        <v>137</v>
      </c>
      <c r="K283" s="12" t="s">
        <v>138</v>
      </c>
    </row>
    <row r="284" spans="1:11" hidden="1" x14ac:dyDescent="0.25">
      <c r="A284" s="11" t="s">
        <v>136</v>
      </c>
      <c r="B284" s="11">
        <v>2</v>
      </c>
      <c r="C284" s="11">
        <v>4</v>
      </c>
      <c r="D284" s="11">
        <v>1</v>
      </c>
      <c r="E284" s="11" t="s">
        <v>894</v>
      </c>
      <c r="F284" s="11" t="s">
        <v>95</v>
      </c>
      <c r="G284" s="11"/>
      <c r="H284" s="11"/>
      <c r="I284" s="11"/>
      <c r="J284" s="11" t="s">
        <v>137</v>
      </c>
      <c r="K284" s="12" t="s">
        <v>138</v>
      </c>
    </row>
    <row r="285" spans="1:11" hidden="1" x14ac:dyDescent="0.25">
      <c r="A285" s="11" t="s">
        <v>136</v>
      </c>
      <c r="B285" s="11">
        <v>3</v>
      </c>
      <c r="C285" s="11">
        <v>4</v>
      </c>
      <c r="D285" s="11">
        <v>1</v>
      </c>
      <c r="E285" s="11" t="s">
        <v>899</v>
      </c>
      <c r="F285" s="11" t="s">
        <v>155</v>
      </c>
      <c r="G285" s="11"/>
      <c r="H285" s="11"/>
      <c r="I285" s="11"/>
      <c r="J285" s="11" t="s">
        <v>41</v>
      </c>
      <c r="K285" s="12" t="s">
        <v>49</v>
      </c>
    </row>
    <row r="286" spans="1:11" hidden="1" x14ac:dyDescent="0.25">
      <c r="A286" s="11" t="s">
        <v>128</v>
      </c>
      <c r="B286" s="11">
        <v>1</v>
      </c>
      <c r="C286" s="11">
        <v>1</v>
      </c>
      <c r="D286" s="11">
        <v>1</v>
      </c>
      <c r="E286" s="11" t="s">
        <v>883</v>
      </c>
      <c r="F286" s="11" t="s">
        <v>81</v>
      </c>
      <c r="G286" s="11"/>
      <c r="H286" s="11"/>
      <c r="I286" s="11"/>
      <c r="J286" s="11" t="s">
        <v>41</v>
      </c>
      <c r="K286" s="12" t="s">
        <v>1086</v>
      </c>
    </row>
    <row r="287" spans="1:11" hidden="1" x14ac:dyDescent="0.25">
      <c r="A287" s="11" t="s">
        <v>128</v>
      </c>
      <c r="B287" s="11">
        <v>2</v>
      </c>
      <c r="C287" s="11">
        <v>1</v>
      </c>
      <c r="D287" s="11">
        <v>1</v>
      </c>
      <c r="E287" s="11" t="s">
        <v>884</v>
      </c>
      <c r="F287" s="11" t="s">
        <v>82</v>
      </c>
      <c r="G287" s="11"/>
      <c r="H287" s="11"/>
      <c r="I287" s="11"/>
      <c r="J287" s="11" t="s">
        <v>42</v>
      </c>
      <c r="K287" s="12" t="s">
        <v>1084</v>
      </c>
    </row>
    <row r="288" spans="1:11" hidden="1" x14ac:dyDescent="0.25">
      <c r="A288" s="11" t="s">
        <v>128</v>
      </c>
      <c r="B288" s="11">
        <v>3</v>
      </c>
      <c r="C288" s="11">
        <v>1</v>
      </c>
      <c r="D288" s="11">
        <v>1</v>
      </c>
      <c r="E288" s="11" t="s">
        <v>885</v>
      </c>
      <c r="F288" s="11" t="s">
        <v>83</v>
      </c>
      <c r="G288" s="11"/>
      <c r="H288" s="11"/>
      <c r="I288" s="11"/>
      <c r="J288" s="11" t="s">
        <v>40</v>
      </c>
      <c r="K288" s="12" t="s">
        <v>1084</v>
      </c>
    </row>
    <row r="289" spans="1:11" hidden="1" x14ac:dyDescent="0.25">
      <c r="A289" s="11" t="s">
        <v>128</v>
      </c>
      <c r="B289" s="11">
        <v>1</v>
      </c>
      <c r="C289" s="11">
        <v>2</v>
      </c>
      <c r="D289" s="11">
        <v>1</v>
      </c>
      <c r="E289" s="11" t="s">
        <v>886</v>
      </c>
      <c r="F289" s="11" t="s">
        <v>84</v>
      </c>
      <c r="G289" s="11"/>
      <c r="H289" s="11"/>
      <c r="I289" s="11"/>
      <c r="J289" s="11" t="s">
        <v>41</v>
      </c>
      <c r="K289" s="12" t="s">
        <v>49</v>
      </c>
    </row>
    <row r="290" spans="1:11" hidden="1" x14ac:dyDescent="0.25">
      <c r="A290" s="11" t="s">
        <v>128</v>
      </c>
      <c r="B290" s="11">
        <v>2</v>
      </c>
      <c r="C290" s="11">
        <v>2</v>
      </c>
      <c r="D290" s="11">
        <v>1</v>
      </c>
      <c r="E290" s="11" t="s">
        <v>887</v>
      </c>
      <c r="F290" s="11" t="s">
        <v>85</v>
      </c>
      <c r="G290" s="11"/>
      <c r="H290" s="11"/>
      <c r="I290" s="11"/>
      <c r="J290" s="11" t="s">
        <v>42</v>
      </c>
      <c r="K290" s="12" t="s">
        <v>1084</v>
      </c>
    </row>
    <row r="291" spans="1:11" hidden="1" x14ac:dyDescent="0.25">
      <c r="A291" s="11" t="s">
        <v>128</v>
      </c>
      <c r="B291" s="11">
        <v>3</v>
      </c>
      <c r="C291" s="11">
        <v>2</v>
      </c>
      <c r="D291" s="11">
        <v>1</v>
      </c>
      <c r="E291" s="11" t="s">
        <v>888</v>
      </c>
      <c r="F291" s="11" t="s">
        <v>86</v>
      </c>
      <c r="G291" s="11"/>
      <c r="H291" s="11"/>
      <c r="I291" s="11"/>
      <c r="J291" s="11" t="s">
        <v>40</v>
      </c>
      <c r="K291" s="12" t="s">
        <v>1084</v>
      </c>
    </row>
    <row r="292" spans="1:11" hidden="1" x14ac:dyDescent="0.25">
      <c r="A292" s="11" t="s">
        <v>128</v>
      </c>
      <c r="B292" s="11">
        <v>1</v>
      </c>
      <c r="C292" s="11">
        <v>3</v>
      </c>
      <c r="D292" s="11">
        <v>1</v>
      </c>
      <c r="E292" s="11" t="s">
        <v>889</v>
      </c>
      <c r="F292" s="11" t="s">
        <v>108</v>
      </c>
      <c r="G292" s="11"/>
      <c r="H292" s="11"/>
      <c r="I292" s="11"/>
      <c r="J292" s="11" t="s">
        <v>43</v>
      </c>
      <c r="K292" s="12" t="s">
        <v>49</v>
      </c>
    </row>
    <row r="293" spans="1:11" hidden="1" x14ac:dyDescent="0.25">
      <c r="A293" s="11" t="s">
        <v>128</v>
      </c>
      <c r="B293" s="11">
        <v>3</v>
      </c>
      <c r="C293" s="11">
        <v>3</v>
      </c>
      <c r="D293" s="11">
        <v>1</v>
      </c>
      <c r="E293" s="11" t="s">
        <v>890</v>
      </c>
      <c r="F293" s="11" t="s">
        <v>91</v>
      </c>
      <c r="G293" s="11"/>
      <c r="H293" s="11"/>
      <c r="I293" s="11"/>
      <c r="J293" s="11" t="s">
        <v>63</v>
      </c>
      <c r="K293" s="12" t="s">
        <v>1085</v>
      </c>
    </row>
    <row r="294" spans="1:11" hidden="1" x14ac:dyDescent="0.25">
      <c r="A294" s="11" t="s">
        <v>128</v>
      </c>
      <c r="B294" s="11">
        <v>2</v>
      </c>
      <c r="C294" s="11">
        <v>3</v>
      </c>
      <c r="D294" s="11">
        <v>1</v>
      </c>
      <c r="E294" s="11" t="s">
        <v>891</v>
      </c>
      <c r="F294" s="11" t="s">
        <v>93</v>
      </c>
      <c r="G294" s="11"/>
      <c r="H294" s="11"/>
      <c r="I294" s="11"/>
      <c r="J294" s="11" t="s">
        <v>63</v>
      </c>
      <c r="K294" s="12" t="s">
        <v>1085</v>
      </c>
    </row>
    <row r="295" spans="1:11" hidden="1" x14ac:dyDescent="0.25">
      <c r="A295" s="11" t="s">
        <v>128</v>
      </c>
      <c r="B295" s="11">
        <v>1</v>
      </c>
      <c r="C295" s="11">
        <v>4</v>
      </c>
      <c r="D295" s="11">
        <v>1</v>
      </c>
      <c r="E295" s="11" t="s">
        <v>892</v>
      </c>
      <c r="F295" s="11" t="s">
        <v>98</v>
      </c>
      <c r="G295" s="11"/>
      <c r="H295" s="11"/>
      <c r="I295" s="11"/>
      <c r="J295" s="11" t="s">
        <v>137</v>
      </c>
      <c r="K295" s="11" t="s">
        <v>138</v>
      </c>
    </row>
    <row r="296" spans="1:11" hidden="1" x14ac:dyDescent="0.25">
      <c r="A296" s="11" t="s">
        <v>128</v>
      </c>
      <c r="B296" s="11">
        <v>2</v>
      </c>
      <c r="C296" s="11">
        <v>4</v>
      </c>
      <c r="D296" s="11">
        <v>1</v>
      </c>
      <c r="E296" s="11" t="s">
        <v>893</v>
      </c>
      <c r="F296" s="11" t="s">
        <v>94</v>
      </c>
      <c r="G296" s="11"/>
      <c r="H296" s="11"/>
      <c r="I296" s="11"/>
      <c r="J296" s="11"/>
      <c r="K296" s="11"/>
    </row>
    <row r="297" spans="1:11" hidden="1" x14ac:dyDescent="0.25">
      <c r="A297" s="11" t="s">
        <v>128</v>
      </c>
      <c r="B297" s="11">
        <v>2</v>
      </c>
      <c r="C297" s="11">
        <v>4</v>
      </c>
      <c r="D297" s="11">
        <v>1</v>
      </c>
      <c r="E297" s="11" t="s">
        <v>894</v>
      </c>
      <c r="F297" s="11" t="s">
        <v>95</v>
      </c>
      <c r="G297" s="11"/>
      <c r="H297" s="11"/>
      <c r="I297" s="11"/>
      <c r="J297" s="11" t="s">
        <v>137</v>
      </c>
      <c r="K297" s="11" t="s">
        <v>138</v>
      </c>
    </row>
    <row r="298" spans="1:11" hidden="1" x14ac:dyDescent="0.25">
      <c r="A298" s="11" t="s">
        <v>128</v>
      </c>
      <c r="B298" s="11">
        <v>3</v>
      </c>
      <c r="C298" s="11">
        <v>4</v>
      </c>
      <c r="D298" s="11">
        <v>1</v>
      </c>
      <c r="E298" s="11" t="s">
        <v>899</v>
      </c>
      <c r="F298" s="11" t="s">
        <v>155</v>
      </c>
      <c r="G298" s="11"/>
      <c r="H298" s="11"/>
      <c r="I298" s="11"/>
      <c r="J298" s="11" t="s">
        <v>63</v>
      </c>
      <c r="K298" s="11" t="s">
        <v>49</v>
      </c>
    </row>
    <row r="299" spans="1:11" x14ac:dyDescent="0.25">
      <c r="A299" s="13" t="s">
        <v>118</v>
      </c>
      <c r="B299" s="13">
        <f t="shared" ref="A299:C305" si="0">B14</f>
        <v>1</v>
      </c>
      <c r="C299" s="13">
        <f t="shared" si="0"/>
        <v>1</v>
      </c>
      <c r="D299" s="13">
        <v>2</v>
      </c>
      <c r="E299" s="13" t="str">
        <f>VLOOKUP(F14,'template signal map'!$G$1:$K$28,2,FALSE)</f>
        <v>POC_V_HV</v>
      </c>
      <c r="F299" s="13" t="str">
        <f>VLOOKUP(F14,'template signal map'!$G$1:$K$28,3,FALSE)</f>
        <v>POC V - PSCAD</v>
      </c>
      <c r="G299" s="13"/>
      <c r="H299" s="13"/>
      <c r="I299" s="13"/>
      <c r="J299" s="13" t="str">
        <f t="shared" ref="J299:K309" si="1">J14</f>
        <v>V (p.u.)</v>
      </c>
      <c r="K299" s="13" t="s">
        <v>49</v>
      </c>
    </row>
    <row r="300" spans="1:11" x14ac:dyDescent="0.25">
      <c r="A300" s="13" t="s">
        <v>118</v>
      </c>
      <c r="B300" s="13">
        <f t="shared" si="0"/>
        <v>2</v>
      </c>
      <c r="C300" s="13">
        <f t="shared" si="0"/>
        <v>1</v>
      </c>
      <c r="D300" s="13">
        <v>2</v>
      </c>
      <c r="E300" s="13" t="str">
        <f>VLOOKUP(F15,'template signal map'!$G$1:$K$28,2,FALSE)</f>
        <v>POC_Q_HV</v>
      </c>
      <c r="F300" s="13" t="str">
        <f>VLOOKUP(F15,'template signal map'!$G$1:$K$28,3,FALSE)</f>
        <v>POC Q - PSCAD</v>
      </c>
      <c r="G300" s="13"/>
      <c r="H300" s="13"/>
      <c r="I300" s="13"/>
      <c r="J300" s="13" t="str">
        <f t="shared" si="1"/>
        <v>Q (MVAr)</v>
      </c>
      <c r="K300" s="13" t="s">
        <v>49</v>
      </c>
    </row>
    <row r="301" spans="1:11" x14ac:dyDescent="0.25">
      <c r="A301" s="13" t="s">
        <v>118</v>
      </c>
      <c r="B301" s="13">
        <f t="shared" si="0"/>
        <v>3</v>
      </c>
      <c r="C301" s="13">
        <f t="shared" si="0"/>
        <v>1</v>
      </c>
      <c r="D301" s="13">
        <v>2</v>
      </c>
      <c r="E301" s="13" t="str">
        <f>VLOOKUP(F16,'template signal map'!$G$1:$K$28,2,FALSE)</f>
        <v>POC_P_HV</v>
      </c>
      <c r="F301" s="13" t="str">
        <f>VLOOKUP(F16,'template signal map'!$G$1:$K$28,3,FALSE)</f>
        <v>POC P - PSCAD</v>
      </c>
      <c r="G301" s="13"/>
      <c r="H301" s="13"/>
      <c r="I301" s="13"/>
      <c r="J301" s="13" t="str">
        <f t="shared" si="1"/>
        <v>P (MW)</v>
      </c>
      <c r="K301" s="13" t="s">
        <v>49</v>
      </c>
    </row>
    <row r="302" spans="1:11" x14ac:dyDescent="0.25">
      <c r="A302" s="13" t="s">
        <v>118</v>
      </c>
      <c r="B302" s="13">
        <f t="shared" si="0"/>
        <v>1</v>
      </c>
      <c r="C302" s="13">
        <f t="shared" si="0"/>
        <v>2</v>
      </c>
      <c r="D302" s="13">
        <v>2</v>
      </c>
      <c r="E302" s="13" t="str">
        <f>VLOOKUP(F17,'template signal map'!$G$1:$K$28,2,FALSE)</f>
        <v>PCU1_V_LV</v>
      </c>
      <c r="F302" s="13" t="str">
        <f>VLOOKUP(F17,'template signal map'!$G$1:$K$28,3,FALSE)</f>
        <v>SF INV V - PSCAD</v>
      </c>
      <c r="G302" s="13"/>
      <c r="H302" s="13"/>
      <c r="I302" s="13"/>
      <c r="J302" s="13" t="str">
        <f t="shared" si="1"/>
        <v>V (p.u.)</v>
      </c>
      <c r="K302" s="13" t="s">
        <v>49</v>
      </c>
    </row>
    <row r="303" spans="1:11" x14ac:dyDescent="0.25">
      <c r="A303" s="13" t="s">
        <v>118</v>
      </c>
      <c r="B303" s="13">
        <f t="shared" si="0"/>
        <v>2</v>
      </c>
      <c r="C303" s="13">
        <f t="shared" si="0"/>
        <v>2</v>
      </c>
      <c r="D303" s="13">
        <v>2</v>
      </c>
      <c r="E303" s="13" t="str">
        <f>VLOOKUP(F18,'template signal map'!$G$1:$K$28,2,FALSE)</f>
        <v>PCU1_Q_LV*12</v>
      </c>
      <c r="F303" s="13" t="str">
        <f>VLOOKUP(F18,'template signal map'!$G$1:$K$28,3,FALSE)</f>
        <v>SF INV Q - PSCAD</v>
      </c>
      <c r="G303" s="13"/>
      <c r="H303" s="13"/>
      <c r="I303" s="13"/>
      <c r="J303" s="13" t="str">
        <f t="shared" si="1"/>
        <v>Q (MVAr)</v>
      </c>
      <c r="K303" s="13" t="s">
        <v>49</v>
      </c>
    </row>
    <row r="304" spans="1:11" x14ac:dyDescent="0.25">
      <c r="A304" s="13" t="s">
        <v>118</v>
      </c>
      <c r="B304" s="13">
        <f t="shared" si="0"/>
        <v>3</v>
      </c>
      <c r="C304" s="13">
        <f t="shared" si="0"/>
        <v>2</v>
      </c>
      <c r="D304" s="13">
        <v>2</v>
      </c>
      <c r="E304" s="13" t="str">
        <f>VLOOKUP(F19,'template signal map'!$G$1:$K$28,2,FALSE)</f>
        <v>PCU1_P_LV*12</v>
      </c>
      <c r="F304" s="13" t="str">
        <f>VLOOKUP(F19,'template signal map'!$G$1:$K$28,3,FALSE)</f>
        <v>SF INV P - PSCAD</v>
      </c>
      <c r="G304" s="13"/>
      <c r="H304" s="13"/>
      <c r="I304" s="13"/>
      <c r="J304" s="13" t="str">
        <f t="shared" si="1"/>
        <v>P (MW)</v>
      </c>
      <c r="K304" s="13">
        <v>0</v>
      </c>
    </row>
    <row r="305" spans="1:11" x14ac:dyDescent="0.25">
      <c r="A305" s="13" t="s">
        <v>118</v>
      </c>
      <c r="B305" s="13">
        <f t="shared" si="0"/>
        <v>1</v>
      </c>
      <c r="C305" s="13">
        <f t="shared" si="0"/>
        <v>3</v>
      </c>
      <c r="D305" s="13">
        <v>2</v>
      </c>
      <c r="E305" s="13" t="str">
        <f>VLOOKUP(F20,'template signal map'!$G$1:$K$28,2,FALSE)</f>
        <v>Hz_POI</v>
      </c>
      <c r="F305" s="13" t="str">
        <f>VLOOKUP(F20,'template signal map'!$G$1:$K$28,3,FALSE)</f>
        <v>POC FREQ - PSCAD</v>
      </c>
      <c r="G305" s="13"/>
      <c r="H305" s="13"/>
      <c r="I305" s="13"/>
      <c r="J305" s="13" t="str">
        <f t="shared" si="1"/>
        <v>Hz</v>
      </c>
      <c r="K305" s="13" t="s">
        <v>49</v>
      </c>
    </row>
    <row r="306" spans="1:11" x14ac:dyDescent="0.25">
      <c r="A306" s="13" t="s">
        <v>118</v>
      </c>
      <c r="B306" s="13">
        <v>2</v>
      </c>
      <c r="C306" s="13">
        <f>C21</f>
        <v>3</v>
      </c>
      <c r="D306" s="13">
        <v>2</v>
      </c>
      <c r="E306" s="13" t="str">
        <f>VLOOKUP(F21,'template signal map'!$G$1:$K$28,2,FALSE)</f>
        <v>AmpPsD</v>
      </c>
      <c r="F306" s="13" t="str">
        <f>VLOOKUP(F21,'template signal map'!$G$1:$K$28,3,FALSE)</f>
        <v>SF INV Id - PSCAD</v>
      </c>
      <c r="G306" s="13"/>
      <c r="H306" s="13"/>
      <c r="I306" s="13"/>
      <c r="J306" s="13" t="str">
        <f t="shared" si="1"/>
        <v>pu</v>
      </c>
      <c r="K306" s="13">
        <v>0</v>
      </c>
    </row>
    <row r="307" spans="1:11" x14ac:dyDescent="0.25">
      <c r="A307" s="13" t="s">
        <v>118</v>
      </c>
      <c r="B307" s="13">
        <v>3</v>
      </c>
      <c r="C307" s="13">
        <f>C22</f>
        <v>3</v>
      </c>
      <c r="D307" s="13">
        <v>2</v>
      </c>
      <c r="E307" s="13" t="str">
        <f>VLOOKUP(F22,'template signal map'!$G$1:$K$28,2,FALSE)</f>
        <v>AmpPsQ*-1</v>
      </c>
      <c r="F307" s="13" t="str">
        <f>VLOOKUP(F22,'template signal map'!$G$1:$K$28,3,FALSE)</f>
        <v>SF INV Iq - PSCAD</v>
      </c>
      <c r="G307" s="13"/>
      <c r="H307" s="13"/>
      <c r="I307" s="13"/>
      <c r="J307" s="13" t="str">
        <f t="shared" si="1"/>
        <v>pu</v>
      </c>
      <c r="K307" s="13">
        <v>0</v>
      </c>
    </row>
    <row r="308" spans="1:11" x14ac:dyDescent="0.25">
      <c r="A308" s="13" t="s">
        <v>118</v>
      </c>
      <c r="B308" s="13">
        <f>B23</f>
        <v>1</v>
      </c>
      <c r="C308" s="13">
        <f>C23</f>
        <v>4</v>
      </c>
      <c r="D308" s="13">
        <v>2</v>
      </c>
      <c r="E308" s="13" t="str">
        <f>VLOOKUP(F23,'template signal map'!$G$1:$K$28,2,FALSE)</f>
        <v>FrtActive</v>
      </c>
      <c r="F308" s="13" t="str">
        <f>VLOOKUP(F23,'template signal map'!$G$1:$K$28,3,FALSE)</f>
        <v>PPC FRT FLAG - PSCAD</v>
      </c>
      <c r="G308" s="13"/>
      <c r="H308" s="13"/>
      <c r="I308" s="13"/>
      <c r="J308" s="13" t="str">
        <f t="shared" si="1"/>
        <v>ACTIVE HIGH</v>
      </c>
      <c r="K308" s="13" t="s">
        <v>138</v>
      </c>
    </row>
    <row r="309" spans="1:11" x14ac:dyDescent="0.25">
      <c r="A309" s="13" t="s">
        <v>118</v>
      </c>
      <c r="B309" s="13">
        <f>B24</f>
        <v>2</v>
      </c>
      <c r="C309" s="13">
        <f>C24</f>
        <v>4</v>
      </c>
      <c r="D309" s="13">
        <v>2</v>
      </c>
      <c r="E309" s="13" t="str">
        <f>VLOOKUP(F24,'template signal map'!$G$1:$K$28,2,FALSE)</f>
        <v>((Cpu2SubStt)-97)/2</v>
      </c>
      <c r="F309" s="13" t="str">
        <f>VLOOKUP(F24,'template signal map'!$G$1:$K$28,3,FALSE)</f>
        <v>SF FRT FLAG - PSCAD</v>
      </c>
      <c r="G309" s="13"/>
      <c r="H309" s="13"/>
      <c r="I309" s="13"/>
      <c r="J309" s="13" t="str">
        <f t="shared" si="1"/>
        <v>ACTIVE HIGH</v>
      </c>
      <c r="K309" s="13" t="s">
        <v>138</v>
      </c>
    </row>
    <row r="310" spans="1:11" x14ac:dyDescent="0.25">
      <c r="A310" s="13" t="s">
        <v>118</v>
      </c>
      <c r="B310" s="13">
        <f t="shared" ref="A310:C316" si="2">B26</f>
        <v>1</v>
      </c>
      <c r="C310" s="13">
        <f t="shared" si="2"/>
        <v>1</v>
      </c>
      <c r="D310" s="13">
        <v>2</v>
      </c>
      <c r="E310" s="13" t="str">
        <f>VLOOKUP(F26,'template signal map'!$G$1:$K$28,2,FALSE)</f>
        <v>POC_V_HV</v>
      </c>
      <c r="F310" s="13" t="str">
        <f>VLOOKUP(F26,'template signal map'!$G$1:$K$28,3,FALSE)</f>
        <v>POC V - PSCAD</v>
      </c>
      <c r="G310" s="13"/>
      <c r="H310" s="13"/>
      <c r="I310" s="13"/>
      <c r="J310" s="13" t="str">
        <f t="shared" ref="J310:K320" si="3">J26</f>
        <v>V (p.u.)</v>
      </c>
      <c r="K310" s="13" t="s">
        <v>49</v>
      </c>
    </row>
    <row r="311" spans="1:11" x14ac:dyDescent="0.25">
      <c r="A311" s="13" t="s">
        <v>119</v>
      </c>
      <c r="B311" s="13">
        <f t="shared" si="2"/>
        <v>2</v>
      </c>
      <c r="C311" s="13">
        <f t="shared" si="2"/>
        <v>1</v>
      </c>
      <c r="D311" s="13">
        <v>2</v>
      </c>
      <c r="E311" s="13" t="str">
        <f>VLOOKUP(F27,'template signal map'!$G$1:$K$28,2,FALSE)</f>
        <v>POC_Q_HV</v>
      </c>
      <c r="F311" s="13" t="str">
        <f>VLOOKUP(F27,'template signal map'!$G$1:$K$28,3,FALSE)</f>
        <v>POC Q - PSCAD</v>
      </c>
      <c r="G311" s="13"/>
      <c r="H311" s="13"/>
      <c r="I311" s="13"/>
      <c r="J311" s="13" t="str">
        <f t="shared" si="3"/>
        <v>Q (MVAr)</v>
      </c>
      <c r="K311" s="13" t="s">
        <v>49</v>
      </c>
    </row>
    <row r="312" spans="1:11" x14ac:dyDescent="0.25">
      <c r="A312" s="13" t="s">
        <v>119</v>
      </c>
      <c r="B312" s="13">
        <f t="shared" si="2"/>
        <v>3</v>
      </c>
      <c r="C312" s="13">
        <f t="shared" si="2"/>
        <v>1</v>
      </c>
      <c r="D312" s="13">
        <v>2</v>
      </c>
      <c r="E312" s="13" t="str">
        <f>VLOOKUP(F28,'template signal map'!$G$1:$K$28,2,FALSE)</f>
        <v>POC_P_HV</v>
      </c>
      <c r="F312" s="13" t="str">
        <f>VLOOKUP(F28,'template signal map'!$G$1:$K$28,3,FALSE)</f>
        <v>POC P - PSCAD</v>
      </c>
      <c r="G312" s="13"/>
      <c r="H312" s="13"/>
      <c r="I312" s="13"/>
      <c r="J312" s="13" t="str">
        <f t="shared" si="3"/>
        <v>P (MW)</v>
      </c>
      <c r="K312" s="13">
        <v>0</v>
      </c>
    </row>
    <row r="313" spans="1:11" x14ac:dyDescent="0.25">
      <c r="A313" s="13" t="s">
        <v>119</v>
      </c>
      <c r="B313" s="13">
        <f t="shared" si="2"/>
        <v>1</v>
      </c>
      <c r="C313" s="13">
        <f t="shared" si="2"/>
        <v>2</v>
      </c>
      <c r="D313" s="13">
        <v>2</v>
      </c>
      <c r="E313" s="13" t="str">
        <f>VLOOKUP(F29,'template signal map'!$G$1:$K$28,2,FALSE)</f>
        <v>PCU1_V_LV</v>
      </c>
      <c r="F313" s="13" t="str">
        <f>VLOOKUP(F29,'template signal map'!$G$1:$K$28,3,FALSE)</f>
        <v>SF INV V - PSCAD</v>
      </c>
      <c r="G313" s="13"/>
      <c r="H313" s="13"/>
      <c r="I313" s="13"/>
      <c r="J313" s="13" t="str">
        <f t="shared" si="3"/>
        <v>V (p.u.)</v>
      </c>
      <c r="K313" s="13" t="s">
        <v>49</v>
      </c>
    </row>
    <row r="314" spans="1:11" x14ac:dyDescent="0.25">
      <c r="A314" s="13" t="s">
        <v>119</v>
      </c>
      <c r="B314" s="13">
        <f t="shared" si="2"/>
        <v>2</v>
      </c>
      <c r="C314" s="13">
        <f t="shared" si="2"/>
        <v>2</v>
      </c>
      <c r="D314" s="13">
        <v>2</v>
      </c>
      <c r="E314" s="13" t="str">
        <f>VLOOKUP(F30,'template signal map'!$G$1:$K$28,2,FALSE)</f>
        <v>PCU1_Q_LV*12</v>
      </c>
      <c r="F314" s="13" t="str">
        <f>VLOOKUP(F30,'template signal map'!$G$1:$K$28,3,FALSE)</f>
        <v>SF INV Q - PSCAD</v>
      </c>
      <c r="G314" s="13"/>
      <c r="H314" s="13"/>
      <c r="I314" s="13"/>
      <c r="J314" s="13" t="str">
        <f t="shared" si="3"/>
        <v>Q (MVAr)</v>
      </c>
      <c r="K314" s="13" t="s">
        <v>49</v>
      </c>
    </row>
    <row r="315" spans="1:11" x14ac:dyDescent="0.25">
      <c r="A315" s="13" t="s">
        <v>119</v>
      </c>
      <c r="B315" s="13">
        <f t="shared" si="2"/>
        <v>3</v>
      </c>
      <c r="C315" s="13">
        <f t="shared" si="2"/>
        <v>2</v>
      </c>
      <c r="D315" s="13">
        <v>2</v>
      </c>
      <c r="E315" s="13" t="str">
        <f>VLOOKUP(F31,'template signal map'!$G$1:$K$28,2,FALSE)</f>
        <v>PCU1_P_LV*12</v>
      </c>
      <c r="F315" s="13" t="str">
        <f>VLOOKUP(F31,'template signal map'!$G$1:$K$28,3,FALSE)</f>
        <v>SF INV P - PSCAD</v>
      </c>
      <c r="G315" s="13"/>
      <c r="H315" s="13"/>
      <c r="I315" s="13"/>
      <c r="J315" s="13" t="str">
        <f t="shared" si="3"/>
        <v>P (MW)</v>
      </c>
      <c r="K315" s="13" t="s">
        <v>49</v>
      </c>
    </row>
    <row r="316" spans="1:11" x14ac:dyDescent="0.25">
      <c r="A316" s="13" t="s">
        <v>119</v>
      </c>
      <c r="B316" s="13">
        <f t="shared" si="2"/>
        <v>1</v>
      </c>
      <c r="C316" s="13">
        <f t="shared" si="2"/>
        <v>3</v>
      </c>
      <c r="D316" s="13">
        <v>2</v>
      </c>
      <c r="E316" s="13" t="str">
        <f>VLOOKUP(F32,'template signal map'!$G$1:$K$28,2,FALSE)</f>
        <v>Hz_POI</v>
      </c>
      <c r="F316" s="13" t="str">
        <f>VLOOKUP(F32,'template signal map'!$G$1:$K$28,3,FALSE)</f>
        <v>POC FREQ - PSCAD</v>
      </c>
      <c r="G316" s="13"/>
      <c r="H316" s="13"/>
      <c r="I316" s="13"/>
      <c r="J316" s="13" t="str">
        <f t="shared" si="3"/>
        <v>Hz</v>
      </c>
      <c r="K316" s="13" t="s">
        <v>49</v>
      </c>
    </row>
    <row r="317" spans="1:11" x14ac:dyDescent="0.25">
      <c r="A317" s="13" t="s">
        <v>119</v>
      </c>
      <c r="B317" s="13">
        <v>2</v>
      </c>
      <c r="C317" s="13">
        <f>C33</f>
        <v>3</v>
      </c>
      <c r="D317" s="13">
        <v>2</v>
      </c>
      <c r="E317" s="13" t="str">
        <f>VLOOKUP(F33,'template signal map'!$G$1:$K$28,2,FALSE)</f>
        <v>AmpPsD</v>
      </c>
      <c r="F317" s="13" t="str">
        <f>VLOOKUP(F33,'template signal map'!$G$1:$K$28,3,FALSE)</f>
        <v>SF INV Id - PSCAD</v>
      </c>
      <c r="G317" s="13"/>
      <c r="H317" s="13"/>
      <c r="I317" s="13"/>
      <c r="J317" s="13" t="str">
        <f t="shared" si="3"/>
        <v>pu</v>
      </c>
      <c r="K317" s="13">
        <v>0</v>
      </c>
    </row>
    <row r="318" spans="1:11" x14ac:dyDescent="0.25">
      <c r="A318" s="13" t="s">
        <v>119</v>
      </c>
      <c r="B318" s="13">
        <v>3</v>
      </c>
      <c r="C318" s="13">
        <f>C34</f>
        <v>3</v>
      </c>
      <c r="D318" s="13">
        <v>2</v>
      </c>
      <c r="E318" s="13" t="str">
        <f>VLOOKUP(F34,'template signal map'!$G$1:$K$28,2,FALSE)</f>
        <v>AmpPsQ*-1</v>
      </c>
      <c r="F318" s="13" t="str">
        <f>VLOOKUP(F34,'template signal map'!$G$1:$K$28,3,FALSE)</f>
        <v>SF INV Iq - PSCAD</v>
      </c>
      <c r="G318" s="13"/>
      <c r="H318" s="13"/>
      <c r="I318" s="13"/>
      <c r="J318" s="13" t="str">
        <f t="shared" si="3"/>
        <v>pu</v>
      </c>
      <c r="K318" s="13">
        <v>0</v>
      </c>
    </row>
    <row r="319" spans="1:11" x14ac:dyDescent="0.25">
      <c r="A319" s="13" t="s">
        <v>119</v>
      </c>
      <c r="B319" s="13">
        <v>1</v>
      </c>
      <c r="C319" s="13">
        <v>4</v>
      </c>
      <c r="D319" s="13">
        <v>2</v>
      </c>
      <c r="E319" s="13" t="str">
        <f>VLOOKUP(F35,'template signal map'!$G$1:$K$28,2,FALSE)</f>
        <v>FrtActive</v>
      </c>
      <c r="F319" s="13" t="str">
        <f>VLOOKUP(F35,'template signal map'!$G$1:$K$28,3,FALSE)</f>
        <v>PPC FRT FLAG - PSCAD</v>
      </c>
      <c r="G319" s="13"/>
      <c r="H319" s="13"/>
      <c r="I319" s="13"/>
      <c r="J319" s="13" t="str">
        <f t="shared" si="3"/>
        <v>ACTIVE HIGH</v>
      </c>
      <c r="K319" s="13" t="s">
        <v>138</v>
      </c>
    </row>
    <row r="320" spans="1:11" x14ac:dyDescent="0.25">
      <c r="A320" s="13" t="s">
        <v>119</v>
      </c>
      <c r="B320" s="13">
        <v>2</v>
      </c>
      <c r="C320" s="13">
        <v>4</v>
      </c>
      <c r="D320" s="13">
        <v>2</v>
      </c>
      <c r="E320" s="13" t="str">
        <f>VLOOKUP(F36,'template signal map'!$G$1:$K$28,2,FALSE)</f>
        <v>((Cpu2SubStt)-97)/2</v>
      </c>
      <c r="F320" s="13" t="str">
        <f>VLOOKUP(F36,'template signal map'!$G$1:$K$28,3,FALSE)</f>
        <v>SF FRT FLAG - PSCAD</v>
      </c>
      <c r="G320" s="13"/>
      <c r="H320" s="13"/>
      <c r="I320" s="13"/>
      <c r="J320" s="13" t="str">
        <f t="shared" si="3"/>
        <v>ACTIVE HIGH</v>
      </c>
      <c r="K320" s="13" t="s">
        <v>138</v>
      </c>
    </row>
    <row r="321" spans="1:11" hidden="1" x14ac:dyDescent="0.25">
      <c r="A321" s="13" t="str">
        <f t="shared" ref="A321:C327" si="4">A38</f>
        <v>DMAT MFRT</v>
      </c>
      <c r="B321" s="13">
        <f t="shared" si="4"/>
        <v>1</v>
      </c>
      <c r="C321" s="13">
        <f t="shared" si="4"/>
        <v>1</v>
      </c>
      <c r="D321" s="13">
        <v>2</v>
      </c>
      <c r="E321" s="13" t="str">
        <f>VLOOKUP(F38,'template signal map'!$G$1:$K$28,2,FALSE)</f>
        <v>POC_V_HV</v>
      </c>
      <c r="F321" s="13" t="str">
        <f>VLOOKUP(F38,'template signal map'!$G$1:$K$28,3,FALSE)</f>
        <v>POC V - PSCAD</v>
      </c>
      <c r="G321" s="13"/>
      <c r="H321" s="13">
        <v>-5</v>
      </c>
      <c r="I321" s="13"/>
      <c r="J321" s="13" t="str">
        <f t="shared" ref="J321:K331" si="5">J38</f>
        <v>V (p.u.)</v>
      </c>
      <c r="K321" s="13" t="str">
        <f t="shared" si="5"/>
        <v>&gt;&gt;&gt;0.1</v>
      </c>
    </row>
    <row r="322" spans="1:11" hidden="1" x14ac:dyDescent="0.25">
      <c r="A322" s="13" t="str">
        <f t="shared" si="4"/>
        <v>DMAT MFRT</v>
      </c>
      <c r="B322" s="13">
        <f t="shared" si="4"/>
        <v>2</v>
      </c>
      <c r="C322" s="13">
        <f t="shared" si="4"/>
        <v>1</v>
      </c>
      <c r="D322" s="13">
        <v>2</v>
      </c>
      <c r="E322" s="13" t="str">
        <f>VLOOKUP(F39,'template signal map'!$G$1:$K$28,2,FALSE)</f>
        <v>POC_Q_HV</v>
      </c>
      <c r="F322" s="13" t="str">
        <f>VLOOKUP(F39,'template signal map'!$G$1:$K$28,3,FALSE)</f>
        <v>POC Q - PSCAD</v>
      </c>
      <c r="G322" s="13"/>
      <c r="H322" s="13">
        <v>-5</v>
      </c>
      <c r="I322" s="13"/>
      <c r="J322" s="13" t="str">
        <f t="shared" si="5"/>
        <v>Q (MVAr)</v>
      </c>
      <c r="K322" s="13" t="str">
        <f t="shared" si="5"/>
        <v>&gt;&gt;&gt;0.1</v>
      </c>
    </row>
    <row r="323" spans="1:11" hidden="1" x14ac:dyDescent="0.25">
      <c r="A323" s="13" t="str">
        <f t="shared" si="4"/>
        <v>DMAT MFRT</v>
      </c>
      <c r="B323" s="13">
        <f t="shared" si="4"/>
        <v>3</v>
      </c>
      <c r="C323" s="13">
        <f t="shared" si="4"/>
        <v>1</v>
      </c>
      <c r="D323" s="13">
        <v>2</v>
      </c>
      <c r="E323" s="13" t="str">
        <f>VLOOKUP(F40,'template signal map'!$G$1:$K$28,2,FALSE)</f>
        <v>POC_P_HV</v>
      </c>
      <c r="F323" s="13" t="str">
        <f>VLOOKUP(F40,'template signal map'!$G$1:$K$28,3,FALSE)</f>
        <v>POC P - PSCAD</v>
      </c>
      <c r="G323" s="13"/>
      <c r="H323" s="13">
        <v>-5</v>
      </c>
      <c r="I323" s="13"/>
      <c r="J323" s="13" t="str">
        <f t="shared" si="5"/>
        <v>P (MW)</v>
      </c>
      <c r="K323" s="13">
        <f t="shared" si="5"/>
        <v>0</v>
      </c>
    </row>
    <row r="324" spans="1:11" hidden="1" x14ac:dyDescent="0.25">
      <c r="A324" s="13" t="str">
        <f t="shared" si="4"/>
        <v>DMAT MFRT</v>
      </c>
      <c r="B324" s="13">
        <f t="shared" si="4"/>
        <v>1</v>
      </c>
      <c r="C324" s="13">
        <f t="shared" si="4"/>
        <v>2</v>
      </c>
      <c r="D324" s="13">
        <v>2</v>
      </c>
      <c r="E324" s="13" t="str">
        <f>VLOOKUP(F41,'template signal map'!$G$1:$K$28,2,FALSE)</f>
        <v>PCU1_V_LV</v>
      </c>
      <c r="F324" s="13" t="str">
        <f>VLOOKUP(F41,'template signal map'!$G$1:$K$28,3,FALSE)</f>
        <v>SF INV V - PSCAD</v>
      </c>
      <c r="G324" s="13"/>
      <c r="H324" s="13">
        <v>-5</v>
      </c>
      <c r="I324" s="13"/>
      <c r="J324" s="13" t="str">
        <f t="shared" si="5"/>
        <v>V (p.u.)</v>
      </c>
      <c r="K324" s="13" t="str">
        <f t="shared" si="5"/>
        <v>&gt;&gt;&gt;0.1</v>
      </c>
    </row>
    <row r="325" spans="1:11" hidden="1" x14ac:dyDescent="0.25">
      <c r="A325" s="13" t="str">
        <f t="shared" si="4"/>
        <v>DMAT MFRT</v>
      </c>
      <c r="B325" s="13">
        <f t="shared" si="4"/>
        <v>2</v>
      </c>
      <c r="C325" s="13">
        <f t="shared" si="4"/>
        <v>2</v>
      </c>
      <c r="D325" s="13">
        <v>2</v>
      </c>
      <c r="E325" s="13" t="str">
        <f>VLOOKUP(F42,'template signal map'!$G$1:$K$28,2,FALSE)</f>
        <v>PCU1_Q_LV*12</v>
      </c>
      <c r="F325" s="13" t="str">
        <f>VLOOKUP(F42,'template signal map'!$G$1:$K$28,3,FALSE)</f>
        <v>SF INV Q - PSCAD</v>
      </c>
      <c r="G325" s="13"/>
      <c r="H325" s="13">
        <v>-5</v>
      </c>
      <c r="I325" s="13"/>
      <c r="J325" s="13" t="str">
        <f t="shared" si="5"/>
        <v>Q (MVAr)</v>
      </c>
      <c r="K325" s="13" t="str">
        <f t="shared" si="5"/>
        <v>&gt;&gt;&gt;0.1</v>
      </c>
    </row>
    <row r="326" spans="1:11" hidden="1" x14ac:dyDescent="0.25">
      <c r="A326" s="13" t="str">
        <f t="shared" si="4"/>
        <v>DMAT MFRT</v>
      </c>
      <c r="B326" s="13">
        <f t="shared" si="4"/>
        <v>3</v>
      </c>
      <c r="C326" s="13">
        <f t="shared" si="4"/>
        <v>2</v>
      </c>
      <c r="D326" s="13">
        <v>2</v>
      </c>
      <c r="E326" s="13" t="str">
        <f>VLOOKUP(F43,'template signal map'!$G$1:$K$28,2,FALSE)</f>
        <v>PCU1_P_LV*12</v>
      </c>
      <c r="F326" s="13" t="str">
        <f>VLOOKUP(F43,'template signal map'!$G$1:$K$28,3,FALSE)</f>
        <v>SF INV P - PSCAD</v>
      </c>
      <c r="G326" s="13"/>
      <c r="H326" s="13">
        <v>-5</v>
      </c>
      <c r="I326" s="13"/>
      <c r="J326" s="13" t="str">
        <f t="shared" si="5"/>
        <v>P (MW)</v>
      </c>
      <c r="K326" s="13" t="str">
        <f t="shared" si="5"/>
        <v>&gt;&gt;&gt;0.1</v>
      </c>
    </row>
    <row r="327" spans="1:11" hidden="1" x14ac:dyDescent="0.25">
      <c r="A327" s="13" t="str">
        <f t="shared" si="4"/>
        <v>DMAT MFRT</v>
      </c>
      <c r="B327" s="13">
        <f t="shared" si="4"/>
        <v>1</v>
      </c>
      <c r="C327" s="13">
        <f t="shared" si="4"/>
        <v>3</v>
      </c>
      <c r="D327" s="13">
        <v>2</v>
      </c>
      <c r="E327" s="13" t="str">
        <f>VLOOKUP(F44,'template signal map'!$G$1:$K$28,2,FALSE)</f>
        <v>Hz_POI</v>
      </c>
      <c r="F327" s="13" t="str">
        <f>VLOOKUP(F44,'template signal map'!$G$1:$K$28,3,FALSE)</f>
        <v>POC FREQ - PSCAD</v>
      </c>
      <c r="G327" s="13"/>
      <c r="H327" s="13">
        <v>-5</v>
      </c>
      <c r="I327" s="13"/>
      <c r="J327" s="13" t="str">
        <f t="shared" si="5"/>
        <v>Hz</v>
      </c>
      <c r="K327" s="13" t="str">
        <f t="shared" si="5"/>
        <v>&gt;&gt;&gt;0.1</v>
      </c>
    </row>
    <row r="328" spans="1:11" hidden="1" x14ac:dyDescent="0.25">
      <c r="A328" s="13" t="str">
        <f>A45</f>
        <v>DMAT MFRT</v>
      </c>
      <c r="B328" s="13">
        <v>3</v>
      </c>
      <c r="C328" s="13">
        <f>C45</f>
        <v>3</v>
      </c>
      <c r="D328" s="13">
        <v>2</v>
      </c>
      <c r="E328" s="13" t="str">
        <f>VLOOKUP(F45,'template signal map'!$G$1:$K$28,2,FALSE)</f>
        <v>AmpPsD</v>
      </c>
      <c r="F328" s="13" t="str">
        <f>VLOOKUP(F45,'template signal map'!$G$1:$K$28,3,FALSE)</f>
        <v>SF INV Id - PSCAD</v>
      </c>
      <c r="G328" s="13"/>
      <c r="H328" s="13">
        <v>-5</v>
      </c>
      <c r="I328" s="13"/>
      <c r="J328" s="13" t="str">
        <f t="shared" si="5"/>
        <v>pu</v>
      </c>
      <c r="K328" s="13">
        <f t="shared" si="5"/>
        <v>0</v>
      </c>
    </row>
    <row r="329" spans="1:11" hidden="1" x14ac:dyDescent="0.25">
      <c r="A329" s="13" t="str">
        <f>A46</f>
        <v>DMAT MFRT</v>
      </c>
      <c r="B329" s="13">
        <v>2</v>
      </c>
      <c r="C329" s="13">
        <f>C46</f>
        <v>3</v>
      </c>
      <c r="D329" s="13">
        <v>2</v>
      </c>
      <c r="E329" s="13" t="str">
        <f>VLOOKUP(F46,'template signal map'!$G$1:$K$28,2,FALSE)</f>
        <v>AmpPsQ*-1</v>
      </c>
      <c r="F329" s="13" t="str">
        <f>VLOOKUP(F46,'template signal map'!$G$1:$K$28,3,FALSE)</f>
        <v>SF INV Iq - PSCAD</v>
      </c>
      <c r="G329" s="13"/>
      <c r="H329" s="13">
        <v>-5</v>
      </c>
      <c r="I329" s="13"/>
      <c r="J329" s="13" t="str">
        <f t="shared" si="5"/>
        <v>pu</v>
      </c>
      <c r="K329" s="13">
        <f t="shared" si="5"/>
        <v>0</v>
      </c>
    </row>
    <row r="330" spans="1:11" hidden="1" x14ac:dyDescent="0.25">
      <c r="A330" s="13" t="str">
        <f>A47</f>
        <v>DMAT MFRT</v>
      </c>
      <c r="B330" s="13">
        <f>B47</f>
        <v>1</v>
      </c>
      <c r="C330" s="13">
        <f>C47</f>
        <v>4</v>
      </c>
      <c r="D330" s="13">
        <v>2</v>
      </c>
      <c r="E330" s="13" t="str">
        <f>VLOOKUP(F47,'template signal map'!$G$1:$K$28,2,FALSE)</f>
        <v>FrtActive</v>
      </c>
      <c r="F330" s="13" t="str">
        <f>VLOOKUP(F47,'template signal map'!$G$1:$K$28,3,FALSE)</f>
        <v>PPC FRT FLAG - PSCAD</v>
      </c>
      <c r="G330" s="13"/>
      <c r="H330" s="13">
        <v>-5</v>
      </c>
      <c r="I330" s="13"/>
      <c r="J330" s="13" t="str">
        <f t="shared" si="5"/>
        <v>ACTIVE HIGH</v>
      </c>
      <c r="K330" s="13" t="str">
        <f t="shared" si="5"/>
        <v>-2&gt;2</v>
      </c>
    </row>
    <row r="331" spans="1:11" hidden="1" x14ac:dyDescent="0.25">
      <c r="A331" s="13" t="str">
        <f>A48</f>
        <v>DMAT MFRT</v>
      </c>
      <c r="B331" s="13">
        <f>B48</f>
        <v>2</v>
      </c>
      <c r="C331" s="13">
        <f>C48</f>
        <v>4</v>
      </c>
      <c r="D331" s="13">
        <v>2</v>
      </c>
      <c r="E331" s="13" t="str">
        <f>VLOOKUP(F48,'template signal map'!$G$1:$K$28,2,FALSE)</f>
        <v>((Cpu2SubStt)-97)/2</v>
      </c>
      <c r="F331" s="13" t="str">
        <f>VLOOKUP(F48,'template signal map'!$G$1:$K$28,3,FALSE)</f>
        <v>SF FRT FLAG - PSCAD</v>
      </c>
      <c r="G331" s="13"/>
      <c r="H331" s="13">
        <v>-5</v>
      </c>
      <c r="I331" s="13"/>
      <c r="J331" s="13" t="str">
        <f t="shared" si="5"/>
        <v>ACTIVE HIGH</v>
      </c>
      <c r="K331" s="13" t="str">
        <f t="shared" si="5"/>
        <v>-2&gt;2</v>
      </c>
    </row>
    <row r="332" spans="1:11" hidden="1" x14ac:dyDescent="0.25">
      <c r="A332" s="13" t="str">
        <f t="shared" ref="A332:C338" si="6">A50</f>
        <v>DMAT MFRT PROTECTION</v>
      </c>
      <c r="B332" s="13">
        <f t="shared" si="6"/>
        <v>1</v>
      </c>
      <c r="C332" s="13">
        <f t="shared" si="6"/>
        <v>1</v>
      </c>
      <c r="D332" s="13">
        <v>2</v>
      </c>
      <c r="E332" s="13" t="str">
        <f>VLOOKUP(F50,'template signal map'!$G$1:$K$28,2,FALSE)</f>
        <v>POC_V_HV</v>
      </c>
      <c r="F332" s="13" t="str">
        <f>VLOOKUP(F50,'template signal map'!$G$1:$K$28,3,FALSE)</f>
        <v>POC V - PSCAD</v>
      </c>
      <c r="G332" s="13"/>
      <c r="H332" s="13"/>
      <c r="I332" s="13"/>
      <c r="J332" s="13" t="str">
        <f t="shared" ref="J332:K342" si="7">J50</f>
        <v>V (p.u.)</v>
      </c>
      <c r="K332" s="13" t="str">
        <f t="shared" si="7"/>
        <v>&gt;&gt;&gt;0.1</v>
      </c>
    </row>
    <row r="333" spans="1:11" hidden="1" x14ac:dyDescent="0.25">
      <c r="A333" s="13" t="str">
        <f t="shared" si="6"/>
        <v>DMAT MFRT PROTECTION</v>
      </c>
      <c r="B333" s="13">
        <f t="shared" si="6"/>
        <v>2</v>
      </c>
      <c r="C333" s="13">
        <f t="shared" si="6"/>
        <v>1</v>
      </c>
      <c r="D333" s="13">
        <v>2</v>
      </c>
      <c r="E333" s="13" t="str">
        <f>VLOOKUP(F51,'template signal map'!$G$1:$K$28,2,FALSE)</f>
        <v>POC_Q_HV</v>
      </c>
      <c r="F333" s="13" t="str">
        <f>VLOOKUP(F51,'template signal map'!$G$1:$K$28,3,FALSE)</f>
        <v>POC Q - PSCAD</v>
      </c>
      <c r="G333" s="13"/>
      <c r="H333" s="13"/>
      <c r="I333" s="13"/>
      <c r="J333" s="13" t="str">
        <f t="shared" si="7"/>
        <v>Q (MVAr)</v>
      </c>
      <c r="K333" s="13" t="str">
        <f t="shared" si="7"/>
        <v>&gt;&gt;&gt;0.1</v>
      </c>
    </row>
    <row r="334" spans="1:11" hidden="1" x14ac:dyDescent="0.25">
      <c r="A334" s="13" t="str">
        <f t="shared" si="6"/>
        <v>DMAT MFRT PROTECTION</v>
      </c>
      <c r="B334" s="13">
        <f t="shared" si="6"/>
        <v>3</v>
      </c>
      <c r="C334" s="13">
        <f t="shared" si="6"/>
        <v>1</v>
      </c>
      <c r="D334" s="13">
        <v>2</v>
      </c>
      <c r="E334" s="13" t="str">
        <f>VLOOKUP(F52,'template signal map'!$G$1:$K$28,2,FALSE)</f>
        <v>POC_P_HV</v>
      </c>
      <c r="F334" s="13" t="str">
        <f>VLOOKUP(F52,'template signal map'!$G$1:$K$28,3,FALSE)</f>
        <v>POC P - PSCAD</v>
      </c>
      <c r="G334" s="13"/>
      <c r="H334" s="13"/>
      <c r="I334" s="13"/>
      <c r="J334" s="13" t="str">
        <f t="shared" si="7"/>
        <v>P (MW)</v>
      </c>
      <c r="K334" s="13">
        <f t="shared" si="7"/>
        <v>0</v>
      </c>
    </row>
    <row r="335" spans="1:11" hidden="1" x14ac:dyDescent="0.25">
      <c r="A335" s="13" t="str">
        <f t="shared" si="6"/>
        <v>DMAT MFRT PROTECTION</v>
      </c>
      <c r="B335" s="13">
        <f t="shared" si="6"/>
        <v>1</v>
      </c>
      <c r="C335" s="13">
        <f t="shared" si="6"/>
        <v>2</v>
      </c>
      <c r="D335" s="13">
        <v>2</v>
      </c>
      <c r="E335" s="13" t="str">
        <f>VLOOKUP(F53,'template signal map'!$G$1:$K$28,2,FALSE)</f>
        <v>PCU1_V_LV</v>
      </c>
      <c r="F335" s="13" t="str">
        <f>VLOOKUP(F53,'template signal map'!$G$1:$K$28,3,FALSE)</f>
        <v>SF INV V - PSCAD</v>
      </c>
      <c r="G335" s="13"/>
      <c r="H335" s="13"/>
      <c r="I335" s="13"/>
      <c r="J335" s="13" t="str">
        <f t="shared" si="7"/>
        <v>V (p.u.)</v>
      </c>
      <c r="K335" s="13" t="str">
        <f t="shared" si="7"/>
        <v>&gt;&gt;&gt;0.1</v>
      </c>
    </row>
    <row r="336" spans="1:11" hidden="1" x14ac:dyDescent="0.25">
      <c r="A336" s="13" t="str">
        <f t="shared" si="6"/>
        <v>DMAT MFRT PROTECTION</v>
      </c>
      <c r="B336" s="13">
        <f t="shared" si="6"/>
        <v>2</v>
      </c>
      <c r="C336" s="13">
        <f t="shared" si="6"/>
        <v>2</v>
      </c>
      <c r="D336" s="13">
        <v>2</v>
      </c>
      <c r="E336" s="13" t="str">
        <f>VLOOKUP(F54,'template signal map'!$G$1:$K$28,2,FALSE)</f>
        <v>PCU1_Q_LV*12</v>
      </c>
      <c r="F336" s="13" t="str">
        <f>VLOOKUP(F54,'template signal map'!$G$1:$K$28,3,FALSE)</f>
        <v>SF INV Q - PSCAD</v>
      </c>
      <c r="G336" s="13"/>
      <c r="H336" s="13"/>
      <c r="I336" s="13"/>
      <c r="J336" s="13" t="str">
        <f t="shared" si="7"/>
        <v>Q (MVAr)</v>
      </c>
      <c r="K336" s="13" t="str">
        <f t="shared" si="7"/>
        <v>&gt;&gt;&gt;0.1</v>
      </c>
    </row>
    <row r="337" spans="1:13" hidden="1" x14ac:dyDescent="0.25">
      <c r="A337" s="13" t="str">
        <f t="shared" si="6"/>
        <v>DMAT MFRT PROTECTION</v>
      </c>
      <c r="B337" s="13">
        <f t="shared" si="6"/>
        <v>3</v>
      </c>
      <c r="C337" s="13">
        <f t="shared" si="6"/>
        <v>2</v>
      </c>
      <c r="D337" s="13">
        <v>2</v>
      </c>
      <c r="E337" s="13" t="str">
        <f>VLOOKUP(F55,'template signal map'!$G$1:$K$28,2,FALSE)</f>
        <v>PCU1_P_LV*12</v>
      </c>
      <c r="F337" s="13" t="str">
        <f>VLOOKUP(F55,'template signal map'!$G$1:$K$28,3,FALSE)</f>
        <v>SF INV P - PSCAD</v>
      </c>
      <c r="G337" s="13"/>
      <c r="H337" s="13"/>
      <c r="I337" s="13"/>
      <c r="J337" s="13" t="str">
        <f t="shared" si="7"/>
        <v>P (MW)</v>
      </c>
      <c r="K337" s="13" t="str">
        <f t="shared" si="7"/>
        <v>&gt;&gt;&gt;0.1</v>
      </c>
    </row>
    <row r="338" spans="1:13" hidden="1" x14ac:dyDescent="0.25">
      <c r="A338" s="13" t="str">
        <f t="shared" si="6"/>
        <v>DMAT MFRT PROTECTION</v>
      </c>
      <c r="B338" s="13">
        <f t="shared" si="6"/>
        <v>1</v>
      </c>
      <c r="C338" s="13">
        <f t="shared" si="6"/>
        <v>3</v>
      </c>
      <c r="D338" s="13">
        <v>2</v>
      </c>
      <c r="E338" s="13" t="str">
        <f>VLOOKUP(F56,'template signal map'!$G$1:$K$28,2,FALSE)</f>
        <v>Hz_POI</v>
      </c>
      <c r="F338" s="13" t="str">
        <f>VLOOKUP(F56,'template signal map'!$G$1:$K$28,3,FALSE)</f>
        <v>POC FREQ - PSCAD</v>
      </c>
      <c r="G338" s="13"/>
      <c r="H338" s="13"/>
      <c r="I338" s="13"/>
      <c r="J338" s="13" t="str">
        <f t="shared" si="7"/>
        <v>Hz</v>
      </c>
      <c r="K338" s="13" t="str">
        <f t="shared" si="7"/>
        <v>&gt;&gt;&gt;0.1</v>
      </c>
    </row>
    <row r="339" spans="1:13" hidden="1" x14ac:dyDescent="0.25">
      <c r="A339" s="13" t="str">
        <f>A57</f>
        <v>DMAT MFRT PROTECTION</v>
      </c>
      <c r="B339" s="13">
        <v>2</v>
      </c>
      <c r="C339" s="13">
        <f>C57</f>
        <v>3</v>
      </c>
      <c r="D339" s="13">
        <v>2</v>
      </c>
      <c r="E339" s="13" t="str">
        <f>VLOOKUP(F57,'template signal map'!$G$1:$K$28,2,FALSE)</f>
        <v>AmpPsD</v>
      </c>
      <c r="F339" s="13" t="str">
        <f>VLOOKUP(F57,'template signal map'!$G$1:$K$28,3,FALSE)</f>
        <v>SF INV Id - PSCAD</v>
      </c>
      <c r="G339" s="13"/>
      <c r="H339" s="13"/>
      <c r="I339" s="13"/>
      <c r="J339" s="13" t="str">
        <f t="shared" si="7"/>
        <v>pu</v>
      </c>
      <c r="K339" s="13">
        <f t="shared" si="7"/>
        <v>0</v>
      </c>
    </row>
    <row r="340" spans="1:13" hidden="1" x14ac:dyDescent="0.25">
      <c r="A340" s="13" t="str">
        <f>A58</f>
        <v>DMAT MFRT PROTECTION</v>
      </c>
      <c r="B340" s="13">
        <v>3</v>
      </c>
      <c r="C340" s="13">
        <f>C58</f>
        <v>3</v>
      </c>
      <c r="D340" s="13">
        <v>2</v>
      </c>
      <c r="E340" s="13" t="str">
        <f>VLOOKUP(F58,'template signal map'!$G$1:$K$28,2,FALSE)</f>
        <v>AmpPsQ*-1</v>
      </c>
      <c r="F340" s="13" t="str">
        <f>VLOOKUP(F58,'template signal map'!$G$1:$K$28,3,FALSE)</f>
        <v>SF INV Iq - PSCAD</v>
      </c>
      <c r="G340" s="13"/>
      <c r="H340" s="13"/>
      <c r="I340" s="13"/>
      <c r="J340" s="13" t="str">
        <f t="shared" si="7"/>
        <v>pu</v>
      </c>
      <c r="K340" s="13">
        <f t="shared" si="7"/>
        <v>0</v>
      </c>
    </row>
    <row r="341" spans="1:13" hidden="1" x14ac:dyDescent="0.25">
      <c r="A341" s="13" t="str">
        <f>A59</f>
        <v>DMAT MFRT PROTECTION</v>
      </c>
      <c r="B341" s="13">
        <f>B59</f>
        <v>1</v>
      </c>
      <c r="C341" s="13">
        <f>C59</f>
        <v>4</v>
      </c>
      <c r="D341" s="13">
        <v>2</v>
      </c>
      <c r="E341" s="13" t="str">
        <f>VLOOKUP(F59,'template signal map'!$G$1:$K$28,2,FALSE)</f>
        <v>FrtActive</v>
      </c>
      <c r="F341" s="13" t="str">
        <f>VLOOKUP(F59,'template signal map'!$G$1:$K$28,3,FALSE)</f>
        <v>PPC FRT FLAG - PSCAD</v>
      </c>
      <c r="G341" s="13"/>
      <c r="H341" s="13"/>
      <c r="I341" s="13"/>
      <c r="J341" s="13" t="str">
        <f t="shared" si="7"/>
        <v>ACTIVE HIGH</v>
      </c>
      <c r="K341" s="13" t="str">
        <f t="shared" si="7"/>
        <v>-2&gt;2</v>
      </c>
    </row>
    <row r="342" spans="1:13" hidden="1" x14ac:dyDescent="0.25">
      <c r="A342" s="13" t="str">
        <f>A60</f>
        <v>DMAT MFRT PROTECTION</v>
      </c>
      <c r="B342" s="13">
        <f>B60</f>
        <v>2</v>
      </c>
      <c r="C342" s="13">
        <f>C60</f>
        <v>4</v>
      </c>
      <c r="D342" s="13">
        <v>2</v>
      </c>
      <c r="E342" s="13" t="str">
        <f>VLOOKUP(F60,'template signal map'!$G$1:$K$28,2,FALSE)</f>
        <v>((Cpu2SubStt)-97)/2</v>
      </c>
      <c r="F342" s="13" t="str">
        <f>VLOOKUP(F60,'template signal map'!$G$1:$K$28,3,FALSE)</f>
        <v>SF FRT FLAG - PSCAD</v>
      </c>
      <c r="G342" s="13"/>
      <c r="H342" s="13"/>
      <c r="I342" s="13"/>
      <c r="J342" s="13" t="str">
        <f t="shared" si="7"/>
        <v>ACTIVE HIGH</v>
      </c>
      <c r="K342" s="13" t="str">
        <f t="shared" si="7"/>
        <v>-2&gt;2</v>
      </c>
      <c r="L342" s="13"/>
      <c r="M342" s="13"/>
    </row>
    <row r="343" spans="1:13" hidden="1" x14ac:dyDescent="0.25">
      <c r="A343" s="13" t="s">
        <v>139</v>
      </c>
      <c r="B343" s="13">
        <v>1</v>
      </c>
      <c r="C343" s="13">
        <v>2</v>
      </c>
      <c r="D343" s="13">
        <v>1</v>
      </c>
      <c r="E343" s="13" t="s">
        <v>354</v>
      </c>
      <c r="F343" s="13" t="s">
        <v>701</v>
      </c>
      <c r="G343" s="13"/>
      <c r="H343" s="13"/>
      <c r="I343" s="13">
        <v>0.86</v>
      </c>
      <c r="J343" s="13" t="s">
        <v>41</v>
      </c>
      <c r="K343" s="13" t="s">
        <v>49</v>
      </c>
      <c r="L343" s="13" t="s">
        <v>355</v>
      </c>
      <c r="M343" s="13" t="s">
        <v>356</v>
      </c>
    </row>
    <row r="344" spans="1:13" hidden="1" x14ac:dyDescent="0.25">
      <c r="A344" s="13" t="s">
        <v>139</v>
      </c>
      <c r="B344" s="13">
        <v>1</v>
      </c>
      <c r="C344" s="13">
        <v>2</v>
      </c>
      <c r="D344" s="13">
        <v>1</v>
      </c>
      <c r="E344" s="13" t="s">
        <v>354</v>
      </c>
      <c r="F344" s="13" t="s">
        <v>702</v>
      </c>
      <c r="G344" s="13"/>
      <c r="H344" s="13"/>
      <c r="I344" s="13">
        <v>0.75</v>
      </c>
      <c r="J344" s="13" t="s">
        <v>41</v>
      </c>
      <c r="K344" s="13" t="s">
        <v>49</v>
      </c>
      <c r="L344" s="13" t="s">
        <v>355</v>
      </c>
      <c r="M344" s="13" t="s">
        <v>356</v>
      </c>
    </row>
    <row r="345" spans="1:13" hidden="1" x14ac:dyDescent="0.25">
      <c r="A345" s="13" t="s">
        <v>139</v>
      </c>
      <c r="B345" s="13">
        <v>1</v>
      </c>
      <c r="C345" s="13">
        <v>2</v>
      </c>
      <c r="D345" s="13">
        <v>1</v>
      </c>
      <c r="E345" s="13" t="s">
        <v>354</v>
      </c>
      <c r="F345" s="13" t="s">
        <v>703</v>
      </c>
      <c r="G345" s="13"/>
      <c r="H345" s="13"/>
      <c r="I345" s="13">
        <v>0.63</v>
      </c>
      <c r="J345" s="13" t="s">
        <v>41</v>
      </c>
      <c r="K345" s="13" t="s">
        <v>49</v>
      </c>
      <c r="L345" s="13" t="s">
        <v>355</v>
      </c>
      <c r="M345" s="13" t="s">
        <v>356</v>
      </c>
    </row>
    <row r="346" spans="1:13" hidden="1" x14ac:dyDescent="0.25">
      <c r="A346" s="13" t="s">
        <v>139</v>
      </c>
      <c r="B346" s="13">
        <v>1</v>
      </c>
      <c r="C346" s="13">
        <v>3</v>
      </c>
      <c r="D346" s="13">
        <v>1</v>
      </c>
      <c r="E346" s="13" t="s">
        <v>354</v>
      </c>
      <c r="F346" s="13" t="s">
        <v>704</v>
      </c>
      <c r="G346" s="13"/>
      <c r="H346" s="13"/>
      <c r="I346" s="13">
        <v>0.8</v>
      </c>
      <c r="J346" s="13" t="s">
        <v>41</v>
      </c>
      <c r="K346" s="13" t="s">
        <v>49</v>
      </c>
      <c r="L346" s="13" t="s">
        <v>355</v>
      </c>
      <c r="M346" s="13" t="s">
        <v>356</v>
      </c>
    </row>
    <row r="347" spans="1:13" hidden="1" x14ac:dyDescent="0.25">
      <c r="A347" s="13" t="s">
        <v>139</v>
      </c>
      <c r="B347" s="13">
        <v>1</v>
      </c>
      <c r="C347" s="13">
        <v>3</v>
      </c>
      <c r="D347" s="13">
        <v>1</v>
      </c>
      <c r="E347" s="13" t="s">
        <v>354</v>
      </c>
      <c r="F347" s="13" t="s">
        <v>705</v>
      </c>
      <c r="G347" s="13"/>
      <c r="H347" s="13"/>
      <c r="I347" s="13">
        <v>0.4</v>
      </c>
      <c r="J347" s="13" t="s">
        <v>41</v>
      </c>
      <c r="K347" s="13" t="s">
        <v>49</v>
      </c>
      <c r="L347" s="13" t="s">
        <v>355</v>
      </c>
      <c r="M347" s="13" t="s">
        <v>356</v>
      </c>
    </row>
    <row r="348" spans="1:13" hidden="1" x14ac:dyDescent="0.25">
      <c r="A348" s="13" t="str">
        <f t="shared" ref="A348:C354" si="8">A67</f>
        <v>DMAT TOV</v>
      </c>
      <c r="B348" s="13">
        <f t="shared" si="8"/>
        <v>1</v>
      </c>
      <c r="C348" s="13">
        <f t="shared" si="8"/>
        <v>1</v>
      </c>
      <c r="D348" s="13">
        <v>2</v>
      </c>
      <c r="E348" s="13" t="str">
        <f>VLOOKUP(F67,'template signal map'!$G$1:$K$28,2,FALSE)</f>
        <v>POC_V_HV</v>
      </c>
      <c r="F348" s="13" t="str">
        <f>VLOOKUP(F67,'template signal map'!$G$1:$K$28,3,FALSE)</f>
        <v>POC V - PSCAD</v>
      </c>
      <c r="G348" s="13" t="s">
        <v>1094</v>
      </c>
      <c r="H348" s="13"/>
      <c r="I348" s="13"/>
      <c r="J348" s="13" t="str">
        <f t="shared" ref="J348:K358" si="9">J67</f>
        <v>V (p.u.)</v>
      </c>
      <c r="K348" s="13" t="str">
        <f t="shared" si="9"/>
        <v>&gt;&gt;&gt;0.1</v>
      </c>
    </row>
    <row r="349" spans="1:13" hidden="1" x14ac:dyDescent="0.25">
      <c r="A349" s="13" t="str">
        <f t="shared" si="8"/>
        <v>DMAT TOV</v>
      </c>
      <c r="B349" s="13">
        <f t="shared" si="8"/>
        <v>2</v>
      </c>
      <c r="C349" s="13">
        <f t="shared" si="8"/>
        <v>1</v>
      </c>
      <c r="D349" s="13">
        <v>2</v>
      </c>
      <c r="E349" s="13" t="str">
        <f>VLOOKUP(F68,'template signal map'!$G$1:$K$28,2,FALSE)</f>
        <v>POC_Q_HV</v>
      </c>
      <c r="F349" s="13" t="str">
        <f>VLOOKUP(F68,'template signal map'!$G$1:$K$28,3,FALSE)</f>
        <v>POC Q - PSCAD</v>
      </c>
      <c r="G349" s="13" t="s">
        <v>1094</v>
      </c>
      <c r="H349" s="13"/>
      <c r="I349" s="13"/>
      <c r="J349" s="13" t="str">
        <f t="shared" si="9"/>
        <v>Q (MVAr)</v>
      </c>
      <c r="K349" s="13" t="str">
        <f t="shared" si="9"/>
        <v>&gt;&gt;&gt;10</v>
      </c>
    </row>
    <row r="350" spans="1:13" hidden="1" x14ac:dyDescent="0.25">
      <c r="A350" s="13" t="str">
        <f t="shared" si="8"/>
        <v>DMAT TOV</v>
      </c>
      <c r="B350" s="13">
        <f t="shared" si="8"/>
        <v>3</v>
      </c>
      <c r="C350" s="13">
        <f t="shared" si="8"/>
        <v>1</v>
      </c>
      <c r="D350" s="13">
        <v>2</v>
      </c>
      <c r="E350" s="13" t="str">
        <f>VLOOKUP(F69,'template signal map'!$G$1:$K$28,2,FALSE)</f>
        <v>POC_P_HV</v>
      </c>
      <c r="F350" s="13" t="str">
        <f>VLOOKUP(F69,'template signal map'!$G$1:$K$28,3,FALSE)</f>
        <v>POC P - PSCAD</v>
      </c>
      <c r="G350" s="13" t="s">
        <v>1094</v>
      </c>
      <c r="H350" s="13"/>
      <c r="I350" s="13"/>
      <c r="J350" s="13" t="str">
        <f t="shared" si="9"/>
        <v>P (MW)</v>
      </c>
      <c r="K350" s="13" t="str">
        <f t="shared" si="9"/>
        <v>&gt;&gt;&gt;10</v>
      </c>
    </row>
    <row r="351" spans="1:13" hidden="1" x14ac:dyDescent="0.25">
      <c r="A351" s="13" t="str">
        <f t="shared" si="8"/>
        <v>DMAT TOV</v>
      </c>
      <c r="B351" s="13">
        <f t="shared" si="8"/>
        <v>1</v>
      </c>
      <c r="C351" s="13">
        <f t="shared" si="8"/>
        <v>2</v>
      </c>
      <c r="D351" s="13">
        <v>2</v>
      </c>
      <c r="E351" s="13" t="str">
        <f>VLOOKUP(F70,'template signal map'!$G$1:$K$28,2,FALSE)</f>
        <v>PCU1_V_LV</v>
      </c>
      <c r="F351" s="13" t="str">
        <f>VLOOKUP(F70,'template signal map'!$G$1:$K$28,3,FALSE)</f>
        <v>SF INV V - PSCAD</v>
      </c>
      <c r="G351" s="13"/>
      <c r="H351" s="13"/>
      <c r="I351" s="13"/>
      <c r="J351" s="13" t="str">
        <f t="shared" si="9"/>
        <v>V (p.u.)</v>
      </c>
      <c r="K351" s="13" t="str">
        <f t="shared" si="9"/>
        <v>&gt;&gt;&gt;0.1</v>
      </c>
    </row>
    <row r="352" spans="1:13" hidden="1" x14ac:dyDescent="0.25">
      <c r="A352" s="13" t="str">
        <f t="shared" si="8"/>
        <v>DMAT TOV</v>
      </c>
      <c r="B352" s="13">
        <f t="shared" si="8"/>
        <v>2</v>
      </c>
      <c r="C352" s="13">
        <f t="shared" si="8"/>
        <v>2</v>
      </c>
      <c r="D352" s="13">
        <v>2</v>
      </c>
      <c r="E352" s="13" t="str">
        <f>VLOOKUP(F71,'template signal map'!$G$1:$K$28,2,FALSE)</f>
        <v>PCU1_Q_LV*12</v>
      </c>
      <c r="F352" s="13" t="str">
        <f>VLOOKUP(F71,'template signal map'!$G$1:$K$28,3,FALSE)</f>
        <v>SF INV Q - PSCAD</v>
      </c>
      <c r="G352" s="13"/>
      <c r="H352" s="13"/>
      <c r="I352" s="13"/>
      <c r="J352" s="13" t="str">
        <f t="shared" si="9"/>
        <v>Q (MVAr)</v>
      </c>
      <c r="K352" s="13" t="str">
        <f t="shared" si="9"/>
        <v>&gt;&gt;&gt;10</v>
      </c>
    </row>
    <row r="353" spans="1:11" hidden="1" x14ac:dyDescent="0.25">
      <c r="A353" s="13" t="str">
        <f t="shared" si="8"/>
        <v>DMAT TOV</v>
      </c>
      <c r="B353" s="13">
        <f t="shared" si="8"/>
        <v>3</v>
      </c>
      <c r="C353" s="13">
        <f t="shared" si="8"/>
        <v>2</v>
      </c>
      <c r="D353" s="13">
        <v>2</v>
      </c>
      <c r="E353" s="13" t="str">
        <f>VLOOKUP(F72,'template signal map'!$G$1:$K$28,2,FALSE)</f>
        <v>PCU1_P_LV*12</v>
      </c>
      <c r="F353" s="13" t="str">
        <f>VLOOKUP(F72,'template signal map'!$G$1:$K$28,3,FALSE)</f>
        <v>SF INV P - PSCAD</v>
      </c>
      <c r="G353" s="13"/>
      <c r="H353" s="13"/>
      <c r="I353" s="13"/>
      <c r="J353" s="13" t="str">
        <f t="shared" si="9"/>
        <v>P (MW)</v>
      </c>
      <c r="K353" s="13" t="str">
        <f t="shared" si="9"/>
        <v>&gt;&gt;&gt;10</v>
      </c>
    </row>
    <row r="354" spans="1:11" hidden="1" x14ac:dyDescent="0.25">
      <c r="A354" s="13" t="str">
        <f t="shared" si="8"/>
        <v>DMAT TOV</v>
      </c>
      <c r="B354" s="13">
        <f t="shared" si="8"/>
        <v>1</v>
      </c>
      <c r="C354" s="13">
        <f t="shared" si="8"/>
        <v>3</v>
      </c>
      <c r="D354" s="13">
        <v>2</v>
      </c>
      <c r="E354" s="13" t="str">
        <f>VLOOKUP(F73,'template signal map'!$G$1:$K$28,2,FALSE)</f>
        <v>Hz_POI</v>
      </c>
      <c r="F354" s="13" t="str">
        <f>VLOOKUP(F73,'template signal map'!$G$1:$K$28,3,FALSE)</f>
        <v>POC FREQ - PSCAD</v>
      </c>
      <c r="G354" s="13"/>
      <c r="H354" s="13"/>
      <c r="I354" s="13"/>
      <c r="J354" s="13" t="str">
        <f t="shared" si="9"/>
        <v>Hz</v>
      </c>
      <c r="K354" s="13" t="str">
        <f t="shared" si="9"/>
        <v>&gt;&gt;&gt;0.1</v>
      </c>
    </row>
    <row r="355" spans="1:11" hidden="1" x14ac:dyDescent="0.25">
      <c r="A355" s="13" t="str">
        <f>A74</f>
        <v>DMAT TOV</v>
      </c>
      <c r="B355" s="13">
        <v>2</v>
      </c>
      <c r="C355" s="13">
        <f>C74</f>
        <v>3</v>
      </c>
      <c r="D355" s="13">
        <v>2</v>
      </c>
      <c r="E355" s="13" t="str">
        <f>VLOOKUP(F74,'template signal map'!$G$1:$K$28,2,FALSE)</f>
        <v>AmpPsD</v>
      </c>
      <c r="F355" s="13" t="str">
        <f>VLOOKUP(F74,'template signal map'!$G$1:$K$28,3,FALSE)</f>
        <v>SF INV Id - PSCAD</v>
      </c>
      <c r="G355" s="13"/>
      <c r="H355" s="13"/>
      <c r="I355" s="13"/>
      <c r="J355" s="13" t="str">
        <f t="shared" si="9"/>
        <v>pu</v>
      </c>
      <c r="K355" s="13">
        <f t="shared" si="9"/>
        <v>0</v>
      </c>
    </row>
    <row r="356" spans="1:11" hidden="1" x14ac:dyDescent="0.25">
      <c r="A356" s="13" t="str">
        <f>A75</f>
        <v>DMAT TOV</v>
      </c>
      <c r="B356" s="13">
        <v>3</v>
      </c>
      <c r="C356" s="13">
        <f>C75</f>
        <v>3</v>
      </c>
      <c r="D356" s="13">
        <v>2</v>
      </c>
      <c r="E356" s="13" t="str">
        <f>VLOOKUP(F75,'template signal map'!$G$1:$K$28,2,FALSE)</f>
        <v>AmpPsQ*-1</v>
      </c>
      <c r="F356" s="13" t="str">
        <f>VLOOKUP(F75,'template signal map'!$G$1:$K$28,3,FALSE)</f>
        <v>SF INV Iq - PSCAD</v>
      </c>
      <c r="G356" s="13"/>
      <c r="H356" s="13"/>
      <c r="I356" s="13"/>
      <c r="J356" s="13" t="str">
        <f t="shared" si="9"/>
        <v>pu</v>
      </c>
      <c r="K356" s="13">
        <f t="shared" si="9"/>
        <v>0</v>
      </c>
    </row>
    <row r="357" spans="1:11" hidden="1" x14ac:dyDescent="0.25">
      <c r="A357" s="13" t="str">
        <f>A76</f>
        <v>DMAT TOV</v>
      </c>
      <c r="B357" s="13">
        <f>B76</f>
        <v>1</v>
      </c>
      <c r="C357" s="13">
        <f>C76</f>
        <v>4</v>
      </c>
      <c r="D357" s="13">
        <v>2</v>
      </c>
      <c r="E357" s="13" t="str">
        <f>VLOOKUP(F76,'template signal map'!$G$1:$K$28,2,FALSE)</f>
        <v>FrtActive</v>
      </c>
      <c r="F357" s="13" t="str">
        <f>VLOOKUP(F76,'template signal map'!$G$1:$K$28,3,FALSE)</f>
        <v>PPC FRT FLAG - PSCAD</v>
      </c>
      <c r="G357" s="13"/>
      <c r="H357" s="13"/>
      <c r="I357" s="13"/>
      <c r="J357" s="13" t="str">
        <f t="shared" si="9"/>
        <v>ACTIVE HIGH</v>
      </c>
      <c r="K357" s="13" t="str">
        <f t="shared" si="9"/>
        <v>-2&gt;2</v>
      </c>
    </row>
    <row r="358" spans="1:11" hidden="1" x14ac:dyDescent="0.25">
      <c r="A358" s="13" t="str">
        <f>A77</f>
        <v>DMAT TOV</v>
      </c>
      <c r="B358" s="13">
        <f>B77</f>
        <v>2</v>
      </c>
      <c r="C358" s="13">
        <f>C77</f>
        <v>4</v>
      </c>
      <c r="D358" s="13">
        <v>2</v>
      </c>
      <c r="E358" s="13" t="str">
        <f>VLOOKUP(F77,'template signal map'!$G$1:$K$28,2,FALSE)</f>
        <v>((Cpu2SubStt)-97)/2</v>
      </c>
      <c r="F358" s="13" t="str">
        <f>VLOOKUP(F77,'template signal map'!$G$1:$K$28,3,FALSE)</f>
        <v>SF FRT FLAG - PSCAD</v>
      </c>
      <c r="G358" s="13"/>
      <c r="H358" s="13"/>
      <c r="I358" s="13"/>
      <c r="J358" s="13" t="str">
        <f t="shared" si="9"/>
        <v>ACTIVE HIGH</v>
      </c>
      <c r="K358" s="13" t="str">
        <f t="shared" si="9"/>
        <v>-2&gt;2</v>
      </c>
    </row>
    <row r="359" spans="1:11" hidden="1" x14ac:dyDescent="0.25">
      <c r="A359" s="13" t="str">
        <f t="shared" ref="A359:C364" si="10">A79</f>
        <v>DMAT VOLTAGE SETPOINTS</v>
      </c>
      <c r="B359" s="13">
        <f t="shared" si="10"/>
        <v>1</v>
      </c>
      <c r="C359" s="13">
        <f t="shared" si="10"/>
        <v>1</v>
      </c>
      <c r="D359" s="13">
        <v>2</v>
      </c>
      <c r="E359" s="13" t="str">
        <f>VLOOKUP(F79,'template signal map'!$G$1:$K$28,2,FALSE)</f>
        <v>POC_V_HV</v>
      </c>
      <c r="F359" s="13" t="str">
        <f>VLOOKUP(F79,'template signal map'!$G$1:$K$28,3,FALSE)</f>
        <v>POC V - PSCAD</v>
      </c>
      <c r="G359" s="13" t="s">
        <v>1094</v>
      </c>
      <c r="H359" s="13"/>
      <c r="I359" s="13"/>
      <c r="J359" s="13" t="str">
        <f t="shared" ref="J359:K370" si="11">J79</f>
        <v>V (p.u.)</v>
      </c>
      <c r="K359" s="13" t="str">
        <f t="shared" si="11"/>
        <v>&gt;&gt;&gt;0.2</v>
      </c>
    </row>
    <row r="360" spans="1:11" hidden="1" x14ac:dyDescent="0.25">
      <c r="A360" s="13" t="str">
        <f t="shared" si="10"/>
        <v>DMAT VOLTAGE SETPOINTS</v>
      </c>
      <c r="B360" s="13">
        <f t="shared" si="10"/>
        <v>2</v>
      </c>
      <c r="C360" s="13">
        <f t="shared" si="10"/>
        <v>1</v>
      </c>
      <c r="D360" s="13">
        <v>2</v>
      </c>
      <c r="E360" s="13" t="str">
        <f>VLOOKUP(F80,'template signal map'!$G$1:$K$28,2,FALSE)</f>
        <v>POC_Q_HV</v>
      </c>
      <c r="F360" s="13" t="str">
        <f>VLOOKUP(F80,'template signal map'!$G$1:$K$28,3,FALSE)</f>
        <v>POC Q - PSCAD</v>
      </c>
      <c r="G360" s="13" t="s">
        <v>1094</v>
      </c>
      <c r="H360" s="13"/>
      <c r="I360" s="13"/>
      <c r="J360" s="13" t="str">
        <f t="shared" si="11"/>
        <v>Q (MVAr)</v>
      </c>
      <c r="K360" s="13" t="str">
        <f t="shared" si="11"/>
        <v>&gt;&gt;&gt;15</v>
      </c>
    </row>
    <row r="361" spans="1:11" hidden="1" x14ac:dyDescent="0.25">
      <c r="A361" s="13" t="str">
        <f t="shared" si="10"/>
        <v>DMAT VOLTAGE SETPOINTS</v>
      </c>
      <c r="B361" s="13">
        <f t="shared" si="10"/>
        <v>3</v>
      </c>
      <c r="C361" s="13">
        <f t="shared" si="10"/>
        <v>1</v>
      </c>
      <c r="D361" s="13">
        <v>2</v>
      </c>
      <c r="E361" s="13" t="str">
        <f>VLOOKUP(F81,'template signal map'!$G$1:$K$28,2,FALSE)</f>
        <v>POC_P_HV</v>
      </c>
      <c r="F361" s="13" t="str">
        <f>VLOOKUP(F81,'template signal map'!$G$1:$K$28,3,FALSE)</f>
        <v>POC P - PSCAD</v>
      </c>
      <c r="G361" s="13" t="s">
        <v>1094</v>
      </c>
      <c r="H361" s="13"/>
      <c r="I361" s="13"/>
      <c r="J361" s="13" t="str">
        <f t="shared" si="11"/>
        <v>P (MW)</v>
      </c>
      <c r="K361" s="13" t="str">
        <f t="shared" si="11"/>
        <v>&gt;&gt;&gt;10</v>
      </c>
    </row>
    <row r="362" spans="1:11" hidden="1" x14ac:dyDescent="0.25">
      <c r="A362" s="13" t="str">
        <f t="shared" si="10"/>
        <v>DMAT VOLTAGE SETPOINTS</v>
      </c>
      <c r="B362" s="13">
        <f t="shared" si="10"/>
        <v>1</v>
      </c>
      <c r="C362" s="13">
        <f t="shared" si="10"/>
        <v>2</v>
      </c>
      <c r="D362" s="13">
        <v>2</v>
      </c>
      <c r="E362" s="13" t="str">
        <f>VLOOKUP(F82,'template signal map'!$G$1:$K$28,2,FALSE)</f>
        <v>PCU1_V_LV</v>
      </c>
      <c r="F362" s="13" t="str">
        <f>VLOOKUP(F82,'template signal map'!$G$1:$K$28,3,FALSE)</f>
        <v>SF INV V - PSCAD</v>
      </c>
      <c r="G362" s="13"/>
      <c r="H362" s="13"/>
      <c r="I362" s="13"/>
      <c r="J362" s="13" t="str">
        <f t="shared" si="11"/>
        <v>V (p.u.)</v>
      </c>
      <c r="K362" s="13" t="str">
        <f t="shared" si="11"/>
        <v>&gt;&gt;&gt;0.1</v>
      </c>
    </row>
    <row r="363" spans="1:11" hidden="1" x14ac:dyDescent="0.25">
      <c r="A363" s="13" t="str">
        <f t="shared" si="10"/>
        <v>DMAT VOLTAGE SETPOINTS</v>
      </c>
      <c r="B363" s="13">
        <f t="shared" si="10"/>
        <v>2</v>
      </c>
      <c r="C363" s="13">
        <f t="shared" si="10"/>
        <v>2</v>
      </c>
      <c r="D363" s="13">
        <v>2</v>
      </c>
      <c r="E363" s="13" t="str">
        <f>VLOOKUP(F83,'template signal map'!$G$1:$K$28,2,FALSE)</f>
        <v>PCU1_Q_LV*12</v>
      </c>
      <c r="F363" s="13" t="str">
        <f>VLOOKUP(F83,'template signal map'!$G$1:$K$28,3,FALSE)</f>
        <v>SF INV Q - PSCAD</v>
      </c>
      <c r="G363" s="13"/>
      <c r="H363" s="13"/>
      <c r="I363" s="13"/>
      <c r="J363" s="13" t="str">
        <f t="shared" si="11"/>
        <v>Q (MVAr)</v>
      </c>
      <c r="K363" s="13" t="str">
        <f t="shared" si="11"/>
        <v>&gt;&gt;&gt;15</v>
      </c>
    </row>
    <row r="364" spans="1:11" hidden="1" x14ac:dyDescent="0.25">
      <c r="A364" s="13" t="str">
        <f t="shared" si="10"/>
        <v>DMAT VOLTAGE SETPOINTS</v>
      </c>
      <c r="B364" s="13">
        <f t="shared" si="10"/>
        <v>3</v>
      </c>
      <c r="C364" s="13">
        <f t="shared" si="10"/>
        <v>2</v>
      </c>
      <c r="D364" s="13">
        <v>2</v>
      </c>
      <c r="E364" s="13" t="str">
        <f>VLOOKUP(F84,'template signal map'!$G$1:$K$28,2,FALSE)</f>
        <v>PCU1_P_LV*12</v>
      </c>
      <c r="F364" s="13" t="str">
        <f>VLOOKUP(F84,'template signal map'!$G$1:$K$28,3,FALSE)</f>
        <v>SF INV P - PSCAD</v>
      </c>
      <c r="G364" s="13"/>
      <c r="H364" s="13"/>
      <c r="I364" s="13"/>
      <c r="J364" s="13" t="str">
        <f t="shared" si="11"/>
        <v>P (MW)</v>
      </c>
      <c r="K364" s="13" t="str">
        <f t="shared" si="11"/>
        <v>&gt;&gt;&gt;10</v>
      </c>
    </row>
    <row r="365" spans="1:11" hidden="1" x14ac:dyDescent="0.25">
      <c r="A365" s="13" t="str">
        <f>A85</f>
        <v>DMAT VOLTAGE SETPOINTS</v>
      </c>
      <c r="B365" s="13">
        <f>B85</f>
        <v>1</v>
      </c>
      <c r="C365" s="13">
        <v>3</v>
      </c>
      <c r="D365" s="13">
        <v>2</v>
      </c>
      <c r="E365" s="13" t="str">
        <f>VLOOKUP(F85,'template signal map'!$G$1:$K$28,2,FALSE)</f>
        <v>Hz_POI</v>
      </c>
      <c r="F365" s="13" t="str">
        <f>VLOOKUP(F85,'template signal map'!$G$1:$K$28,3,FALSE)</f>
        <v>POC FREQ - PSCAD</v>
      </c>
      <c r="G365" s="13"/>
      <c r="H365" s="13"/>
      <c r="I365" s="13"/>
      <c r="J365" s="13" t="str">
        <f t="shared" si="11"/>
        <v>Hz</v>
      </c>
      <c r="K365" s="13" t="str">
        <f t="shared" si="11"/>
        <v>&gt;&gt;&gt;0.1</v>
      </c>
    </row>
    <row r="366" spans="1:11" hidden="1" x14ac:dyDescent="0.25">
      <c r="A366" s="13" t="str">
        <f>A86</f>
        <v>DMAT VOLTAGE SETPOINTS</v>
      </c>
      <c r="B366" s="13">
        <v>2</v>
      </c>
      <c r="C366" s="13">
        <v>3</v>
      </c>
      <c r="D366" s="13">
        <v>2</v>
      </c>
      <c r="E366" s="13" t="str">
        <f>VLOOKUP(F86,'template signal map'!$G$1:$K$28,2,FALSE)</f>
        <v>AmpPsD</v>
      </c>
      <c r="F366" s="13" t="str">
        <f>VLOOKUP(F86,'template signal map'!$G$1:$K$28,3,FALSE)</f>
        <v>SF INV Id - PSCAD</v>
      </c>
      <c r="G366" s="13"/>
      <c r="H366" s="13"/>
      <c r="I366" s="13"/>
      <c r="J366" s="13" t="str">
        <f t="shared" si="11"/>
        <v>pu</v>
      </c>
      <c r="K366" s="13" t="str">
        <f t="shared" si="11"/>
        <v>&gt;&gt;&gt;5</v>
      </c>
    </row>
    <row r="367" spans="1:11" hidden="1" x14ac:dyDescent="0.25">
      <c r="A367" s="13" t="str">
        <f>A87</f>
        <v>DMAT VOLTAGE SETPOINTS</v>
      </c>
      <c r="B367" s="13"/>
      <c r="C367" s="13"/>
      <c r="D367" s="13"/>
      <c r="E367" s="13" t="str">
        <f>VLOOKUP(F87,'template signal map'!$G$1:$K$28,2,FALSE)</f>
        <v>AmpPsQ*-1</v>
      </c>
      <c r="F367" s="13" t="str">
        <f>VLOOKUP(F87,'template signal map'!$G$1:$K$28,3,FALSE)</f>
        <v>SF INV Iq - PSCAD</v>
      </c>
      <c r="G367" s="13"/>
      <c r="H367" s="13"/>
      <c r="I367" s="13"/>
      <c r="J367" s="13" t="str">
        <f t="shared" si="11"/>
        <v>pu</v>
      </c>
      <c r="K367" s="13" t="str">
        <f t="shared" si="11"/>
        <v>&gt;&gt;&gt;10</v>
      </c>
    </row>
    <row r="368" spans="1:11" hidden="1" x14ac:dyDescent="0.25">
      <c r="A368" s="13" t="str">
        <f>A88</f>
        <v>DMAT VOLTAGE SETPOINTS</v>
      </c>
      <c r="B368" s="13">
        <v>3</v>
      </c>
      <c r="C368" s="13">
        <v>3</v>
      </c>
      <c r="D368" s="13">
        <v>2</v>
      </c>
      <c r="E368" s="13" t="s">
        <v>303</v>
      </c>
      <c r="F368" s="13" t="s">
        <v>306</v>
      </c>
      <c r="G368" s="13"/>
      <c r="H368" s="13"/>
      <c r="I368" s="13"/>
      <c r="J368" s="13" t="str">
        <f t="shared" si="11"/>
        <v>pu</v>
      </c>
      <c r="K368" s="13" t="str">
        <f t="shared" si="11"/>
        <v>&gt;&gt;&gt;5</v>
      </c>
    </row>
    <row r="369" spans="1:11" hidden="1" x14ac:dyDescent="0.25">
      <c r="A369" s="13" t="str">
        <f>A89</f>
        <v>DMAT VOLTAGE SETPOINTS</v>
      </c>
      <c r="B369" s="13">
        <f>B89</f>
        <v>1</v>
      </c>
      <c r="C369" s="13">
        <v>4</v>
      </c>
      <c r="D369" s="13">
        <v>2</v>
      </c>
      <c r="E369" s="13" t="str">
        <f>VLOOKUP(F89,'template signal map'!$G$1:$K$28,2,FALSE)</f>
        <v>FrtActive</v>
      </c>
      <c r="F369" s="13" t="str">
        <f>VLOOKUP(F89,'template signal map'!$G$1:$K$28,3,FALSE)</f>
        <v>PPC FRT FLAG - PSCAD</v>
      </c>
      <c r="G369" s="13"/>
      <c r="H369" s="13"/>
      <c r="I369" s="13"/>
      <c r="J369" s="13" t="str">
        <f t="shared" si="11"/>
        <v>ACTIVE HIGH</v>
      </c>
      <c r="K369" s="13" t="str">
        <f t="shared" si="11"/>
        <v>-2&gt;2</v>
      </c>
    </row>
    <row r="370" spans="1:11" hidden="1" x14ac:dyDescent="0.25">
      <c r="A370" s="13" t="str">
        <f>A90</f>
        <v>DMAT VOLTAGE SETPOINTS</v>
      </c>
      <c r="B370" s="13">
        <f>B90</f>
        <v>2</v>
      </c>
      <c r="C370" s="13">
        <v>4</v>
      </c>
      <c r="D370" s="13">
        <v>2</v>
      </c>
      <c r="E370" s="13" t="str">
        <f>VLOOKUP(F90,'template signal map'!$G$1:$K$28,2,FALSE)</f>
        <v>((Cpu2SubStt)-97)/2</v>
      </c>
      <c r="F370" s="13" t="str">
        <f>VLOOKUP(F90,'template signal map'!$G$1:$K$28,3,FALSE)</f>
        <v>SF FRT FLAG - PSCAD</v>
      </c>
      <c r="G370" s="13"/>
      <c r="H370" s="13"/>
      <c r="I370" s="13"/>
      <c r="J370" s="13" t="str">
        <f t="shared" si="11"/>
        <v>ACTIVE HIGH</v>
      </c>
      <c r="K370" s="13" t="str">
        <f t="shared" si="11"/>
        <v>-2&gt;2</v>
      </c>
    </row>
    <row r="371" spans="1:11" hidden="1" x14ac:dyDescent="0.25">
      <c r="A371" s="13" t="str">
        <f t="shared" ref="A371:B378" si="12">A92</f>
        <v>DMAT VOLTAGE SETPOINTS</v>
      </c>
      <c r="B371" s="13">
        <f t="shared" si="12"/>
        <v>3</v>
      </c>
      <c r="C371" s="13">
        <v>4</v>
      </c>
      <c r="D371" s="13">
        <v>2</v>
      </c>
      <c r="E371" s="13" t="str">
        <f>VLOOKUP(F92,'template signal map'!$G$1:$K$28,2,FALSE)</f>
        <v>DMAT_Out_POI_Vol_Spt/66000</v>
      </c>
      <c r="F371" s="13" t="str">
        <f>VLOOKUP(F92,'template signal map'!$G$1:$K$28,3,FALSE)</f>
        <v>PPC Vref - PSCAD</v>
      </c>
      <c r="G371" s="13"/>
      <c r="H371" s="13"/>
      <c r="I371" s="13"/>
      <c r="J371" s="13" t="str">
        <f t="shared" ref="J371:K383" si="13">J92</f>
        <v>pu</v>
      </c>
      <c r="K371" s="13">
        <f t="shared" si="13"/>
        <v>0</v>
      </c>
    </row>
    <row r="372" spans="1:11" hidden="1" x14ac:dyDescent="0.25">
      <c r="A372" s="13" t="str">
        <f t="shared" si="12"/>
        <v>DMAT VOLTAGE GRIDSTEPS</v>
      </c>
      <c r="B372" s="13">
        <f t="shared" si="12"/>
        <v>1</v>
      </c>
      <c r="C372" s="13">
        <f t="shared" ref="C372:C379" si="14">C93</f>
        <v>1</v>
      </c>
      <c r="D372" s="13">
        <v>2</v>
      </c>
      <c r="E372" s="13" t="str">
        <f>VLOOKUP(F93,'template signal map'!$G$1:$K$28,2,FALSE)</f>
        <v>POC_V_HV</v>
      </c>
      <c r="F372" s="13" t="str">
        <f>VLOOKUP(F93,'template signal map'!$G$1:$K$28,3,FALSE)</f>
        <v>POC V - PSCAD</v>
      </c>
      <c r="G372" s="13" t="s">
        <v>1094</v>
      </c>
      <c r="H372" s="13"/>
      <c r="I372" s="13"/>
      <c r="J372" s="13" t="str">
        <f t="shared" si="13"/>
        <v>V (p.u.)</v>
      </c>
      <c r="K372" s="13" t="str">
        <f t="shared" si="13"/>
        <v>&gt;&gt;&gt;0.2</v>
      </c>
    </row>
    <row r="373" spans="1:11" hidden="1" x14ac:dyDescent="0.25">
      <c r="A373" s="13" t="str">
        <f t="shared" si="12"/>
        <v>DMAT VOLTAGE GRIDSTEPS</v>
      </c>
      <c r="B373" s="13">
        <f t="shared" si="12"/>
        <v>2</v>
      </c>
      <c r="C373" s="13">
        <f t="shared" si="14"/>
        <v>1</v>
      </c>
      <c r="D373" s="13">
        <v>2</v>
      </c>
      <c r="E373" s="13" t="str">
        <f>VLOOKUP(F94,'template signal map'!$G$1:$K$28,2,FALSE)</f>
        <v>POC_Q_HV</v>
      </c>
      <c r="F373" s="13" t="str">
        <f>VLOOKUP(F94,'template signal map'!$G$1:$K$28,3,FALSE)</f>
        <v>POC Q - PSCAD</v>
      </c>
      <c r="G373" s="13" t="s">
        <v>1094</v>
      </c>
      <c r="H373" s="13"/>
      <c r="I373" s="13"/>
      <c r="J373" s="13" t="str">
        <f t="shared" si="13"/>
        <v>Q (MVAr)</v>
      </c>
      <c r="K373" s="13" t="str">
        <f t="shared" si="13"/>
        <v>&gt;&gt;&gt;20</v>
      </c>
    </row>
    <row r="374" spans="1:11" hidden="1" x14ac:dyDescent="0.25">
      <c r="A374" s="13" t="str">
        <f t="shared" si="12"/>
        <v>DMAT VOLTAGE GRIDSTEPS</v>
      </c>
      <c r="B374" s="13">
        <f t="shared" si="12"/>
        <v>3</v>
      </c>
      <c r="C374" s="13">
        <f t="shared" si="14"/>
        <v>1</v>
      </c>
      <c r="D374" s="13">
        <v>2</v>
      </c>
      <c r="E374" s="13" t="str">
        <f>VLOOKUP(F95,'template signal map'!$G$1:$K$28,2,FALSE)</f>
        <v>POC_P_HV</v>
      </c>
      <c r="F374" s="13" t="str">
        <f>VLOOKUP(F95,'template signal map'!$G$1:$K$28,3,FALSE)</f>
        <v>POC P - PSCAD</v>
      </c>
      <c r="G374" s="13" t="s">
        <v>1094</v>
      </c>
      <c r="H374" s="13"/>
      <c r="I374" s="13"/>
      <c r="J374" s="13" t="str">
        <f t="shared" si="13"/>
        <v>P (MW)</v>
      </c>
      <c r="K374" s="13" t="str">
        <f t="shared" si="13"/>
        <v>&gt;&gt;&gt;10</v>
      </c>
    </row>
    <row r="375" spans="1:11" hidden="1" x14ac:dyDescent="0.25">
      <c r="A375" s="13" t="str">
        <f t="shared" si="12"/>
        <v>DMAT VOLTAGE GRIDSTEPS</v>
      </c>
      <c r="B375" s="13">
        <f t="shared" si="12"/>
        <v>1</v>
      </c>
      <c r="C375" s="13">
        <f t="shared" si="14"/>
        <v>2</v>
      </c>
      <c r="D375" s="13">
        <v>2</v>
      </c>
      <c r="E375" s="13" t="str">
        <f>VLOOKUP(F96,'template signal map'!$G$1:$K$28,2,FALSE)</f>
        <v>PCU1_V_LV</v>
      </c>
      <c r="F375" s="13" t="str">
        <f>VLOOKUP(F96,'template signal map'!$G$1:$K$28,3,FALSE)</f>
        <v>SF INV V - PSCAD</v>
      </c>
      <c r="G375" s="13"/>
      <c r="H375" s="13"/>
      <c r="I375" s="13"/>
      <c r="J375" s="13" t="str">
        <f t="shared" si="13"/>
        <v>V (p.u.)</v>
      </c>
      <c r="K375" s="13" t="str">
        <f t="shared" si="13"/>
        <v>&gt;&gt;&gt;0.2</v>
      </c>
    </row>
    <row r="376" spans="1:11" hidden="1" x14ac:dyDescent="0.25">
      <c r="A376" s="13" t="str">
        <f t="shared" si="12"/>
        <v>DMAT VOLTAGE GRIDSTEPS</v>
      </c>
      <c r="B376" s="13">
        <f t="shared" si="12"/>
        <v>2</v>
      </c>
      <c r="C376" s="13">
        <f t="shared" si="14"/>
        <v>2</v>
      </c>
      <c r="D376" s="13">
        <v>2</v>
      </c>
      <c r="E376" s="13" t="str">
        <f>VLOOKUP(F97,'template signal map'!$G$1:$K$28,2,FALSE)</f>
        <v>PCU1_Q_LV*12</v>
      </c>
      <c r="F376" s="13" t="str">
        <f>VLOOKUP(F97,'template signal map'!$G$1:$K$28,3,FALSE)</f>
        <v>SF INV Q - PSCAD</v>
      </c>
      <c r="G376" s="13"/>
      <c r="H376" s="13"/>
      <c r="I376" s="13"/>
      <c r="J376" s="13" t="str">
        <f t="shared" si="13"/>
        <v>Q (MVAr)</v>
      </c>
      <c r="K376" s="13" t="str">
        <f t="shared" si="13"/>
        <v>&gt;&gt;&gt;20</v>
      </c>
    </row>
    <row r="377" spans="1:11" hidden="1" x14ac:dyDescent="0.25">
      <c r="A377" s="13" t="str">
        <f t="shared" si="12"/>
        <v>DMAT VOLTAGE GRIDSTEPS</v>
      </c>
      <c r="B377" s="13">
        <f t="shared" si="12"/>
        <v>3</v>
      </c>
      <c r="C377" s="13">
        <f t="shared" si="14"/>
        <v>2</v>
      </c>
      <c r="D377" s="13">
        <v>2</v>
      </c>
      <c r="E377" s="13" t="str">
        <f>VLOOKUP(F98,'template signal map'!$G$1:$K$28,2,FALSE)</f>
        <v>PCU1_P_LV*12</v>
      </c>
      <c r="F377" s="13" t="str">
        <f>VLOOKUP(F98,'template signal map'!$G$1:$K$28,3,FALSE)</f>
        <v>SF INV P - PSCAD</v>
      </c>
      <c r="G377" s="13"/>
      <c r="H377" s="13"/>
      <c r="I377" s="13"/>
      <c r="J377" s="13" t="str">
        <f t="shared" si="13"/>
        <v>P (MW)</v>
      </c>
      <c r="K377" s="13" t="str">
        <f t="shared" si="13"/>
        <v>&gt;&gt;&gt;10</v>
      </c>
    </row>
    <row r="378" spans="1:11" hidden="1" x14ac:dyDescent="0.25">
      <c r="A378" s="13" t="str">
        <f t="shared" si="12"/>
        <v>DMAT VOLTAGE GRIDSTEPS</v>
      </c>
      <c r="B378" s="13">
        <f t="shared" si="12"/>
        <v>1</v>
      </c>
      <c r="C378" s="13">
        <f t="shared" si="14"/>
        <v>3</v>
      </c>
      <c r="D378" s="13">
        <v>2</v>
      </c>
      <c r="E378" s="13" t="str">
        <f>VLOOKUP(F99,'template signal map'!$G$1:$K$28,2,FALSE)</f>
        <v>Hz_POI</v>
      </c>
      <c r="F378" s="13" t="str">
        <f>VLOOKUP(F99,'template signal map'!$G$1:$K$28,3,FALSE)</f>
        <v>POC FREQ - PSCAD</v>
      </c>
      <c r="G378" s="13"/>
      <c r="H378" s="13"/>
      <c r="I378" s="13"/>
      <c r="J378" s="13" t="str">
        <f t="shared" si="13"/>
        <v>Hz</v>
      </c>
      <c r="K378" s="13" t="str">
        <f t="shared" si="13"/>
        <v>&gt;&gt;&gt;0.2</v>
      </c>
    </row>
    <row r="379" spans="1:11" hidden="1" x14ac:dyDescent="0.25">
      <c r="A379" s="13" t="str">
        <f>A100</f>
        <v>DMAT VOLTAGE GRIDSTEPS</v>
      </c>
      <c r="B379" s="13">
        <v>2</v>
      </c>
      <c r="C379" s="13">
        <f t="shared" si="14"/>
        <v>3</v>
      </c>
      <c r="D379" s="13">
        <v>2</v>
      </c>
      <c r="E379" s="13" t="str">
        <f>VLOOKUP(F100,'template signal map'!$G$1:$K$28,2,FALSE)</f>
        <v>AmpPsD</v>
      </c>
      <c r="F379" s="13" t="str">
        <f>VLOOKUP(F100,'template signal map'!$G$1:$K$28,3,FALSE)</f>
        <v>SF INV Id - PSCAD</v>
      </c>
      <c r="G379" s="13"/>
      <c r="H379" s="13"/>
      <c r="I379" s="13"/>
      <c r="J379" s="13" t="str">
        <f t="shared" si="13"/>
        <v>pu</v>
      </c>
      <c r="K379" s="13" t="str">
        <f t="shared" si="13"/>
        <v>&gt;&gt;&gt;10</v>
      </c>
    </row>
    <row r="380" spans="1:11" hidden="1" x14ac:dyDescent="0.25">
      <c r="A380" s="13" t="str">
        <f>A101</f>
        <v>DMAT VOLTAGE GRIDSTEPS</v>
      </c>
      <c r="B380" s="13"/>
      <c r="C380" s="13"/>
      <c r="D380" s="13"/>
      <c r="E380" s="13" t="str">
        <f>VLOOKUP(F101,'template signal map'!$G$1:$K$28,2,FALSE)</f>
        <v>AmpPsQ*-1</v>
      </c>
      <c r="F380" s="13" t="str">
        <f>VLOOKUP(F101,'template signal map'!$G$1:$K$28,3,FALSE)</f>
        <v>SF INV Iq - PSCAD</v>
      </c>
      <c r="G380" s="13"/>
      <c r="H380" s="13"/>
      <c r="I380" s="13"/>
      <c r="J380" s="13" t="str">
        <f t="shared" si="13"/>
        <v>pu</v>
      </c>
      <c r="K380" s="13" t="str">
        <f t="shared" si="13"/>
        <v>&gt;&gt;&gt;10</v>
      </c>
    </row>
    <row r="381" spans="1:11" hidden="1" x14ac:dyDescent="0.25">
      <c r="A381" s="13" t="str">
        <f>A102</f>
        <v>DMAT VOLTAGE GRIDSTEPS</v>
      </c>
      <c r="B381" s="13">
        <v>3</v>
      </c>
      <c r="C381" s="13">
        <f>C102</f>
        <v>3</v>
      </c>
      <c r="D381" s="13">
        <v>2</v>
      </c>
      <c r="E381" s="13" t="s">
        <v>303</v>
      </c>
      <c r="F381" s="13" t="s">
        <v>306</v>
      </c>
      <c r="G381" s="13"/>
      <c r="H381" s="13"/>
      <c r="I381" s="13"/>
      <c r="J381" s="13" t="str">
        <f t="shared" si="13"/>
        <v>pu</v>
      </c>
      <c r="K381" s="13" t="str">
        <f t="shared" si="13"/>
        <v>&gt;&gt;&gt;10</v>
      </c>
    </row>
    <row r="382" spans="1:11" hidden="1" x14ac:dyDescent="0.25">
      <c r="A382" s="13" t="str">
        <f>A103</f>
        <v>DMAT VOLTAGE GRIDSTEPS</v>
      </c>
      <c r="B382" s="13">
        <f>B103</f>
        <v>1</v>
      </c>
      <c r="C382" s="13">
        <f>C103</f>
        <v>4</v>
      </c>
      <c r="D382" s="13">
        <v>2</v>
      </c>
      <c r="E382" s="13" t="str">
        <f>VLOOKUP(F103,'template signal map'!$G$1:$K$28,2,FALSE)</f>
        <v>FrtActive</v>
      </c>
      <c r="F382" s="13" t="str">
        <f>VLOOKUP(F103,'template signal map'!$G$1:$K$28,3,FALSE)</f>
        <v>PPC FRT FLAG - PSCAD</v>
      </c>
      <c r="G382" s="13"/>
      <c r="H382" s="13"/>
      <c r="I382" s="13"/>
      <c r="J382" s="13" t="str">
        <f t="shared" si="13"/>
        <v>ACTIVE HIGH</v>
      </c>
      <c r="K382" s="13" t="str">
        <f t="shared" si="13"/>
        <v>-2&gt;2</v>
      </c>
    </row>
    <row r="383" spans="1:11" hidden="1" x14ac:dyDescent="0.25">
      <c r="A383" s="13" t="str">
        <f>A104</f>
        <v>DMAT VOLTAGE GRIDSTEPS</v>
      </c>
      <c r="B383" s="13">
        <f>B104</f>
        <v>2</v>
      </c>
      <c r="C383" s="13">
        <f>C104</f>
        <v>4</v>
      </c>
      <c r="D383" s="13">
        <v>2</v>
      </c>
      <c r="E383" s="13" t="str">
        <f>VLOOKUP(F104,'template signal map'!$G$1:$K$28,2,FALSE)</f>
        <v>((Cpu2SubStt)-97)/2</v>
      </c>
      <c r="F383" s="13" t="str">
        <f>VLOOKUP(F104,'template signal map'!$G$1:$K$28,3,FALSE)</f>
        <v>SF FRT FLAG - PSCAD</v>
      </c>
      <c r="G383" s="13"/>
      <c r="H383" s="13"/>
      <c r="I383" s="13"/>
      <c r="J383" s="13" t="str">
        <f t="shared" si="13"/>
        <v>ACTIVE HIGH</v>
      </c>
      <c r="K383" s="13" t="str">
        <f t="shared" si="13"/>
        <v>-2&gt;2</v>
      </c>
    </row>
    <row r="384" spans="1:11" hidden="1" x14ac:dyDescent="0.25">
      <c r="A384" s="13" t="str">
        <f t="shared" ref="A384:C391" si="15">A106</f>
        <v>DMAT VOLTAGE GRIDSTEPS</v>
      </c>
      <c r="B384" s="13">
        <f t="shared" si="15"/>
        <v>3</v>
      </c>
      <c r="C384" s="13">
        <f t="shared" si="15"/>
        <v>4</v>
      </c>
      <c r="D384" s="13">
        <v>2</v>
      </c>
      <c r="E384" s="13" t="str">
        <f>VLOOKUP(F106,'template signal map'!$G$1:$K$28,2,FALSE)</f>
        <v>DMAT_Out_Vgrid</v>
      </c>
      <c r="F384" s="13" t="str">
        <f>VLOOKUP(F106,'template signal map'!$G$1:$K$28,3,FALSE)</f>
        <v>Grid V - PSCAD</v>
      </c>
      <c r="G384" s="13"/>
      <c r="H384" s="13"/>
      <c r="I384" s="13"/>
      <c r="J384" s="13" t="str">
        <f t="shared" ref="J384:K395" si="16">J106</f>
        <v>pu</v>
      </c>
      <c r="K384" s="13">
        <f t="shared" si="16"/>
        <v>0</v>
      </c>
    </row>
    <row r="385" spans="1:11" hidden="1" x14ac:dyDescent="0.25">
      <c r="A385" s="13" t="str">
        <f t="shared" si="15"/>
        <v>DMAT POWER FACTOR SETPOINTS</v>
      </c>
      <c r="B385" s="13">
        <f t="shared" si="15"/>
        <v>1</v>
      </c>
      <c r="C385" s="13">
        <f t="shared" si="15"/>
        <v>1</v>
      </c>
      <c r="D385" s="13">
        <v>2</v>
      </c>
      <c r="E385" s="13" t="str">
        <f>VLOOKUP(F107,'template signal map'!$G$1:$K$28,2,FALSE)</f>
        <v>POC_V_HV</v>
      </c>
      <c r="F385" s="13" t="str">
        <f>VLOOKUP(F107,'template signal map'!$G$1:$K$28,3,FALSE)</f>
        <v>POC V - PSCAD</v>
      </c>
      <c r="G385" s="13" t="s">
        <v>1094</v>
      </c>
      <c r="H385" s="13"/>
      <c r="I385" s="13"/>
      <c r="J385" s="13" t="str">
        <f t="shared" si="16"/>
        <v>V (p.u.)</v>
      </c>
      <c r="K385" s="13" t="str">
        <f t="shared" si="16"/>
        <v>&gt;&gt;&gt;0.1</v>
      </c>
    </row>
    <row r="386" spans="1:11" hidden="1" x14ac:dyDescent="0.25">
      <c r="A386" s="13" t="str">
        <f t="shared" si="15"/>
        <v>DMAT POWER FACTOR SETPOINTS</v>
      </c>
      <c r="B386" s="13">
        <f t="shared" si="15"/>
        <v>2</v>
      </c>
      <c r="C386" s="13">
        <f t="shared" si="15"/>
        <v>1</v>
      </c>
      <c r="D386" s="13">
        <v>2</v>
      </c>
      <c r="E386" s="13" t="str">
        <f>VLOOKUP(F108,'template signal map'!$G$1:$K$28,2,FALSE)</f>
        <v>POC_Q_HV</v>
      </c>
      <c r="F386" s="13" t="str">
        <f>VLOOKUP(F108,'template signal map'!$G$1:$K$28,3,FALSE)</f>
        <v>POC Q - PSCAD</v>
      </c>
      <c r="G386" s="13" t="s">
        <v>1094</v>
      </c>
      <c r="H386" s="13"/>
      <c r="I386" s="13"/>
      <c r="J386" s="13" t="str">
        <f t="shared" si="16"/>
        <v>Q (MVAr)</v>
      </c>
      <c r="K386" s="13" t="str">
        <f t="shared" si="16"/>
        <v>&gt;&gt;&gt;0.1</v>
      </c>
    </row>
    <row r="387" spans="1:11" hidden="1" x14ac:dyDescent="0.25">
      <c r="A387" s="13" t="str">
        <f t="shared" si="15"/>
        <v>DMAT POWER FACTOR SETPOINTS</v>
      </c>
      <c r="B387" s="13">
        <f t="shared" si="15"/>
        <v>3</v>
      </c>
      <c r="C387" s="13">
        <f t="shared" si="15"/>
        <v>1</v>
      </c>
      <c r="D387" s="13">
        <v>2</v>
      </c>
      <c r="E387" s="13" t="str">
        <f>VLOOKUP(F109,'template signal map'!$G$1:$K$28,2,FALSE)</f>
        <v>POC_P_HV</v>
      </c>
      <c r="F387" s="13" t="str">
        <f>VLOOKUP(F109,'template signal map'!$G$1:$K$28,3,FALSE)</f>
        <v>POC P - PSCAD</v>
      </c>
      <c r="G387" s="13" t="s">
        <v>1094</v>
      </c>
      <c r="H387" s="13"/>
      <c r="I387" s="13"/>
      <c r="J387" s="13" t="str">
        <f t="shared" si="16"/>
        <v>P (MW)</v>
      </c>
      <c r="K387" s="13" t="str">
        <f t="shared" si="16"/>
        <v>&gt;&gt;&gt;10</v>
      </c>
    </row>
    <row r="388" spans="1:11" hidden="1" x14ac:dyDescent="0.25">
      <c r="A388" s="13" t="str">
        <f t="shared" si="15"/>
        <v>DMAT POWER FACTOR SETPOINTS</v>
      </c>
      <c r="B388" s="13">
        <f t="shared" si="15"/>
        <v>1</v>
      </c>
      <c r="C388" s="13">
        <f t="shared" si="15"/>
        <v>2</v>
      </c>
      <c r="D388" s="13">
        <v>2</v>
      </c>
      <c r="E388" s="13" t="str">
        <f>VLOOKUP(F110,'template signal map'!$G$1:$K$28,2,FALSE)</f>
        <v>PCU1_V_LV</v>
      </c>
      <c r="F388" s="13" t="str">
        <f>VLOOKUP(F110,'template signal map'!$G$1:$K$28,3,FALSE)</f>
        <v>SF INV V - PSCAD</v>
      </c>
      <c r="G388" s="13"/>
      <c r="H388" s="13"/>
      <c r="I388" s="13"/>
      <c r="J388" s="13" t="str">
        <f t="shared" si="16"/>
        <v>V (p.u.)</v>
      </c>
      <c r="K388" s="13" t="str">
        <f t="shared" si="16"/>
        <v>&gt;&gt;&gt;0.1</v>
      </c>
    </row>
    <row r="389" spans="1:11" hidden="1" x14ac:dyDescent="0.25">
      <c r="A389" s="13" t="str">
        <f t="shared" si="15"/>
        <v>DMAT POWER FACTOR SETPOINTS</v>
      </c>
      <c r="B389" s="13">
        <f t="shared" si="15"/>
        <v>2</v>
      </c>
      <c r="C389" s="13">
        <f t="shared" si="15"/>
        <v>2</v>
      </c>
      <c r="D389" s="13">
        <v>2</v>
      </c>
      <c r="E389" s="13" t="str">
        <f>VLOOKUP(F111,'template signal map'!$G$1:$K$28,2,FALSE)</f>
        <v>PCU1_Q_LV*12</v>
      </c>
      <c r="F389" s="13" t="str">
        <f>VLOOKUP(F111,'template signal map'!$G$1:$K$28,3,FALSE)</f>
        <v>SF INV Q - PSCAD</v>
      </c>
      <c r="G389" s="13"/>
      <c r="H389" s="13"/>
      <c r="I389" s="13"/>
      <c r="J389" s="13" t="str">
        <f t="shared" si="16"/>
        <v>Q (MVAr)</v>
      </c>
      <c r="K389" s="13" t="str">
        <f t="shared" si="16"/>
        <v>&gt;&gt;&gt;0.1</v>
      </c>
    </row>
    <row r="390" spans="1:11" hidden="1" x14ac:dyDescent="0.25">
      <c r="A390" s="13" t="str">
        <f t="shared" si="15"/>
        <v>DMAT POWER FACTOR SETPOINTS</v>
      </c>
      <c r="B390" s="13">
        <f t="shared" si="15"/>
        <v>3</v>
      </c>
      <c r="C390" s="13">
        <f t="shared" si="15"/>
        <v>2</v>
      </c>
      <c r="D390" s="13">
        <v>2</v>
      </c>
      <c r="E390" s="13" t="str">
        <f>VLOOKUP(F112,'template signal map'!$G$1:$K$28,2,FALSE)</f>
        <v>PCU1_P_LV*12</v>
      </c>
      <c r="F390" s="13" t="str">
        <f>VLOOKUP(F112,'template signal map'!$G$1:$K$28,3,FALSE)</f>
        <v>SF INV P - PSCAD</v>
      </c>
      <c r="G390" s="13"/>
      <c r="H390" s="13"/>
      <c r="I390" s="13"/>
      <c r="J390" s="13" t="str">
        <f t="shared" si="16"/>
        <v>P (MW)</v>
      </c>
      <c r="K390" s="13" t="str">
        <f t="shared" si="16"/>
        <v>&gt;&gt;&gt;10</v>
      </c>
    </row>
    <row r="391" spans="1:11" hidden="1" x14ac:dyDescent="0.25">
      <c r="A391" s="13" t="str">
        <f t="shared" si="15"/>
        <v>DMAT POWER FACTOR SETPOINTS</v>
      </c>
      <c r="B391" s="13">
        <f t="shared" si="15"/>
        <v>1</v>
      </c>
      <c r="C391" s="13">
        <f t="shared" si="15"/>
        <v>3</v>
      </c>
      <c r="D391" s="13">
        <v>2</v>
      </c>
      <c r="E391" s="13" t="str">
        <f>VLOOKUP(F113,'template signal map'!$G$1:$K$28,2,FALSE)</f>
        <v>Hz_POI</v>
      </c>
      <c r="F391" s="13" t="str">
        <f>VLOOKUP(F113,'template signal map'!$G$1:$K$28,3,FALSE)</f>
        <v>POC FREQ - PSCAD</v>
      </c>
      <c r="G391" s="13"/>
      <c r="H391" s="13"/>
      <c r="I391" s="13"/>
      <c r="J391" s="13" t="str">
        <f t="shared" si="16"/>
        <v>Hz</v>
      </c>
      <c r="K391" s="13" t="str">
        <f t="shared" si="16"/>
        <v>&gt;&gt;&gt;0.1</v>
      </c>
    </row>
    <row r="392" spans="1:11" hidden="1" x14ac:dyDescent="0.25">
      <c r="A392" s="13" t="str">
        <f>A114</f>
        <v>DMAT POWER FACTOR SETPOINTS</v>
      </c>
      <c r="B392" s="13">
        <v>2</v>
      </c>
      <c r="C392" s="13">
        <f>C114</f>
        <v>3</v>
      </c>
      <c r="D392" s="13">
        <v>2</v>
      </c>
      <c r="E392" s="13" t="str">
        <f>VLOOKUP(F114,'template signal map'!$G$1:$K$28,2,FALSE)</f>
        <v>AmpPsD</v>
      </c>
      <c r="F392" s="13" t="str">
        <f>VLOOKUP(F114,'template signal map'!$G$1:$K$28,3,FALSE)</f>
        <v>SF INV Id - PSCAD</v>
      </c>
      <c r="G392" s="13"/>
      <c r="H392" s="13"/>
      <c r="I392" s="13"/>
      <c r="J392" s="13" t="str">
        <f t="shared" si="16"/>
        <v>pu</v>
      </c>
      <c r="K392" s="13" t="str">
        <f t="shared" si="16"/>
        <v>&gt;&gt;&gt;10</v>
      </c>
    </row>
    <row r="393" spans="1:11" hidden="1" x14ac:dyDescent="0.25">
      <c r="A393" s="13" t="str">
        <f>A115</f>
        <v>DMAT POWER FACTOR SETPOINTS</v>
      </c>
      <c r="B393" s="13">
        <v>3</v>
      </c>
      <c r="C393" s="13">
        <f>C115</f>
        <v>3</v>
      </c>
      <c r="D393" s="13">
        <v>2</v>
      </c>
      <c r="E393" s="13" t="str">
        <f>VLOOKUP(F115,'template signal map'!$G$1:$K$28,2,FALSE)</f>
        <v>AmpPsQ*-1</v>
      </c>
      <c r="F393" s="13" t="str">
        <f>VLOOKUP(F115,'template signal map'!$G$1:$K$28,3,FALSE)</f>
        <v>SF INV Iq - PSCAD</v>
      </c>
      <c r="G393" s="13"/>
      <c r="H393" s="13"/>
      <c r="I393" s="13"/>
      <c r="J393" s="13" t="str">
        <f t="shared" si="16"/>
        <v>pu</v>
      </c>
      <c r="K393" s="13" t="str">
        <f t="shared" si="16"/>
        <v>&gt;&gt;&gt;10</v>
      </c>
    </row>
    <row r="394" spans="1:11" hidden="1" x14ac:dyDescent="0.25">
      <c r="A394" s="13" t="str">
        <f>A116</f>
        <v>DMAT POWER FACTOR SETPOINTS</v>
      </c>
      <c r="B394" s="13">
        <f>B116</f>
        <v>1</v>
      </c>
      <c r="C394" s="13">
        <f>C116</f>
        <v>4</v>
      </c>
      <c r="D394" s="13">
        <v>2</v>
      </c>
      <c r="E394" s="13" t="str">
        <f>VLOOKUP(F116,'template signal map'!$G$1:$K$28,2,FALSE)</f>
        <v>FrtActive</v>
      </c>
      <c r="F394" s="13" t="str">
        <f>VLOOKUP(F116,'template signal map'!$G$1:$K$28,3,FALSE)</f>
        <v>PPC FRT FLAG - PSCAD</v>
      </c>
      <c r="G394" s="13"/>
      <c r="H394" s="13"/>
      <c r="I394" s="13"/>
      <c r="J394" s="13" t="str">
        <f t="shared" si="16"/>
        <v>ACTIVE HIGH</v>
      </c>
      <c r="K394" s="13" t="str">
        <f t="shared" si="16"/>
        <v>-2&gt;2</v>
      </c>
    </row>
    <row r="395" spans="1:11" hidden="1" x14ac:dyDescent="0.25">
      <c r="A395" s="13" t="str">
        <f>A117</f>
        <v>DMAT POWER FACTOR SETPOINTS</v>
      </c>
      <c r="B395" s="13">
        <f>B117</f>
        <v>2</v>
      </c>
      <c r="C395" s="13">
        <f>C117</f>
        <v>4</v>
      </c>
      <c r="D395" s="13">
        <v>2</v>
      </c>
      <c r="E395" s="13" t="str">
        <f>VLOOKUP(F117,'template signal map'!$G$1:$K$28,2,FALSE)</f>
        <v>((Cpu2SubStt)-97)/2</v>
      </c>
      <c r="F395" s="13" t="str">
        <f>VLOOKUP(F117,'template signal map'!$G$1:$K$28,3,FALSE)</f>
        <v>SF FRT FLAG - PSCAD</v>
      </c>
      <c r="G395" s="13"/>
      <c r="H395" s="13"/>
      <c r="I395" s="13"/>
      <c r="J395" s="13" t="str">
        <f t="shared" si="16"/>
        <v>ACTIVE HIGH</v>
      </c>
      <c r="K395" s="13" t="str">
        <f t="shared" si="16"/>
        <v>-2&gt;2</v>
      </c>
    </row>
    <row r="396" spans="1:11" hidden="1" x14ac:dyDescent="0.25">
      <c r="A396" s="13" t="str">
        <f t="shared" ref="A396:C399" si="17">A119</f>
        <v>DMAT POWER FACTOR SETPOINTS</v>
      </c>
      <c r="B396" s="13">
        <f t="shared" si="17"/>
        <v>3</v>
      </c>
      <c r="C396" s="13">
        <f t="shared" si="17"/>
        <v>4</v>
      </c>
      <c r="D396" s="13">
        <v>2</v>
      </c>
      <c r="E396" s="13" t="str">
        <f>VLOOKUP(F119,'template signal map'!$G$1:$K$28,2,FALSE)</f>
        <v>DMAT_Out_PF_Ref</v>
      </c>
      <c r="F396" s="13" t="str">
        <f>VLOOKUP(F119,'template signal map'!$G$1:$K$28,3,FALSE)</f>
        <v>PPC PF Ref - PSCAD</v>
      </c>
      <c r="G396" s="13"/>
      <c r="H396" s="13"/>
      <c r="I396" s="13"/>
      <c r="J396" s="13"/>
      <c r="K396" s="13" t="str">
        <f t="shared" ref="K396:K407" si="18">K119</f>
        <v>&gt;&gt;&gt;0.1</v>
      </c>
    </row>
    <row r="397" spans="1:11" hidden="1" x14ac:dyDescent="0.25">
      <c r="A397" s="13" t="str">
        <f t="shared" si="17"/>
        <v>DMAT ACTIVE SETPOINTS</v>
      </c>
      <c r="B397" s="13">
        <f t="shared" si="17"/>
        <v>1</v>
      </c>
      <c r="C397" s="13">
        <f t="shared" si="17"/>
        <v>1</v>
      </c>
      <c r="D397" s="13">
        <v>2</v>
      </c>
      <c r="E397" s="13" t="str">
        <f>VLOOKUP(F120,'template signal map'!$G$1:$K$28,2,FALSE)</f>
        <v>POC_V_HV</v>
      </c>
      <c r="F397" s="13" t="str">
        <f>VLOOKUP(F120,'template signal map'!$G$1:$K$28,3,FALSE)</f>
        <v>POC V - PSCAD</v>
      </c>
      <c r="G397" s="13" t="s">
        <v>1094</v>
      </c>
      <c r="H397" s="13"/>
      <c r="I397" s="13"/>
      <c r="J397" s="13" t="str">
        <f t="shared" ref="J397:J407" si="19">J120</f>
        <v>V (p.u.)</v>
      </c>
      <c r="K397" s="13" t="str">
        <f t="shared" si="18"/>
        <v>&gt;&gt;&gt;0.1</v>
      </c>
    </row>
    <row r="398" spans="1:11" hidden="1" x14ac:dyDescent="0.25">
      <c r="A398" s="13" t="str">
        <f t="shared" si="17"/>
        <v>DMAT ACTIVE SETPOINTS</v>
      </c>
      <c r="B398" s="13">
        <f t="shared" si="17"/>
        <v>2</v>
      </c>
      <c r="C398" s="13">
        <f t="shared" si="17"/>
        <v>1</v>
      </c>
      <c r="D398" s="13">
        <v>2</v>
      </c>
      <c r="E398" s="13" t="str">
        <f>VLOOKUP(F121,'template signal map'!$G$1:$K$28,2,FALSE)</f>
        <v>POC_Q_HV</v>
      </c>
      <c r="F398" s="13" t="str">
        <f>VLOOKUP(F121,'template signal map'!$G$1:$K$28,3,FALSE)</f>
        <v>POC Q - PSCAD</v>
      </c>
      <c r="G398" s="13" t="s">
        <v>1094</v>
      </c>
      <c r="H398" s="13"/>
      <c r="I398" s="13"/>
      <c r="J398" s="13" t="str">
        <f t="shared" si="19"/>
        <v>Q (MVAr)</v>
      </c>
      <c r="K398" s="13" t="str">
        <f t="shared" si="18"/>
        <v>&gt;&gt;&gt;10</v>
      </c>
    </row>
    <row r="399" spans="1:11" hidden="1" x14ac:dyDescent="0.25">
      <c r="A399" s="13" t="str">
        <f t="shared" si="17"/>
        <v>DMAT ACTIVE SETPOINTS</v>
      </c>
      <c r="B399" s="13">
        <f t="shared" si="17"/>
        <v>3</v>
      </c>
      <c r="C399" s="13">
        <f t="shared" si="17"/>
        <v>1</v>
      </c>
      <c r="D399" s="13">
        <v>2</v>
      </c>
      <c r="E399" s="13" t="str">
        <f>VLOOKUP(F122,'template signal map'!$G$1:$K$28,2,FALSE)</f>
        <v>POC_P_HV</v>
      </c>
      <c r="F399" s="13" t="str">
        <f>VLOOKUP(F122,'template signal map'!$G$1:$K$28,3,FALSE)</f>
        <v>POC P - PSCAD</v>
      </c>
      <c r="G399" s="13" t="s">
        <v>1094</v>
      </c>
      <c r="H399" s="13"/>
      <c r="I399" s="13"/>
      <c r="J399" s="13" t="str">
        <f t="shared" si="19"/>
        <v>P (MW)</v>
      </c>
      <c r="K399" s="13" t="str">
        <f t="shared" si="18"/>
        <v>&gt;&gt;&gt;10</v>
      </c>
    </row>
    <row r="400" spans="1:11" hidden="1" x14ac:dyDescent="0.25">
      <c r="A400" s="13" t="str">
        <f t="shared" ref="A400:A407" si="20">A123</f>
        <v>DMAT ACTIVE SETPOINTS</v>
      </c>
      <c r="B400" s="13">
        <v>1</v>
      </c>
      <c r="C400" s="13">
        <v>2</v>
      </c>
      <c r="D400" s="13">
        <v>2</v>
      </c>
      <c r="E400" s="13" t="str">
        <f>VLOOKUP(F123,'template signal map'!$G$1:$K$28,2,FALSE)</f>
        <v>PCU1_V_LV</v>
      </c>
      <c r="F400" s="13" t="str">
        <f>VLOOKUP(F123,'template signal map'!$G$1:$K$28,3,FALSE)</f>
        <v>SF INV V - PSCAD</v>
      </c>
      <c r="G400" s="13"/>
      <c r="H400" s="13"/>
      <c r="I400" s="13"/>
      <c r="J400" s="13" t="str">
        <f t="shared" si="19"/>
        <v>V (p.u.)</v>
      </c>
      <c r="K400" s="13" t="str">
        <f t="shared" si="18"/>
        <v>&gt;&gt;&gt;0.1</v>
      </c>
    </row>
    <row r="401" spans="1:11" hidden="1" x14ac:dyDescent="0.25">
      <c r="A401" s="13" t="str">
        <f t="shared" si="20"/>
        <v>DMAT ACTIVE SETPOINTS</v>
      </c>
      <c r="B401" s="13">
        <v>2</v>
      </c>
      <c r="C401" s="13">
        <v>2</v>
      </c>
      <c r="D401" s="13">
        <v>2</v>
      </c>
      <c r="E401" s="13" t="str">
        <f>VLOOKUP(F124,'template signal map'!$G$1:$K$28,2,FALSE)</f>
        <v>PCU1_Q_LV*12</v>
      </c>
      <c r="F401" s="13" t="str">
        <f>VLOOKUP(F124,'template signal map'!$G$1:$K$28,3,FALSE)</f>
        <v>SF INV Q - PSCAD</v>
      </c>
      <c r="G401" s="13"/>
      <c r="H401" s="13"/>
      <c r="I401" s="13"/>
      <c r="J401" s="13" t="str">
        <f t="shared" si="19"/>
        <v>Q (MVAr)</v>
      </c>
      <c r="K401" s="13" t="str">
        <f t="shared" si="18"/>
        <v>&gt;&gt;&gt;10</v>
      </c>
    </row>
    <row r="402" spans="1:11" hidden="1" x14ac:dyDescent="0.25">
      <c r="A402" s="13" t="str">
        <f t="shared" si="20"/>
        <v>DMAT ACTIVE SETPOINTS</v>
      </c>
      <c r="B402" s="13">
        <v>3</v>
      </c>
      <c r="C402" s="13">
        <v>2</v>
      </c>
      <c r="D402" s="13">
        <v>2</v>
      </c>
      <c r="E402" s="13" t="str">
        <f>VLOOKUP(F125,'template signal map'!$G$1:$K$28,2,FALSE)</f>
        <v>PCU1_P_LV*12</v>
      </c>
      <c r="F402" s="13" t="str">
        <f>VLOOKUP(F125,'template signal map'!$G$1:$K$28,3,FALSE)</f>
        <v>SF INV P - PSCAD</v>
      </c>
      <c r="G402" s="13"/>
      <c r="H402" s="13"/>
      <c r="I402" s="13"/>
      <c r="J402" s="13" t="str">
        <f t="shared" si="19"/>
        <v>P (MW)</v>
      </c>
      <c r="K402" s="13" t="str">
        <f t="shared" si="18"/>
        <v>&gt;&gt;&gt;10</v>
      </c>
    </row>
    <row r="403" spans="1:11" hidden="1" x14ac:dyDescent="0.25">
      <c r="A403" s="13" t="str">
        <f t="shared" si="20"/>
        <v>DMAT ACTIVE SETPOINTS</v>
      </c>
      <c r="B403" s="13">
        <v>1</v>
      </c>
      <c r="C403" s="13">
        <v>3</v>
      </c>
      <c r="D403" s="13">
        <v>2</v>
      </c>
      <c r="E403" s="13" t="str">
        <f>VLOOKUP(F126,'template signal map'!$G$1:$K$28,2,FALSE)</f>
        <v>Hz_POI</v>
      </c>
      <c r="F403" s="13" t="str">
        <f>VLOOKUP(F126,'template signal map'!$G$1:$K$28,3,FALSE)</f>
        <v>POC FREQ - PSCAD</v>
      </c>
      <c r="G403" s="13"/>
      <c r="H403" s="13"/>
      <c r="I403" s="13"/>
      <c r="J403" s="13" t="str">
        <f t="shared" si="19"/>
        <v>Hz</v>
      </c>
      <c r="K403" s="13" t="str">
        <f t="shared" si="18"/>
        <v>&gt;&gt;&gt;0.1</v>
      </c>
    </row>
    <row r="404" spans="1:11" hidden="1" x14ac:dyDescent="0.25">
      <c r="A404" s="13" t="str">
        <f t="shared" si="20"/>
        <v>DMAT ACTIVE SETPOINTS</v>
      </c>
      <c r="B404" s="13">
        <v>2</v>
      </c>
      <c r="C404" s="13">
        <v>3</v>
      </c>
      <c r="D404" s="13">
        <v>2</v>
      </c>
      <c r="E404" s="13" t="str">
        <f>VLOOKUP(F127,'template signal map'!$G$1:$K$28,2,FALSE)</f>
        <v>AmpPsD</v>
      </c>
      <c r="F404" s="13" t="str">
        <f>VLOOKUP(F127,'template signal map'!$G$1:$K$28,3,FALSE)</f>
        <v>SF INV Id - PSCAD</v>
      </c>
      <c r="G404" s="13"/>
      <c r="H404" s="13"/>
      <c r="I404" s="13"/>
      <c r="J404" s="13" t="str">
        <f t="shared" si="19"/>
        <v>pu</v>
      </c>
      <c r="K404" s="13">
        <f t="shared" si="18"/>
        <v>0</v>
      </c>
    </row>
    <row r="405" spans="1:11" hidden="1" x14ac:dyDescent="0.25">
      <c r="A405" s="13" t="str">
        <f t="shared" si="20"/>
        <v>DMAT ACTIVE SETPOINTS</v>
      </c>
      <c r="B405" s="13">
        <v>3</v>
      </c>
      <c r="C405" s="13">
        <v>3</v>
      </c>
      <c r="D405" s="13">
        <v>2</v>
      </c>
      <c r="E405" s="13" t="str">
        <f>VLOOKUP(F128,'template signal map'!$G$1:$K$28,2,FALSE)</f>
        <v>AmpPsQ*-1</v>
      </c>
      <c r="F405" s="13" t="str">
        <f>VLOOKUP(F128,'template signal map'!$G$1:$K$28,3,FALSE)</f>
        <v>SF INV Iq - PSCAD</v>
      </c>
      <c r="G405" s="13"/>
      <c r="H405" s="13"/>
      <c r="I405" s="13"/>
      <c r="J405" s="13" t="str">
        <f t="shared" si="19"/>
        <v>pu</v>
      </c>
      <c r="K405" s="13">
        <f t="shared" si="18"/>
        <v>0</v>
      </c>
    </row>
    <row r="406" spans="1:11" hidden="1" x14ac:dyDescent="0.25">
      <c r="A406" s="13" t="str">
        <f t="shared" si="20"/>
        <v>DMAT ACTIVE SETPOINTS</v>
      </c>
      <c r="B406" s="13">
        <f>B129</f>
        <v>1</v>
      </c>
      <c r="C406" s="13">
        <f>C129</f>
        <v>4</v>
      </c>
      <c r="D406" s="13">
        <v>2</v>
      </c>
      <c r="E406" s="13" t="str">
        <f>VLOOKUP(F129,'template signal map'!$G$1:$K$28,2,FALSE)</f>
        <v>FrtActive</v>
      </c>
      <c r="F406" s="13" t="str">
        <f>VLOOKUP(F129,'template signal map'!$G$1:$K$28,3,FALSE)</f>
        <v>PPC FRT FLAG - PSCAD</v>
      </c>
      <c r="G406" s="13"/>
      <c r="H406" s="13"/>
      <c r="I406" s="13"/>
      <c r="J406" s="13" t="str">
        <f t="shared" si="19"/>
        <v>ACTIVE HIGH</v>
      </c>
      <c r="K406" s="13" t="str">
        <f t="shared" si="18"/>
        <v>-2&gt;2</v>
      </c>
    </row>
    <row r="407" spans="1:11" hidden="1" x14ac:dyDescent="0.25">
      <c r="A407" s="13" t="str">
        <f t="shared" si="20"/>
        <v>DMAT ACTIVE SETPOINTS</v>
      </c>
      <c r="B407" s="13">
        <f>B130</f>
        <v>2</v>
      </c>
      <c r="C407" s="13">
        <f>C130</f>
        <v>4</v>
      </c>
      <c r="D407" s="13">
        <v>2</v>
      </c>
      <c r="E407" s="13" t="str">
        <f>VLOOKUP(F130,'template signal map'!$G$1:$K$28,2,FALSE)</f>
        <v>((Cpu2SubStt)-97)/2</v>
      </c>
      <c r="F407" s="13" t="str">
        <f>VLOOKUP(F130,'template signal map'!$G$1:$K$28,3,FALSE)</f>
        <v>SF FRT FLAG - PSCAD</v>
      </c>
      <c r="G407" s="13"/>
      <c r="H407" s="13"/>
      <c r="I407" s="13"/>
      <c r="J407" s="13" t="str">
        <f t="shared" si="19"/>
        <v>ACTIVE HIGH</v>
      </c>
      <c r="K407" s="13" t="str">
        <f t="shared" si="18"/>
        <v>-2&gt;2</v>
      </c>
    </row>
    <row r="408" spans="1:11" hidden="1" x14ac:dyDescent="0.25">
      <c r="A408" s="13" t="str">
        <f t="shared" ref="A408:C415" si="21">A132</f>
        <v>DMAT ACTIVE SETPOINTS</v>
      </c>
      <c r="B408" s="13">
        <f t="shared" si="21"/>
        <v>3</v>
      </c>
      <c r="C408" s="13">
        <f t="shared" si="21"/>
        <v>4</v>
      </c>
      <c r="D408" s="13">
        <v>2</v>
      </c>
      <c r="E408" s="13" t="str">
        <f>VLOOKUP(F132,'template signal map'!$G$1:$K$28,2,FALSE)</f>
        <v>DMAT_Out_POI_P_Spt</v>
      </c>
      <c r="F408" s="13" t="str">
        <f>VLOOKUP(F132,'template signal map'!$G$1:$K$28,3,FALSE)</f>
        <v>PPC Pref - PSCAD</v>
      </c>
      <c r="G408" s="13"/>
      <c r="H408" s="13"/>
      <c r="I408" s="13"/>
      <c r="J408" s="13" t="str">
        <f t="shared" ref="J408:K419" si="22">J132</f>
        <v>P (kW)</v>
      </c>
      <c r="K408" s="13">
        <f t="shared" si="22"/>
        <v>0</v>
      </c>
    </row>
    <row r="409" spans="1:11" hidden="1" x14ac:dyDescent="0.25">
      <c r="A409" s="13" t="str">
        <f t="shared" si="21"/>
        <v>DMAT OVER-FREQUENCY</v>
      </c>
      <c r="B409" s="13">
        <f t="shared" si="21"/>
        <v>1</v>
      </c>
      <c r="C409" s="13">
        <f t="shared" si="21"/>
        <v>1</v>
      </c>
      <c r="D409" s="13">
        <v>2</v>
      </c>
      <c r="E409" s="13" t="str">
        <f>VLOOKUP(F133,'template signal map'!$G$1:$K$28,2,FALSE)</f>
        <v>POC_V_HV</v>
      </c>
      <c r="F409" s="13" t="str">
        <f>VLOOKUP(F133,'template signal map'!$G$1:$K$28,3,FALSE)</f>
        <v>POC V - PSCAD</v>
      </c>
      <c r="G409" s="13" t="s">
        <v>1094</v>
      </c>
      <c r="H409" s="13"/>
      <c r="I409" s="13"/>
      <c r="J409" s="13" t="str">
        <f t="shared" si="22"/>
        <v>V (p.u.)</v>
      </c>
      <c r="K409" s="13" t="str">
        <f t="shared" si="22"/>
        <v>&gt;&gt;&gt;0.1</v>
      </c>
    </row>
    <row r="410" spans="1:11" hidden="1" x14ac:dyDescent="0.25">
      <c r="A410" s="13" t="str">
        <f t="shared" si="21"/>
        <v>DMAT OVER-FREQUENCY</v>
      </c>
      <c r="B410" s="13">
        <f t="shared" si="21"/>
        <v>2</v>
      </c>
      <c r="C410" s="13">
        <f t="shared" si="21"/>
        <v>1</v>
      </c>
      <c r="D410" s="13">
        <v>2</v>
      </c>
      <c r="E410" s="13" t="str">
        <f>VLOOKUP(F134,'template signal map'!$G$1:$K$28,2,FALSE)</f>
        <v>POC_Q_HV</v>
      </c>
      <c r="F410" s="13" t="str">
        <f>VLOOKUP(F134,'template signal map'!$G$1:$K$28,3,FALSE)</f>
        <v>POC Q - PSCAD</v>
      </c>
      <c r="G410" s="13" t="s">
        <v>1094</v>
      </c>
      <c r="H410" s="13"/>
      <c r="I410" s="13"/>
      <c r="J410" s="13" t="str">
        <f t="shared" si="22"/>
        <v>Q (MVAr)</v>
      </c>
      <c r="K410" s="13" t="str">
        <f t="shared" si="22"/>
        <v>&gt;&gt;&gt;0.1</v>
      </c>
    </row>
    <row r="411" spans="1:11" hidden="1" x14ac:dyDescent="0.25">
      <c r="A411" s="13" t="str">
        <f t="shared" si="21"/>
        <v>DMAT OVER-FREQUENCY</v>
      </c>
      <c r="B411" s="13">
        <f t="shared" si="21"/>
        <v>3</v>
      </c>
      <c r="C411" s="13">
        <f t="shared" si="21"/>
        <v>1</v>
      </c>
      <c r="D411" s="13">
        <v>2</v>
      </c>
      <c r="E411" s="13" t="str">
        <f>VLOOKUP(F135,'template signal map'!$G$1:$K$28,2,FALSE)</f>
        <v>POC_P_HV</v>
      </c>
      <c r="F411" s="13" t="str">
        <f>VLOOKUP(F135,'template signal map'!$G$1:$K$28,3,FALSE)</f>
        <v>POC P - PSCAD</v>
      </c>
      <c r="G411" s="13" t="s">
        <v>1094</v>
      </c>
      <c r="H411" s="13"/>
      <c r="I411" s="13"/>
      <c r="J411" s="13" t="str">
        <f t="shared" si="22"/>
        <v>P (MW)</v>
      </c>
      <c r="K411" s="13" t="str">
        <f t="shared" si="22"/>
        <v>&gt;&gt;&gt;0.1</v>
      </c>
    </row>
    <row r="412" spans="1:11" hidden="1" x14ac:dyDescent="0.25">
      <c r="A412" s="13" t="str">
        <f t="shared" si="21"/>
        <v>DMAT OVER-FREQUENCY</v>
      </c>
      <c r="B412" s="13">
        <f t="shared" si="21"/>
        <v>1</v>
      </c>
      <c r="C412" s="13">
        <f t="shared" si="21"/>
        <v>2</v>
      </c>
      <c r="D412" s="13">
        <v>2</v>
      </c>
      <c r="E412" s="13" t="str">
        <f>VLOOKUP(F136,'template signal map'!$G$1:$K$28,2,FALSE)</f>
        <v>PCU1_V_LV</v>
      </c>
      <c r="F412" s="13" t="str">
        <f>VLOOKUP(F136,'template signal map'!$G$1:$K$28,3,FALSE)</f>
        <v>SF INV V - PSCAD</v>
      </c>
      <c r="G412" s="13"/>
      <c r="H412" s="13"/>
      <c r="I412" s="13"/>
      <c r="J412" s="13" t="str">
        <f t="shared" si="22"/>
        <v>V (p.u.)</v>
      </c>
      <c r="K412" s="13" t="str">
        <f t="shared" si="22"/>
        <v>&gt;&gt;&gt;0.1</v>
      </c>
    </row>
    <row r="413" spans="1:11" hidden="1" x14ac:dyDescent="0.25">
      <c r="A413" s="13" t="str">
        <f t="shared" si="21"/>
        <v>DMAT OVER-FREQUENCY</v>
      </c>
      <c r="B413" s="13">
        <f t="shared" si="21"/>
        <v>2</v>
      </c>
      <c r="C413" s="13">
        <f t="shared" si="21"/>
        <v>2</v>
      </c>
      <c r="D413" s="13">
        <v>2</v>
      </c>
      <c r="E413" s="13" t="str">
        <f>VLOOKUP(F137,'template signal map'!$G$1:$K$28,2,FALSE)</f>
        <v>PCU1_Q_LV*12</v>
      </c>
      <c r="F413" s="13" t="str">
        <f>VLOOKUP(F137,'template signal map'!$G$1:$K$28,3,FALSE)</f>
        <v>SF INV Q - PSCAD</v>
      </c>
      <c r="G413" s="13"/>
      <c r="H413" s="13"/>
      <c r="I413" s="13"/>
      <c r="J413" s="13" t="str">
        <f t="shared" si="22"/>
        <v>Q (MVAr)</v>
      </c>
      <c r="K413" s="13" t="str">
        <f t="shared" si="22"/>
        <v>&gt;&gt;&gt;0.1</v>
      </c>
    </row>
    <row r="414" spans="1:11" hidden="1" x14ac:dyDescent="0.25">
      <c r="A414" s="13" t="str">
        <f t="shared" si="21"/>
        <v>DMAT OVER-FREQUENCY</v>
      </c>
      <c r="B414" s="13">
        <f t="shared" si="21"/>
        <v>3</v>
      </c>
      <c r="C414" s="13">
        <f t="shared" si="21"/>
        <v>2</v>
      </c>
      <c r="D414" s="13">
        <v>2</v>
      </c>
      <c r="E414" s="13" t="str">
        <f>VLOOKUP(F138,'template signal map'!$G$1:$K$28,2,FALSE)</f>
        <v>PCU1_P_LV*12</v>
      </c>
      <c r="F414" s="13" t="str">
        <f>VLOOKUP(F138,'template signal map'!$G$1:$K$28,3,FALSE)</f>
        <v>SF INV P - PSCAD</v>
      </c>
      <c r="G414" s="13"/>
      <c r="H414" s="13"/>
      <c r="I414" s="13"/>
      <c r="J414" s="13" t="str">
        <f t="shared" si="22"/>
        <v>P (MW)</v>
      </c>
      <c r="K414" s="13" t="str">
        <f t="shared" si="22"/>
        <v>&gt;&gt;&gt;0.1</v>
      </c>
    </row>
    <row r="415" spans="1:11" hidden="1" x14ac:dyDescent="0.25">
      <c r="A415" s="13" t="str">
        <f t="shared" si="21"/>
        <v>DMAT OVER-FREQUENCY</v>
      </c>
      <c r="B415" s="13">
        <f t="shared" si="21"/>
        <v>1</v>
      </c>
      <c r="C415" s="13">
        <f t="shared" si="21"/>
        <v>3</v>
      </c>
      <c r="D415" s="13">
        <v>2</v>
      </c>
      <c r="E415" s="13" t="str">
        <f>VLOOKUP(F139,'template signal map'!$G$1:$K$28,2,FALSE)</f>
        <v>Hz_POI</v>
      </c>
      <c r="F415" s="13" t="str">
        <f>VLOOKUP(F139,'template signal map'!$G$1:$K$28,3,FALSE)</f>
        <v>POC FREQ - PSCAD</v>
      </c>
      <c r="G415" s="13"/>
      <c r="H415" s="13"/>
      <c r="I415" s="13"/>
      <c r="J415" s="13" t="str">
        <f t="shared" si="22"/>
        <v>Hz</v>
      </c>
      <c r="K415" s="13" t="str">
        <f t="shared" si="22"/>
        <v>&gt;&gt;&gt;0.1</v>
      </c>
    </row>
    <row r="416" spans="1:11" hidden="1" x14ac:dyDescent="0.25">
      <c r="A416" s="13" t="str">
        <f>A140</f>
        <v>DMAT OVER-FREQUENCY</v>
      </c>
      <c r="B416" s="13">
        <v>2</v>
      </c>
      <c r="C416" s="13">
        <f>C140</f>
        <v>3</v>
      </c>
      <c r="D416" s="13">
        <v>2</v>
      </c>
      <c r="E416" s="13" t="str">
        <f>VLOOKUP(F140,'template signal map'!$G$1:$K$28,2,FALSE)</f>
        <v>AmpPsD</v>
      </c>
      <c r="F416" s="13" t="str">
        <f>VLOOKUP(F140,'template signal map'!$G$1:$K$28,3,FALSE)</f>
        <v>SF INV Id - PSCAD</v>
      </c>
      <c r="G416" s="13"/>
      <c r="H416" s="13"/>
      <c r="I416" s="13"/>
      <c r="J416" s="13" t="str">
        <f t="shared" si="22"/>
        <v>pu</v>
      </c>
      <c r="K416" s="13">
        <f t="shared" si="22"/>
        <v>0</v>
      </c>
    </row>
    <row r="417" spans="1:11" hidden="1" x14ac:dyDescent="0.25">
      <c r="A417" s="13" t="str">
        <f>A141</f>
        <v>DMAT OVER-FREQUENCY</v>
      </c>
      <c r="B417" s="13">
        <v>3</v>
      </c>
      <c r="C417" s="13">
        <f>C141</f>
        <v>3</v>
      </c>
      <c r="D417" s="13">
        <v>2</v>
      </c>
      <c r="E417" s="13" t="str">
        <f>VLOOKUP(F141,'template signal map'!$G$1:$K$28,2,FALSE)</f>
        <v>AmpPsQ*-1</v>
      </c>
      <c r="F417" s="13" t="str">
        <f>VLOOKUP(F141,'template signal map'!$G$1:$K$28,3,FALSE)</f>
        <v>SF INV Iq - PSCAD</v>
      </c>
      <c r="G417" s="13"/>
      <c r="H417" s="13"/>
      <c r="I417" s="13"/>
      <c r="J417" s="13" t="str">
        <f t="shared" si="22"/>
        <v>pu</v>
      </c>
      <c r="K417" s="13">
        <f t="shared" si="22"/>
        <v>0</v>
      </c>
    </row>
    <row r="418" spans="1:11" hidden="1" x14ac:dyDescent="0.25">
      <c r="A418" s="13" t="str">
        <f>A142</f>
        <v>DMAT OVER-FREQUENCY</v>
      </c>
      <c r="B418" s="13">
        <f>B142</f>
        <v>1</v>
      </c>
      <c r="C418" s="13">
        <f>C142</f>
        <v>4</v>
      </c>
      <c r="D418" s="13">
        <v>2</v>
      </c>
      <c r="E418" s="13" t="str">
        <f>VLOOKUP(F142,'template signal map'!$G$1:$K$28,2,FALSE)</f>
        <v>FrtActive</v>
      </c>
      <c r="F418" s="13" t="str">
        <f>VLOOKUP(F142,'template signal map'!$G$1:$K$28,3,FALSE)</f>
        <v>PPC FRT FLAG - PSCAD</v>
      </c>
      <c r="G418" s="13"/>
      <c r="H418" s="13"/>
      <c r="I418" s="13"/>
      <c r="J418" s="13" t="str">
        <f t="shared" si="22"/>
        <v>ACTIVE HIGH</v>
      </c>
      <c r="K418" s="13" t="str">
        <f t="shared" si="22"/>
        <v>-2&gt;2</v>
      </c>
    </row>
    <row r="419" spans="1:11" hidden="1" x14ac:dyDescent="0.25">
      <c r="A419" s="13" t="str">
        <f>A143</f>
        <v>DMAT OVER-FREQUENCY</v>
      </c>
      <c r="B419" s="13">
        <f>B143</f>
        <v>2</v>
      </c>
      <c r="C419" s="13">
        <f>C143</f>
        <v>4</v>
      </c>
      <c r="D419" s="13">
        <v>2</v>
      </c>
      <c r="E419" s="13" t="str">
        <f>VLOOKUP(F143,'template signal map'!$G$1:$K$28,2,FALSE)</f>
        <v>((Cpu2SubStt)-97)/2</v>
      </c>
      <c r="F419" s="13" t="str">
        <f>VLOOKUP(F143,'template signal map'!$G$1:$K$28,3,FALSE)</f>
        <v>SF FRT FLAG - PSCAD</v>
      </c>
      <c r="G419" s="13"/>
      <c r="H419" s="13"/>
      <c r="I419" s="13"/>
      <c r="J419" s="13" t="str">
        <f t="shared" si="22"/>
        <v>ACTIVE HIGH</v>
      </c>
      <c r="K419" s="13" t="str">
        <f t="shared" si="22"/>
        <v>-2&gt;2</v>
      </c>
    </row>
    <row r="420" spans="1:11" hidden="1" x14ac:dyDescent="0.25">
      <c r="A420" s="13" t="str">
        <f t="shared" ref="A420:C426" si="23">A146</f>
        <v>DMAT UNDER-FREQUENCY</v>
      </c>
      <c r="B420" s="13">
        <f t="shared" si="23"/>
        <v>1</v>
      </c>
      <c r="C420" s="13">
        <f t="shared" si="23"/>
        <v>1</v>
      </c>
      <c r="D420" s="13">
        <v>2</v>
      </c>
      <c r="E420" s="13" t="str">
        <f>VLOOKUP(F146,'template signal map'!$G$1:$K$28,2,FALSE)</f>
        <v>POC_V_HV</v>
      </c>
      <c r="F420" s="13" t="str">
        <f>VLOOKUP(F146,'template signal map'!$G$1:$K$28,3,FALSE)</f>
        <v>POC V - PSCAD</v>
      </c>
      <c r="G420" s="13" t="s">
        <v>1094</v>
      </c>
      <c r="H420" s="13"/>
      <c r="I420" s="13"/>
      <c r="J420" s="13" t="str">
        <f t="shared" ref="J420:K430" si="24">J146</f>
        <v>V (p.u.)</v>
      </c>
      <c r="K420" s="13" t="str">
        <f t="shared" si="24"/>
        <v>&gt;&gt;&gt;1</v>
      </c>
    </row>
    <row r="421" spans="1:11" hidden="1" x14ac:dyDescent="0.25">
      <c r="A421" s="13" t="str">
        <f t="shared" si="23"/>
        <v>DMAT UNDER-FREQUENCY</v>
      </c>
      <c r="B421" s="13">
        <f t="shared" si="23"/>
        <v>2</v>
      </c>
      <c r="C421" s="13">
        <f t="shared" si="23"/>
        <v>1</v>
      </c>
      <c r="D421" s="13">
        <v>2</v>
      </c>
      <c r="E421" s="13" t="str">
        <f>VLOOKUP(F147,'template signal map'!$G$1:$K$28,2,FALSE)</f>
        <v>POC_Q_HV</v>
      </c>
      <c r="F421" s="13" t="str">
        <f>VLOOKUP(F147,'template signal map'!$G$1:$K$28,3,FALSE)</f>
        <v>POC Q - PSCAD</v>
      </c>
      <c r="G421" s="13" t="s">
        <v>1094</v>
      </c>
      <c r="H421" s="13"/>
      <c r="I421" s="13"/>
      <c r="J421" s="13" t="str">
        <f t="shared" si="24"/>
        <v>Q (MVAr)</v>
      </c>
      <c r="K421" s="13" t="str">
        <f t="shared" si="24"/>
        <v>&gt;&gt;&gt;10</v>
      </c>
    </row>
    <row r="422" spans="1:11" hidden="1" x14ac:dyDescent="0.25">
      <c r="A422" s="13" t="str">
        <f t="shared" si="23"/>
        <v>DMAT UNDER-FREQUENCY</v>
      </c>
      <c r="B422" s="13">
        <f t="shared" si="23"/>
        <v>3</v>
      </c>
      <c r="C422" s="13">
        <f t="shared" si="23"/>
        <v>1</v>
      </c>
      <c r="D422" s="13">
        <v>2</v>
      </c>
      <c r="E422" s="13" t="str">
        <f>VLOOKUP(F148,'template signal map'!$G$1:$K$28,2,FALSE)</f>
        <v>POC_P_HV</v>
      </c>
      <c r="F422" s="13" t="str">
        <f>VLOOKUP(F148,'template signal map'!$G$1:$K$28,3,FALSE)</f>
        <v>POC P - PSCAD</v>
      </c>
      <c r="G422" s="13" t="s">
        <v>1094</v>
      </c>
      <c r="H422" s="13"/>
      <c r="I422" s="13"/>
      <c r="J422" s="13" t="str">
        <f t="shared" si="24"/>
        <v>P (MW)</v>
      </c>
      <c r="K422" s="13" t="str">
        <f t="shared" si="24"/>
        <v>&gt;&gt;&gt;10</v>
      </c>
    </row>
    <row r="423" spans="1:11" hidden="1" x14ac:dyDescent="0.25">
      <c r="A423" s="13" t="str">
        <f t="shared" si="23"/>
        <v>DMAT UNDER-FREQUENCY</v>
      </c>
      <c r="B423" s="13">
        <f t="shared" si="23"/>
        <v>1</v>
      </c>
      <c r="C423" s="13">
        <f t="shared" si="23"/>
        <v>2</v>
      </c>
      <c r="D423" s="13">
        <v>2</v>
      </c>
      <c r="E423" s="13" t="str">
        <f>VLOOKUP(F149,'template signal map'!$G$1:$K$28,2,FALSE)</f>
        <v>PCU1_V_LV</v>
      </c>
      <c r="F423" s="13" t="str">
        <f>VLOOKUP(F149,'template signal map'!$G$1:$K$28,3,FALSE)</f>
        <v>SF INV V - PSCAD</v>
      </c>
      <c r="G423" s="13"/>
      <c r="H423" s="13"/>
      <c r="I423" s="13"/>
      <c r="J423" s="13" t="str">
        <f t="shared" si="24"/>
        <v>V (p.u.)</v>
      </c>
      <c r="K423" s="13" t="str">
        <f t="shared" si="24"/>
        <v>&gt;&gt;&gt;1</v>
      </c>
    </row>
    <row r="424" spans="1:11" hidden="1" x14ac:dyDescent="0.25">
      <c r="A424" s="13" t="str">
        <f t="shared" si="23"/>
        <v>DMAT UNDER-FREQUENCY</v>
      </c>
      <c r="B424" s="13">
        <f t="shared" si="23"/>
        <v>2</v>
      </c>
      <c r="C424" s="13">
        <f t="shared" si="23"/>
        <v>2</v>
      </c>
      <c r="D424" s="13">
        <v>2</v>
      </c>
      <c r="E424" s="13" t="str">
        <f>VLOOKUP(F150,'template signal map'!$G$1:$K$28,2,FALSE)</f>
        <v>PCU1_Q_LV*12</v>
      </c>
      <c r="F424" s="13" t="str">
        <f>VLOOKUP(F150,'template signal map'!$G$1:$K$28,3,FALSE)</f>
        <v>SF INV Q - PSCAD</v>
      </c>
      <c r="G424" s="13"/>
      <c r="H424" s="13"/>
      <c r="I424" s="13"/>
      <c r="J424" s="13" t="str">
        <f t="shared" si="24"/>
        <v>Q (MVAr)</v>
      </c>
      <c r="K424" s="13" t="str">
        <f t="shared" si="24"/>
        <v>&gt;&gt;&gt;10</v>
      </c>
    </row>
    <row r="425" spans="1:11" hidden="1" x14ac:dyDescent="0.25">
      <c r="A425" s="13" t="str">
        <f t="shared" si="23"/>
        <v>DMAT UNDER-FREQUENCY</v>
      </c>
      <c r="B425" s="13">
        <f t="shared" si="23"/>
        <v>3</v>
      </c>
      <c r="C425" s="13">
        <f t="shared" si="23"/>
        <v>2</v>
      </c>
      <c r="D425" s="13">
        <v>2</v>
      </c>
      <c r="E425" s="13" t="str">
        <f>VLOOKUP(F151,'template signal map'!$G$1:$K$28,2,FALSE)</f>
        <v>PCU1_P_LV*12</v>
      </c>
      <c r="F425" s="13" t="str">
        <f>VLOOKUP(F151,'template signal map'!$G$1:$K$28,3,FALSE)</f>
        <v>SF INV P - PSCAD</v>
      </c>
      <c r="G425" s="13"/>
      <c r="H425" s="13"/>
      <c r="I425" s="13"/>
      <c r="J425" s="13" t="str">
        <f t="shared" si="24"/>
        <v>P (MW)</v>
      </c>
      <c r="K425" s="13" t="str">
        <f t="shared" si="24"/>
        <v>&gt;&gt;&gt;10</v>
      </c>
    </row>
    <row r="426" spans="1:11" hidden="1" x14ac:dyDescent="0.25">
      <c r="A426" s="13" t="str">
        <f t="shared" si="23"/>
        <v>DMAT UNDER-FREQUENCY</v>
      </c>
      <c r="B426" s="13">
        <f t="shared" si="23"/>
        <v>1</v>
      </c>
      <c r="C426" s="13">
        <f t="shared" si="23"/>
        <v>3</v>
      </c>
      <c r="D426" s="13">
        <v>2</v>
      </c>
      <c r="E426" s="13" t="str">
        <f>VLOOKUP(F152,'template signal map'!$G$1:$K$28,2,FALSE)</f>
        <v>Hz_POI</v>
      </c>
      <c r="F426" s="13" t="str">
        <f>VLOOKUP(F152,'template signal map'!$G$1:$K$28,3,FALSE)</f>
        <v>POC FREQ - PSCAD</v>
      </c>
      <c r="G426" s="13"/>
      <c r="H426" s="13"/>
      <c r="I426" s="13"/>
      <c r="J426" s="13" t="str">
        <f t="shared" si="24"/>
        <v>Hz</v>
      </c>
      <c r="K426" s="13" t="str">
        <f t="shared" si="24"/>
        <v>&gt;&gt;&gt;0.1</v>
      </c>
    </row>
    <row r="427" spans="1:11" hidden="1" x14ac:dyDescent="0.25">
      <c r="A427" s="13" t="str">
        <f>A153</f>
        <v>DMAT UNDER-FREQUENCY</v>
      </c>
      <c r="B427" s="13">
        <v>2</v>
      </c>
      <c r="C427" s="13">
        <f>C153</f>
        <v>3</v>
      </c>
      <c r="D427" s="13">
        <v>2</v>
      </c>
      <c r="E427" s="13" t="str">
        <f>VLOOKUP(F153,'template signal map'!$G$1:$K$28,2,FALSE)</f>
        <v>AmpPsD</v>
      </c>
      <c r="F427" s="13" t="str">
        <f>VLOOKUP(F153,'template signal map'!$G$1:$K$28,3,FALSE)</f>
        <v>SF INV Id - PSCAD</v>
      </c>
      <c r="G427" s="13"/>
      <c r="H427" s="13"/>
      <c r="I427" s="13"/>
      <c r="J427" s="13" t="str">
        <f t="shared" si="24"/>
        <v>pu</v>
      </c>
      <c r="K427" s="13">
        <f t="shared" si="24"/>
        <v>0</v>
      </c>
    </row>
    <row r="428" spans="1:11" hidden="1" x14ac:dyDescent="0.25">
      <c r="A428" s="13" t="str">
        <f>A154</f>
        <v>DMAT UNDER-FREQUENCY</v>
      </c>
      <c r="B428" s="13">
        <v>3</v>
      </c>
      <c r="C428" s="13">
        <f>C154</f>
        <v>3</v>
      </c>
      <c r="D428" s="13">
        <v>2</v>
      </c>
      <c r="E428" s="13" t="str">
        <f>VLOOKUP(F154,'template signal map'!$G$1:$K$28,2,FALSE)</f>
        <v>AmpPsQ*-1</v>
      </c>
      <c r="F428" s="13" t="str">
        <f>VLOOKUP(F154,'template signal map'!$G$1:$K$28,3,FALSE)</f>
        <v>SF INV Iq - PSCAD</v>
      </c>
      <c r="G428" s="13"/>
      <c r="H428" s="13"/>
      <c r="I428" s="13"/>
      <c r="J428" s="13" t="str">
        <f t="shared" si="24"/>
        <v>pu</v>
      </c>
      <c r="K428" s="13">
        <f t="shared" si="24"/>
        <v>0</v>
      </c>
    </row>
    <row r="429" spans="1:11" hidden="1" x14ac:dyDescent="0.25">
      <c r="A429" s="13" t="str">
        <f>A155</f>
        <v>DMAT UNDER-FREQUENCY</v>
      </c>
      <c r="B429" s="13">
        <f>B155</f>
        <v>1</v>
      </c>
      <c r="C429" s="13">
        <f>C155</f>
        <v>4</v>
      </c>
      <c r="D429" s="13">
        <v>2</v>
      </c>
      <c r="E429" s="13" t="str">
        <f>VLOOKUP(F155,'template signal map'!$G$1:$K$28,2,FALSE)</f>
        <v>FrtActive</v>
      </c>
      <c r="F429" s="13" t="str">
        <f>VLOOKUP(F155,'template signal map'!$G$1:$K$28,3,FALSE)</f>
        <v>PPC FRT FLAG - PSCAD</v>
      </c>
      <c r="G429" s="13"/>
      <c r="H429" s="13"/>
      <c r="I429" s="13"/>
      <c r="J429" s="13" t="str">
        <f t="shared" si="24"/>
        <v>ACTIVE HIGH</v>
      </c>
      <c r="K429" s="13" t="str">
        <f t="shared" si="24"/>
        <v>-2&gt;2</v>
      </c>
    </row>
    <row r="430" spans="1:11" hidden="1" x14ac:dyDescent="0.25">
      <c r="A430" s="13" t="str">
        <f>A156</f>
        <v>DMAT UNDER-FREQUENCY</v>
      </c>
      <c r="B430" s="13">
        <f>B156</f>
        <v>2</v>
      </c>
      <c r="C430" s="13">
        <f>C156</f>
        <v>4</v>
      </c>
      <c r="D430" s="13">
        <v>2</v>
      </c>
      <c r="E430" s="13" t="str">
        <f>VLOOKUP(F156,'template signal map'!$G$1:$K$28,2,FALSE)</f>
        <v>((Cpu2SubStt)-97)/2</v>
      </c>
      <c r="F430" s="13" t="str">
        <f>VLOOKUP(F156,'template signal map'!$G$1:$K$28,3,FALSE)</f>
        <v>SF FRT FLAG - PSCAD</v>
      </c>
      <c r="G430" s="13"/>
      <c r="H430" s="13"/>
      <c r="I430" s="13"/>
      <c r="J430" s="13" t="str">
        <f t="shared" si="24"/>
        <v>ACTIVE HIGH</v>
      </c>
      <c r="K430" s="13" t="str">
        <f t="shared" si="24"/>
        <v>-2&gt;2</v>
      </c>
    </row>
    <row r="431" spans="1:11" hidden="1" x14ac:dyDescent="0.25">
      <c r="A431" s="13" t="str">
        <f t="shared" ref="A431:C437" si="25">A159</f>
        <v>DMAT GRID VOLTAGE RAMP</v>
      </c>
      <c r="B431" s="13">
        <f t="shared" si="25"/>
        <v>1</v>
      </c>
      <c r="C431" s="13">
        <f t="shared" si="25"/>
        <v>1</v>
      </c>
      <c r="D431" s="13">
        <v>2</v>
      </c>
      <c r="E431" s="13" t="str">
        <f>VLOOKUP(F159,'template signal map'!$G$1:$K$28,2,FALSE)</f>
        <v>POC_V_HV</v>
      </c>
      <c r="F431" s="13" t="str">
        <f>VLOOKUP(F159,'template signal map'!$G$1:$K$28,3,FALSE)</f>
        <v>POC V - PSCAD</v>
      </c>
      <c r="G431" s="13" t="s">
        <v>1094</v>
      </c>
      <c r="H431" s="13"/>
      <c r="I431" s="13"/>
      <c r="J431" s="13" t="str">
        <f t="shared" ref="J431:K441" si="26">J159</f>
        <v>V (p.u.)</v>
      </c>
      <c r="K431" s="13" t="str">
        <f t="shared" si="26"/>
        <v>&gt;&gt;&gt;0.1</v>
      </c>
    </row>
    <row r="432" spans="1:11" hidden="1" x14ac:dyDescent="0.25">
      <c r="A432" s="13" t="str">
        <f t="shared" si="25"/>
        <v>DMAT GRID VOLTAGE RAMP</v>
      </c>
      <c r="B432" s="13">
        <f t="shared" si="25"/>
        <v>2</v>
      </c>
      <c r="C432" s="13">
        <f t="shared" si="25"/>
        <v>1</v>
      </c>
      <c r="D432" s="13">
        <v>2</v>
      </c>
      <c r="E432" s="13" t="str">
        <f>VLOOKUP(F160,'template signal map'!$G$1:$K$28,2,FALSE)</f>
        <v>POC_Q_HV</v>
      </c>
      <c r="F432" s="13" t="str">
        <f>VLOOKUP(F160,'template signal map'!$G$1:$K$28,3,FALSE)</f>
        <v>POC Q - PSCAD</v>
      </c>
      <c r="G432" s="13" t="s">
        <v>1094</v>
      </c>
      <c r="H432" s="13"/>
      <c r="I432" s="13"/>
      <c r="J432" s="13" t="str">
        <f t="shared" si="26"/>
        <v>Q (MVAr)</v>
      </c>
      <c r="K432" s="13" t="str">
        <f t="shared" si="26"/>
        <v>&gt;&gt;&gt;10</v>
      </c>
    </row>
    <row r="433" spans="1:11" hidden="1" x14ac:dyDescent="0.25">
      <c r="A433" s="13" t="str">
        <f t="shared" si="25"/>
        <v>DMAT GRID VOLTAGE RAMP</v>
      </c>
      <c r="B433" s="13">
        <f t="shared" si="25"/>
        <v>3</v>
      </c>
      <c r="C433" s="13">
        <f t="shared" si="25"/>
        <v>1</v>
      </c>
      <c r="D433" s="13">
        <v>2</v>
      </c>
      <c r="E433" s="13" t="str">
        <f>VLOOKUP(F161,'template signal map'!$G$1:$K$28,2,FALSE)</f>
        <v>POC_P_HV</v>
      </c>
      <c r="F433" s="13" t="str">
        <f>VLOOKUP(F161,'template signal map'!$G$1:$K$28,3,FALSE)</f>
        <v>POC P - PSCAD</v>
      </c>
      <c r="G433" s="13" t="s">
        <v>1094</v>
      </c>
      <c r="H433" s="13"/>
      <c r="I433" s="13"/>
      <c r="J433" s="13" t="str">
        <f t="shared" si="26"/>
        <v>P (MW)</v>
      </c>
      <c r="K433" s="13" t="str">
        <f t="shared" si="26"/>
        <v>&gt;&gt;&gt;10</v>
      </c>
    </row>
    <row r="434" spans="1:11" hidden="1" x14ac:dyDescent="0.25">
      <c r="A434" s="13" t="str">
        <f t="shared" si="25"/>
        <v>DMAT GRID VOLTAGE RAMP</v>
      </c>
      <c r="B434" s="13">
        <f t="shared" si="25"/>
        <v>1</v>
      </c>
      <c r="C434" s="13">
        <f t="shared" si="25"/>
        <v>2</v>
      </c>
      <c r="D434" s="13">
        <v>2</v>
      </c>
      <c r="E434" s="13" t="str">
        <f>VLOOKUP(F162,'template signal map'!$G$1:$K$28,2,FALSE)</f>
        <v>PCU1_V_LV</v>
      </c>
      <c r="F434" s="13" t="str">
        <f>VLOOKUP(F162,'template signal map'!$G$1:$K$28,3,FALSE)</f>
        <v>SF INV V - PSCAD</v>
      </c>
      <c r="G434" s="13"/>
      <c r="H434" s="13"/>
      <c r="I434" s="13"/>
      <c r="J434" s="13" t="str">
        <f t="shared" si="26"/>
        <v>V (p.u.)</v>
      </c>
      <c r="K434" s="13" t="str">
        <f t="shared" si="26"/>
        <v>&gt;&gt;&gt;0.1</v>
      </c>
    </row>
    <row r="435" spans="1:11" hidden="1" x14ac:dyDescent="0.25">
      <c r="A435" s="13" t="str">
        <f t="shared" si="25"/>
        <v>DMAT GRID VOLTAGE RAMP</v>
      </c>
      <c r="B435" s="13">
        <f t="shared" si="25"/>
        <v>2</v>
      </c>
      <c r="C435" s="13">
        <f t="shared" si="25"/>
        <v>2</v>
      </c>
      <c r="D435" s="13">
        <v>2</v>
      </c>
      <c r="E435" s="13" t="str">
        <f>VLOOKUP(F163,'template signal map'!$G$1:$K$28,2,FALSE)</f>
        <v>PCU1_Q_LV*12</v>
      </c>
      <c r="F435" s="13" t="str">
        <f>VLOOKUP(F163,'template signal map'!$G$1:$K$28,3,FALSE)</f>
        <v>SF INV Q - PSCAD</v>
      </c>
      <c r="G435" s="13"/>
      <c r="H435" s="13"/>
      <c r="I435" s="13"/>
      <c r="J435" s="13" t="str">
        <f t="shared" si="26"/>
        <v>Q (MVAr)</v>
      </c>
      <c r="K435" s="13" t="str">
        <f t="shared" si="26"/>
        <v>&gt;&gt;&gt;10</v>
      </c>
    </row>
    <row r="436" spans="1:11" hidden="1" x14ac:dyDescent="0.25">
      <c r="A436" s="13" t="str">
        <f t="shared" si="25"/>
        <v>DMAT GRID VOLTAGE RAMP</v>
      </c>
      <c r="B436" s="13">
        <f t="shared" si="25"/>
        <v>3</v>
      </c>
      <c r="C436" s="13">
        <f t="shared" si="25"/>
        <v>2</v>
      </c>
      <c r="D436" s="13">
        <v>2</v>
      </c>
      <c r="E436" s="13" t="str">
        <f>VLOOKUP(F164,'template signal map'!$G$1:$K$28,2,FALSE)</f>
        <v>PCU1_P_LV*12</v>
      </c>
      <c r="F436" s="13" t="str">
        <f>VLOOKUP(F164,'template signal map'!$G$1:$K$28,3,FALSE)</f>
        <v>SF INV P - PSCAD</v>
      </c>
      <c r="G436" s="13"/>
      <c r="H436" s="13"/>
      <c r="I436" s="13"/>
      <c r="J436" s="13" t="str">
        <f t="shared" si="26"/>
        <v>P (MW)</v>
      </c>
      <c r="K436" s="13" t="str">
        <f t="shared" si="26"/>
        <v>&gt;&gt;&gt;10</v>
      </c>
    </row>
    <row r="437" spans="1:11" hidden="1" x14ac:dyDescent="0.25">
      <c r="A437" s="13" t="str">
        <f t="shared" si="25"/>
        <v>DMAT GRID VOLTAGE RAMP</v>
      </c>
      <c r="B437" s="13">
        <f t="shared" si="25"/>
        <v>1</v>
      </c>
      <c r="C437" s="13">
        <f t="shared" si="25"/>
        <v>3</v>
      </c>
      <c r="D437" s="13">
        <v>2</v>
      </c>
      <c r="E437" s="13" t="str">
        <f>VLOOKUP(F165,'template signal map'!$G$1:$K$28,2,FALSE)</f>
        <v>Hz_POI</v>
      </c>
      <c r="F437" s="13" t="str">
        <f>VLOOKUP(F165,'template signal map'!$G$1:$K$28,3,FALSE)</f>
        <v>POC FREQ - PSCAD</v>
      </c>
      <c r="G437" s="13"/>
      <c r="H437" s="13"/>
      <c r="I437" s="13"/>
      <c r="J437" s="13" t="str">
        <f t="shared" si="26"/>
        <v>Hz</v>
      </c>
      <c r="K437" s="13" t="str">
        <f t="shared" si="26"/>
        <v>&gt;&gt;&gt;0.1</v>
      </c>
    </row>
    <row r="438" spans="1:11" hidden="1" x14ac:dyDescent="0.25">
      <c r="A438" s="13" t="str">
        <f>A166</f>
        <v>DMAT GRID VOLTAGE RAMP</v>
      </c>
      <c r="B438" s="13">
        <v>2</v>
      </c>
      <c r="C438" s="13">
        <f>C166</f>
        <v>3</v>
      </c>
      <c r="D438" s="13">
        <v>2</v>
      </c>
      <c r="E438" s="13" t="str">
        <f>VLOOKUP(F166,'template signal map'!$G$1:$K$28,2,FALSE)</f>
        <v>AmpPsD</v>
      </c>
      <c r="F438" s="13" t="str">
        <f>VLOOKUP(F166,'template signal map'!$G$1:$K$28,3,FALSE)</f>
        <v>SF INV Id - PSCAD</v>
      </c>
      <c r="G438" s="13"/>
      <c r="H438" s="13"/>
      <c r="I438" s="13"/>
      <c r="J438" s="13" t="str">
        <f t="shared" si="26"/>
        <v>pu</v>
      </c>
      <c r="K438" s="13" t="str">
        <f t="shared" si="26"/>
        <v>&gt;&gt;&gt;5</v>
      </c>
    </row>
    <row r="439" spans="1:11" hidden="1" x14ac:dyDescent="0.25">
      <c r="A439" s="13" t="str">
        <f>A167</f>
        <v>DMAT GRID VOLTAGE RAMP</v>
      </c>
      <c r="B439" s="13">
        <v>3</v>
      </c>
      <c r="C439" s="13">
        <f>C167</f>
        <v>3</v>
      </c>
      <c r="D439" s="13">
        <v>2</v>
      </c>
      <c r="E439" s="13" t="str">
        <f>VLOOKUP(F167,'template signal map'!$G$1:$K$28,2,FALSE)</f>
        <v>AmpPsQ*-1</v>
      </c>
      <c r="F439" s="13" t="str">
        <f>VLOOKUP(F167,'template signal map'!$G$1:$K$28,3,FALSE)</f>
        <v>SF INV Iq - PSCAD</v>
      </c>
      <c r="G439" s="13"/>
      <c r="H439" s="13"/>
      <c r="I439" s="13"/>
      <c r="J439" s="13" t="str">
        <f t="shared" si="26"/>
        <v>pu</v>
      </c>
      <c r="K439" s="13" t="str">
        <f t="shared" si="26"/>
        <v>&gt;&gt;&gt;5</v>
      </c>
    </row>
    <row r="440" spans="1:11" hidden="1" x14ac:dyDescent="0.25">
      <c r="A440" s="13" t="str">
        <f>A168</f>
        <v>DMAT GRID VOLTAGE RAMP</v>
      </c>
      <c r="B440" s="13">
        <f>B168</f>
        <v>1</v>
      </c>
      <c r="C440" s="13">
        <f>C168</f>
        <v>4</v>
      </c>
      <c r="D440" s="13">
        <v>2</v>
      </c>
      <c r="E440" s="13" t="str">
        <f>VLOOKUP(F168,'template signal map'!$G$1:$K$28,2,FALSE)</f>
        <v>FrtActive</v>
      </c>
      <c r="F440" s="13" t="str">
        <f>VLOOKUP(F168,'template signal map'!$G$1:$K$28,3,FALSE)</f>
        <v>PPC FRT FLAG - PSCAD</v>
      </c>
      <c r="G440" s="13"/>
      <c r="H440" s="13"/>
      <c r="I440" s="13"/>
      <c r="J440" s="13" t="str">
        <f t="shared" si="26"/>
        <v>ACTIVE HIGH</v>
      </c>
      <c r="K440" s="13" t="str">
        <f t="shared" si="26"/>
        <v>-2&gt;2</v>
      </c>
    </row>
    <row r="441" spans="1:11" hidden="1" x14ac:dyDescent="0.25">
      <c r="A441" s="13" t="str">
        <f>A169</f>
        <v>DMAT GRID VOLTAGE RAMP</v>
      </c>
      <c r="B441" s="13">
        <f>B169</f>
        <v>2</v>
      </c>
      <c r="C441" s="13">
        <f>C169</f>
        <v>4</v>
      </c>
      <c r="D441" s="13">
        <v>2</v>
      </c>
      <c r="E441" s="13" t="str">
        <f>VLOOKUP(F169,'template signal map'!$G$1:$K$28,2,FALSE)</f>
        <v>((Cpu2SubStt)-97)/2</v>
      </c>
      <c r="F441" s="13" t="str">
        <f>VLOOKUP(F169,'template signal map'!$G$1:$K$28,3,FALSE)</f>
        <v>SF FRT FLAG - PSCAD</v>
      </c>
      <c r="G441" s="13"/>
      <c r="H441" s="13"/>
      <c r="I441" s="13"/>
      <c r="J441" s="13" t="str">
        <f t="shared" si="26"/>
        <v>ACTIVE HIGH</v>
      </c>
      <c r="K441" s="13" t="str">
        <f t="shared" si="26"/>
        <v>-2&gt;2</v>
      </c>
    </row>
    <row r="442" spans="1:11" hidden="1" x14ac:dyDescent="0.25">
      <c r="A442" s="13" t="str">
        <f t="shared" ref="A442:C449" si="27">A171</f>
        <v>DMAT GRID VOLTAGE RAMP</v>
      </c>
      <c r="B442" s="13">
        <f t="shared" si="27"/>
        <v>3</v>
      </c>
      <c r="C442" s="13">
        <f t="shared" si="27"/>
        <v>4</v>
      </c>
      <c r="D442" s="13">
        <v>2</v>
      </c>
      <c r="E442" s="13" t="str">
        <f>VLOOKUP(F171,'template signal map'!$G$1:$K$28,2,FALSE)</f>
        <v>DMAT_Out_Vgrid</v>
      </c>
      <c r="F442" s="13" t="str">
        <f>VLOOKUP(F171,'template signal map'!$G$1:$K$28,3,FALSE)</f>
        <v>Grid V - PSCAD</v>
      </c>
      <c r="G442" s="13"/>
      <c r="H442" s="13"/>
      <c r="I442" s="13"/>
      <c r="J442" s="13" t="str">
        <f t="shared" ref="J442:K453" si="28">J171</f>
        <v>pu</v>
      </c>
      <c r="K442" s="13">
        <f t="shared" si="28"/>
        <v>0</v>
      </c>
    </row>
    <row r="443" spans="1:11" hidden="1" x14ac:dyDescent="0.25">
      <c r="A443" s="13" t="str">
        <f t="shared" si="27"/>
        <v>DMAT EXTENDED VOLTAGE DIP RECOVERY</v>
      </c>
      <c r="B443" s="13">
        <f t="shared" si="27"/>
        <v>1</v>
      </c>
      <c r="C443" s="13">
        <f t="shared" si="27"/>
        <v>1</v>
      </c>
      <c r="D443" s="13">
        <v>2</v>
      </c>
      <c r="E443" s="13" t="str">
        <f>VLOOKUP(F172,'template signal map'!$G$1:$K$28,2,FALSE)</f>
        <v>POC_V_HV</v>
      </c>
      <c r="F443" s="13" t="str">
        <f>VLOOKUP(F172,'template signal map'!$G$1:$K$28,3,FALSE)</f>
        <v>POC V - PSCAD</v>
      </c>
      <c r="G443" s="13" t="s">
        <v>1094</v>
      </c>
      <c r="H443" s="13"/>
      <c r="I443" s="13"/>
      <c r="J443" s="13" t="str">
        <f t="shared" si="28"/>
        <v>V (p.u.)</v>
      </c>
      <c r="K443" s="13" t="str">
        <f t="shared" si="28"/>
        <v>&gt;&gt;&gt;0.1</v>
      </c>
    </row>
    <row r="444" spans="1:11" hidden="1" x14ac:dyDescent="0.25">
      <c r="A444" s="13" t="str">
        <f t="shared" si="27"/>
        <v>DMAT EXTENDED VOLTAGE DIP RECOVERY</v>
      </c>
      <c r="B444" s="13">
        <f t="shared" si="27"/>
        <v>2</v>
      </c>
      <c r="C444" s="13">
        <f t="shared" si="27"/>
        <v>1</v>
      </c>
      <c r="D444" s="13">
        <v>2</v>
      </c>
      <c r="E444" s="13" t="str">
        <f>VLOOKUP(F173,'template signal map'!$G$1:$K$28,2,FALSE)</f>
        <v>POC_Q_HV</v>
      </c>
      <c r="F444" s="13" t="str">
        <f>VLOOKUP(F173,'template signal map'!$G$1:$K$28,3,FALSE)</f>
        <v>POC Q - PSCAD</v>
      </c>
      <c r="G444" s="13" t="s">
        <v>1094</v>
      </c>
      <c r="H444" s="13"/>
      <c r="I444" s="13"/>
      <c r="J444" s="13" t="str">
        <f t="shared" si="28"/>
        <v>Q (MVAr)</v>
      </c>
      <c r="K444" s="13" t="str">
        <f t="shared" si="28"/>
        <v>&gt;&gt;&gt;20</v>
      </c>
    </row>
    <row r="445" spans="1:11" hidden="1" x14ac:dyDescent="0.25">
      <c r="A445" s="13" t="str">
        <f t="shared" si="27"/>
        <v>DMAT EXTENDED VOLTAGE DIP RECOVERY</v>
      </c>
      <c r="B445" s="13">
        <f t="shared" si="27"/>
        <v>3</v>
      </c>
      <c r="C445" s="13">
        <f t="shared" si="27"/>
        <v>1</v>
      </c>
      <c r="D445" s="13">
        <v>2</v>
      </c>
      <c r="E445" s="13" t="str">
        <f>VLOOKUP(F174,'template signal map'!$G$1:$K$28,2,FALSE)</f>
        <v>POC_P_HV</v>
      </c>
      <c r="F445" s="13" t="str">
        <f>VLOOKUP(F174,'template signal map'!$G$1:$K$28,3,FALSE)</f>
        <v>POC P - PSCAD</v>
      </c>
      <c r="G445" s="13" t="s">
        <v>1094</v>
      </c>
      <c r="H445" s="13"/>
      <c r="I445" s="13"/>
      <c r="J445" s="13" t="str">
        <f t="shared" si="28"/>
        <v>P (MW)</v>
      </c>
      <c r="K445" s="13" t="str">
        <f t="shared" si="28"/>
        <v>&gt;&gt;&gt;10</v>
      </c>
    </row>
    <row r="446" spans="1:11" hidden="1" x14ac:dyDescent="0.25">
      <c r="A446" s="13" t="str">
        <f t="shared" si="27"/>
        <v>DMAT EXTENDED VOLTAGE DIP RECOVERY</v>
      </c>
      <c r="B446" s="13">
        <f t="shared" si="27"/>
        <v>1</v>
      </c>
      <c r="C446" s="13">
        <f t="shared" si="27"/>
        <v>2</v>
      </c>
      <c r="D446" s="13">
        <v>2</v>
      </c>
      <c r="E446" s="13" t="str">
        <f>VLOOKUP(F175,'template signal map'!$G$1:$K$28,2,FALSE)</f>
        <v>PCU1_V_LV</v>
      </c>
      <c r="F446" s="13" t="str">
        <f>VLOOKUP(F175,'template signal map'!$G$1:$K$28,3,FALSE)</f>
        <v>SF INV V - PSCAD</v>
      </c>
      <c r="G446" s="13"/>
      <c r="H446" s="13"/>
      <c r="I446" s="13"/>
      <c r="J446" s="13" t="str">
        <f t="shared" si="28"/>
        <v>V (p.u.)</v>
      </c>
      <c r="K446" s="13" t="str">
        <f t="shared" si="28"/>
        <v>&gt;&gt;&gt;0.1</v>
      </c>
    </row>
    <row r="447" spans="1:11" hidden="1" x14ac:dyDescent="0.25">
      <c r="A447" s="13" t="str">
        <f t="shared" si="27"/>
        <v>DMAT EXTENDED VOLTAGE DIP RECOVERY</v>
      </c>
      <c r="B447" s="13">
        <f t="shared" si="27"/>
        <v>2</v>
      </c>
      <c r="C447" s="13">
        <f t="shared" si="27"/>
        <v>2</v>
      </c>
      <c r="D447" s="13">
        <v>2</v>
      </c>
      <c r="E447" s="13" t="str">
        <f>VLOOKUP(F176,'template signal map'!$G$1:$K$28,2,FALSE)</f>
        <v>PCU1_Q_LV*12</v>
      </c>
      <c r="F447" s="13" t="str">
        <f>VLOOKUP(F176,'template signal map'!$G$1:$K$28,3,FALSE)</f>
        <v>SF INV Q - PSCAD</v>
      </c>
      <c r="G447" s="13"/>
      <c r="H447" s="13"/>
      <c r="I447" s="13"/>
      <c r="J447" s="13" t="str">
        <f t="shared" si="28"/>
        <v>Q (MVAr)</v>
      </c>
      <c r="K447" s="13" t="str">
        <f t="shared" si="28"/>
        <v>&gt;&gt;&gt;20</v>
      </c>
    </row>
    <row r="448" spans="1:11" hidden="1" x14ac:dyDescent="0.25">
      <c r="A448" s="13" t="str">
        <f t="shared" si="27"/>
        <v>DMAT EXTENDED VOLTAGE DIP RECOVERY</v>
      </c>
      <c r="B448" s="13">
        <f t="shared" si="27"/>
        <v>3</v>
      </c>
      <c r="C448" s="13">
        <f t="shared" si="27"/>
        <v>2</v>
      </c>
      <c r="D448" s="13">
        <v>2</v>
      </c>
      <c r="E448" s="13" t="str">
        <f>VLOOKUP(F177,'template signal map'!$G$1:$K$28,2,FALSE)</f>
        <v>PCU1_P_LV*12</v>
      </c>
      <c r="F448" s="13" t="str">
        <f>VLOOKUP(F177,'template signal map'!$G$1:$K$28,3,FALSE)</f>
        <v>SF INV P - PSCAD</v>
      </c>
      <c r="G448" s="13"/>
      <c r="H448" s="13"/>
      <c r="I448" s="13"/>
      <c r="J448" s="13" t="str">
        <f t="shared" si="28"/>
        <v>P (MW)</v>
      </c>
      <c r="K448" s="13" t="str">
        <f t="shared" si="28"/>
        <v>&gt;&gt;&gt;10</v>
      </c>
    </row>
    <row r="449" spans="1:11" hidden="1" x14ac:dyDescent="0.25">
      <c r="A449" s="13" t="str">
        <f t="shared" si="27"/>
        <v>DMAT EXTENDED VOLTAGE DIP RECOVERY</v>
      </c>
      <c r="B449" s="13">
        <f t="shared" si="27"/>
        <v>1</v>
      </c>
      <c r="C449" s="13">
        <f t="shared" si="27"/>
        <v>3</v>
      </c>
      <c r="D449" s="13">
        <v>2</v>
      </c>
      <c r="E449" s="13" t="str">
        <f>VLOOKUP(F178,'template signal map'!$G$1:$K$28,2,FALSE)</f>
        <v>Hz_POI</v>
      </c>
      <c r="F449" s="13" t="str">
        <f>VLOOKUP(F178,'template signal map'!$G$1:$K$28,3,FALSE)</f>
        <v>POC FREQ - PSCAD</v>
      </c>
      <c r="G449" s="13"/>
      <c r="H449" s="13"/>
      <c r="I449" s="13"/>
      <c r="J449" s="13" t="str">
        <f t="shared" si="28"/>
        <v>Hz</v>
      </c>
      <c r="K449" s="13" t="str">
        <f t="shared" si="28"/>
        <v>&gt;&gt;&gt;0.1</v>
      </c>
    </row>
    <row r="450" spans="1:11" hidden="1" x14ac:dyDescent="0.25">
      <c r="A450" s="13" t="str">
        <f>A179</f>
        <v>DMAT EXTENDED VOLTAGE DIP RECOVERY</v>
      </c>
      <c r="B450" s="13">
        <v>2</v>
      </c>
      <c r="C450" s="13">
        <f>C179</f>
        <v>3</v>
      </c>
      <c r="D450" s="13">
        <v>2</v>
      </c>
      <c r="E450" s="13" t="str">
        <f>VLOOKUP(F179,'template signal map'!$G$1:$K$28,2,FALSE)</f>
        <v>AmpPsD</v>
      </c>
      <c r="F450" s="13" t="str">
        <f>VLOOKUP(F179,'template signal map'!$G$1:$K$28,3,FALSE)</f>
        <v>SF INV Id - PSCAD</v>
      </c>
      <c r="G450" s="13"/>
      <c r="H450" s="13"/>
      <c r="I450" s="13"/>
      <c r="J450" s="13" t="str">
        <f t="shared" si="28"/>
        <v>pu</v>
      </c>
      <c r="K450" s="13" t="str">
        <f t="shared" si="28"/>
        <v>&gt;&gt;&gt;5</v>
      </c>
    </row>
    <row r="451" spans="1:11" hidden="1" x14ac:dyDescent="0.25">
      <c r="A451" s="13" t="str">
        <f>A180</f>
        <v>DMAT EXTENDED VOLTAGE DIP RECOVERY</v>
      </c>
      <c r="B451" s="13">
        <v>3</v>
      </c>
      <c r="C451" s="13">
        <f>C180</f>
        <v>3</v>
      </c>
      <c r="D451" s="13">
        <v>2</v>
      </c>
      <c r="E451" s="13" t="str">
        <f>VLOOKUP(F180,'template signal map'!$G$1:$K$28,2,FALSE)</f>
        <v>AmpPsQ*-1</v>
      </c>
      <c r="F451" s="13" t="str">
        <f>VLOOKUP(F180,'template signal map'!$G$1:$K$28,3,FALSE)</f>
        <v>SF INV Iq - PSCAD</v>
      </c>
      <c r="G451" s="13"/>
      <c r="H451" s="13"/>
      <c r="I451" s="13"/>
      <c r="J451" s="13" t="str">
        <f t="shared" si="28"/>
        <v>pu</v>
      </c>
      <c r="K451" s="13" t="str">
        <f t="shared" si="28"/>
        <v>&gt;&gt;&gt;5</v>
      </c>
    </row>
    <row r="452" spans="1:11" hidden="1" x14ac:dyDescent="0.25">
      <c r="A452" s="13" t="str">
        <f>A181</f>
        <v>DMAT EXTENDED VOLTAGE DIP RECOVERY</v>
      </c>
      <c r="B452" s="13">
        <f>B181</f>
        <v>1</v>
      </c>
      <c r="C452" s="13">
        <f>C181</f>
        <v>4</v>
      </c>
      <c r="D452" s="13">
        <v>2</v>
      </c>
      <c r="E452" s="13" t="str">
        <f>VLOOKUP(F181,'template signal map'!$G$1:$K$28,2,FALSE)</f>
        <v>FrtActive</v>
      </c>
      <c r="F452" s="13" t="str">
        <f>VLOOKUP(F181,'template signal map'!$G$1:$K$28,3,FALSE)</f>
        <v>PPC FRT FLAG - PSCAD</v>
      </c>
      <c r="G452" s="13"/>
      <c r="H452" s="13"/>
      <c r="I452" s="13"/>
      <c r="J452" s="13" t="str">
        <f t="shared" si="28"/>
        <v>ACTIVE HIGH</v>
      </c>
      <c r="K452" s="13" t="str">
        <f t="shared" si="28"/>
        <v>-2&gt;2</v>
      </c>
    </row>
    <row r="453" spans="1:11" hidden="1" x14ac:dyDescent="0.25">
      <c r="A453" s="13" t="str">
        <f>A182</f>
        <v>DMAT EXTENDED VOLTAGE DIP RECOVERY</v>
      </c>
      <c r="B453" s="13">
        <f>B182</f>
        <v>2</v>
      </c>
      <c r="C453" s="13">
        <f>C182</f>
        <v>4</v>
      </c>
      <c r="D453" s="13">
        <v>2</v>
      </c>
      <c r="E453" s="13" t="str">
        <f>VLOOKUP(F182,'template signal map'!$G$1:$K$28,2,FALSE)</f>
        <v>((Cpu2SubStt)-97)/2</v>
      </c>
      <c r="F453" s="13" t="str">
        <f>VLOOKUP(F182,'template signal map'!$G$1:$K$28,3,FALSE)</f>
        <v>SF FRT FLAG - PSCAD</v>
      </c>
      <c r="G453" s="13"/>
      <c r="H453" s="13"/>
      <c r="I453" s="13"/>
      <c r="J453" s="13" t="str">
        <f t="shared" si="28"/>
        <v>ACTIVE HIGH</v>
      </c>
      <c r="K453" s="13" t="str">
        <f t="shared" si="28"/>
        <v>-2&gt;2</v>
      </c>
    </row>
    <row r="454" spans="1:11" hidden="1" x14ac:dyDescent="0.25">
      <c r="A454" s="13" t="str">
        <f t="shared" ref="A454:C461" si="29">A184</f>
        <v>DMAT EXTENDED VOLTAGE DIP RECOVERY</v>
      </c>
      <c r="B454" s="13">
        <f t="shared" si="29"/>
        <v>3</v>
      </c>
      <c r="C454" s="13">
        <f t="shared" si="29"/>
        <v>4</v>
      </c>
      <c r="D454" s="13">
        <v>2</v>
      </c>
      <c r="E454" s="13" t="str">
        <f>VLOOKUP(F184,'template signal map'!$G$1:$K$28,2,FALSE)</f>
        <v>DMAT_Out_Vgrid</v>
      </c>
      <c r="F454" s="13" t="str">
        <f>VLOOKUP(F184,'template signal map'!$G$1:$K$28,3,FALSE)</f>
        <v>Grid V - PSCAD</v>
      </c>
      <c r="G454" s="13"/>
      <c r="H454" s="13"/>
      <c r="I454" s="13"/>
      <c r="J454" s="13" t="str">
        <f t="shared" ref="J454:K465" si="30">J184</f>
        <v>pu</v>
      </c>
      <c r="K454" s="13">
        <f t="shared" si="30"/>
        <v>0</v>
      </c>
    </row>
    <row r="455" spans="1:11" hidden="1" x14ac:dyDescent="0.25">
      <c r="A455" s="13" t="str">
        <f t="shared" si="29"/>
        <v>DMAT REACTIVE SETPOINTS</v>
      </c>
      <c r="B455" s="13">
        <f t="shared" si="29"/>
        <v>1</v>
      </c>
      <c r="C455" s="13">
        <f t="shared" si="29"/>
        <v>1</v>
      </c>
      <c r="D455" s="13">
        <v>2</v>
      </c>
      <c r="E455" s="13" t="str">
        <f>VLOOKUP(F185,'template signal map'!$G$1:$K$28,2,FALSE)</f>
        <v>POC_V_HV</v>
      </c>
      <c r="F455" s="13" t="str">
        <f>VLOOKUP(F185,'template signal map'!$G$1:$K$28,3,FALSE)</f>
        <v>POC V - PSCAD</v>
      </c>
      <c r="G455" s="13" t="s">
        <v>1094</v>
      </c>
      <c r="H455" s="13"/>
      <c r="I455" s="13"/>
      <c r="J455" s="13" t="str">
        <f t="shared" si="30"/>
        <v>V (p.u.)</v>
      </c>
      <c r="K455" s="13" t="str">
        <f t="shared" si="30"/>
        <v>&gt;&gt;&gt;0.1</v>
      </c>
    </row>
    <row r="456" spans="1:11" hidden="1" x14ac:dyDescent="0.25">
      <c r="A456" s="13" t="str">
        <f t="shared" si="29"/>
        <v>DMAT REACTIVE SETPOINTS</v>
      </c>
      <c r="B456" s="13">
        <f t="shared" si="29"/>
        <v>2</v>
      </c>
      <c r="C456" s="13">
        <f t="shared" si="29"/>
        <v>1</v>
      </c>
      <c r="D456" s="13">
        <v>2</v>
      </c>
      <c r="E456" s="13" t="str">
        <f>VLOOKUP(F186,'template signal map'!$G$1:$K$28,2,FALSE)</f>
        <v>POC_Q_HV</v>
      </c>
      <c r="F456" s="13" t="str">
        <f>VLOOKUP(F186,'template signal map'!$G$1:$K$28,3,FALSE)</f>
        <v>POC Q - PSCAD</v>
      </c>
      <c r="G456" s="13" t="s">
        <v>1094</v>
      </c>
      <c r="H456" s="13"/>
      <c r="I456" s="13"/>
      <c r="J456" s="13" t="str">
        <f t="shared" si="30"/>
        <v>Q (MVAr)</v>
      </c>
      <c r="K456" s="13" t="str">
        <f t="shared" si="30"/>
        <v>&gt;&gt;&gt;10</v>
      </c>
    </row>
    <row r="457" spans="1:11" hidden="1" x14ac:dyDescent="0.25">
      <c r="A457" s="13" t="str">
        <f t="shared" si="29"/>
        <v>DMAT REACTIVE SETPOINTS</v>
      </c>
      <c r="B457" s="13">
        <f t="shared" si="29"/>
        <v>3</v>
      </c>
      <c r="C457" s="13">
        <f t="shared" si="29"/>
        <v>1</v>
      </c>
      <c r="D457" s="13">
        <v>2</v>
      </c>
      <c r="E457" s="13" t="str">
        <f>VLOOKUP(F187,'template signal map'!$G$1:$K$28,2,FALSE)</f>
        <v>POC_P_HV</v>
      </c>
      <c r="F457" s="13" t="str">
        <f>VLOOKUP(F187,'template signal map'!$G$1:$K$28,3,FALSE)</f>
        <v>POC P - PSCAD</v>
      </c>
      <c r="G457" s="13" t="s">
        <v>1094</v>
      </c>
      <c r="H457" s="13"/>
      <c r="I457" s="13"/>
      <c r="J457" s="13" t="str">
        <f t="shared" si="30"/>
        <v>P (MW)</v>
      </c>
      <c r="K457" s="13" t="str">
        <f t="shared" si="30"/>
        <v>&gt;&gt;&gt;10</v>
      </c>
    </row>
    <row r="458" spans="1:11" hidden="1" x14ac:dyDescent="0.25">
      <c r="A458" s="13" t="str">
        <f t="shared" si="29"/>
        <v>DMAT REACTIVE SETPOINTS</v>
      </c>
      <c r="B458" s="13">
        <f t="shared" si="29"/>
        <v>1</v>
      </c>
      <c r="C458" s="13">
        <f t="shared" si="29"/>
        <v>2</v>
      </c>
      <c r="D458" s="13">
        <v>2</v>
      </c>
      <c r="E458" s="13" t="str">
        <f>VLOOKUP(F188,'template signal map'!$G$1:$K$28,2,FALSE)</f>
        <v>PCU1_V_LV</v>
      </c>
      <c r="F458" s="13" t="str">
        <f>VLOOKUP(F188,'template signal map'!$G$1:$K$28,3,FALSE)</f>
        <v>SF INV V - PSCAD</v>
      </c>
      <c r="G458" s="13"/>
      <c r="H458" s="13"/>
      <c r="I458" s="13"/>
      <c r="J458" s="13" t="str">
        <f t="shared" si="30"/>
        <v>V (p.u.)</v>
      </c>
      <c r="K458" s="13" t="str">
        <f t="shared" si="30"/>
        <v>&gt;&gt;&gt;0.1</v>
      </c>
    </row>
    <row r="459" spans="1:11" hidden="1" x14ac:dyDescent="0.25">
      <c r="A459" s="13" t="str">
        <f t="shared" si="29"/>
        <v>DMAT REACTIVE SETPOINTS</v>
      </c>
      <c r="B459" s="13">
        <f t="shared" si="29"/>
        <v>2</v>
      </c>
      <c r="C459" s="13">
        <f t="shared" si="29"/>
        <v>2</v>
      </c>
      <c r="D459" s="13">
        <v>2</v>
      </c>
      <c r="E459" s="13" t="str">
        <f>VLOOKUP(F189,'template signal map'!$G$1:$K$28,2,FALSE)</f>
        <v>PCU1_Q_LV*12</v>
      </c>
      <c r="F459" s="13" t="str">
        <f>VLOOKUP(F189,'template signal map'!$G$1:$K$28,3,FALSE)</f>
        <v>SF INV Q - PSCAD</v>
      </c>
      <c r="G459" s="13"/>
      <c r="H459" s="13"/>
      <c r="I459" s="13"/>
      <c r="J459" s="13" t="str">
        <f t="shared" si="30"/>
        <v>Q (MVAr)</v>
      </c>
      <c r="K459" s="13" t="str">
        <f t="shared" si="30"/>
        <v>&gt;&gt;&gt;10</v>
      </c>
    </row>
    <row r="460" spans="1:11" hidden="1" x14ac:dyDescent="0.25">
      <c r="A460" s="13" t="str">
        <f t="shared" si="29"/>
        <v>DMAT REACTIVE SETPOINTS</v>
      </c>
      <c r="B460" s="13">
        <f t="shared" si="29"/>
        <v>3</v>
      </c>
      <c r="C460" s="13">
        <f t="shared" si="29"/>
        <v>2</v>
      </c>
      <c r="D460" s="13">
        <v>2</v>
      </c>
      <c r="E460" s="13" t="str">
        <f>VLOOKUP(F190,'template signal map'!$G$1:$K$28,2,FALSE)</f>
        <v>PCU1_P_LV*12</v>
      </c>
      <c r="F460" s="13" t="str">
        <f>VLOOKUP(F190,'template signal map'!$G$1:$K$28,3,FALSE)</f>
        <v>SF INV P - PSCAD</v>
      </c>
      <c r="G460" s="13"/>
      <c r="H460" s="13"/>
      <c r="I460" s="13"/>
      <c r="J460" s="13" t="str">
        <f t="shared" si="30"/>
        <v>P (MW)</v>
      </c>
      <c r="K460" s="13" t="str">
        <f t="shared" si="30"/>
        <v>&gt;&gt;&gt;10</v>
      </c>
    </row>
    <row r="461" spans="1:11" hidden="1" x14ac:dyDescent="0.25">
      <c r="A461" s="13" t="str">
        <f t="shared" si="29"/>
        <v>DMAT REACTIVE SETPOINTS</v>
      </c>
      <c r="B461" s="13">
        <f t="shared" si="29"/>
        <v>1</v>
      </c>
      <c r="C461" s="13">
        <f t="shared" si="29"/>
        <v>3</v>
      </c>
      <c r="D461" s="13">
        <v>2</v>
      </c>
      <c r="E461" s="13" t="str">
        <f>VLOOKUP(F191,'template signal map'!$G$1:$K$28,2,FALSE)</f>
        <v>Hz_POI</v>
      </c>
      <c r="F461" s="13" t="str">
        <f>VLOOKUP(F191,'template signal map'!$G$1:$K$28,3,FALSE)</f>
        <v>POC FREQ - PSCAD</v>
      </c>
      <c r="G461" s="13"/>
      <c r="H461" s="13"/>
      <c r="I461" s="13"/>
      <c r="J461" s="13" t="str">
        <f t="shared" si="30"/>
        <v>Hz</v>
      </c>
      <c r="K461" s="13" t="str">
        <f t="shared" si="30"/>
        <v>&gt;&gt;&gt;0.1</v>
      </c>
    </row>
    <row r="462" spans="1:11" hidden="1" x14ac:dyDescent="0.25">
      <c r="A462" s="13" t="str">
        <f>A192</f>
        <v>DMAT REACTIVE SETPOINTS</v>
      </c>
      <c r="B462" s="13">
        <v>2</v>
      </c>
      <c r="C462" s="13">
        <f>C192</f>
        <v>3</v>
      </c>
      <c r="D462" s="13">
        <v>2</v>
      </c>
      <c r="E462" s="13" t="str">
        <f>VLOOKUP(F192,'template signal map'!$G$1:$K$28,2,FALSE)</f>
        <v>AmpPsD</v>
      </c>
      <c r="F462" s="13" t="str">
        <f>VLOOKUP(F192,'template signal map'!$G$1:$K$28,3,FALSE)</f>
        <v>SF INV Id - PSCAD</v>
      </c>
      <c r="G462" s="13"/>
      <c r="H462" s="13"/>
      <c r="I462" s="13"/>
      <c r="J462" s="13" t="str">
        <f t="shared" si="30"/>
        <v>pu</v>
      </c>
      <c r="K462" s="13" t="str">
        <f t="shared" si="30"/>
        <v>&gt;&gt;&gt;10</v>
      </c>
    </row>
    <row r="463" spans="1:11" hidden="1" x14ac:dyDescent="0.25">
      <c r="A463" s="13" t="str">
        <f>A193</f>
        <v>DMAT REACTIVE SETPOINTS</v>
      </c>
      <c r="B463" s="13">
        <v>3</v>
      </c>
      <c r="C463" s="13">
        <f>C193</f>
        <v>3</v>
      </c>
      <c r="D463" s="13">
        <v>2</v>
      </c>
      <c r="E463" s="13" t="str">
        <f>VLOOKUP(F193,'template signal map'!$G$1:$K$28,2,FALSE)</f>
        <v>AmpPsQ*-1</v>
      </c>
      <c r="F463" s="13" t="str">
        <f>VLOOKUP(F193,'template signal map'!$G$1:$K$28,3,FALSE)</f>
        <v>SF INV Iq - PSCAD</v>
      </c>
      <c r="G463" s="13"/>
      <c r="H463" s="13"/>
      <c r="I463" s="13"/>
      <c r="J463" s="13" t="str">
        <f t="shared" si="30"/>
        <v>pu</v>
      </c>
      <c r="K463" s="13" t="str">
        <f t="shared" si="30"/>
        <v>&gt;&gt;&gt;10</v>
      </c>
    </row>
    <row r="464" spans="1:11" hidden="1" x14ac:dyDescent="0.25">
      <c r="A464" s="13" t="str">
        <f>A194</f>
        <v>DMAT REACTIVE SETPOINTS</v>
      </c>
      <c r="B464" s="13">
        <f>B194</f>
        <v>1</v>
      </c>
      <c r="C464" s="13">
        <f>C194</f>
        <v>4</v>
      </c>
      <c r="D464" s="13">
        <v>2</v>
      </c>
      <c r="E464" s="13" t="str">
        <f>VLOOKUP(F194,'template signal map'!$G$1:$K$28,2,FALSE)</f>
        <v>FrtActive</v>
      </c>
      <c r="F464" s="13" t="str">
        <f>VLOOKUP(F194,'template signal map'!$G$1:$K$28,3,FALSE)</f>
        <v>PPC FRT FLAG - PSCAD</v>
      </c>
      <c r="G464" s="13"/>
      <c r="H464" s="13"/>
      <c r="I464" s="13"/>
      <c r="J464" s="13" t="str">
        <f t="shared" si="30"/>
        <v>ACTIVE HIGH</v>
      </c>
      <c r="K464" s="13" t="str">
        <f t="shared" si="30"/>
        <v>-2&gt;2</v>
      </c>
    </row>
    <row r="465" spans="1:11" hidden="1" x14ac:dyDescent="0.25">
      <c r="A465" s="13" t="str">
        <f>A195</f>
        <v>DMAT REACTIVE SETPOINTS</v>
      </c>
      <c r="B465" s="13">
        <f>B195</f>
        <v>2</v>
      </c>
      <c r="C465" s="13">
        <f>C195</f>
        <v>4</v>
      </c>
      <c r="D465" s="13">
        <v>2</v>
      </c>
      <c r="E465" s="13" t="str">
        <f>VLOOKUP(F195,'template signal map'!$G$1:$K$28,2,FALSE)</f>
        <v>((Cpu2SubStt)-97)/2</v>
      </c>
      <c r="F465" s="13" t="str">
        <f>VLOOKUP(F195,'template signal map'!$G$1:$K$28,3,FALSE)</f>
        <v>SF FRT FLAG - PSCAD</v>
      </c>
      <c r="G465" s="13"/>
      <c r="H465" s="13"/>
      <c r="I465" s="13"/>
      <c r="J465" s="13" t="str">
        <f t="shared" si="30"/>
        <v>ACTIVE HIGH</v>
      </c>
      <c r="K465" s="13" t="str">
        <f t="shared" si="30"/>
        <v>-2&gt;2</v>
      </c>
    </row>
    <row r="466" spans="1:11" hidden="1" x14ac:dyDescent="0.25">
      <c r="A466" s="13" t="str">
        <f t="shared" ref="A466:C473" si="31">A197</f>
        <v>DMAT REACTIVE SETPOINTS</v>
      </c>
      <c r="B466" s="13">
        <f t="shared" si="31"/>
        <v>3</v>
      </c>
      <c r="C466" s="13">
        <f t="shared" si="31"/>
        <v>4</v>
      </c>
      <c r="D466" s="13">
        <v>2</v>
      </c>
      <c r="E466" s="13" t="str">
        <f>VLOOKUP(F197,'template signal map'!$G$1:$K$28,2,FALSE)</f>
        <v>DMAT_Out_POI_Q_Spt</v>
      </c>
      <c r="F466" s="13" t="str">
        <f>VLOOKUP(F197,'template signal map'!$G$1:$K$28,3,FALSE)</f>
        <v>PPC Qref - PSCAD</v>
      </c>
      <c r="G466" s="13"/>
      <c r="H466" s="13"/>
      <c r="I466" s="13"/>
      <c r="J466" s="13" t="str">
        <f t="shared" ref="J466:K477" si="32">J197</f>
        <v>Q (MVAr)</v>
      </c>
      <c r="K466" s="13" t="str">
        <f t="shared" si="32"/>
        <v>&gt;&gt;&gt;0.1</v>
      </c>
    </row>
    <row r="467" spans="1:11" hidden="1" x14ac:dyDescent="0.25">
      <c r="A467" s="13" t="str">
        <f t="shared" si="31"/>
        <v>DMAT GRID PHASE ANGLE STEP</v>
      </c>
      <c r="B467" s="13">
        <f t="shared" si="31"/>
        <v>1</v>
      </c>
      <c r="C467" s="13">
        <f t="shared" si="31"/>
        <v>1</v>
      </c>
      <c r="D467" s="13">
        <v>2</v>
      </c>
      <c r="E467" s="13" t="str">
        <f>VLOOKUP(F198,'template signal map'!$G$1:$K$28,2,FALSE)</f>
        <v>POC_V_HV</v>
      </c>
      <c r="F467" s="13" t="str">
        <f>VLOOKUP(F198,'template signal map'!$G$1:$K$28,3,FALSE)</f>
        <v>POC V - PSCAD</v>
      </c>
      <c r="G467" s="13" t="s">
        <v>1094</v>
      </c>
      <c r="H467" s="13"/>
      <c r="I467" s="13"/>
      <c r="J467" s="13" t="str">
        <f t="shared" si="32"/>
        <v>V (p.u.)</v>
      </c>
      <c r="K467" s="13" t="str">
        <f t="shared" si="32"/>
        <v>&gt;&gt;&gt;0.1</v>
      </c>
    </row>
    <row r="468" spans="1:11" hidden="1" x14ac:dyDescent="0.25">
      <c r="A468" s="13" t="str">
        <f t="shared" si="31"/>
        <v>DMAT GRID PHASE ANGLE STEP</v>
      </c>
      <c r="B468" s="13">
        <f t="shared" si="31"/>
        <v>2</v>
      </c>
      <c r="C468" s="13">
        <f t="shared" si="31"/>
        <v>1</v>
      </c>
      <c r="D468" s="13">
        <v>2</v>
      </c>
      <c r="E468" s="13" t="str">
        <f>VLOOKUP(F199,'template signal map'!$G$1:$K$28,2,FALSE)</f>
        <v>POC_Q_HV</v>
      </c>
      <c r="F468" s="13" t="str">
        <f>VLOOKUP(F199,'template signal map'!$G$1:$K$28,3,FALSE)</f>
        <v>POC Q - PSCAD</v>
      </c>
      <c r="G468" s="13" t="s">
        <v>1094</v>
      </c>
      <c r="H468" s="13"/>
      <c r="I468" s="13"/>
      <c r="J468" s="13" t="str">
        <f t="shared" si="32"/>
        <v>Q (MVAr)</v>
      </c>
      <c r="K468" s="13" t="str">
        <f t="shared" si="32"/>
        <v>&gt;&gt;&gt;0.1</v>
      </c>
    </row>
    <row r="469" spans="1:11" hidden="1" x14ac:dyDescent="0.25">
      <c r="A469" s="13" t="str">
        <f t="shared" si="31"/>
        <v>DMAT GRID PHASE ANGLE STEP</v>
      </c>
      <c r="B469" s="13">
        <f t="shared" si="31"/>
        <v>3</v>
      </c>
      <c r="C469" s="13">
        <f t="shared" si="31"/>
        <v>1</v>
      </c>
      <c r="D469" s="13">
        <v>2</v>
      </c>
      <c r="E469" s="13" t="str">
        <f>VLOOKUP(F200,'template signal map'!$G$1:$K$28,2,FALSE)</f>
        <v>POC_P_HV</v>
      </c>
      <c r="F469" s="13" t="str">
        <f>VLOOKUP(F200,'template signal map'!$G$1:$K$28,3,FALSE)</f>
        <v>POC P - PSCAD</v>
      </c>
      <c r="G469" s="13" t="s">
        <v>1094</v>
      </c>
      <c r="H469" s="13"/>
      <c r="I469" s="13"/>
      <c r="J469" s="13" t="str">
        <f t="shared" si="32"/>
        <v>P (MW)</v>
      </c>
      <c r="K469" s="13">
        <f t="shared" si="32"/>
        <v>0</v>
      </c>
    </row>
    <row r="470" spans="1:11" hidden="1" x14ac:dyDescent="0.25">
      <c r="A470" s="13" t="str">
        <f t="shared" si="31"/>
        <v>DMAT GRID PHASE ANGLE STEP</v>
      </c>
      <c r="B470" s="13">
        <f t="shared" si="31"/>
        <v>1</v>
      </c>
      <c r="C470" s="13">
        <f t="shared" si="31"/>
        <v>2</v>
      </c>
      <c r="D470" s="13">
        <v>2</v>
      </c>
      <c r="E470" s="13" t="str">
        <f>VLOOKUP(F201,'template signal map'!$G$1:$K$28,2,FALSE)</f>
        <v>PCU1_V_LV</v>
      </c>
      <c r="F470" s="13" t="str">
        <f>VLOOKUP(F201,'template signal map'!$G$1:$K$28,3,FALSE)</f>
        <v>SF INV V - PSCAD</v>
      </c>
      <c r="G470" s="13"/>
      <c r="H470" s="13"/>
      <c r="I470" s="13"/>
      <c r="J470" s="13" t="str">
        <f t="shared" si="32"/>
        <v>V (p.u.)</v>
      </c>
      <c r="K470" s="13" t="str">
        <f t="shared" si="32"/>
        <v>&gt;&gt;&gt;0.1</v>
      </c>
    </row>
    <row r="471" spans="1:11" hidden="1" x14ac:dyDescent="0.25">
      <c r="A471" s="13" t="str">
        <f t="shared" si="31"/>
        <v>DMAT GRID PHASE ANGLE STEP</v>
      </c>
      <c r="B471" s="13">
        <f t="shared" si="31"/>
        <v>2</v>
      </c>
      <c r="C471" s="13">
        <f t="shared" si="31"/>
        <v>2</v>
      </c>
      <c r="D471" s="13">
        <v>2</v>
      </c>
      <c r="E471" s="13" t="str">
        <f>VLOOKUP(F202,'template signal map'!$G$1:$K$28,2,FALSE)</f>
        <v>PCU1_Q_LV*12</v>
      </c>
      <c r="F471" s="13" t="str">
        <f>VLOOKUP(F202,'template signal map'!$G$1:$K$28,3,FALSE)</f>
        <v>SF INV Q - PSCAD</v>
      </c>
      <c r="G471" s="13"/>
      <c r="H471" s="13"/>
      <c r="I471" s="13"/>
      <c r="J471" s="13" t="str">
        <f t="shared" si="32"/>
        <v>Q (MVAr)</v>
      </c>
      <c r="K471" s="13" t="str">
        <f t="shared" si="32"/>
        <v>&gt;&gt;&gt;0.1</v>
      </c>
    </row>
    <row r="472" spans="1:11" hidden="1" x14ac:dyDescent="0.25">
      <c r="A472" s="13" t="str">
        <f t="shared" si="31"/>
        <v>DMAT GRID PHASE ANGLE STEP</v>
      </c>
      <c r="B472" s="13">
        <f t="shared" si="31"/>
        <v>3</v>
      </c>
      <c r="C472" s="13">
        <f t="shared" si="31"/>
        <v>2</v>
      </c>
      <c r="D472" s="13">
        <v>2</v>
      </c>
      <c r="E472" s="13" t="str">
        <f>VLOOKUP(F203,'template signal map'!$G$1:$K$28,2,FALSE)</f>
        <v>PCU1_P_LV*12</v>
      </c>
      <c r="F472" s="13" t="str">
        <f>VLOOKUP(F203,'template signal map'!$G$1:$K$28,3,FALSE)</f>
        <v>SF INV P - PSCAD</v>
      </c>
      <c r="G472" s="13"/>
      <c r="H472" s="13"/>
      <c r="I472" s="13"/>
      <c r="J472" s="13" t="str">
        <f t="shared" si="32"/>
        <v>P (MW)</v>
      </c>
      <c r="K472" s="13" t="str">
        <f t="shared" si="32"/>
        <v>&gt;&gt;&gt;0.1</v>
      </c>
    </row>
    <row r="473" spans="1:11" hidden="1" x14ac:dyDescent="0.25">
      <c r="A473" s="13" t="str">
        <f t="shared" si="31"/>
        <v>DMAT GRID PHASE ANGLE STEP</v>
      </c>
      <c r="B473" s="13">
        <f t="shared" si="31"/>
        <v>1</v>
      </c>
      <c r="C473" s="13">
        <f t="shared" si="31"/>
        <v>3</v>
      </c>
      <c r="D473" s="13">
        <v>2</v>
      </c>
      <c r="E473" s="13" t="str">
        <f>VLOOKUP(F204,'template signal map'!$G$1:$K$28,2,FALSE)</f>
        <v>Hz_POI</v>
      </c>
      <c r="F473" s="13" t="str">
        <f>VLOOKUP(F204,'template signal map'!$G$1:$K$28,3,FALSE)</f>
        <v>POC FREQ - PSCAD</v>
      </c>
      <c r="G473" s="13"/>
      <c r="H473" s="13"/>
      <c r="I473" s="13"/>
      <c r="J473" s="13" t="str">
        <f t="shared" si="32"/>
        <v>Hz</v>
      </c>
      <c r="K473" s="13" t="str">
        <f t="shared" si="32"/>
        <v>&gt;&gt;&gt;0.1</v>
      </c>
    </row>
    <row r="474" spans="1:11" hidden="1" x14ac:dyDescent="0.25">
      <c r="A474" s="13" t="str">
        <f>A205</f>
        <v>DMAT GRID PHASE ANGLE STEP</v>
      </c>
      <c r="B474" s="13">
        <v>2</v>
      </c>
      <c r="C474" s="13">
        <f>C205</f>
        <v>3</v>
      </c>
      <c r="D474" s="13">
        <v>2</v>
      </c>
      <c r="E474" s="13" t="str">
        <f>VLOOKUP(F205,'template signal map'!$G$1:$K$28,2,FALSE)</f>
        <v>AmpPsD</v>
      </c>
      <c r="F474" s="13" t="str">
        <f>VLOOKUP(F205,'template signal map'!$G$1:$K$28,3,FALSE)</f>
        <v>SF INV Id - PSCAD</v>
      </c>
      <c r="G474" s="13"/>
      <c r="H474" s="13"/>
      <c r="I474" s="13"/>
      <c r="J474" s="13" t="str">
        <f t="shared" si="32"/>
        <v>pu</v>
      </c>
      <c r="K474" s="13">
        <f t="shared" si="32"/>
        <v>0</v>
      </c>
    </row>
    <row r="475" spans="1:11" hidden="1" x14ac:dyDescent="0.25">
      <c r="A475" s="13" t="str">
        <f>A206</f>
        <v>DMAT GRID PHASE ANGLE STEP</v>
      </c>
      <c r="B475" s="13">
        <v>3</v>
      </c>
      <c r="C475" s="13">
        <f>C206</f>
        <v>3</v>
      </c>
      <c r="D475" s="13">
        <v>2</v>
      </c>
      <c r="E475" s="13" t="str">
        <f>VLOOKUP(F206,'template signal map'!$G$1:$K$28,2,FALSE)</f>
        <v>AmpPsQ*-1</v>
      </c>
      <c r="F475" s="13" t="str">
        <f>VLOOKUP(F206,'template signal map'!$G$1:$K$28,3,FALSE)</f>
        <v>SF INV Iq - PSCAD</v>
      </c>
      <c r="G475" s="13"/>
      <c r="H475" s="13"/>
      <c r="I475" s="13"/>
      <c r="J475" s="13" t="str">
        <f t="shared" si="32"/>
        <v>pu</v>
      </c>
      <c r="K475" s="13">
        <f t="shared" si="32"/>
        <v>0</v>
      </c>
    </row>
    <row r="476" spans="1:11" hidden="1" x14ac:dyDescent="0.25">
      <c r="A476" s="13" t="str">
        <f>A207</f>
        <v>DMAT GRID PHASE ANGLE STEP</v>
      </c>
      <c r="B476" s="13">
        <f>B207</f>
        <v>1</v>
      </c>
      <c r="C476" s="13">
        <f>C207</f>
        <v>4</v>
      </c>
      <c r="D476" s="13">
        <v>2</v>
      </c>
      <c r="E476" s="13" t="str">
        <f>VLOOKUP(F207,'template signal map'!$G$1:$K$28,2,FALSE)</f>
        <v>FrtActive</v>
      </c>
      <c r="F476" s="13" t="str">
        <f>VLOOKUP(F207,'template signal map'!$G$1:$K$28,3,FALSE)</f>
        <v>PPC FRT FLAG - PSCAD</v>
      </c>
      <c r="G476" s="13"/>
      <c r="H476" s="13"/>
      <c r="I476" s="13"/>
      <c r="J476" s="13" t="str">
        <f t="shared" si="32"/>
        <v>ACTIVE HIGH</v>
      </c>
      <c r="K476" s="13" t="str">
        <f t="shared" si="32"/>
        <v>-2&gt;2</v>
      </c>
    </row>
    <row r="477" spans="1:11" hidden="1" x14ac:dyDescent="0.25">
      <c r="A477" s="13" t="str">
        <f>A208</f>
        <v>DMAT GRID PHASE ANGLE STEP</v>
      </c>
      <c r="B477" s="13">
        <f>B208</f>
        <v>2</v>
      </c>
      <c r="C477" s="13">
        <f>C208</f>
        <v>4</v>
      </c>
      <c r="D477" s="13">
        <v>2</v>
      </c>
      <c r="E477" s="13" t="str">
        <f>VLOOKUP(F208,'template signal map'!$G$1:$K$28,2,FALSE)</f>
        <v>((Cpu2SubStt)-97)/2</v>
      </c>
      <c r="F477" s="13" t="str">
        <f>VLOOKUP(F208,'template signal map'!$G$1:$K$28,3,FALSE)</f>
        <v>SF FRT FLAG - PSCAD</v>
      </c>
      <c r="G477" s="13"/>
      <c r="H477" s="13"/>
      <c r="I477" s="13"/>
      <c r="J477" s="13" t="str">
        <f t="shared" si="32"/>
        <v>ACTIVE HIGH</v>
      </c>
      <c r="K477" s="13" t="str">
        <f t="shared" si="32"/>
        <v>-2&gt;2</v>
      </c>
    </row>
    <row r="478" spans="1:11" hidden="1" x14ac:dyDescent="0.25">
      <c r="A478" s="13" t="str">
        <f t="shared" ref="A478:C485" si="33">A210</f>
        <v>DMAT GRID PHASE ANGLE STEP</v>
      </c>
      <c r="B478" s="13">
        <f t="shared" si="33"/>
        <v>3</v>
      </c>
      <c r="C478" s="13">
        <f t="shared" si="33"/>
        <v>4</v>
      </c>
      <c r="D478" s="13">
        <v>2</v>
      </c>
      <c r="E478" s="13" t="str">
        <f>VLOOKUP(F210,'template signal map'!$G$1:$K$28,2,FALSE)</f>
        <v>PLANT_Phs</v>
      </c>
      <c r="F478" s="13" t="str">
        <f>VLOOKUP(F210,'template signal map'!$G$1:$K$28,3,FALSE)</f>
        <v>POC A - PSCAD</v>
      </c>
      <c r="G478" s="13"/>
      <c r="H478" s="13"/>
      <c r="I478" s="13"/>
      <c r="J478" s="13" t="str">
        <f t="shared" ref="J478:K489" si="34">J210</f>
        <v>deg</v>
      </c>
      <c r="K478" s="13">
        <f t="shared" si="34"/>
        <v>0</v>
      </c>
    </row>
    <row r="479" spans="1:11" hidden="1" x14ac:dyDescent="0.25">
      <c r="A479" s="13" t="str">
        <f t="shared" si="33"/>
        <v>DMAT POC SCR POWER REFERENCE STEP</v>
      </c>
      <c r="B479" s="13">
        <f t="shared" si="33"/>
        <v>1</v>
      </c>
      <c r="C479" s="13">
        <f t="shared" si="33"/>
        <v>1</v>
      </c>
      <c r="D479" s="13">
        <v>2</v>
      </c>
      <c r="E479" s="13" t="str">
        <f>VLOOKUP(F211,'template signal map'!$G$1:$K$28,2,FALSE)</f>
        <v>POC_V_HV</v>
      </c>
      <c r="F479" s="13" t="str">
        <f>VLOOKUP(F211,'template signal map'!$G$1:$K$28,3,FALSE)</f>
        <v>POC V - PSCAD</v>
      </c>
      <c r="G479" s="13" t="s">
        <v>1094</v>
      </c>
      <c r="H479" s="13"/>
      <c r="I479" s="13"/>
      <c r="J479" s="13" t="str">
        <f t="shared" si="34"/>
        <v>V (p.u.)</v>
      </c>
      <c r="K479" s="13" t="str">
        <f t="shared" si="34"/>
        <v>&gt;&gt;&gt;0.1</v>
      </c>
    </row>
    <row r="480" spans="1:11" hidden="1" x14ac:dyDescent="0.25">
      <c r="A480" s="13" t="str">
        <f t="shared" si="33"/>
        <v>DMAT POC SCR POWER REFERENCE STEP</v>
      </c>
      <c r="B480" s="13">
        <f t="shared" si="33"/>
        <v>2</v>
      </c>
      <c r="C480" s="13">
        <f t="shared" si="33"/>
        <v>1</v>
      </c>
      <c r="D480" s="13">
        <v>2</v>
      </c>
      <c r="E480" s="13" t="str">
        <f>VLOOKUP(F212,'template signal map'!$G$1:$K$28,2,FALSE)</f>
        <v>POC_Q_HV</v>
      </c>
      <c r="F480" s="13" t="str">
        <f>VLOOKUP(F212,'template signal map'!$G$1:$K$28,3,FALSE)</f>
        <v>POC Q - PSCAD</v>
      </c>
      <c r="G480" s="13" t="s">
        <v>1094</v>
      </c>
      <c r="H480" s="13"/>
      <c r="I480" s="13"/>
      <c r="J480" s="13" t="str">
        <f t="shared" si="34"/>
        <v>Q (MVAr)</v>
      </c>
      <c r="K480" s="13" t="str">
        <f t="shared" si="34"/>
        <v>&gt;&gt;&gt;0.1</v>
      </c>
    </row>
    <row r="481" spans="1:11" hidden="1" x14ac:dyDescent="0.25">
      <c r="A481" s="13" t="str">
        <f t="shared" si="33"/>
        <v>DMAT POC SCR POWER REFERENCE STEP</v>
      </c>
      <c r="B481" s="13">
        <f t="shared" si="33"/>
        <v>3</v>
      </c>
      <c r="C481" s="13">
        <f t="shared" si="33"/>
        <v>1</v>
      </c>
      <c r="D481" s="13">
        <v>2</v>
      </c>
      <c r="E481" s="13" t="str">
        <f>VLOOKUP(F213,'template signal map'!$G$1:$K$28,2,FALSE)</f>
        <v>POC_P_HV</v>
      </c>
      <c r="F481" s="13" t="str">
        <f>VLOOKUP(F213,'template signal map'!$G$1:$K$28,3,FALSE)</f>
        <v>POC P - PSCAD</v>
      </c>
      <c r="G481" s="13" t="s">
        <v>1094</v>
      </c>
      <c r="H481" s="13"/>
      <c r="I481" s="13"/>
      <c r="J481" s="13" t="str">
        <f t="shared" si="34"/>
        <v>P (MW)</v>
      </c>
      <c r="K481" s="13">
        <f t="shared" si="34"/>
        <v>0</v>
      </c>
    </row>
    <row r="482" spans="1:11" hidden="1" x14ac:dyDescent="0.25">
      <c r="A482" s="13" t="str">
        <f t="shared" si="33"/>
        <v>DMAT POC SCR POWER REFERENCE STEP</v>
      </c>
      <c r="B482" s="13">
        <f t="shared" si="33"/>
        <v>1</v>
      </c>
      <c r="C482" s="13">
        <f t="shared" si="33"/>
        <v>2</v>
      </c>
      <c r="D482" s="13">
        <v>2</v>
      </c>
      <c r="E482" s="13" t="str">
        <f>VLOOKUP(F214,'template signal map'!$G$1:$K$28,2,FALSE)</f>
        <v>PCU1_V_LV</v>
      </c>
      <c r="F482" s="13" t="str">
        <f>VLOOKUP(F214,'template signal map'!$G$1:$K$28,3,FALSE)</f>
        <v>SF INV V - PSCAD</v>
      </c>
      <c r="G482" s="13"/>
      <c r="H482" s="13"/>
      <c r="I482" s="13"/>
      <c r="J482" s="13" t="str">
        <f t="shared" si="34"/>
        <v>V (p.u.)</v>
      </c>
      <c r="K482" s="13" t="str">
        <f t="shared" si="34"/>
        <v>&gt;&gt;&gt;0.1</v>
      </c>
    </row>
    <row r="483" spans="1:11" hidden="1" x14ac:dyDescent="0.25">
      <c r="A483" s="13" t="str">
        <f t="shared" si="33"/>
        <v>DMAT POC SCR POWER REFERENCE STEP</v>
      </c>
      <c r="B483" s="13">
        <f t="shared" si="33"/>
        <v>2</v>
      </c>
      <c r="C483" s="13">
        <f t="shared" si="33"/>
        <v>2</v>
      </c>
      <c r="D483" s="13">
        <v>2</v>
      </c>
      <c r="E483" s="13" t="str">
        <f>VLOOKUP(F215,'template signal map'!$G$1:$K$28,2,FALSE)</f>
        <v>PCU1_Q_LV*12</v>
      </c>
      <c r="F483" s="13" t="str">
        <f>VLOOKUP(F215,'template signal map'!$G$1:$K$28,3,FALSE)</f>
        <v>SF INV Q - PSCAD</v>
      </c>
      <c r="G483" s="13"/>
      <c r="H483" s="13"/>
      <c r="I483" s="13"/>
      <c r="J483" s="13" t="str">
        <f t="shared" si="34"/>
        <v>Q (MVAr)</v>
      </c>
      <c r="K483" s="13" t="str">
        <f t="shared" si="34"/>
        <v>&gt;&gt;&gt;0.1</v>
      </c>
    </row>
    <row r="484" spans="1:11" hidden="1" x14ac:dyDescent="0.25">
      <c r="A484" s="13" t="str">
        <f t="shared" si="33"/>
        <v>DMAT POC SCR POWER REFERENCE STEP</v>
      </c>
      <c r="B484" s="13">
        <f t="shared" si="33"/>
        <v>3</v>
      </c>
      <c r="C484" s="13">
        <f t="shared" si="33"/>
        <v>2</v>
      </c>
      <c r="D484" s="13">
        <v>2</v>
      </c>
      <c r="E484" s="13" t="str">
        <f>VLOOKUP(F216,'template signal map'!$G$1:$K$28,2,FALSE)</f>
        <v>PCU1_P_LV*12</v>
      </c>
      <c r="F484" s="13" t="str">
        <f>VLOOKUP(F216,'template signal map'!$G$1:$K$28,3,FALSE)</f>
        <v>SF INV P - PSCAD</v>
      </c>
      <c r="G484" s="13"/>
      <c r="H484" s="13"/>
      <c r="I484" s="13"/>
      <c r="J484" s="13" t="str">
        <f t="shared" si="34"/>
        <v>P (MW)</v>
      </c>
      <c r="K484" s="13" t="str">
        <f t="shared" si="34"/>
        <v>&gt;&gt;&gt;0.1</v>
      </c>
    </row>
    <row r="485" spans="1:11" hidden="1" x14ac:dyDescent="0.25">
      <c r="A485" s="13" t="str">
        <f t="shared" si="33"/>
        <v>DMAT POC SCR POWER REFERENCE STEP</v>
      </c>
      <c r="B485" s="13">
        <f t="shared" si="33"/>
        <v>1</v>
      </c>
      <c r="C485" s="13">
        <f t="shared" si="33"/>
        <v>3</v>
      </c>
      <c r="D485" s="13">
        <v>2</v>
      </c>
      <c r="E485" s="13" t="str">
        <f>VLOOKUP(F217,'template signal map'!$G$1:$K$28,2,FALSE)</f>
        <v>Hz_POI</v>
      </c>
      <c r="F485" s="13" t="str">
        <f>VLOOKUP(F217,'template signal map'!$G$1:$K$28,3,FALSE)</f>
        <v>POC FREQ - PSCAD</v>
      </c>
      <c r="G485" s="13"/>
      <c r="H485" s="13"/>
      <c r="I485" s="13"/>
      <c r="J485" s="13" t="str">
        <f t="shared" si="34"/>
        <v>Hz</v>
      </c>
      <c r="K485" s="13" t="str">
        <f t="shared" si="34"/>
        <v>&gt;&gt;&gt;0.1</v>
      </c>
    </row>
    <row r="486" spans="1:11" hidden="1" x14ac:dyDescent="0.25">
      <c r="A486" s="13" t="str">
        <f>A218</f>
        <v>DMAT POC SCR POWER REFERENCE STEP</v>
      </c>
      <c r="B486" s="13">
        <v>2</v>
      </c>
      <c r="C486" s="13">
        <f>C218</f>
        <v>3</v>
      </c>
      <c r="D486" s="13">
        <v>2</v>
      </c>
      <c r="E486" s="13" t="str">
        <f>VLOOKUP(F218,'template signal map'!$G$1:$K$28,2,FALSE)</f>
        <v>AmpPsD</v>
      </c>
      <c r="F486" s="13" t="str">
        <f>VLOOKUP(F218,'template signal map'!$G$1:$K$28,3,FALSE)</f>
        <v>SF INV Id - PSCAD</v>
      </c>
      <c r="G486" s="13"/>
      <c r="H486" s="13"/>
      <c r="I486" s="13"/>
      <c r="J486" s="13" t="str">
        <f t="shared" si="34"/>
        <v>pu</v>
      </c>
      <c r="K486" s="13">
        <f t="shared" si="34"/>
        <v>0</v>
      </c>
    </row>
    <row r="487" spans="1:11" hidden="1" x14ac:dyDescent="0.25">
      <c r="A487" s="13" t="str">
        <f>A219</f>
        <v>DMAT POC SCR POWER REFERENCE STEP</v>
      </c>
      <c r="B487" s="13">
        <v>3</v>
      </c>
      <c r="C487" s="13">
        <f>C219</f>
        <v>3</v>
      </c>
      <c r="D487" s="13">
        <v>2</v>
      </c>
      <c r="E487" s="13" t="str">
        <f>VLOOKUP(F219,'template signal map'!$G$1:$K$28,2,FALSE)</f>
        <v>AmpPsQ*-1</v>
      </c>
      <c r="F487" s="13" t="str">
        <f>VLOOKUP(F219,'template signal map'!$G$1:$K$28,3,FALSE)</f>
        <v>SF INV Iq - PSCAD</v>
      </c>
      <c r="G487" s="13"/>
      <c r="H487" s="13"/>
      <c r="I487" s="13"/>
      <c r="J487" s="13" t="str">
        <f t="shared" si="34"/>
        <v>pu</v>
      </c>
      <c r="K487" s="13">
        <f t="shared" si="34"/>
        <v>0</v>
      </c>
    </row>
    <row r="488" spans="1:11" hidden="1" x14ac:dyDescent="0.25">
      <c r="A488" s="13" t="str">
        <f>A220</f>
        <v>DMAT POC SCR POWER REFERENCE STEP</v>
      </c>
      <c r="B488" s="13">
        <f>B220</f>
        <v>1</v>
      </c>
      <c r="C488" s="13">
        <f>C220</f>
        <v>4</v>
      </c>
      <c r="D488" s="13">
        <v>2</v>
      </c>
      <c r="E488" s="13" t="str">
        <f>VLOOKUP(F220,'template signal map'!$G$1:$K$28,2,FALSE)</f>
        <v>FrtActive</v>
      </c>
      <c r="F488" s="13" t="str">
        <f>VLOOKUP(F220,'template signal map'!$G$1:$K$28,3,FALSE)</f>
        <v>PPC FRT FLAG - PSCAD</v>
      </c>
      <c r="G488" s="13"/>
      <c r="H488" s="13"/>
      <c r="I488" s="13"/>
      <c r="J488" s="13" t="str">
        <f t="shared" si="34"/>
        <v>ACTIVE HIGH</v>
      </c>
      <c r="K488" s="13" t="str">
        <f t="shared" si="34"/>
        <v>-2&gt;2</v>
      </c>
    </row>
    <row r="489" spans="1:11" hidden="1" x14ac:dyDescent="0.25">
      <c r="A489" s="13" t="str">
        <f>A221</f>
        <v>DMAT POC SCR POWER REFERENCE STEP</v>
      </c>
      <c r="B489" s="13">
        <f>B221</f>
        <v>2</v>
      </c>
      <c r="C489" s="13">
        <f>C221</f>
        <v>4</v>
      </c>
      <c r="D489" s="13">
        <v>2</v>
      </c>
      <c r="E489" s="13" t="str">
        <f>VLOOKUP(F221,'template signal map'!$G$1:$K$28,2,FALSE)</f>
        <v>((Cpu2SubStt)-97)/2</v>
      </c>
      <c r="F489" s="13" t="str">
        <f>VLOOKUP(F221,'template signal map'!$G$1:$K$28,3,FALSE)</f>
        <v>SF FRT FLAG - PSCAD</v>
      </c>
      <c r="G489" s="13"/>
      <c r="H489" s="13"/>
      <c r="I489" s="13"/>
      <c r="J489" s="13" t="str">
        <f t="shared" si="34"/>
        <v>ACTIVE HIGH</v>
      </c>
      <c r="K489" s="13" t="str">
        <f t="shared" si="34"/>
        <v>-2&gt;2</v>
      </c>
    </row>
    <row r="490" spans="1:11" hidden="1" x14ac:dyDescent="0.25">
      <c r="A490" s="13" t="str">
        <f t="shared" ref="A490:C497" si="35">A223</f>
        <v>DMAT POC SCR POWER REFERENCE STEP</v>
      </c>
      <c r="B490" s="13">
        <f t="shared" si="35"/>
        <v>3</v>
      </c>
      <c r="C490" s="13">
        <f t="shared" si="35"/>
        <v>4</v>
      </c>
      <c r="D490" s="13">
        <v>2</v>
      </c>
      <c r="E490" s="13" t="str">
        <f>VLOOKUP(F223,'template signal map'!$G$1:$K$28,2,FALSE)</f>
        <v>DMAT_Out_POI_P_Spt</v>
      </c>
      <c r="F490" s="13" t="str">
        <f>VLOOKUP(F223,'template signal map'!$G$1:$K$28,3,FALSE)</f>
        <v>PPC Pref - PSCAD</v>
      </c>
      <c r="G490" s="13"/>
      <c r="H490" s="13"/>
      <c r="I490" s="13"/>
      <c r="J490" s="13" t="str">
        <f t="shared" ref="J490:K501" si="36">J223</f>
        <v>P (kW)</v>
      </c>
      <c r="K490" s="13">
        <f t="shared" si="36"/>
        <v>0</v>
      </c>
    </row>
    <row r="491" spans="1:11" hidden="1" x14ac:dyDescent="0.25">
      <c r="A491" s="13" t="str">
        <f t="shared" si="35"/>
        <v>DMAT POC FAULT RIDE THROUGH</v>
      </c>
      <c r="B491" s="13">
        <f t="shared" si="35"/>
        <v>1</v>
      </c>
      <c r="C491" s="13">
        <f t="shared" si="35"/>
        <v>1</v>
      </c>
      <c r="D491" s="13">
        <v>2</v>
      </c>
      <c r="E491" s="13" t="str">
        <f>VLOOKUP(F224,'template signal map'!$G$1:$K$28,2,FALSE)</f>
        <v>POC_V_HV</v>
      </c>
      <c r="F491" s="13" t="str">
        <f>VLOOKUP(F224,'template signal map'!$G$1:$K$28,3,FALSE)</f>
        <v>POC V - PSCAD</v>
      </c>
      <c r="G491" s="13" t="s">
        <v>1094</v>
      </c>
      <c r="H491" s="13"/>
      <c r="I491" s="13"/>
      <c r="J491" s="13" t="str">
        <f t="shared" si="36"/>
        <v>V (p.u.)</v>
      </c>
      <c r="K491" s="13" t="str">
        <f t="shared" si="36"/>
        <v>&gt;&gt;&gt;0.1</v>
      </c>
    </row>
    <row r="492" spans="1:11" hidden="1" x14ac:dyDescent="0.25">
      <c r="A492" s="13" t="str">
        <f t="shared" si="35"/>
        <v>DMAT POC FAULT RIDE THROUGH</v>
      </c>
      <c r="B492" s="13">
        <f t="shared" si="35"/>
        <v>2</v>
      </c>
      <c r="C492" s="13">
        <f t="shared" si="35"/>
        <v>1</v>
      </c>
      <c r="D492" s="13">
        <v>2</v>
      </c>
      <c r="E492" s="13" t="str">
        <f>VLOOKUP(F225,'template signal map'!$G$1:$K$28,2,FALSE)</f>
        <v>POC_Q_HV</v>
      </c>
      <c r="F492" s="13" t="str">
        <f>VLOOKUP(F225,'template signal map'!$G$1:$K$28,3,FALSE)</f>
        <v>POC Q - PSCAD</v>
      </c>
      <c r="G492" s="13" t="s">
        <v>1094</v>
      </c>
      <c r="H492" s="13"/>
      <c r="I492" s="13"/>
      <c r="J492" s="13" t="str">
        <f t="shared" si="36"/>
        <v>Q (MVAr)</v>
      </c>
      <c r="K492" s="13" t="str">
        <f t="shared" si="36"/>
        <v>&gt;&gt;&gt;0.1</v>
      </c>
    </row>
    <row r="493" spans="1:11" hidden="1" x14ac:dyDescent="0.25">
      <c r="A493" s="13" t="str">
        <f t="shared" si="35"/>
        <v>DMAT POC FAULT RIDE THROUGH</v>
      </c>
      <c r="B493" s="13">
        <f t="shared" si="35"/>
        <v>3</v>
      </c>
      <c r="C493" s="13">
        <f t="shared" si="35"/>
        <v>1</v>
      </c>
      <c r="D493" s="13">
        <v>2</v>
      </c>
      <c r="E493" s="13" t="str">
        <f>VLOOKUP(F226,'template signal map'!$G$1:$K$28,2,FALSE)</f>
        <v>POC_P_HV</v>
      </c>
      <c r="F493" s="13" t="str">
        <f>VLOOKUP(F226,'template signal map'!$G$1:$K$28,3,FALSE)</f>
        <v>POC P - PSCAD</v>
      </c>
      <c r="G493" s="13" t="s">
        <v>1094</v>
      </c>
      <c r="H493" s="13"/>
      <c r="I493" s="13"/>
      <c r="J493" s="13" t="str">
        <f t="shared" si="36"/>
        <v>P (MW)</v>
      </c>
      <c r="K493" s="13">
        <f t="shared" si="36"/>
        <v>0</v>
      </c>
    </row>
    <row r="494" spans="1:11" hidden="1" x14ac:dyDescent="0.25">
      <c r="A494" s="13" t="str">
        <f t="shared" si="35"/>
        <v>DMAT POC FAULT RIDE THROUGH</v>
      </c>
      <c r="B494" s="13">
        <f t="shared" si="35"/>
        <v>1</v>
      </c>
      <c r="C494" s="13">
        <f t="shared" si="35"/>
        <v>2</v>
      </c>
      <c r="D494" s="13">
        <v>2</v>
      </c>
      <c r="E494" s="13" t="str">
        <f>VLOOKUP(F227,'template signal map'!$G$1:$K$28,2,FALSE)</f>
        <v>PCU1_V_LV</v>
      </c>
      <c r="F494" s="13" t="str">
        <f>VLOOKUP(F227,'template signal map'!$G$1:$K$28,3,FALSE)</f>
        <v>SF INV V - PSCAD</v>
      </c>
      <c r="G494" s="13"/>
      <c r="H494" s="13"/>
      <c r="I494" s="13"/>
      <c r="J494" s="13" t="str">
        <f t="shared" si="36"/>
        <v>V (p.u.)</v>
      </c>
      <c r="K494" s="13" t="str">
        <f t="shared" si="36"/>
        <v>&gt;&gt;&gt;0.1</v>
      </c>
    </row>
    <row r="495" spans="1:11" hidden="1" x14ac:dyDescent="0.25">
      <c r="A495" s="13" t="str">
        <f t="shared" si="35"/>
        <v>DMAT POC FAULT RIDE THROUGH</v>
      </c>
      <c r="B495" s="13">
        <f t="shared" si="35"/>
        <v>2</v>
      </c>
      <c r="C495" s="13">
        <f t="shared" si="35"/>
        <v>2</v>
      </c>
      <c r="D495" s="13">
        <v>2</v>
      </c>
      <c r="E495" s="13" t="str">
        <f>VLOOKUP(F228,'template signal map'!$G$1:$K$28,2,FALSE)</f>
        <v>PCU1_Q_LV*12</v>
      </c>
      <c r="F495" s="13" t="str">
        <f>VLOOKUP(F228,'template signal map'!$G$1:$K$28,3,FALSE)</f>
        <v>SF INV Q - PSCAD</v>
      </c>
      <c r="G495" s="13"/>
      <c r="H495" s="13"/>
      <c r="I495" s="13"/>
      <c r="J495" s="13" t="str">
        <f t="shared" si="36"/>
        <v>Q (MVAr)</v>
      </c>
      <c r="K495" s="13" t="str">
        <f t="shared" si="36"/>
        <v>&gt;&gt;&gt;0.1</v>
      </c>
    </row>
    <row r="496" spans="1:11" hidden="1" x14ac:dyDescent="0.25">
      <c r="A496" s="13" t="str">
        <f t="shared" si="35"/>
        <v>DMAT POC FAULT RIDE THROUGH</v>
      </c>
      <c r="B496" s="13">
        <f t="shared" si="35"/>
        <v>3</v>
      </c>
      <c r="C496" s="13">
        <f t="shared" si="35"/>
        <v>2</v>
      </c>
      <c r="D496" s="13">
        <v>2</v>
      </c>
      <c r="E496" s="13" t="str">
        <f>VLOOKUP(F229,'template signal map'!$G$1:$K$28,2,FALSE)</f>
        <v>PCU1_P_LV*12</v>
      </c>
      <c r="F496" s="13" t="str">
        <f>VLOOKUP(F229,'template signal map'!$G$1:$K$28,3,FALSE)</f>
        <v>SF INV P - PSCAD</v>
      </c>
      <c r="G496" s="13"/>
      <c r="H496" s="13"/>
      <c r="I496" s="13"/>
      <c r="J496" s="13" t="str">
        <f t="shared" si="36"/>
        <v>P (MW)</v>
      </c>
      <c r="K496" s="13" t="str">
        <f t="shared" si="36"/>
        <v>&gt;&gt;&gt;0.1</v>
      </c>
    </row>
    <row r="497" spans="1:11" hidden="1" x14ac:dyDescent="0.25">
      <c r="A497" s="13" t="str">
        <f t="shared" si="35"/>
        <v>DMAT POC FAULT RIDE THROUGH</v>
      </c>
      <c r="B497" s="13">
        <f t="shared" si="35"/>
        <v>1</v>
      </c>
      <c r="C497" s="13">
        <f t="shared" si="35"/>
        <v>3</v>
      </c>
      <c r="D497" s="13">
        <v>2</v>
      </c>
      <c r="E497" s="13" t="str">
        <f>VLOOKUP(F230,'template signal map'!$G$1:$K$28,2,FALSE)</f>
        <v>Hz_POI</v>
      </c>
      <c r="F497" s="13" t="str">
        <f>VLOOKUP(F230,'template signal map'!$G$1:$K$28,3,FALSE)</f>
        <v>POC FREQ - PSCAD</v>
      </c>
      <c r="G497" s="13"/>
      <c r="H497" s="13"/>
      <c r="I497" s="13"/>
      <c r="J497" s="13" t="str">
        <f t="shared" si="36"/>
        <v>Hz</v>
      </c>
      <c r="K497" s="13" t="str">
        <f t="shared" si="36"/>
        <v>&gt;&gt;&gt;0.1</v>
      </c>
    </row>
    <row r="498" spans="1:11" hidden="1" x14ac:dyDescent="0.25">
      <c r="A498" s="13" t="str">
        <f>A231</f>
        <v>DMAT POC FAULT RIDE THROUGH</v>
      </c>
      <c r="B498" s="13">
        <v>2</v>
      </c>
      <c r="C498" s="13">
        <f>C231</f>
        <v>3</v>
      </c>
      <c r="D498" s="13">
        <v>2</v>
      </c>
      <c r="E498" s="13" t="str">
        <f>VLOOKUP(F231,'template signal map'!$G$1:$K$28,2,FALSE)</f>
        <v>AmpPsD</v>
      </c>
      <c r="F498" s="13" t="str">
        <f>VLOOKUP(F231,'template signal map'!$G$1:$K$28,3,FALSE)</f>
        <v>SF INV Id - PSCAD</v>
      </c>
      <c r="G498" s="13"/>
      <c r="H498" s="13"/>
      <c r="I498" s="13"/>
      <c r="J498" s="13" t="str">
        <f t="shared" si="36"/>
        <v>pu</v>
      </c>
      <c r="K498" s="13">
        <f t="shared" si="36"/>
        <v>0</v>
      </c>
    </row>
    <row r="499" spans="1:11" hidden="1" x14ac:dyDescent="0.25">
      <c r="A499" s="13" t="str">
        <f>A232</f>
        <v>DMAT POC FAULT RIDE THROUGH</v>
      </c>
      <c r="B499" s="13">
        <v>3</v>
      </c>
      <c r="C499" s="13">
        <f>C232</f>
        <v>3</v>
      </c>
      <c r="D499" s="13">
        <v>2</v>
      </c>
      <c r="E499" s="13" t="str">
        <f>VLOOKUP(F232,'template signal map'!$G$1:$K$28,2,FALSE)</f>
        <v>AmpPsQ*-1</v>
      </c>
      <c r="F499" s="13" t="str">
        <f>VLOOKUP(F232,'template signal map'!$G$1:$K$28,3,FALSE)</f>
        <v>SF INV Iq - PSCAD</v>
      </c>
      <c r="G499" s="13"/>
      <c r="H499" s="13"/>
      <c r="I499" s="13"/>
      <c r="J499" s="13" t="str">
        <f t="shared" si="36"/>
        <v>pu</v>
      </c>
      <c r="K499" s="13">
        <f t="shared" si="36"/>
        <v>0</v>
      </c>
    </row>
    <row r="500" spans="1:11" hidden="1" x14ac:dyDescent="0.25">
      <c r="A500" s="13" t="str">
        <f>A233</f>
        <v>DMAT POC FAULT RIDE THROUGH</v>
      </c>
      <c r="B500" s="13">
        <f>B233</f>
        <v>1</v>
      </c>
      <c r="C500" s="13">
        <f>C233</f>
        <v>4</v>
      </c>
      <c r="D500" s="13">
        <v>2</v>
      </c>
      <c r="E500" s="13" t="str">
        <f>VLOOKUP(F233,'template signal map'!$G$1:$K$28,2,FALSE)</f>
        <v>FrtActive</v>
      </c>
      <c r="F500" s="13" t="str">
        <f>VLOOKUP(F233,'template signal map'!$G$1:$K$28,3,FALSE)</f>
        <v>PPC FRT FLAG - PSCAD</v>
      </c>
      <c r="G500" s="13"/>
      <c r="H500" s="13"/>
      <c r="I500" s="13"/>
      <c r="J500" s="13" t="str">
        <f t="shared" si="36"/>
        <v>ACTIVE HIGH</v>
      </c>
      <c r="K500" s="13" t="str">
        <f t="shared" si="36"/>
        <v>-2&gt;2</v>
      </c>
    </row>
    <row r="501" spans="1:11" hidden="1" x14ac:dyDescent="0.25">
      <c r="A501" s="13" t="str">
        <f>A234</f>
        <v>DMAT POC FAULT RIDE THROUGH</v>
      </c>
      <c r="B501" s="13">
        <f>B234</f>
        <v>2</v>
      </c>
      <c r="C501" s="13">
        <f>C234</f>
        <v>4</v>
      </c>
      <c r="D501" s="13">
        <v>2</v>
      </c>
      <c r="E501" s="13" t="str">
        <f>VLOOKUP(F234,'template signal map'!$G$1:$K$28,2,FALSE)</f>
        <v>((Cpu2SubStt)-97)/2</v>
      </c>
      <c r="F501" s="13" t="str">
        <f>VLOOKUP(F234,'template signal map'!$G$1:$K$28,3,FALSE)</f>
        <v>SF FRT FLAG - PSCAD</v>
      </c>
      <c r="G501" s="13"/>
      <c r="H501" s="13"/>
      <c r="I501" s="13"/>
      <c r="J501" s="13" t="str">
        <f t="shared" si="36"/>
        <v>ACTIVE HIGH</v>
      </c>
      <c r="K501" s="13" t="str">
        <f t="shared" si="36"/>
        <v>-2&gt;2</v>
      </c>
    </row>
    <row r="502" spans="1:11" hidden="1" x14ac:dyDescent="0.25">
      <c r="A502" s="13" t="str">
        <f t="shared" ref="A502:C508" si="37">A236</f>
        <v>DMAT SITE SPECIFIC FAULT RIDE THROUGH</v>
      </c>
      <c r="B502" s="13">
        <f t="shared" si="37"/>
        <v>1</v>
      </c>
      <c r="C502" s="13">
        <f t="shared" si="37"/>
        <v>1</v>
      </c>
      <c r="D502" s="13">
        <v>2</v>
      </c>
      <c r="E502" s="13" t="str">
        <f>VLOOKUP(F236,'template signal map'!$G$1:$K$28,2,FALSE)</f>
        <v>POC_V_HV</v>
      </c>
      <c r="F502" s="13" t="str">
        <f>VLOOKUP(F236,'template signal map'!$G$1:$K$28,3,FALSE)</f>
        <v>POC V - PSCAD</v>
      </c>
      <c r="G502" s="13" t="s">
        <v>1094</v>
      </c>
      <c r="H502" s="13"/>
      <c r="I502" s="13"/>
      <c r="J502" s="13" t="str">
        <f t="shared" ref="J502:K512" si="38">J236</f>
        <v>V (p.u.)</v>
      </c>
      <c r="K502" s="13" t="str">
        <f t="shared" si="38"/>
        <v>&gt;&gt;&gt;0.1</v>
      </c>
    </row>
    <row r="503" spans="1:11" hidden="1" x14ac:dyDescent="0.25">
      <c r="A503" s="13" t="str">
        <f t="shared" si="37"/>
        <v>DMAT SITE SPECIFIC FAULT RIDE THROUGH</v>
      </c>
      <c r="B503" s="13">
        <f t="shared" si="37"/>
        <v>2</v>
      </c>
      <c r="C503" s="13">
        <f t="shared" si="37"/>
        <v>1</v>
      </c>
      <c r="D503" s="13">
        <v>2</v>
      </c>
      <c r="E503" s="13" t="str">
        <f>VLOOKUP(F237,'template signal map'!$G$1:$K$28,2,FALSE)</f>
        <v>POC_Q_HV</v>
      </c>
      <c r="F503" s="13" t="str">
        <f>VLOOKUP(F237,'template signal map'!$G$1:$K$28,3,FALSE)</f>
        <v>POC Q - PSCAD</v>
      </c>
      <c r="G503" s="13" t="s">
        <v>1094</v>
      </c>
      <c r="H503" s="13"/>
      <c r="I503" s="13"/>
      <c r="J503" s="13" t="str">
        <f t="shared" si="38"/>
        <v>Q (MVAr)</v>
      </c>
      <c r="K503" s="13" t="str">
        <f t="shared" si="38"/>
        <v>&gt;&gt;&gt;0.1</v>
      </c>
    </row>
    <row r="504" spans="1:11" hidden="1" x14ac:dyDescent="0.25">
      <c r="A504" s="13" t="str">
        <f t="shared" si="37"/>
        <v>DMAT SITE SPECIFIC FAULT RIDE THROUGH</v>
      </c>
      <c r="B504" s="13">
        <f t="shared" si="37"/>
        <v>3</v>
      </c>
      <c r="C504" s="13">
        <f t="shared" si="37"/>
        <v>1</v>
      </c>
      <c r="D504" s="13">
        <v>2</v>
      </c>
      <c r="E504" s="13" t="str">
        <f>VLOOKUP(F238,'template signal map'!$G$1:$K$28,2,FALSE)</f>
        <v>POC_P_HV</v>
      </c>
      <c r="F504" s="13" t="str">
        <f>VLOOKUP(F238,'template signal map'!$G$1:$K$28,3,FALSE)</f>
        <v>POC P - PSCAD</v>
      </c>
      <c r="G504" s="13" t="s">
        <v>1094</v>
      </c>
      <c r="H504" s="13"/>
      <c r="I504" s="13"/>
      <c r="J504" s="13" t="str">
        <f t="shared" si="38"/>
        <v>P (MW)</v>
      </c>
      <c r="K504" s="13">
        <f t="shared" si="38"/>
        <v>0</v>
      </c>
    </row>
    <row r="505" spans="1:11" hidden="1" x14ac:dyDescent="0.25">
      <c r="A505" s="13" t="str">
        <f t="shared" si="37"/>
        <v>DMAT SITE SPECIFIC FAULT RIDE THROUGH</v>
      </c>
      <c r="B505" s="13">
        <f t="shared" si="37"/>
        <v>1</v>
      </c>
      <c r="C505" s="13">
        <f t="shared" si="37"/>
        <v>2</v>
      </c>
      <c r="D505" s="13">
        <v>2</v>
      </c>
      <c r="E505" s="13" t="str">
        <f>VLOOKUP(F239,'template signal map'!$G$1:$K$28,2,FALSE)</f>
        <v>PCU1_V_LV</v>
      </c>
      <c r="F505" s="13" t="str">
        <f>VLOOKUP(F239,'template signal map'!$G$1:$K$28,3,FALSE)</f>
        <v>SF INV V - PSCAD</v>
      </c>
      <c r="G505" s="13"/>
      <c r="H505" s="13"/>
      <c r="I505" s="13"/>
      <c r="J505" s="13" t="str">
        <f t="shared" si="38"/>
        <v>V (p.u.)</v>
      </c>
      <c r="K505" s="13" t="str">
        <f t="shared" si="38"/>
        <v>&gt;&gt;&gt;0.1</v>
      </c>
    </row>
    <row r="506" spans="1:11" hidden="1" x14ac:dyDescent="0.25">
      <c r="A506" s="13" t="str">
        <f t="shared" si="37"/>
        <v>DMAT SITE SPECIFIC FAULT RIDE THROUGH</v>
      </c>
      <c r="B506" s="13">
        <f t="shared" si="37"/>
        <v>2</v>
      </c>
      <c r="C506" s="13">
        <f t="shared" si="37"/>
        <v>2</v>
      </c>
      <c r="D506" s="13">
        <v>2</v>
      </c>
      <c r="E506" s="13" t="str">
        <f>VLOOKUP(F240,'template signal map'!$G$1:$K$28,2,FALSE)</f>
        <v>PCU1_Q_LV*12</v>
      </c>
      <c r="F506" s="13" t="str">
        <f>VLOOKUP(F240,'template signal map'!$G$1:$K$28,3,FALSE)</f>
        <v>SF INV Q - PSCAD</v>
      </c>
      <c r="G506" s="13"/>
      <c r="H506" s="13"/>
      <c r="I506" s="13"/>
      <c r="J506" s="13" t="str">
        <f t="shared" si="38"/>
        <v>Q (MVAr)</v>
      </c>
      <c r="K506" s="13" t="str">
        <f t="shared" si="38"/>
        <v>&gt;&gt;&gt;0.1</v>
      </c>
    </row>
    <row r="507" spans="1:11" hidden="1" x14ac:dyDescent="0.25">
      <c r="A507" s="13" t="str">
        <f t="shared" si="37"/>
        <v>DMAT SITE SPECIFIC FAULT RIDE THROUGH</v>
      </c>
      <c r="B507" s="13">
        <f t="shared" si="37"/>
        <v>3</v>
      </c>
      <c r="C507" s="13">
        <f t="shared" si="37"/>
        <v>2</v>
      </c>
      <c r="D507" s="13">
        <v>2</v>
      </c>
      <c r="E507" s="13" t="str">
        <f>VLOOKUP(F241,'template signal map'!$G$1:$K$28,2,FALSE)</f>
        <v>PCU1_P_LV*12</v>
      </c>
      <c r="F507" s="13" t="str">
        <f>VLOOKUP(F241,'template signal map'!$G$1:$K$28,3,FALSE)</f>
        <v>SF INV P - PSCAD</v>
      </c>
      <c r="G507" s="13"/>
      <c r="H507" s="13"/>
      <c r="I507" s="13"/>
      <c r="J507" s="13" t="str">
        <f t="shared" si="38"/>
        <v>P (MW)</v>
      </c>
      <c r="K507" s="13" t="str">
        <f t="shared" si="38"/>
        <v>&gt;&gt;&gt;0.1</v>
      </c>
    </row>
    <row r="508" spans="1:11" hidden="1" x14ac:dyDescent="0.25">
      <c r="A508" s="13" t="str">
        <f t="shared" si="37"/>
        <v>DMAT SITE SPECIFIC FAULT RIDE THROUGH</v>
      </c>
      <c r="B508" s="13">
        <f t="shared" si="37"/>
        <v>1</v>
      </c>
      <c r="C508" s="13">
        <f t="shared" si="37"/>
        <v>3</v>
      </c>
      <c r="D508" s="13">
        <v>2</v>
      </c>
      <c r="E508" s="13" t="str">
        <f>VLOOKUP(F242,'template signal map'!$G$1:$K$28,2,FALSE)</f>
        <v>Hz_POI</v>
      </c>
      <c r="F508" s="13" t="str">
        <f>VLOOKUP(F242,'template signal map'!$G$1:$K$28,3,FALSE)</f>
        <v>POC FREQ - PSCAD</v>
      </c>
      <c r="G508" s="13"/>
      <c r="H508" s="13"/>
      <c r="I508" s="13"/>
      <c r="J508" s="13" t="str">
        <f t="shared" si="38"/>
        <v>Hz</v>
      </c>
      <c r="K508" s="13" t="str">
        <f t="shared" si="38"/>
        <v>&gt;&gt;&gt;0.1</v>
      </c>
    </row>
    <row r="509" spans="1:11" hidden="1" x14ac:dyDescent="0.25">
      <c r="A509" s="13" t="str">
        <f>A243</f>
        <v>DMAT SITE SPECIFIC FAULT RIDE THROUGH</v>
      </c>
      <c r="B509" s="13">
        <v>2</v>
      </c>
      <c r="C509" s="13">
        <f>C243</f>
        <v>3</v>
      </c>
      <c r="D509" s="13">
        <v>2</v>
      </c>
      <c r="E509" s="13" t="str">
        <f>VLOOKUP(F243,'template signal map'!$G$1:$K$28,2,FALSE)</f>
        <v>AmpPsD</v>
      </c>
      <c r="F509" s="13" t="str">
        <f>VLOOKUP(F243,'template signal map'!$G$1:$K$28,3,FALSE)</f>
        <v>SF INV Id - PSCAD</v>
      </c>
      <c r="G509" s="13"/>
      <c r="H509" s="13"/>
      <c r="I509" s="13"/>
      <c r="J509" s="13" t="str">
        <f t="shared" si="38"/>
        <v>pu</v>
      </c>
      <c r="K509" s="13">
        <f t="shared" si="38"/>
        <v>0</v>
      </c>
    </row>
    <row r="510" spans="1:11" hidden="1" x14ac:dyDescent="0.25">
      <c r="A510" s="13" t="str">
        <f>A244</f>
        <v>DMAT SITE SPECIFIC FAULT RIDE THROUGH</v>
      </c>
      <c r="B510" s="13">
        <v>3</v>
      </c>
      <c r="C510" s="13">
        <f>C244</f>
        <v>3</v>
      </c>
      <c r="D510" s="13">
        <v>2</v>
      </c>
      <c r="E510" s="13" t="str">
        <f>VLOOKUP(F244,'template signal map'!$G$1:$K$28,2,FALSE)</f>
        <v>AmpPsQ*-1</v>
      </c>
      <c r="F510" s="13" t="str">
        <f>VLOOKUP(F244,'template signal map'!$G$1:$K$28,3,FALSE)</f>
        <v>SF INV Iq - PSCAD</v>
      </c>
      <c r="G510" s="13"/>
      <c r="H510" s="13"/>
      <c r="I510" s="13"/>
      <c r="J510" s="13" t="str">
        <f t="shared" si="38"/>
        <v>pu</v>
      </c>
      <c r="K510" s="13">
        <f t="shared" si="38"/>
        <v>0</v>
      </c>
    </row>
    <row r="511" spans="1:11" hidden="1" x14ac:dyDescent="0.25">
      <c r="A511" s="13" t="str">
        <f>A245</f>
        <v>DMAT SITE SPECIFIC FAULT RIDE THROUGH</v>
      </c>
      <c r="B511" s="13">
        <f>B245</f>
        <v>1</v>
      </c>
      <c r="C511" s="13">
        <f>C245</f>
        <v>4</v>
      </c>
      <c r="D511" s="13">
        <v>2</v>
      </c>
      <c r="E511" s="13" t="str">
        <f>VLOOKUP(F245,'template signal map'!$G$1:$K$28,2,FALSE)</f>
        <v>FrtActive</v>
      </c>
      <c r="F511" s="13" t="str">
        <f>VLOOKUP(F245,'template signal map'!$G$1:$K$28,3,FALSE)</f>
        <v>PPC FRT FLAG - PSCAD</v>
      </c>
      <c r="G511" s="13"/>
      <c r="H511" s="13"/>
      <c r="I511" s="13"/>
      <c r="J511" s="13" t="str">
        <f t="shared" si="38"/>
        <v>ACTIVE HIGH</v>
      </c>
      <c r="K511" s="13" t="str">
        <f t="shared" si="38"/>
        <v>-2&gt;2</v>
      </c>
    </row>
    <row r="512" spans="1:11" hidden="1" x14ac:dyDescent="0.25">
      <c r="A512" s="13" t="str">
        <f>A246</f>
        <v>DMAT SITE SPECIFIC FAULT RIDE THROUGH</v>
      </c>
      <c r="B512" s="13">
        <f>B246</f>
        <v>2</v>
      </c>
      <c r="C512" s="13">
        <f>C246</f>
        <v>4</v>
      </c>
      <c r="D512" s="13">
        <v>2</v>
      </c>
      <c r="E512" s="13" t="str">
        <f>VLOOKUP(F246,'template signal map'!$G$1:$K$28,2,FALSE)</f>
        <v>((Cpu2SubStt)-97)/2</v>
      </c>
      <c r="F512" s="13" t="str">
        <f>VLOOKUP(F246,'template signal map'!$G$1:$K$28,3,FALSE)</f>
        <v>SF FRT FLAG - PSCAD</v>
      </c>
      <c r="G512" s="13"/>
      <c r="H512" s="13"/>
      <c r="I512" s="13"/>
      <c r="J512" s="13" t="str">
        <f t="shared" si="38"/>
        <v>ACTIVE HIGH</v>
      </c>
      <c r="K512" s="13" t="str">
        <f t="shared" si="38"/>
        <v>-2&gt;2</v>
      </c>
    </row>
    <row r="513" spans="1:11" hidden="1" x14ac:dyDescent="0.25">
      <c r="A513" s="13" t="str">
        <f t="shared" ref="A513:C519" si="39">A248</f>
        <v>DMAT IRRADIANCE STEP</v>
      </c>
      <c r="B513" s="13">
        <f t="shared" si="39"/>
        <v>1</v>
      </c>
      <c r="C513" s="13">
        <f t="shared" si="39"/>
        <v>1</v>
      </c>
      <c r="D513" s="13">
        <v>2</v>
      </c>
      <c r="E513" s="13" t="str">
        <f>VLOOKUP(F248,'template signal map'!$G$1:$K$28,2,FALSE)</f>
        <v>POC_V_HV</v>
      </c>
      <c r="F513" s="13" t="str">
        <f>VLOOKUP(F248,'template signal map'!$G$1:$K$28,3,FALSE)</f>
        <v>POC V - PSCAD</v>
      </c>
      <c r="G513" s="13" t="s">
        <v>1094</v>
      </c>
      <c r="H513" s="13"/>
      <c r="I513" s="13"/>
      <c r="J513" s="13" t="str">
        <f t="shared" ref="J513:K523" si="40">J248</f>
        <v>V (p.u.)</v>
      </c>
      <c r="K513" s="13" t="str">
        <f t="shared" si="40"/>
        <v>&gt;&gt;&gt;0.1</v>
      </c>
    </row>
    <row r="514" spans="1:11" hidden="1" x14ac:dyDescent="0.25">
      <c r="A514" s="13" t="str">
        <f t="shared" si="39"/>
        <v>DMAT IRRADIANCE STEP</v>
      </c>
      <c r="B514" s="13">
        <f t="shared" si="39"/>
        <v>2</v>
      </c>
      <c r="C514" s="13">
        <f t="shared" si="39"/>
        <v>1</v>
      </c>
      <c r="D514" s="13">
        <v>2</v>
      </c>
      <c r="E514" s="13" t="str">
        <f>VLOOKUP(F249,'template signal map'!$G$1:$K$28,2,FALSE)</f>
        <v>POC_Q_HV</v>
      </c>
      <c r="F514" s="13" t="str">
        <f>VLOOKUP(F249,'template signal map'!$G$1:$K$28,3,FALSE)</f>
        <v>POC Q - PSCAD</v>
      </c>
      <c r="G514" s="13" t="s">
        <v>1094</v>
      </c>
      <c r="H514" s="13"/>
      <c r="I514" s="13"/>
      <c r="J514" s="13" t="str">
        <f t="shared" si="40"/>
        <v>Q (MVAr)</v>
      </c>
      <c r="K514" s="13" t="str">
        <f t="shared" si="40"/>
        <v>&gt;&gt;&gt;10</v>
      </c>
    </row>
    <row r="515" spans="1:11" hidden="1" x14ac:dyDescent="0.25">
      <c r="A515" s="13" t="str">
        <f t="shared" si="39"/>
        <v>DMAT IRRADIANCE STEP</v>
      </c>
      <c r="B515" s="13">
        <f t="shared" si="39"/>
        <v>3</v>
      </c>
      <c r="C515" s="13">
        <f t="shared" si="39"/>
        <v>1</v>
      </c>
      <c r="D515" s="13">
        <v>2</v>
      </c>
      <c r="E515" s="13" t="str">
        <f>VLOOKUP(F250,'template signal map'!$G$1:$K$28,2,FALSE)</f>
        <v>POC_P_HV</v>
      </c>
      <c r="F515" s="13" t="str">
        <f>VLOOKUP(F250,'template signal map'!$G$1:$K$28,3,FALSE)</f>
        <v>POC P - PSCAD</v>
      </c>
      <c r="G515" s="13" t="s">
        <v>1094</v>
      </c>
      <c r="H515" s="13"/>
      <c r="I515" s="13"/>
      <c r="J515" s="13" t="str">
        <f t="shared" si="40"/>
        <v>P (MW)</v>
      </c>
      <c r="K515" s="13" t="str">
        <f t="shared" si="40"/>
        <v>&gt;&gt;&gt;10</v>
      </c>
    </row>
    <row r="516" spans="1:11" hidden="1" x14ac:dyDescent="0.25">
      <c r="A516" s="13" t="str">
        <f t="shared" si="39"/>
        <v>DMAT IRRADIANCE STEP</v>
      </c>
      <c r="B516" s="13">
        <f t="shared" si="39"/>
        <v>1</v>
      </c>
      <c r="C516" s="13">
        <f t="shared" si="39"/>
        <v>2</v>
      </c>
      <c r="D516" s="13">
        <v>2</v>
      </c>
      <c r="E516" s="13" t="str">
        <f>VLOOKUP(F251,'template signal map'!$G$1:$K$28,2,FALSE)</f>
        <v>PCU1_V_LV</v>
      </c>
      <c r="F516" s="13" t="str">
        <f>VLOOKUP(F251,'template signal map'!$G$1:$K$28,3,FALSE)</f>
        <v>SF INV V - PSCAD</v>
      </c>
      <c r="G516" s="13"/>
      <c r="H516" s="13"/>
      <c r="I516" s="13"/>
      <c r="J516" s="13" t="str">
        <f t="shared" si="40"/>
        <v>V (p.u.)</v>
      </c>
      <c r="K516" s="13" t="str">
        <f t="shared" si="40"/>
        <v>&gt;&gt;&gt;0.1</v>
      </c>
    </row>
    <row r="517" spans="1:11" hidden="1" x14ac:dyDescent="0.25">
      <c r="A517" s="13" t="str">
        <f t="shared" si="39"/>
        <v>DMAT IRRADIANCE STEP</v>
      </c>
      <c r="B517" s="13">
        <f t="shared" si="39"/>
        <v>2</v>
      </c>
      <c r="C517" s="13">
        <f t="shared" si="39"/>
        <v>2</v>
      </c>
      <c r="D517" s="13">
        <v>2</v>
      </c>
      <c r="E517" s="13" t="str">
        <f>VLOOKUP(F252,'template signal map'!$G$1:$K$28,2,FALSE)</f>
        <v>PCU1_Q_LV*12</v>
      </c>
      <c r="F517" s="13" t="str">
        <f>VLOOKUP(F252,'template signal map'!$G$1:$K$28,3,FALSE)</f>
        <v>SF INV Q - PSCAD</v>
      </c>
      <c r="G517" s="13"/>
      <c r="H517" s="13"/>
      <c r="I517" s="13"/>
      <c r="J517" s="13" t="str">
        <f t="shared" si="40"/>
        <v>Q (MVAr)</v>
      </c>
      <c r="K517" s="13" t="str">
        <f t="shared" si="40"/>
        <v>&gt;&gt;&gt;10</v>
      </c>
    </row>
    <row r="518" spans="1:11" hidden="1" x14ac:dyDescent="0.25">
      <c r="A518" s="13" t="str">
        <f t="shared" si="39"/>
        <v>DMAT IRRADIANCE STEP</v>
      </c>
      <c r="B518" s="13">
        <f t="shared" si="39"/>
        <v>3</v>
      </c>
      <c r="C518" s="13">
        <f t="shared" si="39"/>
        <v>2</v>
      </c>
      <c r="D518" s="13">
        <v>2</v>
      </c>
      <c r="E518" s="13" t="str">
        <f>VLOOKUP(F253,'template signal map'!$G$1:$K$28,2,FALSE)</f>
        <v>PCU1_P_LV*12</v>
      </c>
      <c r="F518" s="13" t="str">
        <f>VLOOKUP(F253,'template signal map'!$G$1:$K$28,3,FALSE)</f>
        <v>SF INV P - PSCAD</v>
      </c>
      <c r="G518" s="13"/>
      <c r="H518" s="13"/>
      <c r="I518" s="13"/>
      <c r="J518" s="13" t="str">
        <f t="shared" si="40"/>
        <v>P (MW)</v>
      </c>
      <c r="K518" s="13" t="str">
        <f t="shared" si="40"/>
        <v>&gt;&gt;&gt;10</v>
      </c>
    </row>
    <row r="519" spans="1:11" hidden="1" x14ac:dyDescent="0.25">
      <c r="A519" s="13" t="str">
        <f t="shared" si="39"/>
        <v>DMAT IRRADIANCE STEP</v>
      </c>
      <c r="B519" s="13">
        <f t="shared" si="39"/>
        <v>1</v>
      </c>
      <c r="C519" s="13">
        <f t="shared" si="39"/>
        <v>3</v>
      </c>
      <c r="D519" s="13">
        <v>2</v>
      </c>
      <c r="E519" s="13" t="str">
        <f>VLOOKUP(F254,'template signal map'!$G$1:$K$28,2,FALSE)</f>
        <v>Hz_POI</v>
      </c>
      <c r="F519" s="13" t="str">
        <f>VLOOKUP(F254,'template signal map'!$G$1:$K$28,3,FALSE)</f>
        <v>POC FREQ - PSCAD</v>
      </c>
      <c r="G519" s="13"/>
      <c r="H519" s="13"/>
      <c r="I519" s="13"/>
      <c r="J519" s="13" t="str">
        <f t="shared" si="40"/>
        <v>Hz</v>
      </c>
      <c r="K519" s="13" t="str">
        <f t="shared" si="40"/>
        <v>&gt;&gt;&gt;0.1</v>
      </c>
    </row>
    <row r="520" spans="1:11" hidden="1" x14ac:dyDescent="0.25">
      <c r="A520" s="13" t="str">
        <f>A255</f>
        <v>DMAT IRRADIANCE STEP</v>
      </c>
      <c r="B520" s="13">
        <v>2</v>
      </c>
      <c r="C520" s="13">
        <f>C255</f>
        <v>3</v>
      </c>
      <c r="D520" s="13">
        <v>2</v>
      </c>
      <c r="E520" s="13" t="str">
        <f>VLOOKUP(F255,'template signal map'!$G$1:$K$28,2,FALSE)</f>
        <v>AmpPsD</v>
      </c>
      <c r="F520" s="13" t="str">
        <f>VLOOKUP(F255,'template signal map'!$G$1:$K$28,3,FALSE)</f>
        <v>SF INV Id - PSCAD</v>
      </c>
      <c r="G520" s="13"/>
      <c r="H520" s="13"/>
      <c r="I520" s="13"/>
      <c r="J520" s="13" t="str">
        <f t="shared" si="40"/>
        <v>pu</v>
      </c>
      <c r="K520" s="13" t="str">
        <f t="shared" si="40"/>
        <v>&gt;&gt;&gt;10</v>
      </c>
    </row>
    <row r="521" spans="1:11" hidden="1" x14ac:dyDescent="0.25">
      <c r="A521" s="13" t="str">
        <f>A256</f>
        <v>DMAT IRRADIANCE STEP</v>
      </c>
      <c r="B521" s="13">
        <v>3</v>
      </c>
      <c r="C521" s="13">
        <f>C256</f>
        <v>3</v>
      </c>
      <c r="D521" s="13">
        <v>2</v>
      </c>
      <c r="E521" s="13" t="str">
        <f>VLOOKUP(F256,'template signal map'!$G$1:$K$28,2,FALSE)</f>
        <v>AmpPsQ*-1</v>
      </c>
      <c r="F521" s="13" t="str">
        <f>VLOOKUP(F256,'template signal map'!$G$1:$K$28,3,FALSE)</f>
        <v>SF INV Iq - PSCAD</v>
      </c>
      <c r="G521" s="13"/>
      <c r="H521" s="13"/>
      <c r="I521" s="13"/>
      <c r="J521" s="13" t="str">
        <f t="shared" si="40"/>
        <v>pu</v>
      </c>
      <c r="K521" s="13" t="str">
        <f t="shared" si="40"/>
        <v>&gt;&gt;&gt;10</v>
      </c>
    </row>
    <row r="522" spans="1:11" hidden="1" x14ac:dyDescent="0.25">
      <c r="A522" s="13" t="str">
        <f>A257</f>
        <v>DMAT IRRADIANCE STEP</v>
      </c>
      <c r="B522" s="13">
        <f>B257</f>
        <v>1</v>
      </c>
      <c r="C522" s="13">
        <f>C257</f>
        <v>4</v>
      </c>
      <c r="D522" s="13">
        <v>2</v>
      </c>
      <c r="E522" s="13" t="str">
        <f>VLOOKUP(F257,'template signal map'!$G$1:$K$28,2,FALSE)</f>
        <v>FrtActive</v>
      </c>
      <c r="F522" s="13" t="str">
        <f>VLOOKUP(F257,'template signal map'!$G$1:$K$28,3,FALSE)</f>
        <v>PPC FRT FLAG - PSCAD</v>
      </c>
      <c r="G522" s="13"/>
      <c r="H522" s="13"/>
      <c r="I522" s="13"/>
      <c r="J522" s="13" t="str">
        <f t="shared" si="40"/>
        <v>ACTIVE HIGH</v>
      </c>
      <c r="K522" s="13" t="str">
        <f t="shared" si="40"/>
        <v>-2&gt;2</v>
      </c>
    </row>
    <row r="523" spans="1:11" hidden="1" x14ac:dyDescent="0.25">
      <c r="A523" s="13" t="str">
        <f>A258</f>
        <v>DMAT IRRADIANCE STEP</v>
      </c>
      <c r="B523" s="13">
        <f>B258</f>
        <v>2</v>
      </c>
      <c r="C523" s="13">
        <f>C258</f>
        <v>4</v>
      </c>
      <c r="D523" s="13">
        <v>2</v>
      </c>
      <c r="E523" s="13" t="str">
        <f>VLOOKUP(F258,'template signal map'!$G$1:$K$28,2,FALSE)</f>
        <v>((Cpu2SubStt)-97)/2</v>
      </c>
      <c r="F523" s="13" t="str">
        <f>VLOOKUP(F258,'template signal map'!$G$1:$K$28,3,FALSE)</f>
        <v>SF FRT FLAG - PSCAD</v>
      </c>
      <c r="G523" s="13"/>
      <c r="H523" s="13"/>
      <c r="I523" s="13"/>
      <c r="J523" s="13" t="str">
        <f t="shared" si="40"/>
        <v>ACTIVE HIGH</v>
      </c>
      <c r="K523" s="13" t="str">
        <f t="shared" si="40"/>
        <v>-2&gt;2</v>
      </c>
    </row>
    <row r="524" spans="1:11" hidden="1" x14ac:dyDescent="0.25">
      <c r="A524" s="13" t="str">
        <f t="shared" ref="A524:C530" si="41">A260</f>
        <v>DMAT LOW VOLTAGE RIDE THROUGH</v>
      </c>
      <c r="B524" s="13">
        <f t="shared" si="41"/>
        <v>1</v>
      </c>
      <c r="C524" s="13">
        <f t="shared" si="41"/>
        <v>1</v>
      </c>
      <c r="D524" s="13">
        <v>2</v>
      </c>
      <c r="E524" s="13" t="str">
        <f>VLOOKUP(F260,'template signal map'!$G$1:$K$28,2,FALSE)</f>
        <v>POC_V_HV</v>
      </c>
      <c r="F524" s="13" t="str">
        <f>VLOOKUP(F260,'template signal map'!$G$1:$K$28,3,FALSE)</f>
        <v>POC V - PSCAD</v>
      </c>
      <c r="G524" s="13" t="s">
        <v>1094</v>
      </c>
      <c r="H524" s="13"/>
      <c r="I524" s="13"/>
      <c r="J524" s="13" t="str">
        <f t="shared" ref="J524:K534" si="42">J260</f>
        <v>V (p.u.)</v>
      </c>
      <c r="K524" s="13" t="str">
        <f t="shared" si="42"/>
        <v>&gt;&gt;&gt;0.1</v>
      </c>
    </row>
    <row r="525" spans="1:11" hidden="1" x14ac:dyDescent="0.25">
      <c r="A525" s="13" t="str">
        <f t="shared" si="41"/>
        <v>DMAT LOW VOLTAGE RIDE THROUGH</v>
      </c>
      <c r="B525" s="13">
        <f t="shared" si="41"/>
        <v>2</v>
      </c>
      <c r="C525" s="13">
        <f t="shared" si="41"/>
        <v>1</v>
      </c>
      <c r="D525" s="13">
        <v>2</v>
      </c>
      <c r="E525" s="13" t="str">
        <f>VLOOKUP(F261,'template signal map'!$G$1:$K$28,2,FALSE)</f>
        <v>POC_Q_HV</v>
      </c>
      <c r="F525" s="13" t="str">
        <f>VLOOKUP(F261,'template signal map'!$G$1:$K$28,3,FALSE)</f>
        <v>POC Q - PSCAD</v>
      </c>
      <c r="G525" s="13" t="s">
        <v>1094</v>
      </c>
      <c r="H525" s="13"/>
      <c r="I525" s="13"/>
      <c r="J525" s="13" t="str">
        <f t="shared" si="42"/>
        <v>Q (MVAr)</v>
      </c>
      <c r="K525" s="13" t="str">
        <f t="shared" si="42"/>
        <v>&gt;&gt;&gt;0.1</v>
      </c>
    </row>
    <row r="526" spans="1:11" hidden="1" x14ac:dyDescent="0.25">
      <c r="A526" s="13" t="str">
        <f t="shared" si="41"/>
        <v>DMAT LOW VOLTAGE RIDE THROUGH</v>
      </c>
      <c r="B526" s="13">
        <f t="shared" si="41"/>
        <v>3</v>
      </c>
      <c r="C526" s="13">
        <f t="shared" si="41"/>
        <v>1</v>
      </c>
      <c r="D526" s="13">
        <v>2</v>
      </c>
      <c r="E526" s="13" t="str">
        <f>VLOOKUP(F262,'template signal map'!$G$1:$K$28,2,FALSE)</f>
        <v>POC_P_HV</v>
      </c>
      <c r="F526" s="13" t="str">
        <f>VLOOKUP(F262,'template signal map'!$G$1:$K$28,3,FALSE)</f>
        <v>POC P - PSCAD</v>
      </c>
      <c r="G526" s="13" t="s">
        <v>1094</v>
      </c>
      <c r="H526" s="13"/>
      <c r="I526" s="13"/>
      <c r="J526" s="13" t="str">
        <f t="shared" si="42"/>
        <v>P (MW)</v>
      </c>
      <c r="K526" s="13">
        <f t="shared" si="42"/>
        <v>0</v>
      </c>
    </row>
    <row r="527" spans="1:11" hidden="1" x14ac:dyDescent="0.25">
      <c r="A527" s="13" t="str">
        <f t="shared" si="41"/>
        <v>DMAT LOW VOLTAGE RIDE THROUGH</v>
      </c>
      <c r="B527" s="13">
        <f t="shared" si="41"/>
        <v>1</v>
      </c>
      <c r="C527" s="13">
        <f t="shared" si="41"/>
        <v>2</v>
      </c>
      <c r="D527" s="13">
        <v>2</v>
      </c>
      <c r="E527" s="13" t="str">
        <f>VLOOKUP(F263,'template signal map'!$G$1:$K$28,2,FALSE)</f>
        <v>PCU1_V_LV</v>
      </c>
      <c r="F527" s="13" t="str">
        <f>VLOOKUP(F263,'template signal map'!$G$1:$K$28,3,FALSE)</f>
        <v>SF INV V - PSCAD</v>
      </c>
      <c r="G527" s="13"/>
      <c r="H527" s="13"/>
      <c r="I527" s="13"/>
      <c r="J527" s="13" t="str">
        <f t="shared" si="42"/>
        <v>V (p.u.)</v>
      </c>
      <c r="K527" s="13" t="str">
        <f t="shared" si="42"/>
        <v>&gt;&gt;&gt;0.1</v>
      </c>
    </row>
    <row r="528" spans="1:11" hidden="1" x14ac:dyDescent="0.25">
      <c r="A528" s="13" t="str">
        <f t="shared" si="41"/>
        <v>DMAT LOW VOLTAGE RIDE THROUGH</v>
      </c>
      <c r="B528" s="13">
        <f t="shared" si="41"/>
        <v>2</v>
      </c>
      <c r="C528" s="13">
        <f t="shared" si="41"/>
        <v>2</v>
      </c>
      <c r="D528" s="13">
        <v>2</v>
      </c>
      <c r="E528" s="13" t="str">
        <f>VLOOKUP(F264,'template signal map'!$G$1:$K$28,2,FALSE)</f>
        <v>PCU1_Q_LV*12</v>
      </c>
      <c r="F528" s="13" t="str">
        <f>VLOOKUP(F264,'template signal map'!$G$1:$K$28,3,FALSE)</f>
        <v>SF INV Q - PSCAD</v>
      </c>
      <c r="G528" s="13"/>
      <c r="H528" s="13"/>
      <c r="I528" s="13"/>
      <c r="J528" s="13" t="str">
        <f t="shared" si="42"/>
        <v>Q (MVAr)</v>
      </c>
      <c r="K528" s="13" t="str">
        <f t="shared" si="42"/>
        <v>&gt;&gt;&gt;0.1</v>
      </c>
    </row>
    <row r="529" spans="1:11" hidden="1" x14ac:dyDescent="0.25">
      <c r="A529" s="13" t="str">
        <f t="shared" si="41"/>
        <v>DMAT LOW VOLTAGE RIDE THROUGH</v>
      </c>
      <c r="B529" s="13">
        <f t="shared" si="41"/>
        <v>3</v>
      </c>
      <c r="C529" s="13">
        <f t="shared" si="41"/>
        <v>2</v>
      </c>
      <c r="D529" s="13">
        <v>2</v>
      </c>
      <c r="E529" s="13" t="str">
        <f>VLOOKUP(F265,'template signal map'!$G$1:$K$28,2,FALSE)</f>
        <v>PCU1_P_LV*12</v>
      </c>
      <c r="F529" s="13" t="str">
        <f>VLOOKUP(F265,'template signal map'!$G$1:$K$28,3,FALSE)</f>
        <v>SF INV P - PSCAD</v>
      </c>
      <c r="G529" s="13"/>
      <c r="H529" s="13"/>
      <c r="I529" s="13"/>
      <c r="J529" s="13" t="str">
        <f t="shared" si="42"/>
        <v>P (MW)</v>
      </c>
      <c r="K529" s="13" t="str">
        <f t="shared" si="42"/>
        <v>&gt;&gt;&gt;0.1</v>
      </c>
    </row>
    <row r="530" spans="1:11" hidden="1" x14ac:dyDescent="0.25">
      <c r="A530" s="13" t="str">
        <f t="shared" si="41"/>
        <v>DMAT LOW VOLTAGE RIDE THROUGH</v>
      </c>
      <c r="B530" s="13">
        <f t="shared" si="41"/>
        <v>1</v>
      </c>
      <c r="C530" s="13">
        <f t="shared" si="41"/>
        <v>3</v>
      </c>
      <c r="D530" s="13">
        <v>2</v>
      </c>
      <c r="E530" s="13" t="str">
        <f>VLOOKUP(F266,'template signal map'!$G$1:$K$28,2,FALSE)</f>
        <v>Hz_POI</v>
      </c>
      <c r="F530" s="13" t="str">
        <f>VLOOKUP(F266,'template signal map'!$G$1:$K$28,3,FALSE)</f>
        <v>POC FREQ - PSCAD</v>
      </c>
      <c r="G530" s="13"/>
      <c r="H530" s="13"/>
      <c r="I530" s="13"/>
      <c r="J530" s="13" t="str">
        <f t="shared" si="42"/>
        <v>Hz</v>
      </c>
      <c r="K530" s="13" t="str">
        <f t="shared" si="42"/>
        <v>&gt;&gt;&gt;0.1</v>
      </c>
    </row>
    <row r="531" spans="1:11" hidden="1" x14ac:dyDescent="0.25">
      <c r="A531" s="13" t="str">
        <f>A267</f>
        <v>DMAT LOW VOLTAGE RIDE THROUGH</v>
      </c>
      <c r="B531" s="13">
        <v>3</v>
      </c>
      <c r="C531" s="13">
        <f>C267</f>
        <v>3</v>
      </c>
      <c r="D531" s="13">
        <v>2</v>
      </c>
      <c r="E531" s="13" t="str">
        <f>VLOOKUP(F267,'template signal map'!$G$1:$K$28,2,FALSE)</f>
        <v>AmpPsD</v>
      </c>
      <c r="F531" s="13" t="str">
        <f>VLOOKUP(F267,'template signal map'!$G$1:$K$28,3,FALSE)</f>
        <v>SF INV Id - PSCAD</v>
      </c>
      <c r="G531" s="13"/>
      <c r="H531" s="13"/>
      <c r="I531" s="13"/>
      <c r="J531" s="13" t="str">
        <f t="shared" si="42"/>
        <v>pu</v>
      </c>
      <c r="K531" s="13">
        <f t="shared" si="42"/>
        <v>0</v>
      </c>
    </row>
    <row r="532" spans="1:11" hidden="1" x14ac:dyDescent="0.25">
      <c r="A532" s="13" t="str">
        <f>A268</f>
        <v>DMAT LOW VOLTAGE RIDE THROUGH</v>
      </c>
      <c r="B532" s="13">
        <v>2</v>
      </c>
      <c r="C532" s="13">
        <f>C268</f>
        <v>3</v>
      </c>
      <c r="D532" s="13">
        <v>2</v>
      </c>
      <c r="E532" s="13" t="str">
        <f>VLOOKUP(F268,'template signal map'!$G$1:$K$28,2,FALSE)</f>
        <v>AmpPsQ*-1</v>
      </c>
      <c r="F532" s="13" t="str">
        <f>VLOOKUP(F268,'template signal map'!$G$1:$K$28,3,FALSE)</f>
        <v>SF INV Iq - PSCAD</v>
      </c>
      <c r="G532" s="13"/>
      <c r="H532" s="13"/>
      <c r="I532" s="13"/>
      <c r="J532" s="13" t="str">
        <f t="shared" si="42"/>
        <v>pu</v>
      </c>
      <c r="K532" s="13">
        <f t="shared" si="42"/>
        <v>0</v>
      </c>
    </row>
    <row r="533" spans="1:11" hidden="1" x14ac:dyDescent="0.25">
      <c r="A533" s="13" t="str">
        <f>A269</f>
        <v>DMAT LOW VOLTAGE RIDE THROUGH</v>
      </c>
      <c r="B533" s="13">
        <f>B269</f>
        <v>1</v>
      </c>
      <c r="C533" s="13">
        <f>C269</f>
        <v>4</v>
      </c>
      <c r="D533" s="13">
        <v>2</v>
      </c>
      <c r="E533" s="13" t="str">
        <f>VLOOKUP(F269,'template signal map'!$G$1:$K$28,2,FALSE)</f>
        <v>FrtActive</v>
      </c>
      <c r="F533" s="13" t="str">
        <f>VLOOKUP(F269,'template signal map'!$G$1:$K$28,3,FALSE)</f>
        <v>PPC FRT FLAG - PSCAD</v>
      </c>
      <c r="G533" s="13"/>
      <c r="H533" s="13"/>
      <c r="I533" s="13"/>
      <c r="J533" s="13" t="str">
        <f t="shared" si="42"/>
        <v>ACTIVE HIGH</v>
      </c>
      <c r="K533" s="13" t="str">
        <f t="shared" si="42"/>
        <v>-2&gt;2</v>
      </c>
    </row>
    <row r="534" spans="1:11" hidden="1" x14ac:dyDescent="0.25">
      <c r="A534" s="13" t="str">
        <f>A270</f>
        <v>DMAT LOW VOLTAGE RIDE THROUGH</v>
      </c>
      <c r="B534" s="13">
        <f>B270</f>
        <v>2</v>
      </c>
      <c r="C534" s="13">
        <f>C270</f>
        <v>4</v>
      </c>
      <c r="D534" s="13">
        <v>2</v>
      </c>
      <c r="E534" s="13" t="str">
        <f>VLOOKUP(F270,'template signal map'!$G$1:$K$28,2,FALSE)</f>
        <v>((Cpu2SubStt)-97)/2</v>
      </c>
      <c r="F534" s="13" t="str">
        <f>VLOOKUP(F270,'template signal map'!$G$1:$K$28,3,FALSE)</f>
        <v>SF FRT FLAG - PSCAD</v>
      </c>
      <c r="G534" s="13"/>
      <c r="H534" s="13"/>
      <c r="I534" s="13"/>
      <c r="J534" s="13" t="str">
        <f t="shared" si="42"/>
        <v>ACTIVE HIGH</v>
      </c>
      <c r="K534" s="13" t="str">
        <f t="shared" si="42"/>
        <v>-2&gt;2</v>
      </c>
    </row>
    <row r="535" spans="1:11" hidden="1" x14ac:dyDescent="0.25">
      <c r="A535" s="13" t="str">
        <f t="shared" ref="A535:A545" si="43">A272</f>
        <v>DMAT LOW VOLTAGE RIDE THROUGH</v>
      </c>
      <c r="B535" s="13">
        <v>3</v>
      </c>
      <c r="C535" s="13">
        <f>C271</f>
        <v>4</v>
      </c>
      <c r="D535" s="13">
        <v>2</v>
      </c>
      <c r="E535" s="13" t="str">
        <f>VLOOKUP(F272,'template signal map'!$G$1:$K$28,2,FALSE)</f>
        <v>DMAT_Out_Vgrid</v>
      </c>
      <c r="F535" s="13" t="str">
        <f>VLOOKUP(F272,'template signal map'!$G$1:$K$28,3,FALSE)</f>
        <v>Grid V - PSCAD</v>
      </c>
      <c r="G535" s="13"/>
      <c r="H535" s="13"/>
      <c r="I535" s="13"/>
      <c r="J535" s="13" t="str">
        <f t="shared" ref="J535:K545" si="44">J272</f>
        <v>V (p.u.)</v>
      </c>
      <c r="K535" s="13" t="str">
        <f t="shared" si="44"/>
        <v>&gt;&gt;&gt;0.1</v>
      </c>
    </row>
    <row r="536" spans="1:11" hidden="1" x14ac:dyDescent="0.25">
      <c r="A536" s="13" t="str">
        <f t="shared" si="43"/>
        <v>DMAT HIGH VOLTAGE RIDE THROUGH</v>
      </c>
      <c r="B536" s="13">
        <f t="shared" ref="B536:C542" si="45">B273</f>
        <v>1</v>
      </c>
      <c r="C536" s="13">
        <f t="shared" si="45"/>
        <v>1</v>
      </c>
      <c r="D536" s="13">
        <v>2</v>
      </c>
      <c r="E536" s="13" t="str">
        <f>VLOOKUP(F273,'template signal map'!$G$1:$K$28,2,FALSE)</f>
        <v>POC_V_HV</v>
      </c>
      <c r="F536" s="13" t="str">
        <f>VLOOKUP(F273,'template signal map'!$G$1:$K$28,3,FALSE)</f>
        <v>POC V - PSCAD</v>
      </c>
      <c r="G536" s="13" t="s">
        <v>1094</v>
      </c>
      <c r="H536" s="13"/>
      <c r="I536" s="13"/>
      <c r="J536" s="13" t="str">
        <f t="shared" si="44"/>
        <v>V (p.u.)</v>
      </c>
      <c r="K536" s="13" t="str">
        <f t="shared" si="44"/>
        <v>&gt;&gt;&gt;0.1</v>
      </c>
    </row>
    <row r="537" spans="1:11" hidden="1" x14ac:dyDescent="0.25">
      <c r="A537" s="13" t="str">
        <f t="shared" si="43"/>
        <v>DMAT HIGH VOLTAGE RIDE THROUGH</v>
      </c>
      <c r="B537" s="13">
        <f t="shared" si="45"/>
        <v>2</v>
      </c>
      <c r="C537" s="13">
        <f t="shared" si="45"/>
        <v>1</v>
      </c>
      <c r="D537" s="13">
        <v>2</v>
      </c>
      <c r="E537" s="13" t="str">
        <f>VLOOKUP(F274,'template signal map'!$G$1:$K$28,2,FALSE)</f>
        <v>POC_Q_HV</v>
      </c>
      <c r="F537" s="13" t="str">
        <f>VLOOKUP(F274,'template signal map'!$G$1:$K$28,3,FALSE)</f>
        <v>POC Q - PSCAD</v>
      </c>
      <c r="G537" s="13" t="s">
        <v>1094</v>
      </c>
      <c r="H537" s="13"/>
      <c r="I537" s="13"/>
      <c r="J537" s="13" t="str">
        <f t="shared" si="44"/>
        <v>Q (MVAr)</v>
      </c>
      <c r="K537" s="13" t="str">
        <f t="shared" si="44"/>
        <v>&gt;&gt;&gt;0.1</v>
      </c>
    </row>
    <row r="538" spans="1:11" hidden="1" x14ac:dyDescent="0.25">
      <c r="A538" s="13" t="str">
        <f t="shared" si="43"/>
        <v>DMAT HIGH VOLTAGE RIDE THROUGH</v>
      </c>
      <c r="B538" s="13">
        <f t="shared" si="45"/>
        <v>3</v>
      </c>
      <c r="C538" s="13">
        <f t="shared" si="45"/>
        <v>1</v>
      </c>
      <c r="D538" s="13">
        <v>2</v>
      </c>
      <c r="E538" s="13" t="str">
        <f>VLOOKUP(F275,'template signal map'!$G$1:$K$28,2,FALSE)</f>
        <v>POC_P_HV</v>
      </c>
      <c r="F538" s="13" t="str">
        <f>VLOOKUP(F275,'template signal map'!$G$1:$K$28,3,FALSE)</f>
        <v>POC P - PSCAD</v>
      </c>
      <c r="G538" s="13" t="s">
        <v>1094</v>
      </c>
      <c r="H538" s="13"/>
      <c r="I538" s="13"/>
      <c r="J538" s="13" t="str">
        <f t="shared" si="44"/>
        <v>P (MW)</v>
      </c>
      <c r="K538" s="13">
        <f t="shared" si="44"/>
        <v>0</v>
      </c>
    </row>
    <row r="539" spans="1:11" hidden="1" x14ac:dyDescent="0.25">
      <c r="A539" s="13" t="str">
        <f t="shared" si="43"/>
        <v>DMAT HIGH VOLTAGE RIDE THROUGH</v>
      </c>
      <c r="B539" s="13">
        <f t="shared" si="45"/>
        <v>1</v>
      </c>
      <c r="C539" s="13">
        <f t="shared" si="45"/>
        <v>2</v>
      </c>
      <c r="D539" s="13">
        <v>2</v>
      </c>
      <c r="E539" s="13" t="str">
        <f>VLOOKUP(F276,'template signal map'!$G$1:$K$28,2,FALSE)</f>
        <v>PCU1_V_LV</v>
      </c>
      <c r="F539" s="13" t="str">
        <f>VLOOKUP(F276,'template signal map'!$G$1:$K$28,3,FALSE)</f>
        <v>SF INV V - PSCAD</v>
      </c>
      <c r="G539" s="13"/>
      <c r="H539" s="13"/>
      <c r="I539" s="13"/>
      <c r="J539" s="13" t="str">
        <f t="shared" si="44"/>
        <v>V (p.u.)</v>
      </c>
      <c r="K539" s="13" t="str">
        <f t="shared" si="44"/>
        <v>&gt;&gt;&gt;0.1</v>
      </c>
    </row>
    <row r="540" spans="1:11" hidden="1" x14ac:dyDescent="0.25">
      <c r="A540" s="13" t="str">
        <f t="shared" si="43"/>
        <v>DMAT HIGH VOLTAGE RIDE THROUGH</v>
      </c>
      <c r="B540" s="13">
        <f t="shared" si="45"/>
        <v>2</v>
      </c>
      <c r="C540" s="13">
        <f t="shared" si="45"/>
        <v>2</v>
      </c>
      <c r="D540" s="13">
        <v>2</v>
      </c>
      <c r="E540" s="13" t="str">
        <f>VLOOKUP(F277,'template signal map'!$G$1:$K$28,2,FALSE)</f>
        <v>PCU1_Q_LV*12</v>
      </c>
      <c r="F540" s="13" t="str">
        <f>VLOOKUP(F277,'template signal map'!$G$1:$K$28,3,FALSE)</f>
        <v>SF INV Q - PSCAD</v>
      </c>
      <c r="G540" s="13"/>
      <c r="H540" s="13"/>
      <c r="I540" s="13"/>
      <c r="J540" s="13" t="str">
        <f t="shared" si="44"/>
        <v>Q (MVAr)</v>
      </c>
      <c r="K540" s="13" t="str">
        <f t="shared" si="44"/>
        <v>&gt;&gt;&gt;0.1</v>
      </c>
    </row>
    <row r="541" spans="1:11" hidden="1" x14ac:dyDescent="0.25">
      <c r="A541" s="13" t="str">
        <f t="shared" si="43"/>
        <v>DMAT HIGH VOLTAGE RIDE THROUGH</v>
      </c>
      <c r="B541" s="13">
        <f t="shared" si="45"/>
        <v>3</v>
      </c>
      <c r="C541" s="13">
        <f t="shared" si="45"/>
        <v>2</v>
      </c>
      <c r="D541" s="13">
        <v>2</v>
      </c>
      <c r="E541" s="13" t="str">
        <f>VLOOKUP(F278,'template signal map'!$G$1:$K$28,2,FALSE)</f>
        <v>PCU1_P_LV*12</v>
      </c>
      <c r="F541" s="13" t="str">
        <f>VLOOKUP(F278,'template signal map'!$G$1:$K$28,3,FALSE)</f>
        <v>SF INV P - PSCAD</v>
      </c>
      <c r="G541" s="13"/>
      <c r="H541" s="13"/>
      <c r="I541" s="13"/>
      <c r="J541" s="13" t="str">
        <f t="shared" si="44"/>
        <v>P (MW)</v>
      </c>
      <c r="K541" s="13" t="str">
        <f t="shared" si="44"/>
        <v>&gt;&gt;&gt;0.1</v>
      </c>
    </row>
    <row r="542" spans="1:11" hidden="1" x14ac:dyDescent="0.25">
      <c r="A542" s="13" t="str">
        <f t="shared" si="43"/>
        <v>DMAT HIGH VOLTAGE RIDE THROUGH</v>
      </c>
      <c r="B542" s="13">
        <f t="shared" si="45"/>
        <v>1</v>
      </c>
      <c r="C542" s="13">
        <f t="shared" si="45"/>
        <v>3</v>
      </c>
      <c r="D542" s="13">
        <v>2</v>
      </c>
      <c r="E542" s="13" t="str">
        <f>VLOOKUP(F279,'template signal map'!$G$1:$K$28,2,FALSE)</f>
        <v>Hz_POI</v>
      </c>
      <c r="F542" s="13" t="str">
        <f>VLOOKUP(F279,'template signal map'!$G$1:$K$28,3,FALSE)</f>
        <v>POC FREQ - PSCAD</v>
      </c>
      <c r="G542" s="13"/>
      <c r="H542" s="13"/>
      <c r="I542" s="13"/>
      <c r="J542" s="13" t="str">
        <f t="shared" si="44"/>
        <v>Hz</v>
      </c>
      <c r="K542" s="13" t="str">
        <f t="shared" si="44"/>
        <v>&gt;&gt;&gt;0.1</v>
      </c>
    </row>
    <row r="543" spans="1:11" hidden="1" x14ac:dyDescent="0.25">
      <c r="A543" s="13" t="str">
        <f t="shared" si="43"/>
        <v>DMAT HIGH VOLTAGE RIDE THROUGH</v>
      </c>
      <c r="B543" s="13">
        <v>2</v>
      </c>
      <c r="C543" s="13">
        <f>C280</f>
        <v>3</v>
      </c>
      <c r="D543" s="13">
        <v>2</v>
      </c>
      <c r="E543" s="13" t="str">
        <f>VLOOKUP(F280,'template signal map'!$G$1:$K$28,2,FALSE)</f>
        <v>AmpPsD</v>
      </c>
      <c r="F543" s="13" t="str">
        <f>VLOOKUP(F280,'template signal map'!$G$1:$K$28,3,FALSE)</f>
        <v>SF INV Id - PSCAD</v>
      </c>
      <c r="G543" s="13"/>
      <c r="H543" s="13"/>
      <c r="I543" s="13"/>
      <c r="J543" s="13" t="str">
        <f t="shared" si="44"/>
        <v>pu</v>
      </c>
      <c r="K543" s="13">
        <f t="shared" si="44"/>
        <v>0</v>
      </c>
    </row>
    <row r="544" spans="1:11" hidden="1" x14ac:dyDescent="0.25">
      <c r="A544" s="13" t="str">
        <f t="shared" si="43"/>
        <v>DMAT HIGH VOLTAGE RIDE THROUGH</v>
      </c>
      <c r="B544" s="13">
        <v>3</v>
      </c>
      <c r="C544" s="13">
        <f>C281</f>
        <v>3</v>
      </c>
      <c r="D544" s="13">
        <v>2</v>
      </c>
      <c r="E544" s="13" t="str">
        <f>VLOOKUP(F281,'template signal map'!$G$1:$K$28,2,FALSE)</f>
        <v>AmpPsQ*-1</v>
      </c>
      <c r="F544" s="13" t="str">
        <f>VLOOKUP(F281,'template signal map'!$G$1:$K$28,3,FALSE)</f>
        <v>SF INV Iq - PSCAD</v>
      </c>
      <c r="G544" s="13"/>
      <c r="H544" s="13"/>
      <c r="I544" s="13"/>
      <c r="J544" s="13" t="str">
        <f t="shared" si="44"/>
        <v>pu</v>
      </c>
      <c r="K544" s="13">
        <f t="shared" si="44"/>
        <v>0</v>
      </c>
    </row>
    <row r="545" spans="1:11" hidden="1" x14ac:dyDescent="0.25">
      <c r="A545" s="13" t="str">
        <f t="shared" si="43"/>
        <v>DMAT HIGH VOLTAGE RIDE THROUGH</v>
      </c>
      <c r="B545" s="13">
        <f>B282</f>
        <v>1</v>
      </c>
      <c r="C545" s="13">
        <f>C282</f>
        <v>4</v>
      </c>
      <c r="D545" s="13">
        <v>2</v>
      </c>
      <c r="E545" s="13" t="str">
        <f>VLOOKUP(F282,'template signal map'!$G$1:$K$28,2,FALSE)</f>
        <v>FrtActive</v>
      </c>
      <c r="F545" s="13" t="str">
        <f>VLOOKUP(F282,'template signal map'!$G$1:$K$28,3,FALSE)</f>
        <v>PPC FRT FLAG - PSCAD</v>
      </c>
      <c r="G545" s="13"/>
      <c r="H545" s="13"/>
      <c r="I545" s="13"/>
      <c r="J545" s="13" t="str">
        <f t="shared" si="44"/>
        <v>ACTIVE HIGH</v>
      </c>
      <c r="K545" s="13" t="str">
        <f t="shared" si="44"/>
        <v>-2&gt;2</v>
      </c>
    </row>
    <row r="546" spans="1:11" hidden="1" x14ac:dyDescent="0.25">
      <c r="A546" s="13" t="str">
        <f t="shared" ref="A546:C546" si="46">A283</f>
        <v>DMAT HIGH VOLTAGE RIDE THROUGH</v>
      </c>
      <c r="B546" s="13">
        <f t="shared" si="46"/>
        <v>2</v>
      </c>
      <c r="C546" s="13">
        <f t="shared" si="46"/>
        <v>4</v>
      </c>
      <c r="D546" s="13">
        <v>2</v>
      </c>
      <c r="E546" s="13" t="str">
        <f>VLOOKUP(F283,'template signal map'!$G$1:$K$28,2,FALSE)</f>
        <v>((Cpu2SubStt)-97)/2</v>
      </c>
      <c r="F546" s="13" t="str">
        <f>VLOOKUP(F283,'template signal map'!$G$1:$K$28,3,FALSE)</f>
        <v>SF FRT FLAG - PSCAD</v>
      </c>
      <c r="G546" s="13"/>
      <c r="H546" s="13"/>
      <c r="I546" s="13"/>
      <c r="J546" s="13" t="str">
        <f t="shared" ref="J546:K546" si="47">J283</f>
        <v>ACTIVE HIGH</v>
      </c>
      <c r="K546" s="13" t="str">
        <f t="shared" si="47"/>
        <v>-2&gt;2</v>
      </c>
    </row>
    <row r="547" spans="1:11" hidden="1" x14ac:dyDescent="0.25">
      <c r="A547" s="13" t="str">
        <f>A285</f>
        <v>DMAT HIGH VOLTAGE RIDE THROUGH</v>
      </c>
      <c r="B547" s="13">
        <f>B285</f>
        <v>3</v>
      </c>
      <c r="C547" s="13">
        <f>C285</f>
        <v>4</v>
      </c>
      <c r="D547" s="13">
        <v>2</v>
      </c>
      <c r="E547" s="13" t="str">
        <f>VLOOKUP(F285,'template signal map'!$G$1:$K$28,2,FALSE)</f>
        <v>DMAT_Out_Vgrid</v>
      </c>
      <c r="F547" s="13" t="str">
        <f>VLOOKUP(F285,'template signal map'!$G$1:$K$28,3,FALSE)</f>
        <v>Grid V - PSCAD</v>
      </c>
      <c r="G547" s="13"/>
      <c r="H547" s="13"/>
      <c r="I547" s="13"/>
      <c r="J547" s="13" t="str">
        <f>J285</f>
        <v>V (p.u.)</v>
      </c>
      <c r="K547" s="13" t="str">
        <f>K285</f>
        <v>&gt;&gt;&gt;0.1</v>
      </c>
    </row>
    <row r="548" spans="1:11" hidden="1" x14ac:dyDescent="0.25">
      <c r="A548" s="13" t="s">
        <v>307</v>
      </c>
      <c r="B548" s="13">
        <v>1</v>
      </c>
      <c r="C548" s="13">
        <v>1</v>
      </c>
      <c r="D548" s="13">
        <v>2</v>
      </c>
      <c r="E548" s="13" t="str">
        <f>VLOOKUP(F2,'template signal map'!$G$1:$K$28,2,FALSE)</f>
        <v>POC_V_HV</v>
      </c>
      <c r="F548" s="13" t="s">
        <v>67</v>
      </c>
      <c r="G548" s="13"/>
      <c r="H548" s="13"/>
      <c r="I548" s="13"/>
      <c r="J548" s="13" t="s">
        <v>41</v>
      </c>
      <c r="K548" s="13" t="s">
        <v>49</v>
      </c>
    </row>
    <row r="549" spans="1:11" hidden="1" x14ac:dyDescent="0.25">
      <c r="A549" s="13" t="s">
        <v>307</v>
      </c>
      <c r="B549" s="13">
        <v>2</v>
      </c>
      <c r="C549" s="13">
        <v>1</v>
      </c>
      <c r="D549" s="13">
        <v>2</v>
      </c>
      <c r="E549" s="13" t="str">
        <f>VLOOKUP(F3,'template signal map'!$G$1:$K$28,2,FALSE)</f>
        <v>POC_Q_HV</v>
      </c>
      <c r="F549" s="13" t="s">
        <v>68</v>
      </c>
      <c r="G549" s="13"/>
      <c r="H549" s="13"/>
      <c r="I549" s="13"/>
      <c r="J549" s="13" t="s">
        <v>42</v>
      </c>
      <c r="K549" s="13"/>
    </row>
    <row r="550" spans="1:11" hidden="1" x14ac:dyDescent="0.25">
      <c r="A550" s="13" t="s">
        <v>307</v>
      </c>
      <c r="B550" s="13">
        <v>3</v>
      </c>
      <c r="C550" s="13">
        <v>1</v>
      </c>
      <c r="D550" s="13">
        <v>2</v>
      </c>
      <c r="E550" s="13" t="str">
        <f>VLOOKUP(F4,'template signal map'!$G$1:$K$28,2,FALSE)</f>
        <v>POC_P_HV</v>
      </c>
      <c r="F550" s="13" t="s">
        <v>69</v>
      </c>
      <c r="G550" s="13"/>
      <c r="H550" s="13"/>
      <c r="I550" s="13"/>
      <c r="J550" s="13" t="s">
        <v>40</v>
      </c>
      <c r="K550" s="13" t="s">
        <v>49</v>
      </c>
    </row>
    <row r="551" spans="1:11" hidden="1" x14ac:dyDescent="0.25">
      <c r="A551" s="13" t="s">
        <v>307</v>
      </c>
      <c r="B551" s="13">
        <v>1</v>
      </c>
      <c r="C551" s="13">
        <v>2</v>
      </c>
      <c r="D551" s="13">
        <v>2</v>
      </c>
      <c r="E551" s="13" t="str">
        <f>VLOOKUP(F5,'template signal map'!$G$1:$K$28,2,FALSE)</f>
        <v>PCU1_V_LV</v>
      </c>
      <c r="F551" s="13" t="s">
        <v>70</v>
      </c>
      <c r="G551" s="13"/>
      <c r="H551" s="13"/>
      <c r="I551" s="13"/>
      <c r="J551" s="13" t="s">
        <v>41</v>
      </c>
      <c r="K551" s="13" t="s">
        <v>49</v>
      </c>
    </row>
    <row r="552" spans="1:11" hidden="1" x14ac:dyDescent="0.25">
      <c r="A552" s="13" t="s">
        <v>307</v>
      </c>
      <c r="B552" s="13">
        <v>2</v>
      </c>
      <c r="C552" s="13">
        <v>2</v>
      </c>
      <c r="D552" s="13">
        <v>2</v>
      </c>
      <c r="E552" s="13" t="str">
        <f>VLOOKUP(F6,'template signal map'!$G$1:$K$28,2,FALSE)</f>
        <v>PCU1_Q_LV*12</v>
      </c>
      <c r="F552" s="13" t="s">
        <v>71</v>
      </c>
      <c r="G552" s="13"/>
      <c r="H552" s="13"/>
      <c r="I552" s="13"/>
      <c r="J552" s="13" t="s">
        <v>42</v>
      </c>
      <c r="K552" s="13"/>
    </row>
    <row r="553" spans="1:11" hidden="1" x14ac:dyDescent="0.25">
      <c r="A553" s="13" t="s">
        <v>307</v>
      </c>
      <c r="B553" s="13">
        <v>3</v>
      </c>
      <c r="C553" s="13">
        <v>2</v>
      </c>
      <c r="D553" s="13">
        <v>2</v>
      </c>
      <c r="E553" s="13" t="str">
        <f>VLOOKUP(F7,'template signal map'!$G$1:$K$28,2,FALSE)</f>
        <v>PCU1_P_LV*12</v>
      </c>
      <c r="F553" s="13" t="s">
        <v>72</v>
      </c>
      <c r="G553" s="13"/>
      <c r="H553" s="13"/>
      <c r="I553" s="13"/>
      <c r="J553" s="13" t="s">
        <v>40</v>
      </c>
      <c r="K553" s="13"/>
    </row>
    <row r="554" spans="1:11" hidden="1" x14ac:dyDescent="0.25">
      <c r="A554" s="13" t="s">
        <v>307</v>
      </c>
      <c r="B554" s="13">
        <v>1</v>
      </c>
      <c r="C554" s="13">
        <v>3</v>
      </c>
      <c r="D554" s="13">
        <v>2</v>
      </c>
      <c r="E554" s="13" t="str">
        <f>VLOOKUP(F8,'template signal map'!$G$1:$K$28,2,FALSE)</f>
        <v>Hz_POI</v>
      </c>
      <c r="F554" s="13" t="s">
        <v>80</v>
      </c>
      <c r="G554" s="13"/>
      <c r="H554" s="13"/>
      <c r="I554" s="13"/>
      <c r="J554" s="13" t="s">
        <v>44</v>
      </c>
      <c r="K554" s="13"/>
    </row>
    <row r="555" spans="1:11" hidden="1" x14ac:dyDescent="0.25">
      <c r="A555" s="13" t="s">
        <v>307</v>
      </c>
      <c r="B555" s="13">
        <v>2</v>
      </c>
      <c r="C555" s="13">
        <v>3</v>
      </c>
      <c r="D555" s="13">
        <v>2</v>
      </c>
      <c r="E555" s="13" t="str">
        <f>VLOOKUP(F9,'template signal map'!$G$1:$K$28,2,FALSE)</f>
        <v>AmpPsD</v>
      </c>
      <c r="F555" s="13" t="s">
        <v>103</v>
      </c>
      <c r="G555" s="13"/>
      <c r="H555" s="13"/>
      <c r="I555" s="13"/>
      <c r="J555" s="13" t="s">
        <v>44</v>
      </c>
      <c r="K555" s="13"/>
    </row>
    <row r="556" spans="1:11" hidden="1" x14ac:dyDescent="0.25">
      <c r="A556" s="13" t="s">
        <v>307</v>
      </c>
      <c r="B556" s="13">
        <v>3</v>
      </c>
      <c r="C556" s="13">
        <v>3</v>
      </c>
      <c r="D556" s="13">
        <v>2</v>
      </c>
      <c r="E556" s="13" t="str">
        <f>VLOOKUP(F10,'template signal map'!$G$1:$K$28,2,FALSE)</f>
        <v>AmpPsQ*-1</v>
      </c>
      <c r="F556" s="13" t="s">
        <v>76</v>
      </c>
      <c r="G556" s="13"/>
      <c r="H556" s="13"/>
      <c r="I556" s="13"/>
      <c r="J556" s="13" t="s">
        <v>47</v>
      </c>
      <c r="K556" s="13"/>
    </row>
    <row r="557" spans="1:11" hidden="1" x14ac:dyDescent="0.25">
      <c r="A557" s="13" t="s">
        <v>307</v>
      </c>
      <c r="B557" s="13">
        <v>1</v>
      </c>
      <c r="C557" s="13">
        <v>4</v>
      </c>
      <c r="D557" s="13">
        <v>2</v>
      </c>
      <c r="E557" s="13" t="s">
        <v>1095</v>
      </c>
      <c r="F557" s="13" t="s">
        <v>1098</v>
      </c>
      <c r="G557" s="13"/>
      <c r="H557" s="13"/>
      <c r="I557" s="13"/>
      <c r="J557" s="13" t="s">
        <v>44</v>
      </c>
      <c r="K557" s="13"/>
    </row>
    <row r="558" spans="1:11" hidden="1" x14ac:dyDescent="0.25">
      <c r="A558" s="13" t="s">
        <v>307</v>
      </c>
      <c r="B558" s="13">
        <v>1</v>
      </c>
      <c r="C558" s="13">
        <v>4</v>
      </c>
      <c r="D558" s="13">
        <v>2</v>
      </c>
      <c r="E558" s="13" t="s">
        <v>1096</v>
      </c>
      <c r="F558" s="13" t="s">
        <v>1099</v>
      </c>
      <c r="G558" s="13"/>
      <c r="H558" s="13"/>
      <c r="I558" s="13"/>
      <c r="J558" s="13" t="s">
        <v>44</v>
      </c>
      <c r="K558" s="13"/>
    </row>
    <row r="559" spans="1:11" hidden="1" x14ac:dyDescent="0.25">
      <c r="A559" s="13" t="s">
        <v>307</v>
      </c>
      <c r="B559" s="13">
        <v>1</v>
      </c>
      <c r="C559" s="13">
        <v>4</v>
      </c>
      <c r="D559" s="13">
        <v>2</v>
      </c>
      <c r="E559" s="13" t="s">
        <v>1097</v>
      </c>
      <c r="F559" s="13" t="s">
        <v>1100</v>
      </c>
      <c r="G559" s="13"/>
      <c r="H559" s="13"/>
      <c r="I559" s="13"/>
      <c r="J559" s="13" t="s">
        <v>44</v>
      </c>
      <c r="K559" s="13"/>
    </row>
    <row r="560" spans="1:11" hidden="1" x14ac:dyDescent="0.25">
      <c r="A560" s="13" t="s">
        <v>307</v>
      </c>
      <c r="B560" s="13">
        <v>2</v>
      </c>
      <c r="C560" s="13">
        <v>4</v>
      </c>
      <c r="D560" s="13">
        <v>2</v>
      </c>
      <c r="E560" s="13" t="str">
        <f>VLOOKUP(F11,'template signal map'!$G$1:$K$28,2,FALSE)</f>
        <v>FrtActive</v>
      </c>
      <c r="F560" s="13" t="s">
        <v>78</v>
      </c>
      <c r="G560" s="13"/>
      <c r="H560" s="13"/>
      <c r="I560" s="13"/>
      <c r="J560" s="13" t="s">
        <v>43</v>
      </c>
      <c r="K560" s="13" t="s">
        <v>49</v>
      </c>
    </row>
    <row r="561" spans="1:13" hidden="1" x14ac:dyDescent="0.25">
      <c r="A561" s="13" t="s">
        <v>307</v>
      </c>
      <c r="B561" s="13">
        <v>3</v>
      </c>
      <c r="C561" s="13">
        <v>4</v>
      </c>
      <c r="D561" s="13">
        <v>2</v>
      </c>
      <c r="E561" s="13" t="str">
        <f>VLOOKUP(F12,'template signal map'!$G$1:$K$28,2,FALSE)</f>
        <v>((Cpu2SubStt)-97)/2</v>
      </c>
      <c r="F561" s="13" t="s">
        <v>78</v>
      </c>
      <c r="G561" s="13"/>
      <c r="H561" s="13"/>
      <c r="I561" s="13"/>
      <c r="J561" s="13" t="s">
        <v>43</v>
      </c>
      <c r="K561" s="13" t="s">
        <v>49</v>
      </c>
    </row>
    <row r="562" spans="1:13" hidden="1" x14ac:dyDescent="0.25">
      <c r="A562" s="13" t="s">
        <v>916</v>
      </c>
      <c r="B562" s="13">
        <v>1</v>
      </c>
      <c r="C562" s="13">
        <v>1</v>
      </c>
      <c r="D562" s="13">
        <v>2</v>
      </c>
      <c r="E562" s="13" t="s">
        <v>106</v>
      </c>
      <c r="F562" s="13" t="s">
        <v>164</v>
      </c>
      <c r="G562" s="13"/>
      <c r="H562" s="13"/>
      <c r="I562" s="13"/>
      <c r="J562" s="13" t="s">
        <v>917</v>
      </c>
      <c r="K562" s="13" t="s">
        <v>49</v>
      </c>
      <c r="L562" t="s">
        <v>355</v>
      </c>
      <c r="M562" t="s">
        <v>918</v>
      </c>
    </row>
    <row r="563" spans="1:13" hidden="1" x14ac:dyDescent="0.25">
      <c r="A563" s="13" t="s">
        <v>854</v>
      </c>
      <c r="B563" s="13">
        <v>1</v>
      </c>
      <c r="C563" s="13">
        <v>1</v>
      </c>
      <c r="D563" s="13">
        <v>2</v>
      </c>
      <c r="E563" s="13" t="s">
        <v>895</v>
      </c>
      <c r="F563" s="13" t="s">
        <v>67</v>
      </c>
      <c r="G563" s="13"/>
      <c r="H563" s="13"/>
      <c r="I563" s="13"/>
      <c r="J563" s="13" t="s">
        <v>41</v>
      </c>
      <c r="K563" s="13" t="s">
        <v>49</v>
      </c>
    </row>
    <row r="564" spans="1:13" hidden="1" x14ac:dyDescent="0.25">
      <c r="A564" s="13" t="s">
        <v>854</v>
      </c>
      <c r="B564" s="13">
        <v>2</v>
      </c>
      <c r="C564" s="13">
        <v>1</v>
      </c>
      <c r="D564" s="13">
        <v>2</v>
      </c>
      <c r="E564" s="13" t="s">
        <v>896</v>
      </c>
      <c r="F564" s="13" t="s">
        <v>68</v>
      </c>
      <c r="G564" s="13"/>
      <c r="H564" s="13"/>
      <c r="I564" s="13"/>
      <c r="J564" s="13" t="s">
        <v>42</v>
      </c>
      <c r="K564" s="13" t="s">
        <v>49</v>
      </c>
    </row>
    <row r="565" spans="1:13" hidden="1" x14ac:dyDescent="0.25">
      <c r="A565" s="13" t="s">
        <v>854</v>
      </c>
      <c r="B565" s="13">
        <v>3</v>
      </c>
      <c r="C565" s="13">
        <v>1</v>
      </c>
      <c r="D565" s="13">
        <v>2</v>
      </c>
      <c r="E565" s="13" t="s">
        <v>897</v>
      </c>
      <c r="F565" s="13" t="s">
        <v>69</v>
      </c>
      <c r="G565" s="13"/>
      <c r="H565" s="13"/>
      <c r="I565" s="13"/>
      <c r="J565" s="13" t="s">
        <v>40</v>
      </c>
      <c r="K565" s="13" t="s">
        <v>49</v>
      </c>
    </row>
    <row r="566" spans="1:13" hidden="1" x14ac:dyDescent="0.25">
      <c r="A566" s="13" t="s">
        <v>854</v>
      </c>
      <c r="B566" s="13">
        <v>1</v>
      </c>
      <c r="C566" s="13">
        <v>2</v>
      </c>
      <c r="D566" s="13">
        <v>2</v>
      </c>
      <c r="E566" s="13" t="s">
        <v>45</v>
      </c>
      <c r="F566" s="13" t="s">
        <v>70</v>
      </c>
      <c r="G566" s="13"/>
      <c r="H566" s="13"/>
      <c r="I566" s="13"/>
      <c r="J566" s="13" t="s">
        <v>41</v>
      </c>
      <c r="K566" s="13" t="s">
        <v>49</v>
      </c>
    </row>
    <row r="567" spans="1:13" hidden="1" x14ac:dyDescent="0.25">
      <c r="A567" s="13" t="s">
        <v>854</v>
      </c>
      <c r="B567" s="13">
        <v>2</v>
      </c>
      <c r="C567" s="13">
        <v>2</v>
      </c>
      <c r="D567" s="13">
        <v>2</v>
      </c>
      <c r="E567" s="13" t="s">
        <v>175</v>
      </c>
      <c r="F567" s="13" t="s">
        <v>71</v>
      </c>
      <c r="G567" s="13"/>
      <c r="H567" s="13"/>
      <c r="I567" s="13"/>
      <c r="J567" s="13" t="s">
        <v>42</v>
      </c>
      <c r="K567" s="13" t="s">
        <v>49</v>
      </c>
    </row>
    <row r="568" spans="1:13" hidden="1" x14ac:dyDescent="0.25">
      <c r="A568" s="13" t="s">
        <v>854</v>
      </c>
      <c r="B568" s="13">
        <v>3</v>
      </c>
      <c r="C568" s="13">
        <v>2</v>
      </c>
      <c r="D568" s="13">
        <v>2</v>
      </c>
      <c r="E568" s="13" t="s">
        <v>176</v>
      </c>
      <c r="F568" s="13" t="s">
        <v>72</v>
      </c>
      <c r="G568" s="13"/>
      <c r="H568" s="13"/>
      <c r="I568" s="13"/>
      <c r="J568" s="13" t="s">
        <v>40</v>
      </c>
      <c r="K568" s="13" t="s">
        <v>49</v>
      </c>
    </row>
    <row r="569" spans="1:13" hidden="1" x14ac:dyDescent="0.25">
      <c r="A569" s="13" t="s">
        <v>854</v>
      </c>
      <c r="B569" s="13">
        <v>3</v>
      </c>
      <c r="C569" s="13">
        <v>1</v>
      </c>
      <c r="D569" s="13">
        <v>2</v>
      </c>
      <c r="E569" s="13" t="s">
        <v>51</v>
      </c>
      <c r="F569" s="13" t="s">
        <v>80</v>
      </c>
      <c r="G569" s="13"/>
      <c r="H569" s="13"/>
      <c r="I569" s="13"/>
      <c r="J569" s="13" t="s">
        <v>43</v>
      </c>
      <c r="K569" s="13" t="s">
        <v>49</v>
      </c>
    </row>
    <row r="570" spans="1:13" hidden="1" x14ac:dyDescent="0.25">
      <c r="A570" s="13" t="s">
        <v>323</v>
      </c>
      <c r="B570" s="13">
        <v>1</v>
      </c>
      <c r="C570" s="13">
        <v>1</v>
      </c>
      <c r="D570" s="13">
        <v>2</v>
      </c>
      <c r="E570" s="13" t="str">
        <f>VLOOKUP(F2,'template signal map'!$G$1:$K$28,2,FALSE)</f>
        <v>POC_V_HV</v>
      </c>
      <c r="F570" s="13" t="s">
        <v>67</v>
      </c>
      <c r="G570" s="13"/>
      <c r="H570" s="13"/>
      <c r="I570" s="13"/>
      <c r="J570" s="13" t="s">
        <v>41</v>
      </c>
      <c r="K570" s="13" t="s">
        <v>49</v>
      </c>
    </row>
    <row r="571" spans="1:13" hidden="1" x14ac:dyDescent="0.25">
      <c r="A571" s="13" t="s">
        <v>323</v>
      </c>
      <c r="B571" s="13">
        <v>2</v>
      </c>
      <c r="C571" s="13">
        <v>1</v>
      </c>
      <c r="D571" s="13">
        <v>2</v>
      </c>
      <c r="E571" s="13" t="str">
        <f>VLOOKUP(F3,'template signal map'!$G$1:$K$28,2,FALSE)</f>
        <v>POC_Q_HV</v>
      </c>
      <c r="F571" s="13" t="s">
        <v>68</v>
      </c>
      <c r="G571" s="13"/>
      <c r="H571" s="13"/>
      <c r="I571" s="13"/>
      <c r="J571" s="13" t="s">
        <v>42</v>
      </c>
      <c r="K571" s="13"/>
    </row>
    <row r="572" spans="1:13" hidden="1" x14ac:dyDescent="0.25">
      <c r="A572" s="13" t="s">
        <v>323</v>
      </c>
      <c r="B572" s="13">
        <v>3</v>
      </c>
      <c r="C572" s="13">
        <v>1</v>
      </c>
      <c r="D572" s="13">
        <v>2</v>
      </c>
      <c r="E572" s="13" t="str">
        <f>VLOOKUP(F4,'template signal map'!$G$1:$K$28,2,FALSE)</f>
        <v>POC_P_HV</v>
      </c>
      <c r="F572" s="13" t="s">
        <v>69</v>
      </c>
      <c r="G572" s="13"/>
      <c r="H572" s="13"/>
      <c r="I572" s="13"/>
      <c r="J572" s="13" t="s">
        <v>40</v>
      </c>
      <c r="K572" s="13" t="s">
        <v>49</v>
      </c>
    </row>
    <row r="573" spans="1:13" hidden="1" x14ac:dyDescent="0.25">
      <c r="A573" s="13" t="s">
        <v>323</v>
      </c>
      <c r="B573" s="13">
        <v>1</v>
      </c>
      <c r="C573" s="13">
        <v>2</v>
      </c>
      <c r="D573" s="13">
        <v>2</v>
      </c>
      <c r="E573" s="13" t="str">
        <f>VLOOKUP(F5,'template signal map'!$G$1:$K$28,2,FALSE)</f>
        <v>PCU1_V_LV</v>
      </c>
      <c r="F573" s="13" t="s">
        <v>70</v>
      </c>
      <c r="G573" s="13"/>
      <c r="H573" s="13"/>
      <c r="I573" s="13"/>
      <c r="J573" s="13" t="s">
        <v>41</v>
      </c>
      <c r="K573" s="13" t="s">
        <v>49</v>
      </c>
    </row>
    <row r="574" spans="1:13" hidden="1" x14ac:dyDescent="0.25">
      <c r="A574" s="13" t="s">
        <v>323</v>
      </c>
      <c r="B574" s="13">
        <v>2</v>
      </c>
      <c r="C574" s="13">
        <v>2</v>
      </c>
      <c r="D574" s="13">
        <v>2</v>
      </c>
      <c r="E574" s="13" t="str">
        <f>VLOOKUP(F6,'template signal map'!$G$1:$K$28,2,FALSE)</f>
        <v>PCU1_Q_LV*12</v>
      </c>
      <c r="F574" s="13" t="s">
        <v>71</v>
      </c>
      <c r="G574" s="13"/>
      <c r="H574" s="13"/>
      <c r="I574" s="13"/>
      <c r="J574" s="13" t="s">
        <v>42</v>
      </c>
      <c r="K574" s="13"/>
    </row>
    <row r="575" spans="1:13" hidden="1" x14ac:dyDescent="0.25">
      <c r="A575" s="13" t="s">
        <v>323</v>
      </c>
      <c r="B575" s="13">
        <v>3</v>
      </c>
      <c r="C575" s="13">
        <v>2</v>
      </c>
      <c r="D575" s="13">
        <v>2</v>
      </c>
      <c r="E575" s="13" t="str">
        <f>VLOOKUP(F7,'template signal map'!$G$1:$K$28,2,FALSE)</f>
        <v>PCU1_P_LV*12</v>
      </c>
      <c r="F575" s="13" t="s">
        <v>72</v>
      </c>
      <c r="G575" s="13"/>
      <c r="H575" s="13"/>
      <c r="I575" s="13"/>
      <c r="J575" s="13" t="s">
        <v>40</v>
      </c>
      <c r="K575" s="13"/>
    </row>
    <row r="576" spans="1:13" hidden="1" x14ac:dyDescent="0.25">
      <c r="A576" s="13" t="s">
        <v>323</v>
      </c>
      <c r="B576" s="13">
        <v>1</v>
      </c>
      <c r="C576" s="13">
        <v>3</v>
      </c>
      <c r="D576" s="13">
        <v>2</v>
      </c>
      <c r="E576" s="13" t="str">
        <f>VLOOKUP(F8,'template signal map'!$G$1:$K$28,2,FALSE)</f>
        <v>Hz_POI</v>
      </c>
      <c r="F576" s="13" t="s">
        <v>80</v>
      </c>
      <c r="G576" s="13"/>
      <c r="H576" s="13"/>
      <c r="I576" s="13"/>
      <c r="J576" s="13" t="s">
        <v>43</v>
      </c>
      <c r="K576" s="13" t="s">
        <v>49</v>
      </c>
    </row>
    <row r="577" spans="1:11" hidden="1" x14ac:dyDescent="0.25">
      <c r="A577" s="13" t="s">
        <v>323</v>
      </c>
      <c r="B577" s="13">
        <v>2</v>
      </c>
      <c r="C577" s="13">
        <v>3</v>
      </c>
      <c r="D577" s="13">
        <v>2</v>
      </c>
      <c r="E577" s="13" t="str">
        <f>VLOOKUP(F9,'template signal map'!$G$1:$K$28,2,FALSE)</f>
        <v>AmpPsD</v>
      </c>
      <c r="F577" s="13" t="s">
        <v>103</v>
      </c>
      <c r="G577" s="13"/>
      <c r="H577" s="13"/>
      <c r="I577" s="13"/>
      <c r="J577" s="13" t="s">
        <v>44</v>
      </c>
      <c r="K577" s="13"/>
    </row>
    <row r="578" spans="1:11" hidden="1" x14ac:dyDescent="0.25">
      <c r="A578" s="13" t="s">
        <v>323</v>
      </c>
      <c r="B578" s="13">
        <v>3</v>
      </c>
      <c r="C578" s="13">
        <v>3</v>
      </c>
      <c r="D578" s="13">
        <v>2</v>
      </c>
      <c r="E578" s="13" t="str">
        <f>VLOOKUP(F10,'template signal map'!$G$1:$K$28,2,FALSE)</f>
        <v>AmpPsQ*-1</v>
      </c>
      <c r="F578" s="13" t="s">
        <v>76</v>
      </c>
      <c r="G578" s="13"/>
      <c r="H578" s="13"/>
      <c r="I578" s="13"/>
      <c r="J578" s="13" t="s">
        <v>44</v>
      </c>
      <c r="K578" s="13"/>
    </row>
    <row r="579" spans="1:11" hidden="1" x14ac:dyDescent="0.25">
      <c r="A579" s="13" t="s">
        <v>323</v>
      </c>
      <c r="B579" s="13">
        <v>1</v>
      </c>
      <c r="C579" s="13">
        <v>4</v>
      </c>
      <c r="D579" s="13">
        <v>2</v>
      </c>
      <c r="E579" s="13" t="str">
        <f>VLOOKUP(F11,'template signal map'!$G$1:$K$28,2,FALSE)</f>
        <v>FrtActive</v>
      </c>
      <c r="F579" s="13" t="s">
        <v>79</v>
      </c>
      <c r="G579" s="13"/>
      <c r="H579" s="13"/>
      <c r="I579" s="13"/>
      <c r="J579" s="13" t="s">
        <v>47</v>
      </c>
      <c r="K579" s="13" t="s">
        <v>104</v>
      </c>
    </row>
    <row r="580" spans="1:11" hidden="1" x14ac:dyDescent="0.25">
      <c r="A580" s="13" t="s">
        <v>323</v>
      </c>
      <c r="B580" s="13">
        <v>2</v>
      </c>
      <c r="C580" s="13">
        <v>4</v>
      </c>
      <c r="D580" s="13">
        <v>2</v>
      </c>
      <c r="E580" s="13" t="str">
        <f>VLOOKUP(F12,'template signal map'!$G$1:$K$28,2,FALSE)</f>
        <v>((Cpu2SubStt)-97)/2</v>
      </c>
      <c r="F580" s="13" t="s">
        <v>78</v>
      </c>
      <c r="G580" s="13"/>
      <c r="H580" s="13"/>
      <c r="I580" s="13"/>
      <c r="J580" s="13" t="s">
        <v>44</v>
      </c>
      <c r="K580" s="13" t="s">
        <v>104</v>
      </c>
    </row>
    <row r="581" spans="1:11" hidden="1" x14ac:dyDescent="0.25">
      <c r="A581" s="13" t="s">
        <v>128</v>
      </c>
      <c r="B581" s="13">
        <v>1</v>
      </c>
      <c r="C581" s="13">
        <v>1</v>
      </c>
      <c r="D581" s="13">
        <v>2</v>
      </c>
      <c r="E581" s="13" t="str">
        <f>VLOOKUP(F286,'template signal map'!$G$1:$K$28,2,FALSE)</f>
        <v>POC_V_HV</v>
      </c>
      <c r="F581" s="13" t="s">
        <v>67</v>
      </c>
      <c r="G581" s="13" t="s">
        <v>1094</v>
      </c>
      <c r="H581" s="13"/>
      <c r="I581" s="13"/>
      <c r="J581" s="13" t="s">
        <v>41</v>
      </c>
      <c r="K581" s="13" t="s">
        <v>49</v>
      </c>
    </row>
    <row r="582" spans="1:11" hidden="1" x14ac:dyDescent="0.25">
      <c r="A582" s="13" t="s">
        <v>128</v>
      </c>
      <c r="B582" s="13">
        <v>2</v>
      </c>
      <c r="C582" s="13">
        <v>1</v>
      </c>
      <c r="D582" s="13">
        <v>2</v>
      </c>
      <c r="E582" s="13" t="str">
        <f>VLOOKUP(F287,'template signal map'!$G$1:$K$28,2,FALSE)</f>
        <v>POC_Q_HV</v>
      </c>
      <c r="F582" s="13" t="s">
        <v>68</v>
      </c>
      <c r="G582" s="13" t="s">
        <v>1094</v>
      </c>
      <c r="H582" s="13"/>
      <c r="I582" s="13"/>
      <c r="J582" s="13" t="s">
        <v>42</v>
      </c>
      <c r="K582" s="13" t="s">
        <v>49</v>
      </c>
    </row>
    <row r="583" spans="1:11" hidden="1" x14ac:dyDescent="0.25">
      <c r="A583" s="13" t="s">
        <v>128</v>
      </c>
      <c r="B583" s="13">
        <v>3</v>
      </c>
      <c r="C583" s="13">
        <v>1</v>
      </c>
      <c r="D583" s="13">
        <v>2</v>
      </c>
      <c r="E583" s="13" t="str">
        <f>VLOOKUP(F288,'template signal map'!$G$1:$K$28,2,FALSE)</f>
        <v>POC_P_HV</v>
      </c>
      <c r="F583" s="13" t="s">
        <v>69</v>
      </c>
      <c r="G583" s="13" t="s">
        <v>1094</v>
      </c>
      <c r="H583" s="13"/>
      <c r="I583" s="13"/>
      <c r="J583" s="13" t="s">
        <v>40</v>
      </c>
      <c r="K583" s="13">
        <v>0</v>
      </c>
    </row>
    <row r="584" spans="1:11" hidden="1" x14ac:dyDescent="0.25">
      <c r="A584" s="13" t="s">
        <v>128</v>
      </c>
      <c r="B584" s="13">
        <v>1</v>
      </c>
      <c r="C584" s="13">
        <v>2</v>
      </c>
      <c r="D584" s="13">
        <v>2</v>
      </c>
      <c r="E584" s="13" t="str">
        <f>VLOOKUP(F289,'template signal map'!$G$1:$K$28,2,FALSE)</f>
        <v>PCU1_V_LV</v>
      </c>
      <c r="F584" s="13" t="s">
        <v>70</v>
      </c>
      <c r="G584" s="13"/>
      <c r="H584" s="13"/>
      <c r="I584" s="13"/>
      <c r="J584" s="13" t="s">
        <v>41</v>
      </c>
      <c r="K584" s="13" t="s">
        <v>49</v>
      </c>
    </row>
    <row r="585" spans="1:11" hidden="1" x14ac:dyDescent="0.25">
      <c r="A585" s="13" t="s">
        <v>128</v>
      </c>
      <c r="B585" s="13">
        <v>2</v>
      </c>
      <c r="C585" s="13">
        <v>2</v>
      </c>
      <c r="D585" s="13">
        <v>2</v>
      </c>
      <c r="E585" s="13" t="str">
        <f>VLOOKUP(F290,'template signal map'!$G$1:$K$28,2,FALSE)</f>
        <v>PCU1_Q_LV*12</v>
      </c>
      <c r="F585" s="13" t="s">
        <v>71</v>
      </c>
      <c r="G585" s="13"/>
      <c r="H585" s="13"/>
      <c r="I585" s="13"/>
      <c r="J585" s="13" t="s">
        <v>42</v>
      </c>
      <c r="K585" s="13" t="s">
        <v>49</v>
      </c>
    </row>
    <row r="586" spans="1:11" hidden="1" x14ac:dyDescent="0.25">
      <c r="A586" s="13" t="s">
        <v>128</v>
      </c>
      <c r="B586" s="13">
        <v>3</v>
      </c>
      <c r="C586" s="13">
        <v>2</v>
      </c>
      <c r="D586" s="13">
        <v>2</v>
      </c>
      <c r="E586" s="13" t="str">
        <f>VLOOKUP(F291,'template signal map'!$G$1:$K$28,2,FALSE)</f>
        <v>PCU1_P_LV*12</v>
      </c>
      <c r="F586" s="13" t="s">
        <v>72</v>
      </c>
      <c r="G586" s="13"/>
      <c r="H586" s="13"/>
      <c r="I586" s="13"/>
      <c r="J586" s="13" t="s">
        <v>40</v>
      </c>
      <c r="K586" s="13" t="s">
        <v>49</v>
      </c>
    </row>
    <row r="587" spans="1:11" hidden="1" x14ac:dyDescent="0.25">
      <c r="A587" s="13" t="s">
        <v>128</v>
      </c>
      <c r="B587" s="13">
        <v>1</v>
      </c>
      <c r="C587" s="13">
        <v>3</v>
      </c>
      <c r="D587" s="13">
        <v>2</v>
      </c>
      <c r="E587" s="13" t="str">
        <f>VLOOKUP(F292,'template signal map'!$G$1:$K$28,2,FALSE)</f>
        <v>Hz_POI</v>
      </c>
      <c r="F587" s="13" t="s">
        <v>80</v>
      </c>
      <c r="G587" s="13"/>
      <c r="H587" s="13"/>
      <c r="I587" s="13"/>
      <c r="J587" s="13" t="s">
        <v>43</v>
      </c>
      <c r="K587" s="13" t="s">
        <v>49</v>
      </c>
    </row>
    <row r="588" spans="1:11" hidden="1" x14ac:dyDescent="0.25">
      <c r="A588" s="13" t="s">
        <v>128</v>
      </c>
      <c r="B588" s="13">
        <v>3</v>
      </c>
      <c r="C588" s="13">
        <v>3</v>
      </c>
      <c r="D588" s="13">
        <v>2</v>
      </c>
      <c r="E588" s="13" t="str">
        <f>VLOOKUP(F293,'template signal map'!$G$1:$K$28,2,FALSE)</f>
        <v>AmpPsD</v>
      </c>
      <c r="F588" s="13" t="s">
        <v>103</v>
      </c>
      <c r="G588" s="13"/>
      <c r="H588" s="13"/>
      <c r="I588" s="13"/>
      <c r="J588" s="13" t="s">
        <v>63</v>
      </c>
      <c r="K588" s="13" t="s">
        <v>49</v>
      </c>
    </row>
    <row r="589" spans="1:11" hidden="1" x14ac:dyDescent="0.25">
      <c r="A589" s="13" t="s">
        <v>128</v>
      </c>
      <c r="B589" s="13">
        <v>2</v>
      </c>
      <c r="C589" s="13">
        <v>3</v>
      </c>
      <c r="D589" s="13">
        <v>2</v>
      </c>
      <c r="E589" s="13" t="str">
        <f>VLOOKUP(F294,'template signal map'!$G$1:$K$28,2,FALSE)</f>
        <v>AmpPsQ*-1</v>
      </c>
      <c r="F589" s="13" t="s">
        <v>76</v>
      </c>
      <c r="G589" s="13"/>
      <c r="H589" s="13"/>
      <c r="I589" s="13"/>
      <c r="J589" s="13" t="s">
        <v>63</v>
      </c>
      <c r="K589" s="13" t="s">
        <v>49</v>
      </c>
    </row>
    <row r="590" spans="1:11" hidden="1" x14ac:dyDescent="0.25">
      <c r="A590" s="13" t="s">
        <v>128</v>
      </c>
      <c r="B590" s="13">
        <v>1</v>
      </c>
      <c r="C590" s="13">
        <v>4</v>
      </c>
      <c r="D590" s="13">
        <v>2</v>
      </c>
      <c r="E590" s="13" t="str">
        <f>VLOOKUP(F295,'template signal map'!$G$1:$K$28,2,FALSE)</f>
        <v>FrtActive</v>
      </c>
      <c r="F590" s="13" t="s">
        <v>79</v>
      </c>
      <c r="G590" s="13"/>
      <c r="H590" s="13"/>
      <c r="I590" s="13"/>
      <c r="J590" s="13" t="s">
        <v>137</v>
      </c>
      <c r="K590" s="13" t="s">
        <v>138</v>
      </c>
    </row>
    <row r="591" spans="1:11" hidden="1" x14ac:dyDescent="0.25">
      <c r="A591" s="13" t="s">
        <v>128</v>
      </c>
      <c r="B591" s="13">
        <v>2</v>
      </c>
      <c r="C591" s="13">
        <v>4</v>
      </c>
      <c r="D591" s="13">
        <v>2</v>
      </c>
      <c r="E591" s="13" t="str">
        <f>VLOOKUP(F296,'template signal map'!$G$1:$K$28,2,FALSE)</f>
        <v>((Cpu2SubStt)-97)/2</v>
      </c>
      <c r="F591" s="13" t="s">
        <v>78</v>
      </c>
      <c r="G591" s="13"/>
      <c r="H591" s="13"/>
      <c r="I591" s="13"/>
      <c r="J591" s="13" t="s">
        <v>137</v>
      </c>
      <c r="K591" s="13" t="s">
        <v>138</v>
      </c>
    </row>
    <row r="592" spans="1:11" hidden="1" x14ac:dyDescent="0.25">
      <c r="A592" s="13" t="s">
        <v>128</v>
      </c>
      <c r="B592" s="13">
        <v>3</v>
      </c>
      <c r="C592" s="13">
        <v>4</v>
      </c>
      <c r="D592" s="13">
        <v>2</v>
      </c>
      <c r="E592" s="13" t="s">
        <v>106</v>
      </c>
      <c r="F592" s="13" t="s">
        <v>164</v>
      </c>
      <c r="G592" s="13"/>
      <c r="H592" s="13"/>
      <c r="I592" s="13"/>
      <c r="J592" s="13" t="s">
        <v>63</v>
      </c>
      <c r="K592" s="13" t="s">
        <v>49</v>
      </c>
    </row>
  </sheetData>
  <autoFilter ref="A1:P592" xr:uid="{9A469591-2153-402F-B6F6-6C46032C7272}">
    <filterColumn colId="0">
      <filters>
        <filter val="DMAT FLAT RUN 300s"/>
        <filter val="DMAT FLAT RUN 5s"/>
      </filters>
    </filterColumn>
    <filterColumn colId="3">
      <customFilters>
        <customFilter operator="notEqual" val=" "/>
      </customFilters>
    </filterColumn>
  </autoFilter>
  <conditionalFormatting sqref="A1:A285">
    <cfRule type="dataBar" priority="4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{A7104AC8-A166-4DC2-A106-5CC782C11A5C}</x14:id>
        </ext>
      </extLst>
    </cfRule>
  </conditionalFormatting>
  <conditionalFormatting sqref="A343:A34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{8340426C-688F-4F52-A76A-3A05935F49C3}</x14:id>
        </ext>
      </extLst>
    </cfRule>
  </conditionalFormatting>
  <conditionalFormatting sqref="A581:A1048576">
    <cfRule type="dataBar" priority="4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{079D7BDD-6329-4DB5-8BCC-F4157F726EDD}</x14:id>
        </ext>
      </extLst>
    </cfRule>
  </conditionalFormatting>
  <conditionalFormatting sqref="E295:K295 E298:K298 G296:K297 A286:A298 E286:J29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{884294FD-E40B-4501-BA8D-11C2987E6137}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104AC8-A166-4DC2-A106-5CC782C11A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A1:A285</xm:sqref>
        </x14:conditionalFormatting>
        <x14:conditionalFormatting xmlns:xm="http://schemas.microsoft.com/office/excel/2006/main">
          <x14:cfRule type="dataBar" id="{8340426C-688F-4F52-A76A-3A05935F49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A343:A347</xm:sqref>
        </x14:conditionalFormatting>
        <x14:conditionalFormatting xmlns:xm="http://schemas.microsoft.com/office/excel/2006/main">
          <x14:cfRule type="dataBar" id="{079D7BDD-6329-4DB5-8BCC-F4157F726E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A581:A1048576</xm:sqref>
        </x14:conditionalFormatting>
        <x14:conditionalFormatting xmlns:xm="http://schemas.microsoft.com/office/excel/2006/main">
          <x14:cfRule type="dataBar" id="{884294FD-E40B-4501-BA8D-11C2987E61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E295:K295 E298:K298 G296:K297 A286:A298 E286:J294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B6F4C-D497-4F9B-B92C-49B92B7C4FBA}">
  <dimension ref="G1:L64"/>
  <sheetViews>
    <sheetView topLeftCell="F1" zoomScaleNormal="100" workbookViewId="0">
      <selection activeCell="I17" sqref="I17"/>
    </sheetView>
  </sheetViews>
  <sheetFormatPr defaultRowHeight="15" x14ac:dyDescent="0.25"/>
  <cols>
    <col min="7" max="7" width="20.7109375" bestFit="1" customWidth="1"/>
    <col min="8" max="8" width="29" bestFit="1" customWidth="1"/>
    <col min="9" max="9" width="21.42578125" bestFit="1" customWidth="1"/>
    <col min="10" max="10" width="23" bestFit="1" customWidth="1"/>
    <col min="11" max="11" width="23" customWidth="1"/>
    <col min="12" max="12" width="16" customWidth="1"/>
  </cols>
  <sheetData>
    <row r="1" spans="7:12" x14ac:dyDescent="0.25">
      <c r="G1" t="s">
        <v>173</v>
      </c>
      <c r="H1" t="s">
        <v>170</v>
      </c>
      <c r="I1" t="s">
        <v>171</v>
      </c>
      <c r="J1" t="s">
        <v>172</v>
      </c>
      <c r="K1" t="s">
        <v>173</v>
      </c>
      <c r="L1" t="s">
        <v>880</v>
      </c>
    </row>
    <row r="2" spans="7:12" x14ac:dyDescent="0.25">
      <c r="G2" s="9" t="s">
        <v>81</v>
      </c>
      <c r="H2" t="s">
        <v>895</v>
      </c>
      <c r="I2" t="s">
        <v>67</v>
      </c>
      <c r="J2" s="9" t="s">
        <v>53</v>
      </c>
      <c r="K2" s="9" t="s">
        <v>81</v>
      </c>
      <c r="L2" s="9" t="s">
        <v>881</v>
      </c>
    </row>
    <row r="3" spans="7:12" x14ac:dyDescent="0.25">
      <c r="G3" t="s">
        <v>82</v>
      </c>
      <c r="H3" t="s">
        <v>896</v>
      </c>
      <c r="I3" t="s">
        <v>68</v>
      </c>
      <c r="J3" t="s">
        <v>54</v>
      </c>
      <c r="K3" t="s">
        <v>82</v>
      </c>
      <c r="L3" t="s">
        <v>882</v>
      </c>
    </row>
    <row r="4" spans="7:12" x14ac:dyDescent="0.25">
      <c r="G4" t="s">
        <v>83</v>
      </c>
      <c r="H4" t="s">
        <v>897</v>
      </c>
      <c r="I4" t="s">
        <v>69</v>
      </c>
      <c r="J4" t="s">
        <v>55</v>
      </c>
      <c r="K4" t="s">
        <v>83</v>
      </c>
      <c r="L4" t="s">
        <v>855</v>
      </c>
    </row>
    <row r="5" spans="7:12" x14ac:dyDescent="0.25">
      <c r="G5" t="s">
        <v>84</v>
      </c>
      <c r="H5" t="s">
        <v>45</v>
      </c>
      <c r="I5" t="s">
        <v>70</v>
      </c>
      <c r="J5" t="s">
        <v>56</v>
      </c>
      <c r="K5" t="s">
        <v>84</v>
      </c>
      <c r="L5" t="s">
        <v>856</v>
      </c>
    </row>
    <row r="6" spans="7:12" x14ac:dyDescent="0.25">
      <c r="G6" t="s">
        <v>85</v>
      </c>
      <c r="H6" t="s">
        <v>175</v>
      </c>
      <c r="I6" t="s">
        <v>71</v>
      </c>
      <c r="J6" t="s">
        <v>57</v>
      </c>
      <c r="K6" t="s">
        <v>85</v>
      </c>
      <c r="L6" t="s">
        <v>857</v>
      </c>
    </row>
    <row r="7" spans="7:12" x14ac:dyDescent="0.25">
      <c r="G7" t="s">
        <v>86</v>
      </c>
      <c r="H7" t="s">
        <v>176</v>
      </c>
      <c r="I7" t="s">
        <v>72</v>
      </c>
      <c r="J7" t="s">
        <v>58</v>
      </c>
      <c r="K7" t="s">
        <v>86</v>
      </c>
      <c r="L7" t="s">
        <v>858</v>
      </c>
    </row>
    <row r="8" spans="7:12" x14ac:dyDescent="0.25">
      <c r="G8" t="s">
        <v>87</v>
      </c>
      <c r="H8" t="s">
        <v>46</v>
      </c>
      <c r="I8" t="s">
        <v>73</v>
      </c>
      <c r="J8" t="s">
        <v>59</v>
      </c>
      <c r="K8" t="s">
        <v>87</v>
      </c>
      <c r="L8" t="s">
        <v>859</v>
      </c>
    </row>
    <row r="9" spans="7:12" x14ac:dyDescent="0.25">
      <c r="G9" t="s">
        <v>88</v>
      </c>
      <c r="H9" t="s">
        <v>182</v>
      </c>
      <c r="I9" t="s">
        <v>74</v>
      </c>
      <c r="J9" t="s">
        <v>60</v>
      </c>
      <c r="K9" t="s">
        <v>88</v>
      </c>
      <c r="L9" t="s">
        <v>860</v>
      </c>
    </row>
    <row r="10" spans="7:12" x14ac:dyDescent="0.25">
      <c r="G10" t="s">
        <v>89</v>
      </c>
      <c r="H10" t="s">
        <v>177</v>
      </c>
      <c r="I10" t="s">
        <v>75</v>
      </c>
      <c r="J10" t="s">
        <v>61</v>
      </c>
      <c r="K10" t="s">
        <v>89</v>
      </c>
      <c r="L10" t="s">
        <v>861</v>
      </c>
    </row>
    <row r="11" spans="7:12" x14ac:dyDescent="0.25">
      <c r="G11" t="s">
        <v>91</v>
      </c>
      <c r="H11" t="s">
        <v>101</v>
      </c>
      <c r="I11" t="s">
        <v>103</v>
      </c>
      <c r="J11" t="s">
        <v>64</v>
      </c>
      <c r="K11" t="s">
        <v>91</v>
      </c>
      <c r="L11" t="s">
        <v>862</v>
      </c>
    </row>
    <row r="12" spans="7:12" x14ac:dyDescent="0.25">
      <c r="G12" t="s">
        <v>90</v>
      </c>
      <c r="H12" t="s">
        <v>100</v>
      </c>
      <c r="I12" t="s">
        <v>102</v>
      </c>
      <c r="J12" t="s">
        <v>62</v>
      </c>
      <c r="K12" t="s">
        <v>90</v>
      </c>
      <c r="L12" t="s">
        <v>863</v>
      </c>
    </row>
    <row r="13" spans="7:12" x14ac:dyDescent="0.25">
      <c r="G13" t="s">
        <v>93</v>
      </c>
      <c r="H13" t="s">
        <v>48</v>
      </c>
      <c r="I13" t="s">
        <v>76</v>
      </c>
      <c r="J13" t="s">
        <v>65</v>
      </c>
      <c r="K13" t="s">
        <v>93</v>
      </c>
      <c r="L13" t="s">
        <v>864</v>
      </c>
    </row>
    <row r="14" spans="7:12" x14ac:dyDescent="0.25">
      <c r="G14" t="s">
        <v>92</v>
      </c>
      <c r="H14" t="s">
        <v>99</v>
      </c>
      <c r="I14" t="s">
        <v>77</v>
      </c>
      <c r="J14" t="s">
        <v>181</v>
      </c>
      <c r="K14" t="s">
        <v>92</v>
      </c>
      <c r="L14" t="s">
        <v>865</v>
      </c>
    </row>
    <row r="15" spans="7:12" x14ac:dyDescent="0.25">
      <c r="G15" t="s">
        <v>169</v>
      </c>
      <c r="H15" t="s">
        <v>107</v>
      </c>
      <c r="I15" t="s">
        <v>165</v>
      </c>
      <c r="J15" t="s">
        <v>168</v>
      </c>
      <c r="K15" t="s">
        <v>169</v>
      </c>
      <c r="L15" t="s">
        <v>866</v>
      </c>
    </row>
    <row r="16" spans="7:12" x14ac:dyDescent="0.25">
      <c r="G16" t="s">
        <v>108</v>
      </c>
      <c r="H16" t="s">
        <v>51</v>
      </c>
      <c r="I16" t="s">
        <v>80</v>
      </c>
      <c r="J16" t="s">
        <v>109</v>
      </c>
      <c r="K16" t="s">
        <v>108</v>
      </c>
      <c r="L16" t="s">
        <v>867</v>
      </c>
    </row>
    <row r="17" spans="7:12" x14ac:dyDescent="0.25">
      <c r="G17" t="s">
        <v>94</v>
      </c>
      <c r="H17" s="6" t="s">
        <v>180</v>
      </c>
      <c r="I17" t="s">
        <v>78</v>
      </c>
    </row>
    <row r="18" spans="7:12" x14ac:dyDescent="0.25">
      <c r="G18" t="s">
        <v>95</v>
      </c>
    </row>
    <row r="19" spans="7:12" x14ac:dyDescent="0.25">
      <c r="G19" t="s">
        <v>154</v>
      </c>
      <c r="H19" s="7" t="s">
        <v>149</v>
      </c>
      <c r="I19" t="s">
        <v>150</v>
      </c>
      <c r="J19" t="s">
        <v>145</v>
      </c>
      <c r="K19" t="s">
        <v>154</v>
      </c>
      <c r="L19" t="s">
        <v>868</v>
      </c>
    </row>
    <row r="20" spans="7:12" x14ac:dyDescent="0.25">
      <c r="G20" t="s">
        <v>153</v>
      </c>
      <c r="H20" t="s">
        <v>147</v>
      </c>
      <c r="I20" t="s">
        <v>148</v>
      </c>
      <c r="J20" t="s">
        <v>152</v>
      </c>
      <c r="K20" t="s">
        <v>153</v>
      </c>
      <c r="L20" t="s">
        <v>869</v>
      </c>
    </row>
    <row r="21" spans="7:12" x14ac:dyDescent="0.25">
      <c r="G21" t="s">
        <v>117</v>
      </c>
      <c r="H21" t="s">
        <v>105</v>
      </c>
      <c r="I21" t="s">
        <v>160</v>
      </c>
      <c r="J21" t="s">
        <v>116</v>
      </c>
      <c r="K21" t="s">
        <v>117</v>
      </c>
      <c r="L21" t="s">
        <v>870</v>
      </c>
    </row>
    <row r="22" spans="7:12" x14ac:dyDescent="0.25">
      <c r="G22" s="11" t="s">
        <v>159</v>
      </c>
      <c r="H22" t="s">
        <v>871</v>
      </c>
      <c r="I22" t="s">
        <v>161</v>
      </c>
      <c r="J22" s="11" t="s">
        <v>144</v>
      </c>
      <c r="K22" s="11" t="s">
        <v>159</v>
      </c>
      <c r="L22" s="11" t="s">
        <v>872</v>
      </c>
    </row>
    <row r="23" spans="7:12" x14ac:dyDescent="0.25">
      <c r="G23" t="s">
        <v>111</v>
      </c>
      <c r="H23" t="s">
        <v>873</v>
      </c>
      <c r="I23" t="s">
        <v>163</v>
      </c>
      <c r="J23" t="s">
        <v>110</v>
      </c>
      <c r="K23" t="s">
        <v>111</v>
      </c>
      <c r="L23" t="s">
        <v>874</v>
      </c>
    </row>
    <row r="24" spans="7:12" x14ac:dyDescent="0.25">
      <c r="G24" t="s">
        <v>113</v>
      </c>
      <c r="H24" t="s">
        <v>52</v>
      </c>
      <c r="I24" t="s">
        <v>162</v>
      </c>
      <c r="J24" t="s">
        <v>112</v>
      </c>
      <c r="K24" t="s">
        <v>113</v>
      </c>
      <c r="L24" t="s">
        <v>875</v>
      </c>
    </row>
    <row r="25" spans="7:12" x14ac:dyDescent="0.25">
      <c r="G25" s="11" t="s">
        <v>158</v>
      </c>
      <c r="J25" s="11" t="s">
        <v>142</v>
      </c>
      <c r="K25" s="11" t="s">
        <v>158</v>
      </c>
      <c r="L25" s="11" t="s">
        <v>876</v>
      </c>
    </row>
    <row r="26" spans="7:12" x14ac:dyDescent="0.25">
      <c r="G26" t="s">
        <v>155</v>
      </c>
      <c r="H26" t="s">
        <v>106</v>
      </c>
      <c r="I26" t="s">
        <v>164</v>
      </c>
      <c r="J26" t="s">
        <v>115</v>
      </c>
      <c r="K26" t="s">
        <v>155</v>
      </c>
      <c r="L26" t="s">
        <v>877</v>
      </c>
    </row>
    <row r="27" spans="7:12" x14ac:dyDescent="0.25">
      <c r="G27" t="s">
        <v>167</v>
      </c>
      <c r="H27" s="6" t="s">
        <v>179</v>
      </c>
      <c r="I27" t="s">
        <v>151</v>
      </c>
      <c r="J27" t="s">
        <v>166</v>
      </c>
      <c r="K27" t="s">
        <v>167</v>
      </c>
      <c r="L27" t="s">
        <v>878</v>
      </c>
    </row>
    <row r="28" spans="7:12" x14ac:dyDescent="0.25">
      <c r="G28" t="s">
        <v>98</v>
      </c>
      <c r="H28" s="6" t="s">
        <v>50</v>
      </c>
      <c r="I28" t="s">
        <v>79</v>
      </c>
      <c r="J28" t="s">
        <v>66</v>
      </c>
      <c r="K28" t="s">
        <v>98</v>
      </c>
      <c r="L28" t="s">
        <v>879</v>
      </c>
    </row>
    <row r="29" spans="7:12" x14ac:dyDescent="0.25">
      <c r="H29" t="s">
        <v>304</v>
      </c>
      <c r="I29" t="s">
        <v>305</v>
      </c>
      <c r="J29" t="s">
        <v>301</v>
      </c>
      <c r="K29" t="s">
        <v>300</v>
      </c>
    </row>
    <row r="30" spans="7:12" x14ac:dyDescent="0.25">
      <c r="H30" t="s">
        <v>303</v>
      </c>
      <c r="I30" t="s">
        <v>306</v>
      </c>
      <c r="J30" s="11" t="s">
        <v>302</v>
      </c>
      <c r="K30" t="s">
        <v>299</v>
      </c>
    </row>
    <row r="51" spans="8:9" x14ac:dyDescent="0.25">
      <c r="H51" s="11"/>
    </row>
    <row r="53" spans="8:9" x14ac:dyDescent="0.25">
      <c r="I53" s="11"/>
    </row>
    <row r="54" spans="8:9" x14ac:dyDescent="0.25">
      <c r="I54" s="11"/>
    </row>
    <row r="55" spans="8:9" x14ac:dyDescent="0.25">
      <c r="I55" s="11"/>
    </row>
    <row r="56" spans="8:9" x14ac:dyDescent="0.25">
      <c r="I56" s="11"/>
    </row>
    <row r="57" spans="8:9" x14ac:dyDescent="0.25">
      <c r="I57" s="11"/>
    </row>
    <row r="58" spans="8:9" x14ac:dyDescent="0.25">
      <c r="I58" s="11"/>
    </row>
    <row r="59" spans="8:9" x14ac:dyDescent="0.25">
      <c r="I59" s="11"/>
    </row>
    <row r="60" spans="8:9" x14ac:dyDescent="0.25">
      <c r="I60" s="11"/>
    </row>
    <row r="61" spans="8:9" x14ac:dyDescent="0.25">
      <c r="I61" s="11"/>
    </row>
    <row r="63" spans="8:9" x14ac:dyDescent="0.25">
      <c r="I63" s="11"/>
    </row>
    <row r="64" spans="8:9" x14ac:dyDescent="0.25">
      <c r="I64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93774-990F-4040-9AAF-3ADBA6CFFF08}">
  <dimension ref="A1:AD1775"/>
  <sheetViews>
    <sheetView zoomScale="70" zoomScaleNormal="70" workbookViewId="0">
      <pane ySplit="1" topLeftCell="A2" activePane="bottomLeft" state="frozen"/>
      <selection pane="bottomLeft" activeCell="F30" sqref="F30"/>
    </sheetView>
  </sheetViews>
  <sheetFormatPr defaultColWidth="9.28515625" defaultRowHeight="15" outlineLevelRow="1" x14ac:dyDescent="0.25"/>
  <cols>
    <col min="1" max="1" width="9.28515625" style="4"/>
    <col min="2" max="3" width="11.7109375" style="4" customWidth="1"/>
    <col min="4" max="4" width="9.28515625" style="8"/>
    <col min="5" max="5" width="70.42578125" style="4" customWidth="1"/>
    <col min="6" max="6" width="66.140625" style="4" customWidth="1"/>
    <col min="7" max="7" width="9.28515625" style="4"/>
    <col min="8" max="8" width="24.28515625" style="4" customWidth="1"/>
    <col min="9" max="10" width="15.28515625" style="4" customWidth="1"/>
    <col min="11" max="11" width="13.7109375" style="4" customWidth="1"/>
    <col min="12" max="12" width="15.7109375" style="4" customWidth="1"/>
    <col min="13" max="13" width="51" style="4" customWidth="1"/>
    <col min="14" max="14" width="63.5703125" style="8" customWidth="1"/>
    <col min="15" max="15" width="54.42578125" style="4" customWidth="1"/>
    <col min="16" max="16" width="36" style="4" bestFit="1" customWidth="1"/>
    <col min="17" max="17" width="14.42578125" style="4" customWidth="1"/>
    <col min="18" max="18" width="18.7109375" style="4" customWidth="1"/>
    <col min="19" max="19" width="18.28515625" style="4" customWidth="1"/>
    <col min="20" max="20" width="25.42578125" style="4" customWidth="1"/>
    <col min="21" max="21" width="17" style="4" customWidth="1"/>
    <col min="22" max="29" width="9.28515625" style="4"/>
    <col min="30" max="30" width="64.5703125" style="4" bestFit="1" customWidth="1"/>
    <col min="31" max="31" width="9.28515625" style="4"/>
    <col min="32" max="32" width="41.85546875" style="4" bestFit="1" customWidth="1"/>
    <col min="33" max="16384" width="9.28515625" style="4"/>
  </cols>
  <sheetData>
    <row r="1" spans="1:30" s="3" customFormat="1" ht="45" customHeight="1" x14ac:dyDescent="0.25">
      <c r="A1" s="2" t="s">
        <v>18</v>
      </c>
      <c r="B1" s="2" t="s">
        <v>19</v>
      </c>
      <c r="C1" s="2" t="s">
        <v>35</v>
      </c>
      <c r="D1" s="20" t="s">
        <v>9</v>
      </c>
      <c r="E1" s="2" t="s">
        <v>20</v>
      </c>
      <c r="F1" s="2" t="s">
        <v>17</v>
      </c>
      <c r="G1" s="3" t="s">
        <v>5</v>
      </c>
      <c r="H1" s="3" t="s">
        <v>6</v>
      </c>
      <c r="I1" s="3" t="s">
        <v>33</v>
      </c>
      <c r="J1" s="3" t="s">
        <v>34</v>
      </c>
      <c r="K1" s="3" t="s">
        <v>114</v>
      </c>
      <c r="L1" s="4" t="s">
        <v>39</v>
      </c>
      <c r="M1" s="3" t="s">
        <v>23</v>
      </c>
      <c r="N1" s="10" t="s">
        <v>24</v>
      </c>
      <c r="O1" s="3" t="s">
        <v>25</v>
      </c>
      <c r="P1" s="3" t="s">
        <v>26</v>
      </c>
      <c r="Q1" s="3" t="s">
        <v>0</v>
      </c>
      <c r="R1" s="3" t="s">
        <v>28</v>
      </c>
      <c r="S1" s="3" t="s">
        <v>36</v>
      </c>
      <c r="T1" s="3" t="s">
        <v>32</v>
      </c>
      <c r="U1" s="3" t="s">
        <v>37</v>
      </c>
      <c r="AD1" s="3" t="s">
        <v>174</v>
      </c>
    </row>
    <row r="2" spans="1:30" s="3" customFormat="1" ht="45" customHeight="1" x14ac:dyDescent="0.25">
      <c r="A2" s="29" t="s">
        <v>391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1"/>
      <c r="O2" s="21"/>
      <c r="P2" s="21"/>
      <c r="Q2" s="21"/>
      <c r="R2" s="21"/>
      <c r="S2" s="21"/>
      <c r="T2" s="21"/>
      <c r="U2" s="21"/>
    </row>
    <row r="3" spans="1:30" s="3" customFormat="1" ht="20.25" customHeight="1" x14ac:dyDescent="0.25">
      <c r="A3" s="22" t="s">
        <v>308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1"/>
      <c r="O3" s="21"/>
      <c r="P3" s="21"/>
      <c r="Q3" s="21"/>
      <c r="R3" s="21"/>
      <c r="S3" s="21"/>
      <c r="T3" s="21"/>
      <c r="U3" s="21"/>
    </row>
    <row r="4" spans="1:30" s="15" customFormat="1" x14ac:dyDescent="0.25">
      <c r="A4" s="14" t="s">
        <v>178</v>
      </c>
      <c r="D4" s="16">
        <f>IF(E4=E3,D3+1,1)</f>
        <v>1</v>
      </c>
      <c r="E4" s="17" t="s">
        <v>396</v>
      </c>
      <c r="F4" s="14" t="s">
        <v>118</v>
      </c>
      <c r="G4" s="15">
        <v>3</v>
      </c>
      <c r="H4" s="15">
        <v>300</v>
      </c>
      <c r="K4" s="15" t="s">
        <v>178</v>
      </c>
      <c r="L4" s="15" t="s">
        <v>96</v>
      </c>
      <c r="M4" s="15" t="s">
        <v>322</v>
      </c>
      <c r="N4" s="15" t="s">
        <v>397</v>
      </c>
      <c r="O4" s="15" t="s">
        <v>320</v>
      </c>
      <c r="P4" s="15" t="s">
        <v>309</v>
      </c>
      <c r="X4" s="14"/>
    </row>
    <row r="5" spans="1:30" s="15" customFormat="1" x14ac:dyDescent="0.25">
      <c r="A5" s="14" t="s">
        <v>178</v>
      </c>
      <c r="D5" s="16">
        <f t="shared" ref="D5:D14" si="0">IF(E5=E4,D4+1,1)</f>
        <v>2</v>
      </c>
      <c r="E5" s="17" t="s">
        <v>396</v>
      </c>
      <c r="F5" s="14" t="s">
        <v>118</v>
      </c>
      <c r="G5" s="15">
        <v>3</v>
      </c>
      <c r="H5" s="15">
        <v>300</v>
      </c>
      <c r="K5" s="15" t="s">
        <v>178</v>
      </c>
      <c r="L5" s="15" t="s">
        <v>96</v>
      </c>
      <c r="M5" s="15" t="s">
        <v>322</v>
      </c>
      <c r="N5" s="15" t="s">
        <v>397</v>
      </c>
      <c r="O5" s="15" t="s">
        <v>321</v>
      </c>
      <c r="P5" s="15" t="s">
        <v>310</v>
      </c>
      <c r="X5" s="14"/>
    </row>
    <row r="6" spans="1:30" s="15" customFormat="1" x14ac:dyDescent="0.25">
      <c r="A6" s="14" t="s">
        <v>178</v>
      </c>
      <c r="D6" s="16">
        <f t="shared" si="0"/>
        <v>3</v>
      </c>
      <c r="E6" s="17" t="s">
        <v>396</v>
      </c>
      <c r="F6" s="14" t="s">
        <v>118</v>
      </c>
      <c r="G6" s="15">
        <v>3</v>
      </c>
      <c r="H6" s="15">
        <v>300</v>
      </c>
      <c r="K6" s="15" t="s">
        <v>178</v>
      </c>
      <c r="L6" s="15" t="s">
        <v>96</v>
      </c>
      <c r="M6" s="15" t="s">
        <v>322</v>
      </c>
      <c r="N6" s="15" t="s">
        <v>397</v>
      </c>
      <c r="O6" s="15" t="s">
        <v>373</v>
      </c>
      <c r="P6" s="15" t="s">
        <v>311</v>
      </c>
      <c r="X6" s="14"/>
    </row>
    <row r="7" spans="1:30" s="15" customFormat="1" x14ac:dyDescent="0.25">
      <c r="A7" s="14" t="s">
        <v>178</v>
      </c>
      <c r="D7" s="16">
        <f t="shared" si="0"/>
        <v>4</v>
      </c>
      <c r="E7" s="17" t="s">
        <v>396</v>
      </c>
      <c r="F7" s="14" t="s">
        <v>118</v>
      </c>
      <c r="G7" s="15">
        <v>3</v>
      </c>
      <c r="H7" s="15">
        <v>300</v>
      </c>
      <c r="K7" s="15" t="s">
        <v>178</v>
      </c>
      <c r="L7" s="15" t="s">
        <v>96</v>
      </c>
      <c r="M7" s="15" t="s">
        <v>322</v>
      </c>
      <c r="N7" s="15" t="s">
        <v>397</v>
      </c>
      <c r="O7" s="15" t="s">
        <v>320</v>
      </c>
      <c r="P7" s="15" t="s">
        <v>312</v>
      </c>
      <c r="X7" s="14"/>
    </row>
    <row r="8" spans="1:30" s="15" customFormat="1" x14ac:dyDescent="0.25">
      <c r="A8" s="14" t="s">
        <v>178</v>
      </c>
      <c r="D8" s="16">
        <f t="shared" si="0"/>
        <v>5</v>
      </c>
      <c r="E8" s="17" t="s">
        <v>396</v>
      </c>
      <c r="F8" s="14" t="s">
        <v>118</v>
      </c>
      <c r="G8" s="15">
        <v>3</v>
      </c>
      <c r="H8" s="15">
        <v>300</v>
      </c>
      <c r="K8" s="15" t="s">
        <v>178</v>
      </c>
      <c r="L8" s="15" t="s">
        <v>96</v>
      </c>
      <c r="M8" s="15" t="s">
        <v>322</v>
      </c>
      <c r="N8" s="15" t="s">
        <v>397</v>
      </c>
      <c r="O8" s="15" t="s">
        <v>321</v>
      </c>
      <c r="P8" s="15" t="s">
        <v>313</v>
      </c>
      <c r="X8" s="14"/>
    </row>
    <row r="9" spans="1:30" s="15" customFormat="1" x14ac:dyDescent="0.25">
      <c r="A9" s="14" t="s">
        <v>178</v>
      </c>
      <c r="D9" s="16">
        <f t="shared" si="0"/>
        <v>6</v>
      </c>
      <c r="E9" s="17" t="s">
        <v>396</v>
      </c>
      <c r="F9" s="14" t="s">
        <v>118</v>
      </c>
      <c r="G9" s="15">
        <v>3</v>
      </c>
      <c r="H9" s="15">
        <v>300</v>
      </c>
      <c r="K9" s="15" t="s">
        <v>178</v>
      </c>
      <c r="L9" s="15" t="s">
        <v>96</v>
      </c>
      <c r="M9" s="15" t="s">
        <v>322</v>
      </c>
      <c r="N9" s="15" t="s">
        <v>397</v>
      </c>
      <c r="O9" s="15" t="s">
        <v>373</v>
      </c>
      <c r="P9" s="15" t="s">
        <v>314</v>
      </c>
      <c r="X9" s="14"/>
    </row>
    <row r="10" spans="1:30" s="15" customFormat="1" x14ac:dyDescent="0.25">
      <c r="A10" s="14" t="s">
        <v>178</v>
      </c>
      <c r="D10" s="16">
        <f t="shared" si="0"/>
        <v>7</v>
      </c>
      <c r="E10" s="17" t="s">
        <v>396</v>
      </c>
      <c r="F10" s="14" t="s">
        <v>118</v>
      </c>
      <c r="G10" s="15">
        <v>3</v>
      </c>
      <c r="H10" s="15">
        <v>300</v>
      </c>
      <c r="K10" s="15" t="s">
        <v>178</v>
      </c>
      <c r="L10" s="15" t="s">
        <v>96</v>
      </c>
      <c r="M10" s="15" t="s">
        <v>322</v>
      </c>
      <c r="N10" s="15" t="s">
        <v>397</v>
      </c>
      <c r="O10" s="15" t="s">
        <v>366</v>
      </c>
      <c r="P10" s="15" t="s">
        <v>315</v>
      </c>
      <c r="X10" s="14"/>
    </row>
    <row r="11" spans="1:30" s="15" customFormat="1" x14ac:dyDescent="0.25">
      <c r="A11" s="14" t="s">
        <v>178</v>
      </c>
      <c r="D11" s="16">
        <f t="shared" si="0"/>
        <v>8</v>
      </c>
      <c r="E11" s="17" t="s">
        <v>396</v>
      </c>
      <c r="F11" s="14" t="s">
        <v>119</v>
      </c>
      <c r="G11" s="15">
        <v>3</v>
      </c>
      <c r="H11" s="15">
        <v>300</v>
      </c>
      <c r="K11" s="15" t="s">
        <v>178</v>
      </c>
      <c r="L11" s="15" t="s">
        <v>96</v>
      </c>
      <c r="M11" s="15" t="s">
        <v>322</v>
      </c>
      <c r="N11" s="15" t="s">
        <v>397</v>
      </c>
      <c r="O11" s="15" t="s">
        <v>367</v>
      </c>
      <c r="P11" s="15" t="s">
        <v>316</v>
      </c>
      <c r="X11" s="14"/>
    </row>
    <row r="12" spans="1:30" s="15" customFormat="1" x14ac:dyDescent="0.25">
      <c r="A12" s="14" t="s">
        <v>178</v>
      </c>
      <c r="D12" s="16">
        <f t="shared" si="0"/>
        <v>9</v>
      </c>
      <c r="E12" s="17" t="s">
        <v>396</v>
      </c>
      <c r="F12" s="14" t="s">
        <v>119</v>
      </c>
      <c r="G12" s="15">
        <v>3</v>
      </c>
      <c r="H12" s="15">
        <v>300</v>
      </c>
      <c r="K12" s="15" t="s">
        <v>178</v>
      </c>
      <c r="L12" s="15" t="s">
        <v>96</v>
      </c>
      <c r="M12" s="15" t="s">
        <v>322</v>
      </c>
      <c r="N12" s="15" t="s">
        <v>397</v>
      </c>
      <c r="O12" s="15" t="s">
        <v>374</v>
      </c>
      <c r="P12" s="15" t="s">
        <v>317</v>
      </c>
      <c r="X12" s="14"/>
    </row>
    <row r="13" spans="1:30" s="15" customFormat="1" x14ac:dyDescent="0.25">
      <c r="A13" s="14" t="s">
        <v>178</v>
      </c>
      <c r="D13" s="16">
        <f t="shared" si="0"/>
        <v>10</v>
      </c>
      <c r="E13" s="17" t="s">
        <v>396</v>
      </c>
      <c r="F13" s="14" t="s">
        <v>119</v>
      </c>
      <c r="G13" s="15">
        <v>3</v>
      </c>
      <c r="H13" s="15">
        <v>5</v>
      </c>
      <c r="K13" s="15" t="s">
        <v>178</v>
      </c>
      <c r="L13" s="15" t="s">
        <v>96</v>
      </c>
      <c r="M13" s="15" t="s">
        <v>322</v>
      </c>
      <c r="N13" s="15" t="s">
        <v>397</v>
      </c>
      <c r="O13" s="15" t="s">
        <v>320</v>
      </c>
      <c r="P13" s="15" t="s">
        <v>318</v>
      </c>
      <c r="X13" s="14"/>
    </row>
    <row r="14" spans="1:30" s="15" customFormat="1" x14ac:dyDescent="0.25">
      <c r="A14" s="14" t="s">
        <v>178</v>
      </c>
      <c r="D14" s="16">
        <f t="shared" si="0"/>
        <v>11</v>
      </c>
      <c r="E14" s="17" t="s">
        <v>396</v>
      </c>
      <c r="F14" s="14" t="s">
        <v>119</v>
      </c>
      <c r="G14" s="15">
        <v>3</v>
      </c>
      <c r="H14" s="15">
        <v>5</v>
      </c>
      <c r="K14" s="15" t="s">
        <v>178</v>
      </c>
      <c r="L14" s="15" t="s">
        <v>96</v>
      </c>
      <c r="M14" s="15" t="s">
        <v>322</v>
      </c>
      <c r="N14" s="15" t="s">
        <v>397</v>
      </c>
      <c r="O14" s="15" t="s">
        <v>321</v>
      </c>
      <c r="P14" s="15" t="s">
        <v>319</v>
      </c>
      <c r="X14" s="14"/>
    </row>
    <row r="15" spans="1:30" s="15" customFormat="1" x14ac:dyDescent="0.25">
      <c r="A15" s="14" t="s">
        <v>909</v>
      </c>
      <c r="D15" s="16"/>
      <c r="E15" s="17"/>
      <c r="F15" s="14"/>
      <c r="X15" s="14"/>
    </row>
    <row r="16" spans="1:30" s="3" customFormat="1" ht="20.25" customHeight="1" x14ac:dyDescent="0.25">
      <c r="A16" s="14" t="s">
        <v>909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1"/>
      <c r="O16" s="21"/>
      <c r="P16" s="21"/>
      <c r="Q16" s="21"/>
      <c r="R16" s="21"/>
      <c r="S16" s="21"/>
      <c r="T16" s="21"/>
      <c r="U16" s="21"/>
    </row>
    <row r="17" spans="1:24" s="15" customFormat="1" x14ac:dyDescent="0.25">
      <c r="A17" s="14" t="s">
        <v>909</v>
      </c>
      <c r="D17" s="16">
        <v>1</v>
      </c>
      <c r="E17" s="17" t="s">
        <v>398</v>
      </c>
      <c r="F17" s="14" t="s">
        <v>307</v>
      </c>
      <c r="G17" s="15">
        <v>15</v>
      </c>
      <c r="H17" s="15">
        <v>30</v>
      </c>
      <c r="K17" s="15" t="s">
        <v>178</v>
      </c>
      <c r="L17" s="15" t="s">
        <v>96</v>
      </c>
      <c r="M17" s="15" t="s">
        <v>322</v>
      </c>
      <c r="N17" s="15" t="s">
        <v>397</v>
      </c>
      <c r="O17" s="15" t="s">
        <v>357</v>
      </c>
      <c r="P17" s="15" t="s">
        <v>324</v>
      </c>
      <c r="X17" s="14"/>
    </row>
    <row r="18" spans="1:24" s="15" customFormat="1" x14ac:dyDescent="0.25">
      <c r="A18" s="14" t="s">
        <v>909</v>
      </c>
      <c r="D18" s="16">
        <f t="shared" ref="D18:D28" si="1">IF(E18=E17,D17+1,1)</f>
        <v>2</v>
      </c>
      <c r="E18" s="17" t="s">
        <v>398</v>
      </c>
      <c r="F18" s="14" t="s">
        <v>307</v>
      </c>
      <c r="G18" s="15">
        <v>15</v>
      </c>
      <c r="H18" s="15">
        <v>30</v>
      </c>
      <c r="K18" s="15" t="s">
        <v>178</v>
      </c>
      <c r="L18" s="15" t="s">
        <v>96</v>
      </c>
      <c r="M18" s="15" t="s">
        <v>322</v>
      </c>
      <c r="N18" s="15" t="s">
        <v>397</v>
      </c>
      <c r="O18" s="15" t="s">
        <v>320</v>
      </c>
      <c r="P18" s="15" t="s">
        <v>325</v>
      </c>
      <c r="X18" s="14"/>
    </row>
    <row r="19" spans="1:24" s="15" customFormat="1" x14ac:dyDescent="0.25">
      <c r="A19" s="14" t="s">
        <v>909</v>
      </c>
      <c r="D19" s="16">
        <f t="shared" si="1"/>
        <v>3</v>
      </c>
      <c r="E19" s="17" t="s">
        <v>398</v>
      </c>
      <c r="F19" s="14" t="s">
        <v>307</v>
      </c>
      <c r="G19" s="15">
        <v>15</v>
      </c>
      <c r="H19" s="15">
        <v>30</v>
      </c>
      <c r="K19" s="15" t="s">
        <v>178</v>
      </c>
      <c r="L19" s="15" t="s">
        <v>96</v>
      </c>
      <c r="M19" s="15" t="s">
        <v>322</v>
      </c>
      <c r="N19" s="15" t="s">
        <v>397</v>
      </c>
      <c r="O19" s="15" t="s">
        <v>321</v>
      </c>
      <c r="P19" s="15" t="s">
        <v>326</v>
      </c>
      <c r="X19" s="14"/>
    </row>
    <row r="20" spans="1:24" s="15" customFormat="1" x14ac:dyDescent="0.25">
      <c r="A20" s="14" t="s">
        <v>909</v>
      </c>
      <c r="D20" s="16">
        <f t="shared" si="1"/>
        <v>4</v>
      </c>
      <c r="E20" s="17" t="s">
        <v>398</v>
      </c>
      <c r="F20" s="14" t="s">
        <v>307</v>
      </c>
      <c r="G20" s="15">
        <v>15</v>
      </c>
      <c r="H20" s="15">
        <v>30</v>
      </c>
      <c r="K20" s="15" t="s">
        <v>178</v>
      </c>
      <c r="L20" s="15" t="s">
        <v>96</v>
      </c>
      <c r="M20" s="15" t="s">
        <v>322</v>
      </c>
      <c r="N20" s="15" t="s">
        <v>397</v>
      </c>
      <c r="O20" s="15" t="s">
        <v>363</v>
      </c>
      <c r="P20" s="15" t="s">
        <v>327</v>
      </c>
      <c r="X20" s="14"/>
    </row>
    <row r="21" spans="1:24" s="15" customFormat="1" x14ac:dyDescent="0.25">
      <c r="A21" s="14" t="s">
        <v>909</v>
      </c>
      <c r="D21" s="16">
        <f t="shared" si="1"/>
        <v>5</v>
      </c>
      <c r="E21" s="17" t="s">
        <v>398</v>
      </c>
      <c r="F21" s="14" t="s">
        <v>307</v>
      </c>
      <c r="G21" s="15">
        <v>15</v>
      </c>
      <c r="H21" s="15">
        <v>30</v>
      </c>
      <c r="K21" s="15" t="s">
        <v>178</v>
      </c>
      <c r="L21" s="15" t="s">
        <v>96</v>
      </c>
      <c r="M21" s="15" t="s">
        <v>322</v>
      </c>
      <c r="N21" s="15" t="s">
        <v>397</v>
      </c>
      <c r="O21" s="15" t="s">
        <v>366</v>
      </c>
      <c r="P21" s="15" t="s">
        <v>328</v>
      </c>
      <c r="X21" s="14"/>
    </row>
    <row r="22" spans="1:24" s="15" customFormat="1" x14ac:dyDescent="0.25">
      <c r="A22" s="14" t="s">
        <v>909</v>
      </c>
      <c r="D22" s="16">
        <f t="shared" si="1"/>
        <v>6</v>
      </c>
      <c r="E22" s="17" t="s">
        <v>398</v>
      </c>
      <c r="F22" s="14" t="s">
        <v>307</v>
      </c>
      <c r="G22" s="15">
        <v>15</v>
      </c>
      <c r="H22" s="15">
        <v>30</v>
      </c>
      <c r="K22" s="15" t="s">
        <v>178</v>
      </c>
      <c r="L22" s="15" t="s">
        <v>96</v>
      </c>
      <c r="M22" s="15" t="s">
        <v>322</v>
      </c>
      <c r="N22" s="15" t="s">
        <v>397</v>
      </c>
      <c r="O22" s="15" t="s">
        <v>367</v>
      </c>
      <c r="P22" s="15" t="s">
        <v>329</v>
      </c>
      <c r="X22" s="14"/>
    </row>
    <row r="23" spans="1:24" s="15" customFormat="1" x14ac:dyDescent="0.25">
      <c r="A23" s="14" t="s">
        <v>909</v>
      </c>
      <c r="D23" s="16">
        <f t="shared" si="1"/>
        <v>7</v>
      </c>
      <c r="E23" s="17" t="s">
        <v>398</v>
      </c>
      <c r="F23" s="14" t="s">
        <v>307</v>
      </c>
      <c r="G23" s="15">
        <v>15</v>
      </c>
      <c r="H23" s="15">
        <v>30</v>
      </c>
      <c r="K23" s="15" t="s">
        <v>178</v>
      </c>
      <c r="L23" s="15" t="s">
        <v>96</v>
      </c>
      <c r="M23" s="15" t="s">
        <v>322</v>
      </c>
      <c r="N23" s="15" t="s">
        <v>397</v>
      </c>
      <c r="O23" s="15" t="s">
        <v>357</v>
      </c>
      <c r="P23" s="15" t="s">
        <v>330</v>
      </c>
      <c r="X23" s="14"/>
    </row>
    <row r="24" spans="1:24" s="15" customFormat="1" x14ac:dyDescent="0.25">
      <c r="A24" s="14" t="s">
        <v>909</v>
      </c>
      <c r="D24" s="16">
        <f t="shared" si="1"/>
        <v>8</v>
      </c>
      <c r="E24" s="17" t="s">
        <v>398</v>
      </c>
      <c r="F24" s="14" t="s">
        <v>307</v>
      </c>
      <c r="G24" s="15">
        <v>15</v>
      </c>
      <c r="H24" s="15">
        <v>30</v>
      </c>
      <c r="K24" s="15" t="s">
        <v>178</v>
      </c>
      <c r="L24" s="15" t="s">
        <v>96</v>
      </c>
      <c r="M24" s="15" t="s">
        <v>322</v>
      </c>
      <c r="N24" s="15" t="s">
        <v>397</v>
      </c>
      <c r="O24" s="15" t="s">
        <v>320</v>
      </c>
      <c r="P24" s="15" t="s">
        <v>331</v>
      </c>
      <c r="X24" s="14"/>
    </row>
    <row r="25" spans="1:24" s="15" customFormat="1" x14ac:dyDescent="0.25">
      <c r="A25" s="14" t="s">
        <v>909</v>
      </c>
      <c r="D25" s="16">
        <f t="shared" si="1"/>
        <v>9</v>
      </c>
      <c r="E25" s="17" t="s">
        <v>398</v>
      </c>
      <c r="F25" s="14" t="s">
        <v>307</v>
      </c>
      <c r="G25" s="15">
        <v>15</v>
      </c>
      <c r="H25" s="15">
        <v>30</v>
      </c>
      <c r="K25" s="15" t="s">
        <v>178</v>
      </c>
      <c r="L25" s="15" t="s">
        <v>96</v>
      </c>
      <c r="M25" s="15" t="s">
        <v>322</v>
      </c>
      <c r="N25" s="15" t="s">
        <v>397</v>
      </c>
      <c r="O25" s="15" t="s">
        <v>321</v>
      </c>
      <c r="P25" s="15" t="s">
        <v>332</v>
      </c>
      <c r="X25" s="14"/>
    </row>
    <row r="26" spans="1:24" s="15" customFormat="1" x14ac:dyDescent="0.25">
      <c r="A26" s="14" t="s">
        <v>909</v>
      </c>
      <c r="D26" s="16">
        <f t="shared" si="1"/>
        <v>10</v>
      </c>
      <c r="E26" s="17" t="s">
        <v>398</v>
      </c>
      <c r="F26" s="14" t="s">
        <v>307</v>
      </c>
      <c r="G26" s="15">
        <v>15</v>
      </c>
      <c r="H26" s="15">
        <v>30</v>
      </c>
      <c r="K26" s="15" t="s">
        <v>178</v>
      </c>
      <c r="L26" s="15" t="s">
        <v>96</v>
      </c>
      <c r="M26" s="15" t="s">
        <v>322</v>
      </c>
      <c r="N26" s="15" t="s">
        <v>397</v>
      </c>
      <c r="O26" s="15" t="s">
        <v>363</v>
      </c>
      <c r="P26" s="15" t="s">
        <v>333</v>
      </c>
      <c r="X26" s="14"/>
    </row>
    <row r="27" spans="1:24" s="15" customFormat="1" x14ac:dyDescent="0.25">
      <c r="A27" s="14" t="s">
        <v>909</v>
      </c>
      <c r="D27" s="16">
        <f t="shared" si="1"/>
        <v>11</v>
      </c>
      <c r="E27" s="17" t="s">
        <v>398</v>
      </c>
      <c r="F27" s="14" t="s">
        <v>307</v>
      </c>
      <c r="G27" s="15">
        <v>15</v>
      </c>
      <c r="H27" s="15">
        <v>30</v>
      </c>
      <c r="K27" s="15" t="s">
        <v>178</v>
      </c>
      <c r="L27" s="15" t="s">
        <v>96</v>
      </c>
      <c r="M27" s="15" t="s">
        <v>322</v>
      </c>
      <c r="N27" s="15" t="s">
        <v>397</v>
      </c>
      <c r="O27" s="15" t="s">
        <v>366</v>
      </c>
      <c r="P27" s="15" t="s">
        <v>334</v>
      </c>
      <c r="X27" s="14"/>
    </row>
    <row r="28" spans="1:24" s="15" customFormat="1" x14ac:dyDescent="0.25">
      <c r="A28" s="14" t="s">
        <v>909</v>
      </c>
      <c r="D28" s="16">
        <f t="shared" si="1"/>
        <v>12</v>
      </c>
      <c r="E28" s="17" t="s">
        <v>398</v>
      </c>
      <c r="F28" s="14" t="s">
        <v>307</v>
      </c>
      <c r="G28" s="15">
        <v>15</v>
      </c>
      <c r="H28" s="15">
        <v>30</v>
      </c>
      <c r="K28" s="15" t="s">
        <v>178</v>
      </c>
      <c r="L28" s="15" t="s">
        <v>96</v>
      </c>
      <c r="M28" s="15" t="s">
        <v>322</v>
      </c>
      <c r="N28" s="15" t="s">
        <v>397</v>
      </c>
      <c r="O28" s="15" t="s">
        <v>367</v>
      </c>
      <c r="P28" s="15" t="s">
        <v>335</v>
      </c>
      <c r="X28" s="14"/>
    </row>
    <row r="29" spans="1:24" s="15" customFormat="1" outlineLevel="1" x14ac:dyDescent="0.25">
      <c r="A29" s="14" t="s">
        <v>909</v>
      </c>
      <c r="D29" s="16"/>
      <c r="E29" s="16"/>
      <c r="F29" s="14"/>
      <c r="X29" s="14"/>
    </row>
    <row r="30" spans="1:24" s="3" customFormat="1" ht="21.75" customHeight="1" x14ac:dyDescent="0.25">
      <c r="A30" s="14" t="s">
        <v>909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1"/>
      <c r="P30" s="21"/>
      <c r="Q30" s="21"/>
      <c r="R30" s="21"/>
      <c r="S30" s="21"/>
      <c r="T30" s="21"/>
      <c r="U30" s="21"/>
    </row>
    <row r="31" spans="1:24" s="15" customFormat="1" x14ac:dyDescent="0.25">
      <c r="A31" s="14" t="s">
        <v>909</v>
      </c>
      <c r="D31" s="16">
        <v>1</v>
      </c>
      <c r="E31" s="17" t="s">
        <v>399</v>
      </c>
      <c r="F31" s="14" t="s">
        <v>307</v>
      </c>
      <c r="G31" s="15">
        <v>15</v>
      </c>
      <c r="H31" s="15">
        <v>30</v>
      </c>
      <c r="K31" s="15" t="s">
        <v>178</v>
      </c>
      <c r="L31" s="15" t="s">
        <v>96</v>
      </c>
      <c r="M31" s="15" t="s">
        <v>322</v>
      </c>
      <c r="N31" s="15" t="s">
        <v>397</v>
      </c>
      <c r="O31" s="15" t="s">
        <v>357</v>
      </c>
      <c r="P31" s="15" t="s">
        <v>336</v>
      </c>
      <c r="X31" s="14"/>
    </row>
    <row r="32" spans="1:24" s="15" customFormat="1" x14ac:dyDescent="0.25">
      <c r="A32" s="14" t="s">
        <v>909</v>
      </c>
      <c r="D32" s="16">
        <f t="shared" ref="D32:D42" si="2">IF(E32=E31,D31+1,1)</f>
        <v>2</v>
      </c>
      <c r="E32" s="17" t="s">
        <v>399</v>
      </c>
      <c r="F32" s="14" t="s">
        <v>307</v>
      </c>
      <c r="G32" s="15">
        <v>15</v>
      </c>
      <c r="H32" s="15">
        <v>30</v>
      </c>
      <c r="K32" s="15" t="s">
        <v>178</v>
      </c>
      <c r="L32" s="15" t="s">
        <v>96</v>
      </c>
      <c r="M32" s="15" t="s">
        <v>322</v>
      </c>
      <c r="N32" s="15" t="s">
        <v>397</v>
      </c>
      <c r="O32" s="15" t="s">
        <v>320</v>
      </c>
      <c r="P32" s="15" t="s">
        <v>337</v>
      </c>
      <c r="X32" s="14"/>
    </row>
    <row r="33" spans="1:24" s="15" customFormat="1" x14ac:dyDescent="0.25">
      <c r="A33" s="14" t="s">
        <v>909</v>
      </c>
      <c r="D33" s="16">
        <f t="shared" si="2"/>
        <v>3</v>
      </c>
      <c r="E33" s="17" t="s">
        <v>399</v>
      </c>
      <c r="F33" s="14" t="s">
        <v>307</v>
      </c>
      <c r="G33" s="15">
        <v>15</v>
      </c>
      <c r="H33" s="15">
        <v>30</v>
      </c>
      <c r="K33" s="15" t="s">
        <v>178</v>
      </c>
      <c r="L33" s="15" t="s">
        <v>96</v>
      </c>
      <c r="M33" s="15" t="s">
        <v>322</v>
      </c>
      <c r="N33" s="15" t="s">
        <v>397</v>
      </c>
      <c r="O33" s="15" t="s">
        <v>321</v>
      </c>
      <c r="P33" s="15" t="s">
        <v>338</v>
      </c>
      <c r="X33" s="14"/>
    </row>
    <row r="34" spans="1:24" s="15" customFormat="1" x14ac:dyDescent="0.25">
      <c r="A34" s="14" t="s">
        <v>909</v>
      </c>
      <c r="D34" s="16">
        <f t="shared" si="2"/>
        <v>4</v>
      </c>
      <c r="E34" s="17" t="s">
        <v>399</v>
      </c>
      <c r="F34" s="14" t="s">
        <v>307</v>
      </c>
      <c r="G34" s="15">
        <v>15</v>
      </c>
      <c r="H34" s="15">
        <v>30</v>
      </c>
      <c r="K34" s="15" t="s">
        <v>178</v>
      </c>
      <c r="L34" s="15" t="s">
        <v>96</v>
      </c>
      <c r="M34" s="15" t="s">
        <v>322</v>
      </c>
      <c r="N34" s="15" t="s">
        <v>397</v>
      </c>
      <c r="O34" s="15" t="s">
        <v>363</v>
      </c>
      <c r="P34" s="15" t="s">
        <v>339</v>
      </c>
      <c r="X34" s="14"/>
    </row>
    <row r="35" spans="1:24" s="15" customFormat="1" x14ac:dyDescent="0.25">
      <c r="A35" s="14" t="s">
        <v>909</v>
      </c>
      <c r="D35" s="16">
        <f t="shared" si="2"/>
        <v>5</v>
      </c>
      <c r="E35" s="17" t="s">
        <v>399</v>
      </c>
      <c r="F35" s="14" t="s">
        <v>307</v>
      </c>
      <c r="G35" s="15">
        <v>15</v>
      </c>
      <c r="H35" s="15">
        <v>30</v>
      </c>
      <c r="K35" s="15" t="s">
        <v>178</v>
      </c>
      <c r="L35" s="15" t="s">
        <v>96</v>
      </c>
      <c r="M35" s="15" t="s">
        <v>322</v>
      </c>
      <c r="N35" s="15" t="s">
        <v>397</v>
      </c>
      <c r="O35" s="15" t="s">
        <v>366</v>
      </c>
      <c r="P35" s="15" t="s">
        <v>340</v>
      </c>
      <c r="X35" s="14"/>
    </row>
    <row r="36" spans="1:24" s="15" customFormat="1" x14ac:dyDescent="0.25">
      <c r="A36" s="14" t="s">
        <v>909</v>
      </c>
      <c r="D36" s="16">
        <f t="shared" si="2"/>
        <v>6</v>
      </c>
      <c r="E36" s="17" t="s">
        <v>399</v>
      </c>
      <c r="F36" s="14" t="s">
        <v>307</v>
      </c>
      <c r="G36" s="15">
        <v>15</v>
      </c>
      <c r="H36" s="15">
        <v>30</v>
      </c>
      <c r="K36" s="15" t="s">
        <v>178</v>
      </c>
      <c r="L36" s="15" t="s">
        <v>96</v>
      </c>
      <c r="M36" s="15" t="s">
        <v>322</v>
      </c>
      <c r="N36" s="15" t="s">
        <v>397</v>
      </c>
      <c r="O36" s="15" t="s">
        <v>367</v>
      </c>
      <c r="P36" s="15" t="s">
        <v>341</v>
      </c>
      <c r="X36" s="14"/>
    </row>
    <row r="37" spans="1:24" s="15" customFormat="1" x14ac:dyDescent="0.25">
      <c r="A37" s="14" t="s">
        <v>909</v>
      </c>
      <c r="D37" s="16">
        <f t="shared" si="2"/>
        <v>7</v>
      </c>
      <c r="E37" s="17" t="s">
        <v>399</v>
      </c>
      <c r="F37" s="14" t="s">
        <v>307</v>
      </c>
      <c r="G37" s="15">
        <v>15</v>
      </c>
      <c r="H37" s="15">
        <v>30</v>
      </c>
      <c r="K37" s="15" t="s">
        <v>178</v>
      </c>
      <c r="L37" s="15" t="s">
        <v>96</v>
      </c>
      <c r="M37" s="15" t="s">
        <v>322</v>
      </c>
      <c r="N37" s="15" t="s">
        <v>397</v>
      </c>
      <c r="O37" s="15" t="s">
        <v>357</v>
      </c>
      <c r="P37" s="15" t="s">
        <v>342</v>
      </c>
      <c r="X37" s="14"/>
    </row>
    <row r="38" spans="1:24" s="15" customFormat="1" x14ac:dyDescent="0.25">
      <c r="A38" s="14" t="s">
        <v>909</v>
      </c>
      <c r="D38" s="16">
        <f t="shared" si="2"/>
        <v>8</v>
      </c>
      <c r="E38" s="17" t="s">
        <v>399</v>
      </c>
      <c r="F38" s="14" t="s">
        <v>307</v>
      </c>
      <c r="G38" s="15">
        <v>15</v>
      </c>
      <c r="H38" s="15">
        <v>30</v>
      </c>
      <c r="K38" s="15" t="s">
        <v>178</v>
      </c>
      <c r="L38" s="15" t="s">
        <v>96</v>
      </c>
      <c r="M38" s="15" t="s">
        <v>322</v>
      </c>
      <c r="N38" s="15" t="s">
        <v>397</v>
      </c>
      <c r="O38" s="15" t="s">
        <v>320</v>
      </c>
      <c r="P38" s="15" t="s">
        <v>343</v>
      </c>
      <c r="X38" s="14"/>
    </row>
    <row r="39" spans="1:24" s="15" customFormat="1" x14ac:dyDescent="0.25">
      <c r="A39" s="14" t="s">
        <v>909</v>
      </c>
      <c r="D39" s="16">
        <f t="shared" si="2"/>
        <v>9</v>
      </c>
      <c r="E39" s="17" t="s">
        <v>399</v>
      </c>
      <c r="F39" s="14" t="s">
        <v>307</v>
      </c>
      <c r="G39" s="15">
        <v>15</v>
      </c>
      <c r="H39" s="15">
        <v>30</v>
      </c>
      <c r="K39" s="15" t="s">
        <v>178</v>
      </c>
      <c r="L39" s="15" t="s">
        <v>96</v>
      </c>
      <c r="M39" s="15" t="s">
        <v>322</v>
      </c>
      <c r="N39" s="15" t="s">
        <v>397</v>
      </c>
      <c r="O39" s="15" t="s">
        <v>321</v>
      </c>
      <c r="P39" s="15" t="s">
        <v>344</v>
      </c>
      <c r="X39" s="14"/>
    </row>
    <row r="40" spans="1:24" s="15" customFormat="1" x14ac:dyDescent="0.25">
      <c r="A40" s="14" t="s">
        <v>909</v>
      </c>
      <c r="D40" s="16">
        <f t="shared" si="2"/>
        <v>10</v>
      </c>
      <c r="E40" s="17" t="s">
        <v>399</v>
      </c>
      <c r="F40" s="14" t="s">
        <v>307</v>
      </c>
      <c r="G40" s="15">
        <v>15</v>
      </c>
      <c r="H40" s="15">
        <v>30</v>
      </c>
      <c r="K40" s="15" t="s">
        <v>178</v>
      </c>
      <c r="L40" s="15" t="s">
        <v>96</v>
      </c>
      <c r="M40" s="15" t="s">
        <v>322</v>
      </c>
      <c r="N40" s="15" t="s">
        <v>397</v>
      </c>
      <c r="O40" s="15" t="s">
        <v>363</v>
      </c>
      <c r="P40" s="15" t="s">
        <v>345</v>
      </c>
      <c r="X40" s="14"/>
    </row>
    <row r="41" spans="1:24" s="15" customFormat="1" x14ac:dyDescent="0.25">
      <c r="A41" s="14" t="s">
        <v>909</v>
      </c>
      <c r="D41" s="16">
        <f t="shared" si="2"/>
        <v>11</v>
      </c>
      <c r="E41" s="17" t="s">
        <v>399</v>
      </c>
      <c r="F41" s="14" t="s">
        <v>307</v>
      </c>
      <c r="G41" s="15">
        <v>15</v>
      </c>
      <c r="H41" s="15">
        <v>30</v>
      </c>
      <c r="K41" s="15" t="s">
        <v>178</v>
      </c>
      <c r="L41" s="15" t="s">
        <v>96</v>
      </c>
      <c r="M41" s="15" t="s">
        <v>322</v>
      </c>
      <c r="N41" s="15" t="s">
        <v>397</v>
      </c>
      <c r="O41" s="15" t="s">
        <v>366</v>
      </c>
      <c r="P41" s="15" t="s">
        <v>346</v>
      </c>
      <c r="X41" s="14"/>
    </row>
    <row r="42" spans="1:24" s="15" customFormat="1" x14ac:dyDescent="0.25">
      <c r="A42" s="14" t="s">
        <v>909</v>
      </c>
      <c r="D42" s="16">
        <f t="shared" si="2"/>
        <v>12</v>
      </c>
      <c r="E42" s="17" t="s">
        <v>399</v>
      </c>
      <c r="F42" s="14" t="s">
        <v>307</v>
      </c>
      <c r="G42" s="15">
        <v>15</v>
      </c>
      <c r="H42" s="15">
        <v>30</v>
      </c>
      <c r="K42" s="15" t="s">
        <v>178</v>
      </c>
      <c r="L42" s="15" t="s">
        <v>96</v>
      </c>
      <c r="M42" s="15" t="s">
        <v>322</v>
      </c>
      <c r="N42" s="15" t="s">
        <v>397</v>
      </c>
      <c r="O42" s="15" t="s">
        <v>367</v>
      </c>
      <c r="P42" s="15" t="s">
        <v>347</v>
      </c>
      <c r="X42" s="14"/>
    </row>
    <row r="43" spans="1:24" s="15" customFormat="1" outlineLevel="1" x14ac:dyDescent="0.25">
      <c r="A43" s="14" t="s">
        <v>909</v>
      </c>
      <c r="D43" s="16"/>
      <c r="E43" s="16"/>
      <c r="F43" s="14"/>
      <c r="X43" s="14"/>
    </row>
    <row r="44" spans="1:24" s="3" customFormat="1" ht="21.75" customHeight="1" x14ac:dyDescent="0.25">
      <c r="A44" s="14" t="s">
        <v>909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1"/>
      <c r="P44" s="21"/>
      <c r="Q44" s="21"/>
      <c r="R44" s="21"/>
      <c r="S44" s="21"/>
      <c r="T44" s="21"/>
      <c r="U44" s="21"/>
    </row>
    <row r="45" spans="1:24" s="15" customFormat="1" x14ac:dyDescent="0.25">
      <c r="A45" s="14" t="s">
        <v>909</v>
      </c>
      <c r="D45" s="16">
        <v>1</v>
      </c>
      <c r="E45" s="17" t="s">
        <v>400</v>
      </c>
      <c r="F45" s="14" t="s">
        <v>307</v>
      </c>
      <c r="G45" s="15">
        <v>15</v>
      </c>
      <c r="H45" s="15">
        <v>30</v>
      </c>
      <c r="K45" s="15" t="s">
        <v>178</v>
      </c>
      <c r="L45" s="15" t="s">
        <v>96</v>
      </c>
      <c r="M45" s="15" t="s">
        <v>322</v>
      </c>
      <c r="N45" s="15" t="s">
        <v>397</v>
      </c>
      <c r="O45" s="15" t="s">
        <v>357</v>
      </c>
      <c r="P45" s="15" t="s">
        <v>348</v>
      </c>
      <c r="X45" s="14"/>
    </row>
    <row r="46" spans="1:24" s="15" customFormat="1" x14ac:dyDescent="0.25">
      <c r="A46" s="14" t="s">
        <v>909</v>
      </c>
      <c r="D46" s="16">
        <f t="shared" ref="D46:D50" si="3">IF(E46=E45,D45+1,1)</f>
        <v>2</v>
      </c>
      <c r="E46" s="17" t="s">
        <v>400</v>
      </c>
      <c r="F46" s="14" t="s">
        <v>307</v>
      </c>
      <c r="G46" s="15">
        <v>15</v>
      </c>
      <c r="H46" s="15">
        <v>30</v>
      </c>
      <c r="K46" s="15" t="s">
        <v>178</v>
      </c>
      <c r="L46" s="15" t="s">
        <v>96</v>
      </c>
      <c r="M46" s="15" t="s">
        <v>322</v>
      </c>
      <c r="N46" s="15" t="s">
        <v>397</v>
      </c>
      <c r="O46" s="15" t="s">
        <v>320</v>
      </c>
      <c r="P46" s="15" t="s">
        <v>349</v>
      </c>
      <c r="X46" s="14"/>
    </row>
    <row r="47" spans="1:24" s="15" customFormat="1" x14ac:dyDescent="0.25">
      <c r="A47" s="14" t="s">
        <v>909</v>
      </c>
      <c r="D47" s="16">
        <f t="shared" si="3"/>
        <v>3</v>
      </c>
      <c r="E47" s="17" t="s">
        <v>400</v>
      </c>
      <c r="F47" s="14" t="s">
        <v>307</v>
      </c>
      <c r="G47" s="15">
        <v>15</v>
      </c>
      <c r="H47" s="15">
        <v>30</v>
      </c>
      <c r="K47" s="15" t="s">
        <v>178</v>
      </c>
      <c r="L47" s="15" t="s">
        <v>96</v>
      </c>
      <c r="M47" s="15" t="s">
        <v>322</v>
      </c>
      <c r="N47" s="15" t="s">
        <v>397</v>
      </c>
      <c r="O47" s="15" t="s">
        <v>321</v>
      </c>
      <c r="P47" s="15" t="s">
        <v>350</v>
      </c>
      <c r="X47" s="14"/>
    </row>
    <row r="48" spans="1:24" s="15" customFormat="1" x14ac:dyDescent="0.25">
      <c r="A48" s="14" t="s">
        <v>909</v>
      </c>
      <c r="D48" s="16">
        <f t="shared" si="3"/>
        <v>4</v>
      </c>
      <c r="E48" s="17" t="s">
        <v>400</v>
      </c>
      <c r="F48" s="14" t="s">
        <v>307</v>
      </c>
      <c r="G48" s="15">
        <v>15</v>
      </c>
      <c r="H48" s="15">
        <v>30</v>
      </c>
      <c r="K48" s="15" t="s">
        <v>178</v>
      </c>
      <c r="L48" s="15" t="s">
        <v>96</v>
      </c>
      <c r="M48" s="15" t="s">
        <v>322</v>
      </c>
      <c r="N48" s="15" t="s">
        <v>397</v>
      </c>
      <c r="O48" s="15" t="s">
        <v>363</v>
      </c>
      <c r="P48" s="15" t="s">
        <v>351</v>
      </c>
      <c r="X48" s="14"/>
    </row>
    <row r="49" spans="1:24" s="15" customFormat="1" x14ac:dyDescent="0.25">
      <c r="A49" s="14" t="s">
        <v>909</v>
      </c>
      <c r="D49" s="16">
        <f t="shared" si="3"/>
        <v>5</v>
      </c>
      <c r="E49" s="17" t="s">
        <v>400</v>
      </c>
      <c r="F49" s="14" t="s">
        <v>307</v>
      </c>
      <c r="G49" s="15">
        <v>15</v>
      </c>
      <c r="H49" s="15">
        <v>30</v>
      </c>
      <c r="K49" s="15" t="s">
        <v>178</v>
      </c>
      <c r="L49" s="15" t="s">
        <v>96</v>
      </c>
      <c r="M49" s="15" t="s">
        <v>322</v>
      </c>
      <c r="N49" s="15" t="s">
        <v>397</v>
      </c>
      <c r="O49" s="15" t="s">
        <v>366</v>
      </c>
      <c r="P49" s="15" t="s">
        <v>352</v>
      </c>
      <c r="X49" s="14"/>
    </row>
    <row r="50" spans="1:24" s="15" customFormat="1" x14ac:dyDescent="0.25">
      <c r="A50" s="14" t="s">
        <v>909</v>
      </c>
      <c r="D50" s="16">
        <f t="shared" si="3"/>
        <v>6</v>
      </c>
      <c r="E50" s="17" t="s">
        <v>400</v>
      </c>
      <c r="F50" s="14" t="s">
        <v>307</v>
      </c>
      <c r="G50" s="15">
        <v>15</v>
      </c>
      <c r="H50" s="15">
        <v>30</v>
      </c>
      <c r="K50" s="15" t="s">
        <v>178</v>
      </c>
      <c r="L50" s="15" t="s">
        <v>96</v>
      </c>
      <c r="M50" s="15" t="s">
        <v>322</v>
      </c>
      <c r="N50" s="15" t="s">
        <v>397</v>
      </c>
      <c r="O50" s="15" t="s">
        <v>367</v>
      </c>
      <c r="P50" s="15" t="s">
        <v>353</v>
      </c>
      <c r="X50" s="14"/>
    </row>
    <row r="51" spans="1:24" s="15" customFormat="1" outlineLevel="1" x14ac:dyDescent="0.25">
      <c r="A51" s="14" t="s">
        <v>909</v>
      </c>
      <c r="D51" s="16"/>
      <c r="E51" s="16"/>
      <c r="F51" s="14"/>
      <c r="X51" s="14"/>
    </row>
    <row r="52" spans="1:24" s="3" customFormat="1" ht="21.75" customHeight="1" x14ac:dyDescent="0.25">
      <c r="A52" s="14" t="s">
        <v>909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1"/>
      <c r="P52" s="21"/>
      <c r="Q52" s="21"/>
      <c r="R52" s="21"/>
      <c r="S52" s="21"/>
      <c r="T52" s="21"/>
      <c r="U52" s="21"/>
    </row>
    <row r="53" spans="1:24" s="15" customFormat="1" x14ac:dyDescent="0.25">
      <c r="A53" s="14" t="s">
        <v>909</v>
      </c>
      <c r="D53" s="16">
        <f>IF(E53=E6,D6+1,1)</f>
        <v>1</v>
      </c>
      <c r="E53" s="17" t="s">
        <v>439</v>
      </c>
      <c r="F53" s="14" t="s">
        <v>120</v>
      </c>
      <c r="G53" s="15">
        <v>4.5</v>
      </c>
      <c r="H53" s="15">
        <v>45</v>
      </c>
      <c r="K53" s="15" t="s">
        <v>178</v>
      </c>
      <c r="L53" s="15" t="s">
        <v>96</v>
      </c>
      <c r="M53" s="15" t="s">
        <v>322</v>
      </c>
      <c r="N53" s="15" t="s">
        <v>397</v>
      </c>
      <c r="O53" s="15" t="s">
        <v>320</v>
      </c>
      <c r="P53" s="15" t="s">
        <v>510</v>
      </c>
      <c r="X53" s="14"/>
    </row>
    <row r="54" spans="1:24" s="15" customFormat="1" x14ac:dyDescent="0.25">
      <c r="A54" s="14" t="s">
        <v>909</v>
      </c>
      <c r="D54" s="16">
        <f>IF(E54=E53,D53+1,1)</f>
        <v>2</v>
      </c>
      <c r="E54" s="17" t="s">
        <v>439</v>
      </c>
      <c r="F54" s="14" t="s">
        <v>120</v>
      </c>
      <c r="G54" s="15">
        <v>4.5</v>
      </c>
      <c r="H54" s="15">
        <v>45</v>
      </c>
      <c r="K54" s="15" t="s">
        <v>178</v>
      </c>
      <c r="L54" s="15" t="s">
        <v>96</v>
      </c>
      <c r="M54" s="15" t="s">
        <v>322</v>
      </c>
      <c r="N54" s="15" t="s">
        <v>397</v>
      </c>
      <c r="O54" s="15" t="s">
        <v>321</v>
      </c>
      <c r="P54" s="15" t="s">
        <v>511</v>
      </c>
      <c r="X54" s="14"/>
    </row>
    <row r="55" spans="1:24" s="15" customFormat="1" x14ac:dyDescent="0.25">
      <c r="A55" s="14" t="s">
        <v>909</v>
      </c>
      <c r="D55" s="16">
        <f>IF(E55=E54,D54+1,1)</f>
        <v>3</v>
      </c>
      <c r="E55" s="17" t="s">
        <v>439</v>
      </c>
      <c r="F55" s="14" t="s">
        <v>120</v>
      </c>
      <c r="G55" s="15">
        <v>4.5</v>
      </c>
      <c r="H55" s="15">
        <v>45</v>
      </c>
      <c r="K55" s="15" t="s">
        <v>178</v>
      </c>
      <c r="L55" s="15" t="s">
        <v>96</v>
      </c>
      <c r="M55" s="15" t="s">
        <v>322</v>
      </c>
      <c r="N55" s="15" t="s">
        <v>397</v>
      </c>
      <c r="O55" s="15" t="s">
        <v>320</v>
      </c>
      <c r="P55" s="15" t="s">
        <v>512</v>
      </c>
      <c r="X55" s="14"/>
    </row>
    <row r="56" spans="1:24" s="15" customFormat="1" x14ac:dyDescent="0.25">
      <c r="A56" s="14" t="s">
        <v>909</v>
      </c>
      <c r="D56" s="16">
        <f>IF(E56=E55,D55+1,1)</f>
        <v>4</v>
      </c>
      <c r="E56" s="17" t="s">
        <v>439</v>
      </c>
      <c r="F56" s="14" t="s">
        <v>120</v>
      </c>
      <c r="G56" s="15">
        <v>4.5</v>
      </c>
      <c r="H56" s="15">
        <v>45</v>
      </c>
      <c r="K56" s="15" t="s">
        <v>178</v>
      </c>
      <c r="L56" s="15" t="s">
        <v>96</v>
      </c>
      <c r="M56" s="15" t="s">
        <v>322</v>
      </c>
      <c r="N56" s="15" t="s">
        <v>397</v>
      </c>
      <c r="O56" s="15" t="s">
        <v>321</v>
      </c>
      <c r="P56" s="15" t="s">
        <v>513</v>
      </c>
      <c r="X56" s="14"/>
    </row>
    <row r="57" spans="1:24" s="15" customFormat="1" x14ac:dyDescent="0.25">
      <c r="A57" s="14" t="s">
        <v>909</v>
      </c>
      <c r="D57" s="16"/>
      <c r="E57" s="16"/>
      <c r="F57" s="14"/>
      <c r="X57" s="14"/>
    </row>
    <row r="58" spans="1:24" s="3" customFormat="1" ht="21.75" customHeight="1" x14ac:dyDescent="0.25">
      <c r="A58" s="14" t="s">
        <v>909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1"/>
      <c r="P58" s="21"/>
      <c r="Q58" s="21"/>
      <c r="R58" s="21"/>
      <c r="S58" s="21"/>
      <c r="T58" s="21"/>
      <c r="U58" s="21"/>
    </row>
    <row r="59" spans="1:24" s="15" customFormat="1" x14ac:dyDescent="0.25">
      <c r="A59" s="14" t="s">
        <v>909</v>
      </c>
      <c r="D59" s="16">
        <f>IF(E59=E12,D12+1,1)</f>
        <v>1</v>
      </c>
      <c r="E59" s="17" t="s">
        <v>509</v>
      </c>
      <c r="F59" s="14" t="s">
        <v>120</v>
      </c>
      <c r="G59" s="15">
        <v>4.5</v>
      </c>
      <c r="H59" s="15">
        <v>20</v>
      </c>
      <c r="K59" s="15" t="s">
        <v>178</v>
      </c>
      <c r="L59" s="15" t="s">
        <v>96</v>
      </c>
      <c r="M59" s="15" t="s">
        <v>322</v>
      </c>
      <c r="N59" s="15" t="s">
        <v>397</v>
      </c>
      <c r="O59" s="15" t="s">
        <v>320</v>
      </c>
      <c r="P59" s="15" t="s">
        <v>183</v>
      </c>
      <c r="X59" s="14"/>
    </row>
    <row r="60" spans="1:24" s="15" customFormat="1" x14ac:dyDescent="0.25">
      <c r="A60" s="14" t="s">
        <v>909</v>
      </c>
      <c r="D60" s="16">
        <f>IF(E60=E59,D59+1,1)</f>
        <v>2</v>
      </c>
      <c r="E60" s="17" t="s">
        <v>509</v>
      </c>
      <c r="F60" s="14" t="s">
        <v>120</v>
      </c>
      <c r="G60" s="15">
        <v>4.5</v>
      </c>
      <c r="H60" s="15">
        <v>20</v>
      </c>
      <c r="K60" s="15" t="s">
        <v>178</v>
      </c>
      <c r="L60" s="15" t="s">
        <v>96</v>
      </c>
      <c r="M60" s="15" t="s">
        <v>322</v>
      </c>
      <c r="N60" s="15" t="s">
        <v>397</v>
      </c>
      <c r="O60" s="15" t="s">
        <v>321</v>
      </c>
      <c r="P60" s="15" t="s">
        <v>184</v>
      </c>
      <c r="X60" s="14"/>
    </row>
    <row r="61" spans="1:24" s="15" customFormat="1" x14ac:dyDescent="0.25">
      <c r="A61" s="14" t="s">
        <v>909</v>
      </c>
      <c r="D61" s="16">
        <f>IF(E61=E60,D60+1,1)</f>
        <v>3</v>
      </c>
      <c r="E61" s="17" t="s">
        <v>509</v>
      </c>
      <c r="F61" s="14" t="s">
        <v>120</v>
      </c>
      <c r="G61" s="15">
        <v>4.5</v>
      </c>
      <c r="H61" s="15">
        <v>20</v>
      </c>
      <c r="K61" s="15" t="s">
        <v>178</v>
      </c>
      <c r="L61" s="15" t="s">
        <v>96</v>
      </c>
      <c r="M61" s="15" t="s">
        <v>322</v>
      </c>
      <c r="N61" s="15" t="s">
        <v>397</v>
      </c>
      <c r="O61" s="15" t="s">
        <v>320</v>
      </c>
      <c r="P61" s="15" t="s">
        <v>185</v>
      </c>
      <c r="X61" s="14"/>
    </row>
    <row r="62" spans="1:24" s="15" customFormat="1" x14ac:dyDescent="0.25">
      <c r="A62" s="14" t="s">
        <v>909</v>
      </c>
      <c r="D62" s="16">
        <f>IF(E62=E61,D61+1,1)</f>
        <v>4</v>
      </c>
      <c r="E62" s="17" t="s">
        <v>509</v>
      </c>
      <c r="F62" s="14" t="s">
        <v>120</v>
      </c>
      <c r="G62" s="15">
        <v>4.5</v>
      </c>
      <c r="H62" s="15">
        <v>20</v>
      </c>
      <c r="K62" s="15" t="s">
        <v>178</v>
      </c>
      <c r="L62" s="15" t="s">
        <v>96</v>
      </c>
      <c r="M62" s="15" t="s">
        <v>322</v>
      </c>
      <c r="N62" s="15" t="s">
        <v>397</v>
      </c>
      <c r="O62" s="15" t="s">
        <v>321</v>
      </c>
      <c r="P62" s="15" t="s">
        <v>186</v>
      </c>
      <c r="X62" s="14"/>
    </row>
    <row r="63" spans="1:24" s="15" customFormat="1" x14ac:dyDescent="0.25">
      <c r="A63" s="14" t="s">
        <v>909</v>
      </c>
      <c r="D63" s="16"/>
      <c r="E63" s="17"/>
      <c r="F63" s="14"/>
      <c r="X63" s="14"/>
    </row>
    <row r="64" spans="1:24" s="3" customFormat="1" x14ac:dyDescent="0.25">
      <c r="A64" s="14" t="s">
        <v>909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1"/>
      <c r="P64" s="21"/>
      <c r="Q64" s="21"/>
      <c r="R64" s="21"/>
      <c r="S64" s="21"/>
      <c r="T64" s="21"/>
      <c r="U64" s="21"/>
    </row>
    <row r="65" spans="1:24" s="18" customFormat="1" x14ac:dyDescent="0.25">
      <c r="A65" s="14" t="s">
        <v>909</v>
      </c>
      <c r="B65" s="23"/>
      <c r="C65" s="23"/>
      <c r="D65" s="24">
        <v>1</v>
      </c>
      <c r="E65" s="17" t="s">
        <v>401</v>
      </c>
      <c r="F65" s="14" t="s">
        <v>853</v>
      </c>
      <c r="G65" s="15">
        <v>13</v>
      </c>
      <c r="H65" s="15">
        <v>25</v>
      </c>
      <c r="I65" s="23"/>
      <c r="J65" s="23"/>
      <c r="K65" s="15" t="s">
        <v>178</v>
      </c>
      <c r="L65" s="15" t="s">
        <v>96</v>
      </c>
      <c r="M65" s="15" t="s">
        <v>392</v>
      </c>
      <c r="N65" s="15" t="s">
        <v>397</v>
      </c>
      <c r="O65" s="15" t="s">
        <v>320</v>
      </c>
      <c r="P65" s="15" t="s">
        <v>187</v>
      </c>
      <c r="Q65" s="23"/>
      <c r="R65" s="23"/>
      <c r="S65" s="23"/>
      <c r="T65" s="23"/>
      <c r="U65" s="23"/>
    </row>
    <row r="66" spans="1:24" s="15" customFormat="1" x14ac:dyDescent="0.25">
      <c r="A66" s="14" t="s">
        <v>909</v>
      </c>
      <c r="C66" s="14"/>
      <c r="D66" s="16">
        <v>2</v>
      </c>
      <c r="E66" s="17" t="s">
        <v>401</v>
      </c>
      <c r="F66" s="14" t="s">
        <v>853</v>
      </c>
      <c r="G66" s="15">
        <v>13</v>
      </c>
      <c r="H66" s="15">
        <v>25</v>
      </c>
      <c r="I66" s="18"/>
      <c r="K66" s="15" t="s">
        <v>178</v>
      </c>
      <c r="L66" s="15" t="s">
        <v>96</v>
      </c>
      <c r="M66" s="15" t="s">
        <v>322</v>
      </c>
      <c r="N66" s="15" t="s">
        <v>397</v>
      </c>
      <c r="O66" s="15" t="s">
        <v>321</v>
      </c>
      <c r="P66" s="15" t="s">
        <v>188</v>
      </c>
      <c r="X66" s="14"/>
    </row>
    <row r="67" spans="1:24" s="15" customFormat="1" x14ac:dyDescent="0.25">
      <c r="A67" s="14" t="s">
        <v>909</v>
      </c>
      <c r="C67" s="14"/>
      <c r="D67" s="16">
        <v>3</v>
      </c>
      <c r="E67" s="17" t="s">
        <v>401</v>
      </c>
      <c r="F67" s="14" t="s">
        <v>853</v>
      </c>
      <c r="G67" s="15">
        <v>14.5</v>
      </c>
      <c r="H67" s="15">
        <v>16</v>
      </c>
      <c r="I67" s="18"/>
      <c r="K67" s="15" t="s">
        <v>178</v>
      </c>
      <c r="L67" s="15" t="s">
        <v>96</v>
      </c>
      <c r="M67" s="15" t="s">
        <v>322</v>
      </c>
      <c r="N67" s="15" t="s">
        <v>397</v>
      </c>
      <c r="O67" s="15" t="s">
        <v>320</v>
      </c>
      <c r="P67" s="15" t="s">
        <v>189</v>
      </c>
      <c r="X67" s="14"/>
    </row>
    <row r="68" spans="1:24" s="15" customFormat="1" x14ac:dyDescent="0.25">
      <c r="A68" s="14" t="s">
        <v>909</v>
      </c>
      <c r="D68" s="16">
        <v>4</v>
      </c>
      <c r="E68" s="17" t="s">
        <v>401</v>
      </c>
      <c r="F68" s="14" t="s">
        <v>853</v>
      </c>
      <c r="G68" s="15">
        <v>14.5</v>
      </c>
      <c r="H68" s="15">
        <v>16</v>
      </c>
      <c r="K68" s="15" t="s">
        <v>178</v>
      </c>
      <c r="L68" s="15" t="s">
        <v>96</v>
      </c>
      <c r="M68" s="15" t="s">
        <v>322</v>
      </c>
      <c r="N68" s="15" t="s">
        <v>397</v>
      </c>
      <c r="O68" s="15" t="s">
        <v>321</v>
      </c>
      <c r="P68" s="15" t="s">
        <v>190</v>
      </c>
      <c r="X68" s="14"/>
    </row>
    <row r="69" spans="1:24" s="15" customFormat="1" x14ac:dyDescent="0.25">
      <c r="A69" s="14" t="s">
        <v>909</v>
      </c>
      <c r="D69" s="16"/>
      <c r="N69" s="16"/>
    </row>
    <row r="70" spans="1:24" s="3" customFormat="1" ht="21.75" customHeight="1" x14ac:dyDescent="0.25">
      <c r="A70" s="14" t="s">
        <v>909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1"/>
      <c r="P70" s="21"/>
      <c r="Q70" s="21"/>
      <c r="R70" s="21"/>
      <c r="S70" s="21"/>
      <c r="T70" s="21"/>
      <c r="U70" s="21"/>
    </row>
    <row r="71" spans="1:24" s="15" customFormat="1" x14ac:dyDescent="0.25">
      <c r="A71" s="14" t="s">
        <v>909</v>
      </c>
      <c r="D71" s="16">
        <v>1</v>
      </c>
      <c r="E71" s="17" t="s">
        <v>402</v>
      </c>
      <c r="F71" s="14" t="s">
        <v>121</v>
      </c>
      <c r="G71" s="15">
        <v>8</v>
      </c>
      <c r="H71" s="15">
        <v>90</v>
      </c>
      <c r="K71" s="15" t="s">
        <v>178</v>
      </c>
      <c r="L71" s="15" t="s">
        <v>96</v>
      </c>
      <c r="M71" s="15" t="s">
        <v>322</v>
      </c>
      <c r="N71" s="15" t="s">
        <v>397</v>
      </c>
      <c r="O71" s="15" t="s">
        <v>320</v>
      </c>
      <c r="P71" s="15" t="s">
        <v>191</v>
      </c>
      <c r="X71" s="14"/>
    </row>
    <row r="72" spans="1:24" s="15" customFormat="1" x14ac:dyDescent="0.25">
      <c r="A72" s="14" t="s">
        <v>909</v>
      </c>
      <c r="D72" s="16">
        <f t="shared" ref="D72" si="4">IF(E72=E71,D71+1,1)</f>
        <v>2</v>
      </c>
      <c r="E72" s="17" t="s">
        <v>402</v>
      </c>
      <c r="F72" s="14" t="s">
        <v>121</v>
      </c>
      <c r="G72" s="15">
        <v>8</v>
      </c>
      <c r="H72" s="15">
        <v>90</v>
      </c>
      <c r="K72" s="15" t="s">
        <v>178</v>
      </c>
      <c r="L72" s="15" t="s">
        <v>96</v>
      </c>
      <c r="M72" s="15" t="s">
        <v>322</v>
      </c>
      <c r="N72" s="15" t="s">
        <v>397</v>
      </c>
      <c r="O72" s="15" t="s">
        <v>321</v>
      </c>
      <c r="P72" s="15" t="s">
        <v>192</v>
      </c>
      <c r="X72" s="14"/>
    </row>
    <row r="73" spans="1:24" s="15" customFormat="1" x14ac:dyDescent="0.25">
      <c r="A73" s="14" t="s">
        <v>909</v>
      </c>
      <c r="D73" s="16"/>
      <c r="N73" s="16"/>
    </row>
    <row r="74" spans="1:24" s="3" customFormat="1" ht="21.75" customHeight="1" x14ac:dyDescent="0.25">
      <c r="A74" s="14" t="s">
        <v>909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1"/>
      <c r="P74" s="21"/>
      <c r="Q74" s="21"/>
      <c r="R74" s="21"/>
      <c r="S74" s="21"/>
      <c r="T74" s="21"/>
      <c r="U74" s="21"/>
    </row>
    <row r="75" spans="1:24" s="15" customFormat="1" x14ac:dyDescent="0.25">
      <c r="A75" s="14" t="s">
        <v>909</v>
      </c>
      <c r="D75" s="16">
        <v>1</v>
      </c>
      <c r="E75" s="17" t="s">
        <v>403</v>
      </c>
      <c r="F75" s="14" t="s">
        <v>140</v>
      </c>
      <c r="G75" s="15">
        <v>8</v>
      </c>
      <c r="H75" s="15">
        <v>70</v>
      </c>
      <c r="K75" s="15" t="s">
        <v>178</v>
      </c>
      <c r="L75" s="15" t="s">
        <v>96</v>
      </c>
      <c r="M75" s="15" t="s">
        <v>322</v>
      </c>
      <c r="N75" s="15" t="s">
        <v>397</v>
      </c>
      <c r="O75" s="15" t="s">
        <v>320</v>
      </c>
      <c r="P75" s="15" t="s">
        <v>193</v>
      </c>
      <c r="X75" s="14"/>
    </row>
    <row r="76" spans="1:24" s="15" customFormat="1" x14ac:dyDescent="0.25">
      <c r="A76" s="14" t="s">
        <v>909</v>
      </c>
      <c r="D76" s="16">
        <f t="shared" ref="D76" si="5">IF(E76=E75,D75+1,1)</f>
        <v>2</v>
      </c>
      <c r="E76" s="17" t="s">
        <v>403</v>
      </c>
      <c r="F76" s="14" t="s">
        <v>140</v>
      </c>
      <c r="G76" s="15">
        <v>8</v>
      </c>
      <c r="H76" s="15">
        <v>70</v>
      </c>
      <c r="K76" s="15" t="s">
        <v>178</v>
      </c>
      <c r="L76" s="15" t="s">
        <v>96</v>
      </c>
      <c r="M76" s="15" t="s">
        <v>322</v>
      </c>
      <c r="N76" s="15" t="s">
        <v>397</v>
      </c>
      <c r="O76" s="15" t="s">
        <v>321</v>
      </c>
      <c r="P76" s="15" t="s">
        <v>194</v>
      </c>
      <c r="X76" s="14"/>
    </row>
    <row r="77" spans="1:24" s="15" customFormat="1" x14ac:dyDescent="0.25">
      <c r="A77" s="14" t="s">
        <v>909</v>
      </c>
      <c r="D77" s="16"/>
      <c r="N77" s="16"/>
    </row>
    <row r="78" spans="1:24" s="3" customFormat="1" ht="21.75" customHeight="1" x14ac:dyDescent="0.25">
      <c r="A78" s="14" t="s">
        <v>909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1"/>
      <c r="P78" s="21"/>
      <c r="Q78" s="21"/>
      <c r="R78" s="21"/>
      <c r="S78" s="21"/>
      <c r="T78" s="21"/>
      <c r="U78" s="21"/>
    </row>
    <row r="79" spans="1:24" s="15" customFormat="1" x14ac:dyDescent="0.25">
      <c r="A79" s="14" t="s">
        <v>909</v>
      </c>
      <c r="D79" s="16">
        <v>1</v>
      </c>
      <c r="E79" s="17" t="s">
        <v>404</v>
      </c>
      <c r="F79" s="14" t="s">
        <v>122</v>
      </c>
      <c r="G79" s="15">
        <v>8</v>
      </c>
      <c r="H79" s="15">
        <v>100</v>
      </c>
      <c r="K79" s="15" t="s">
        <v>178</v>
      </c>
      <c r="L79" s="15" t="s">
        <v>96</v>
      </c>
      <c r="M79" s="15" t="s">
        <v>322</v>
      </c>
      <c r="N79" s="15" t="s">
        <v>397</v>
      </c>
      <c r="O79" s="15" t="s">
        <v>320</v>
      </c>
      <c r="P79" s="15" t="s">
        <v>195</v>
      </c>
      <c r="X79" s="14"/>
    </row>
    <row r="80" spans="1:24" s="15" customFormat="1" x14ac:dyDescent="0.25">
      <c r="A80" s="14" t="s">
        <v>909</v>
      </c>
      <c r="D80" s="16">
        <f t="shared" ref="D80" si="6">IF(E80=E79,D79+1,1)</f>
        <v>2</v>
      </c>
      <c r="E80" s="17" t="s">
        <v>404</v>
      </c>
      <c r="F80" s="14" t="s">
        <v>122</v>
      </c>
      <c r="G80" s="15">
        <v>8</v>
      </c>
      <c r="H80" s="15">
        <v>100</v>
      </c>
      <c r="K80" s="15" t="s">
        <v>178</v>
      </c>
      <c r="L80" s="15" t="s">
        <v>96</v>
      </c>
      <c r="M80" s="15" t="s">
        <v>322</v>
      </c>
      <c r="N80" s="15" t="s">
        <v>397</v>
      </c>
      <c r="O80" s="15" t="s">
        <v>321</v>
      </c>
      <c r="P80" s="15" t="s">
        <v>196</v>
      </c>
      <c r="X80" s="14"/>
    </row>
    <row r="81" spans="1:24" s="15" customFormat="1" x14ac:dyDescent="0.25">
      <c r="A81" s="14" t="s">
        <v>909</v>
      </c>
      <c r="D81" s="16"/>
      <c r="N81" s="16"/>
    </row>
    <row r="82" spans="1:24" s="3" customFormat="1" ht="21.75" customHeight="1" x14ac:dyDescent="0.25">
      <c r="A82" s="14" t="s">
        <v>909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1"/>
      <c r="P82" s="21"/>
      <c r="Q82" s="21"/>
      <c r="R82" s="21"/>
      <c r="S82" s="21"/>
      <c r="T82" s="21"/>
      <c r="U82" s="21"/>
    </row>
    <row r="83" spans="1:24" s="15" customFormat="1" x14ac:dyDescent="0.25">
      <c r="A83" s="14" t="s">
        <v>909</v>
      </c>
      <c r="D83" s="16">
        <v>1</v>
      </c>
      <c r="E83" s="17" t="s">
        <v>440</v>
      </c>
      <c r="F83" s="14" t="s">
        <v>123</v>
      </c>
      <c r="G83" s="15">
        <v>8</v>
      </c>
      <c r="H83" s="15">
        <v>100</v>
      </c>
      <c r="K83" s="15" t="s">
        <v>178</v>
      </c>
      <c r="L83" s="15" t="s">
        <v>96</v>
      </c>
      <c r="M83" s="15" t="s">
        <v>322</v>
      </c>
      <c r="N83" s="15" t="s">
        <v>397</v>
      </c>
      <c r="O83" s="15" t="s">
        <v>320</v>
      </c>
      <c r="P83" s="15" t="s">
        <v>197</v>
      </c>
      <c r="X83" s="14"/>
    </row>
    <row r="84" spans="1:24" s="15" customFormat="1" x14ac:dyDescent="0.25">
      <c r="A84" s="14" t="s">
        <v>909</v>
      </c>
      <c r="D84" s="16">
        <f t="shared" ref="D84" si="7">IF(E84=E83,D83+1,1)</f>
        <v>2</v>
      </c>
      <c r="E84" s="17" t="s">
        <v>440</v>
      </c>
      <c r="F84" s="14" t="s">
        <v>123</v>
      </c>
      <c r="G84" s="15">
        <v>8</v>
      </c>
      <c r="H84" s="15">
        <v>100</v>
      </c>
      <c r="K84" s="15" t="s">
        <v>178</v>
      </c>
      <c r="L84" s="15" t="s">
        <v>96</v>
      </c>
      <c r="M84" s="15" t="s">
        <v>322</v>
      </c>
      <c r="N84" s="15" t="s">
        <v>397</v>
      </c>
      <c r="O84" s="15" t="s">
        <v>321</v>
      </c>
      <c r="P84" s="15" t="s">
        <v>198</v>
      </c>
      <c r="X84" s="14"/>
    </row>
    <row r="85" spans="1:24" s="15" customFormat="1" x14ac:dyDescent="0.25">
      <c r="A85" s="14" t="s">
        <v>909</v>
      </c>
      <c r="D85" s="16"/>
      <c r="E85" s="17"/>
      <c r="F85" s="14"/>
      <c r="X85" s="14"/>
    </row>
    <row r="86" spans="1:24" s="3" customFormat="1" ht="21.75" customHeight="1" x14ac:dyDescent="0.25">
      <c r="A86" s="14" t="s">
        <v>909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1"/>
      <c r="P86" s="21"/>
      <c r="Q86" s="21"/>
      <c r="R86" s="21"/>
      <c r="S86" s="21"/>
      <c r="T86" s="21"/>
      <c r="U86" s="21"/>
    </row>
    <row r="87" spans="1:24" s="15" customFormat="1" x14ac:dyDescent="0.25">
      <c r="A87" s="14" t="s">
        <v>909</v>
      </c>
      <c r="D87" s="16">
        <v>1</v>
      </c>
      <c r="E87" s="17" t="s">
        <v>405</v>
      </c>
      <c r="F87" s="14" t="s">
        <v>124</v>
      </c>
      <c r="G87" s="15">
        <v>8</v>
      </c>
      <c r="H87" s="15">
        <v>40</v>
      </c>
      <c r="K87" s="15" t="s">
        <v>178</v>
      </c>
      <c r="L87" s="15" t="s">
        <v>96</v>
      </c>
      <c r="M87" s="15" t="s">
        <v>322</v>
      </c>
      <c r="N87" s="15" t="s">
        <v>397</v>
      </c>
      <c r="O87" s="15" t="s">
        <v>320</v>
      </c>
      <c r="P87" s="15" t="s">
        <v>197</v>
      </c>
      <c r="X87" s="14"/>
    </row>
    <row r="88" spans="1:24" s="15" customFormat="1" x14ac:dyDescent="0.25">
      <c r="A88" s="14" t="s">
        <v>909</v>
      </c>
      <c r="D88" s="16">
        <f t="shared" ref="D88" si="8">IF(E88=E87,D87+1,1)</f>
        <v>2</v>
      </c>
      <c r="E88" s="17" t="s">
        <v>405</v>
      </c>
      <c r="F88" s="14" t="s">
        <v>124</v>
      </c>
      <c r="G88" s="15">
        <v>8</v>
      </c>
      <c r="H88" s="15">
        <v>40</v>
      </c>
      <c r="K88" s="15" t="s">
        <v>178</v>
      </c>
      <c r="L88" s="15" t="s">
        <v>96</v>
      </c>
      <c r="M88" s="15" t="s">
        <v>322</v>
      </c>
      <c r="N88" s="15" t="s">
        <v>397</v>
      </c>
      <c r="O88" s="15" t="s">
        <v>321</v>
      </c>
      <c r="P88" s="15" t="s">
        <v>198</v>
      </c>
      <c r="X88" s="14"/>
    </row>
    <row r="89" spans="1:24" s="15" customFormat="1" x14ac:dyDescent="0.25">
      <c r="A89" s="14" t="s">
        <v>909</v>
      </c>
      <c r="D89" s="16"/>
      <c r="N89" s="16"/>
    </row>
    <row r="90" spans="1:24" s="3" customFormat="1" ht="21.75" customHeight="1" x14ac:dyDescent="0.25">
      <c r="A90" s="14" t="s">
        <v>909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1"/>
      <c r="P90" s="21"/>
      <c r="Q90" s="21"/>
      <c r="R90" s="21"/>
      <c r="S90" s="21"/>
      <c r="T90" s="21"/>
      <c r="U90" s="21"/>
    </row>
    <row r="91" spans="1:24" s="15" customFormat="1" x14ac:dyDescent="0.25">
      <c r="A91" s="14" t="s">
        <v>909</v>
      </c>
      <c r="D91" s="16">
        <v>1</v>
      </c>
      <c r="E91" s="17" t="s">
        <v>406</v>
      </c>
      <c r="F91" s="14" t="s">
        <v>125</v>
      </c>
      <c r="G91" s="15">
        <v>13</v>
      </c>
      <c r="H91" s="15">
        <v>75</v>
      </c>
      <c r="K91" s="15" t="s">
        <v>178</v>
      </c>
      <c r="L91" s="15" t="s">
        <v>96</v>
      </c>
      <c r="M91" s="15" t="s">
        <v>322</v>
      </c>
      <c r="N91" s="15" t="s">
        <v>397</v>
      </c>
      <c r="O91" s="15" t="s">
        <v>320</v>
      </c>
      <c r="P91" s="15" t="s">
        <v>199</v>
      </c>
      <c r="X91" s="14"/>
    </row>
    <row r="92" spans="1:24" s="15" customFormat="1" x14ac:dyDescent="0.25">
      <c r="A92" s="14" t="s">
        <v>909</v>
      </c>
      <c r="D92" s="16">
        <f t="shared" ref="D92:D106" si="9">IF(E92=E91,D91+1,1)</f>
        <v>2</v>
      </c>
      <c r="E92" s="17" t="s">
        <v>406</v>
      </c>
      <c r="F92" s="14" t="s">
        <v>125</v>
      </c>
      <c r="G92" s="15">
        <v>13</v>
      </c>
      <c r="H92" s="15">
        <v>35</v>
      </c>
      <c r="K92" s="15" t="s">
        <v>178</v>
      </c>
      <c r="L92" s="15" t="s">
        <v>96</v>
      </c>
      <c r="M92" s="15" t="s">
        <v>322</v>
      </c>
      <c r="N92" s="15" t="s">
        <v>397</v>
      </c>
      <c r="O92" s="15" t="s">
        <v>320</v>
      </c>
      <c r="P92" s="15" t="s">
        <v>200</v>
      </c>
      <c r="X92" s="14"/>
    </row>
    <row r="93" spans="1:24" s="15" customFormat="1" x14ac:dyDescent="0.25">
      <c r="A93" s="14" t="s">
        <v>909</v>
      </c>
      <c r="D93" s="16">
        <f t="shared" si="9"/>
        <v>3</v>
      </c>
      <c r="E93" s="17" t="s">
        <v>406</v>
      </c>
      <c r="F93" s="14" t="s">
        <v>125</v>
      </c>
      <c r="G93" s="15">
        <v>13</v>
      </c>
      <c r="H93" s="15">
        <v>75</v>
      </c>
      <c r="K93" s="15" t="s">
        <v>178</v>
      </c>
      <c r="L93" s="15" t="s">
        <v>96</v>
      </c>
      <c r="M93" s="15" t="s">
        <v>322</v>
      </c>
      <c r="N93" s="15" t="s">
        <v>397</v>
      </c>
      <c r="O93" s="15" t="s">
        <v>321</v>
      </c>
      <c r="P93" s="15" t="s">
        <v>201</v>
      </c>
      <c r="X93" s="14"/>
    </row>
    <row r="94" spans="1:24" s="15" customFormat="1" x14ac:dyDescent="0.25">
      <c r="A94" s="14" t="s">
        <v>909</v>
      </c>
      <c r="D94" s="16">
        <f t="shared" si="9"/>
        <v>4</v>
      </c>
      <c r="E94" s="17" t="s">
        <v>406</v>
      </c>
      <c r="F94" s="14" t="s">
        <v>125</v>
      </c>
      <c r="G94" s="15">
        <v>13</v>
      </c>
      <c r="H94" s="15">
        <v>35</v>
      </c>
      <c r="K94" s="15" t="s">
        <v>178</v>
      </c>
      <c r="L94" s="15" t="s">
        <v>96</v>
      </c>
      <c r="M94" s="15" t="s">
        <v>322</v>
      </c>
      <c r="N94" s="15" t="s">
        <v>397</v>
      </c>
      <c r="O94" s="15" t="s">
        <v>321</v>
      </c>
      <c r="P94" s="15" t="s">
        <v>202</v>
      </c>
      <c r="X94" s="14"/>
    </row>
    <row r="95" spans="1:24" s="15" customFormat="1" x14ac:dyDescent="0.25">
      <c r="A95" s="14" t="s">
        <v>909</v>
      </c>
      <c r="D95" s="16">
        <f t="shared" si="9"/>
        <v>5</v>
      </c>
      <c r="E95" s="17" t="s">
        <v>406</v>
      </c>
      <c r="F95" s="14" t="s">
        <v>125</v>
      </c>
      <c r="G95" s="15">
        <v>13</v>
      </c>
      <c r="H95" s="15">
        <v>75</v>
      </c>
      <c r="K95" s="15" t="s">
        <v>178</v>
      </c>
      <c r="L95" s="15" t="s">
        <v>96</v>
      </c>
      <c r="M95" s="15" t="s">
        <v>322</v>
      </c>
      <c r="N95" s="15" t="s">
        <v>397</v>
      </c>
      <c r="O95" s="15" t="s">
        <v>368</v>
      </c>
      <c r="P95" s="15" t="s">
        <v>203</v>
      </c>
      <c r="X95" s="14"/>
    </row>
    <row r="96" spans="1:24" s="15" customFormat="1" x14ac:dyDescent="0.25">
      <c r="A96" s="14" t="s">
        <v>909</v>
      </c>
      <c r="D96" s="16">
        <f t="shared" si="9"/>
        <v>6</v>
      </c>
      <c r="E96" s="17" t="s">
        <v>406</v>
      </c>
      <c r="F96" s="14" t="s">
        <v>125</v>
      </c>
      <c r="G96" s="15">
        <v>13</v>
      </c>
      <c r="H96" s="15">
        <v>35</v>
      </c>
      <c r="K96" s="15" t="s">
        <v>178</v>
      </c>
      <c r="L96" s="15" t="s">
        <v>96</v>
      </c>
      <c r="M96" s="15" t="s">
        <v>322</v>
      </c>
      <c r="N96" s="15" t="s">
        <v>397</v>
      </c>
      <c r="O96" s="15" t="s">
        <v>368</v>
      </c>
      <c r="P96" s="15" t="s">
        <v>204</v>
      </c>
      <c r="X96" s="14"/>
    </row>
    <row r="97" spans="1:24" s="15" customFormat="1" x14ac:dyDescent="0.25">
      <c r="A97" s="14" t="s">
        <v>909</v>
      </c>
      <c r="D97" s="16">
        <f t="shared" si="9"/>
        <v>7</v>
      </c>
      <c r="E97" s="17" t="s">
        <v>406</v>
      </c>
      <c r="F97" s="14" t="s">
        <v>125</v>
      </c>
      <c r="G97" s="15">
        <v>13</v>
      </c>
      <c r="H97" s="15">
        <v>75</v>
      </c>
      <c r="K97" s="15" t="s">
        <v>178</v>
      </c>
      <c r="L97" s="15" t="s">
        <v>96</v>
      </c>
      <c r="M97" s="15" t="s">
        <v>322</v>
      </c>
      <c r="N97" s="15" t="s">
        <v>397</v>
      </c>
      <c r="O97" s="15" t="s">
        <v>369</v>
      </c>
      <c r="P97" s="15" t="s">
        <v>205</v>
      </c>
      <c r="X97" s="14"/>
    </row>
    <row r="98" spans="1:24" s="15" customFormat="1" x14ac:dyDescent="0.25">
      <c r="A98" s="14" t="s">
        <v>909</v>
      </c>
      <c r="D98" s="16">
        <f t="shared" si="9"/>
        <v>8</v>
      </c>
      <c r="E98" s="17" t="s">
        <v>406</v>
      </c>
      <c r="F98" s="14" t="s">
        <v>125</v>
      </c>
      <c r="G98" s="15">
        <v>13</v>
      </c>
      <c r="H98" s="15">
        <v>35</v>
      </c>
      <c r="K98" s="15" t="s">
        <v>178</v>
      </c>
      <c r="L98" s="15" t="s">
        <v>96</v>
      </c>
      <c r="M98" s="15" t="s">
        <v>322</v>
      </c>
      <c r="N98" s="15" t="s">
        <v>397</v>
      </c>
      <c r="O98" s="15" t="s">
        <v>369</v>
      </c>
      <c r="P98" s="15" t="s">
        <v>206</v>
      </c>
      <c r="X98" s="14"/>
    </row>
    <row r="99" spans="1:24" s="15" customFormat="1" x14ac:dyDescent="0.25">
      <c r="A99" s="14" t="s">
        <v>909</v>
      </c>
      <c r="D99" s="16">
        <f t="shared" si="9"/>
        <v>9</v>
      </c>
      <c r="E99" s="17" t="s">
        <v>406</v>
      </c>
      <c r="F99" s="14" t="s">
        <v>125</v>
      </c>
      <c r="G99" s="15">
        <v>13</v>
      </c>
      <c r="H99" s="15">
        <v>75</v>
      </c>
      <c r="K99" s="15" t="s">
        <v>178</v>
      </c>
      <c r="L99" s="15" t="s">
        <v>96</v>
      </c>
      <c r="M99" s="15" t="s">
        <v>322</v>
      </c>
      <c r="N99" s="15" t="s">
        <v>397</v>
      </c>
      <c r="O99" s="15" t="s">
        <v>368</v>
      </c>
      <c r="P99" s="15" t="s">
        <v>207</v>
      </c>
      <c r="X99" s="14"/>
    </row>
    <row r="100" spans="1:24" s="15" customFormat="1" x14ac:dyDescent="0.25">
      <c r="A100" s="14" t="s">
        <v>909</v>
      </c>
      <c r="D100" s="16">
        <f t="shared" si="9"/>
        <v>10</v>
      </c>
      <c r="E100" s="17" t="s">
        <v>406</v>
      </c>
      <c r="F100" s="14" t="s">
        <v>125</v>
      </c>
      <c r="G100" s="15">
        <v>13</v>
      </c>
      <c r="H100" s="15">
        <v>35</v>
      </c>
      <c r="K100" s="15" t="s">
        <v>178</v>
      </c>
      <c r="L100" s="15" t="s">
        <v>96</v>
      </c>
      <c r="M100" s="15" t="s">
        <v>322</v>
      </c>
      <c r="N100" s="15" t="s">
        <v>397</v>
      </c>
      <c r="O100" s="15" t="s">
        <v>368</v>
      </c>
      <c r="P100" s="15" t="s">
        <v>208</v>
      </c>
      <c r="X100" s="14"/>
    </row>
    <row r="101" spans="1:24" s="15" customFormat="1" x14ac:dyDescent="0.25">
      <c r="A101" s="14" t="s">
        <v>909</v>
      </c>
      <c r="D101" s="16">
        <f t="shared" si="9"/>
        <v>11</v>
      </c>
      <c r="E101" s="17" t="s">
        <v>406</v>
      </c>
      <c r="F101" s="14" t="s">
        <v>125</v>
      </c>
      <c r="G101" s="15">
        <v>13</v>
      </c>
      <c r="H101" s="15">
        <v>75</v>
      </c>
      <c r="K101" s="15" t="s">
        <v>178</v>
      </c>
      <c r="L101" s="15" t="s">
        <v>96</v>
      </c>
      <c r="M101" s="15" t="s">
        <v>322</v>
      </c>
      <c r="N101" s="15" t="s">
        <v>397</v>
      </c>
      <c r="O101" s="15" t="s">
        <v>369</v>
      </c>
      <c r="P101" s="15" t="s">
        <v>209</v>
      </c>
      <c r="X101" s="14"/>
    </row>
    <row r="102" spans="1:24" s="15" customFormat="1" x14ac:dyDescent="0.25">
      <c r="A102" s="14" t="s">
        <v>909</v>
      </c>
      <c r="D102" s="16">
        <f t="shared" si="9"/>
        <v>12</v>
      </c>
      <c r="E102" s="17" t="s">
        <v>406</v>
      </c>
      <c r="F102" s="14" t="s">
        <v>125</v>
      </c>
      <c r="G102" s="15">
        <v>13</v>
      </c>
      <c r="H102" s="15">
        <v>35</v>
      </c>
      <c r="K102" s="15" t="s">
        <v>178</v>
      </c>
      <c r="L102" s="15" t="s">
        <v>96</v>
      </c>
      <c r="M102" s="15" t="s">
        <v>322</v>
      </c>
      <c r="N102" s="15" t="s">
        <v>397</v>
      </c>
      <c r="O102" s="15" t="s">
        <v>369</v>
      </c>
      <c r="P102" s="15" t="s">
        <v>210</v>
      </c>
      <c r="X102" s="14"/>
    </row>
    <row r="103" spans="1:24" s="15" customFormat="1" x14ac:dyDescent="0.25">
      <c r="A103" s="14" t="s">
        <v>909</v>
      </c>
      <c r="D103" s="16">
        <f t="shared" si="9"/>
        <v>13</v>
      </c>
      <c r="E103" s="17" t="s">
        <v>406</v>
      </c>
      <c r="F103" s="14" t="s">
        <v>125</v>
      </c>
      <c r="G103" s="15">
        <v>13</v>
      </c>
      <c r="H103" s="15">
        <v>75</v>
      </c>
      <c r="K103" s="15" t="s">
        <v>178</v>
      </c>
      <c r="L103" s="15" t="s">
        <v>96</v>
      </c>
      <c r="M103" s="15" t="s">
        <v>322</v>
      </c>
      <c r="N103" s="15" t="s">
        <v>397</v>
      </c>
      <c r="O103" s="15" t="s">
        <v>366</v>
      </c>
      <c r="P103" s="15" t="s">
        <v>211</v>
      </c>
      <c r="X103" s="14"/>
    </row>
    <row r="104" spans="1:24" s="15" customFormat="1" x14ac:dyDescent="0.25">
      <c r="A104" s="14" t="s">
        <v>909</v>
      </c>
      <c r="D104" s="16">
        <f t="shared" si="9"/>
        <v>14</v>
      </c>
      <c r="E104" s="17" t="s">
        <v>406</v>
      </c>
      <c r="F104" s="14" t="s">
        <v>125</v>
      </c>
      <c r="G104" s="15">
        <v>13</v>
      </c>
      <c r="H104" s="15">
        <v>35</v>
      </c>
      <c r="K104" s="15" t="s">
        <v>178</v>
      </c>
      <c r="L104" s="15" t="s">
        <v>96</v>
      </c>
      <c r="M104" s="15" t="s">
        <v>322</v>
      </c>
      <c r="N104" s="15" t="s">
        <v>397</v>
      </c>
      <c r="O104" s="15" t="s">
        <v>366</v>
      </c>
      <c r="P104" s="15" t="s">
        <v>212</v>
      </c>
      <c r="X104" s="14"/>
    </row>
    <row r="105" spans="1:24" s="15" customFormat="1" x14ac:dyDescent="0.25">
      <c r="A105" s="14" t="s">
        <v>909</v>
      </c>
      <c r="D105" s="16">
        <f t="shared" si="9"/>
        <v>15</v>
      </c>
      <c r="E105" s="17" t="s">
        <v>406</v>
      </c>
      <c r="F105" s="14" t="s">
        <v>125</v>
      </c>
      <c r="G105" s="15">
        <v>13</v>
      </c>
      <c r="H105" s="15">
        <v>75</v>
      </c>
      <c r="K105" s="15" t="s">
        <v>178</v>
      </c>
      <c r="L105" s="15" t="s">
        <v>96</v>
      </c>
      <c r="M105" s="15" t="s">
        <v>322</v>
      </c>
      <c r="N105" s="15" t="s">
        <v>397</v>
      </c>
      <c r="O105" s="15" t="s">
        <v>367</v>
      </c>
      <c r="P105" s="15" t="s">
        <v>213</v>
      </c>
      <c r="X105" s="14"/>
    </row>
    <row r="106" spans="1:24" s="15" customFormat="1" x14ac:dyDescent="0.25">
      <c r="A106" s="14" t="s">
        <v>909</v>
      </c>
      <c r="D106" s="16">
        <f t="shared" si="9"/>
        <v>16</v>
      </c>
      <c r="E106" s="17" t="s">
        <v>406</v>
      </c>
      <c r="F106" s="14" t="s">
        <v>125</v>
      </c>
      <c r="G106" s="15">
        <v>13</v>
      </c>
      <c r="H106" s="15">
        <v>35</v>
      </c>
      <c r="K106" s="15" t="s">
        <v>178</v>
      </c>
      <c r="L106" s="15" t="s">
        <v>96</v>
      </c>
      <c r="M106" s="15" t="s">
        <v>322</v>
      </c>
      <c r="N106" s="15" t="s">
        <v>397</v>
      </c>
      <c r="O106" s="15" t="s">
        <v>367</v>
      </c>
      <c r="P106" s="15" t="s">
        <v>214</v>
      </c>
      <c r="X106" s="14"/>
    </row>
    <row r="107" spans="1:24" s="15" customFormat="1" x14ac:dyDescent="0.25">
      <c r="A107" s="14" t="s">
        <v>909</v>
      </c>
      <c r="D107" s="16"/>
      <c r="E107" s="17"/>
      <c r="F107" s="14"/>
      <c r="X107" s="14"/>
    </row>
    <row r="108" spans="1:24" s="3" customFormat="1" ht="21.75" customHeight="1" x14ac:dyDescent="0.25">
      <c r="A108" s="14" t="s">
        <v>909</v>
      </c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1"/>
      <c r="P108" s="21"/>
      <c r="Q108" s="21"/>
      <c r="R108" s="21"/>
      <c r="S108" s="21"/>
      <c r="T108" s="21"/>
      <c r="U108" s="21"/>
    </row>
    <row r="109" spans="1:24" s="15" customFormat="1" x14ac:dyDescent="0.25">
      <c r="A109" s="14" t="s">
        <v>909</v>
      </c>
      <c r="D109" s="16">
        <v>1</v>
      </c>
      <c r="E109" s="17" t="s">
        <v>407</v>
      </c>
      <c r="F109" s="14" t="s">
        <v>126</v>
      </c>
      <c r="G109" s="15">
        <v>13</v>
      </c>
      <c r="H109" s="15">
        <v>35</v>
      </c>
      <c r="K109" s="15" t="s">
        <v>178</v>
      </c>
      <c r="L109" s="15" t="s">
        <v>96</v>
      </c>
      <c r="M109" s="15" t="s">
        <v>322</v>
      </c>
      <c r="N109" s="15" t="s">
        <v>397</v>
      </c>
      <c r="O109" s="15" t="s">
        <v>320</v>
      </c>
      <c r="P109" s="15" t="s">
        <v>215</v>
      </c>
      <c r="X109" s="14"/>
    </row>
    <row r="110" spans="1:24" s="15" customFormat="1" x14ac:dyDescent="0.25">
      <c r="A110" s="14" t="s">
        <v>909</v>
      </c>
      <c r="D110" s="16">
        <f t="shared" ref="D110:D124" si="10">IF(E110=E109,D109+1,1)</f>
        <v>2</v>
      </c>
      <c r="E110" s="17" t="s">
        <v>407</v>
      </c>
      <c r="F110" s="14" t="s">
        <v>126</v>
      </c>
      <c r="G110" s="15">
        <v>13</v>
      </c>
      <c r="H110" s="15">
        <v>35</v>
      </c>
      <c r="K110" s="15" t="s">
        <v>178</v>
      </c>
      <c r="L110" s="15" t="s">
        <v>96</v>
      </c>
      <c r="M110" s="15" t="s">
        <v>322</v>
      </c>
      <c r="N110" s="15" t="s">
        <v>397</v>
      </c>
      <c r="O110" s="15" t="s">
        <v>320</v>
      </c>
      <c r="P110" s="15" t="s">
        <v>216</v>
      </c>
      <c r="X110" s="14"/>
    </row>
    <row r="111" spans="1:24" s="15" customFormat="1" x14ac:dyDescent="0.25">
      <c r="A111" s="14" t="s">
        <v>909</v>
      </c>
      <c r="D111" s="16">
        <f t="shared" si="10"/>
        <v>3</v>
      </c>
      <c r="E111" s="17" t="s">
        <v>407</v>
      </c>
      <c r="F111" s="14" t="s">
        <v>126</v>
      </c>
      <c r="G111" s="15">
        <v>13</v>
      </c>
      <c r="H111" s="15">
        <v>35</v>
      </c>
      <c r="K111" s="15" t="s">
        <v>178</v>
      </c>
      <c r="L111" s="15" t="s">
        <v>96</v>
      </c>
      <c r="M111" s="15" t="s">
        <v>322</v>
      </c>
      <c r="N111" s="15" t="s">
        <v>397</v>
      </c>
      <c r="O111" s="15" t="s">
        <v>321</v>
      </c>
      <c r="P111" s="15" t="s">
        <v>217</v>
      </c>
      <c r="X111" s="14"/>
    </row>
    <row r="112" spans="1:24" s="15" customFormat="1" x14ac:dyDescent="0.25">
      <c r="A112" s="14" t="s">
        <v>909</v>
      </c>
      <c r="D112" s="16">
        <f t="shared" si="10"/>
        <v>4</v>
      </c>
      <c r="E112" s="17" t="s">
        <v>407</v>
      </c>
      <c r="F112" s="14" t="s">
        <v>126</v>
      </c>
      <c r="G112" s="15">
        <v>13</v>
      </c>
      <c r="H112" s="15">
        <v>35</v>
      </c>
      <c r="K112" s="15" t="s">
        <v>178</v>
      </c>
      <c r="L112" s="15" t="s">
        <v>96</v>
      </c>
      <c r="M112" s="15" t="s">
        <v>322</v>
      </c>
      <c r="N112" s="15" t="s">
        <v>397</v>
      </c>
      <c r="O112" s="15" t="s">
        <v>321</v>
      </c>
      <c r="P112" s="15" t="s">
        <v>218</v>
      </c>
      <c r="X112" s="14"/>
    </row>
    <row r="113" spans="1:24" s="15" customFormat="1" x14ac:dyDescent="0.25">
      <c r="A113" s="14" t="s">
        <v>909</v>
      </c>
      <c r="D113" s="16">
        <f t="shared" si="10"/>
        <v>5</v>
      </c>
      <c r="E113" s="17" t="s">
        <v>407</v>
      </c>
      <c r="F113" s="14" t="s">
        <v>126</v>
      </c>
      <c r="G113" s="15">
        <v>13</v>
      </c>
      <c r="H113" s="15">
        <v>35</v>
      </c>
      <c r="K113" s="15" t="s">
        <v>178</v>
      </c>
      <c r="L113" s="15" t="s">
        <v>96</v>
      </c>
      <c r="M113" s="15" t="s">
        <v>322</v>
      </c>
      <c r="N113" s="15" t="s">
        <v>397</v>
      </c>
      <c r="O113" s="15" t="s">
        <v>368</v>
      </c>
      <c r="P113" s="15" t="s">
        <v>219</v>
      </c>
      <c r="X113" s="14"/>
    </row>
    <row r="114" spans="1:24" s="15" customFormat="1" x14ac:dyDescent="0.25">
      <c r="A114" s="14" t="s">
        <v>909</v>
      </c>
      <c r="D114" s="16">
        <f t="shared" si="10"/>
        <v>6</v>
      </c>
      <c r="E114" s="17" t="s">
        <v>407</v>
      </c>
      <c r="F114" s="14" t="s">
        <v>126</v>
      </c>
      <c r="G114" s="15">
        <v>13</v>
      </c>
      <c r="H114" s="15">
        <v>35</v>
      </c>
      <c r="K114" s="15" t="s">
        <v>178</v>
      </c>
      <c r="L114" s="15" t="s">
        <v>96</v>
      </c>
      <c r="M114" s="15" t="s">
        <v>322</v>
      </c>
      <c r="N114" s="15" t="s">
        <v>397</v>
      </c>
      <c r="O114" s="15" t="s">
        <v>368</v>
      </c>
      <c r="P114" s="15" t="s">
        <v>220</v>
      </c>
      <c r="X114" s="14"/>
    </row>
    <row r="115" spans="1:24" s="15" customFormat="1" x14ac:dyDescent="0.25">
      <c r="A115" s="14" t="s">
        <v>909</v>
      </c>
      <c r="D115" s="16">
        <f t="shared" si="10"/>
        <v>7</v>
      </c>
      <c r="E115" s="17" t="s">
        <v>407</v>
      </c>
      <c r="F115" s="14" t="s">
        <v>126</v>
      </c>
      <c r="G115" s="15">
        <v>13</v>
      </c>
      <c r="H115" s="15">
        <v>35</v>
      </c>
      <c r="K115" s="15" t="s">
        <v>178</v>
      </c>
      <c r="L115" s="15" t="s">
        <v>96</v>
      </c>
      <c r="M115" s="15" t="s">
        <v>322</v>
      </c>
      <c r="N115" s="15" t="s">
        <v>397</v>
      </c>
      <c r="O115" s="15" t="s">
        <v>369</v>
      </c>
      <c r="P115" s="15" t="s">
        <v>221</v>
      </c>
      <c r="X115" s="14"/>
    </row>
    <row r="116" spans="1:24" s="15" customFormat="1" x14ac:dyDescent="0.25">
      <c r="A116" s="14" t="s">
        <v>909</v>
      </c>
      <c r="D116" s="16">
        <f t="shared" si="10"/>
        <v>8</v>
      </c>
      <c r="E116" s="17" t="s">
        <v>407</v>
      </c>
      <c r="F116" s="14" t="s">
        <v>126</v>
      </c>
      <c r="G116" s="15">
        <v>13</v>
      </c>
      <c r="H116" s="15">
        <v>35</v>
      </c>
      <c r="K116" s="15" t="s">
        <v>178</v>
      </c>
      <c r="L116" s="15" t="s">
        <v>96</v>
      </c>
      <c r="M116" s="15" t="s">
        <v>322</v>
      </c>
      <c r="N116" s="15" t="s">
        <v>397</v>
      </c>
      <c r="O116" s="15" t="s">
        <v>369</v>
      </c>
      <c r="P116" s="15" t="s">
        <v>222</v>
      </c>
      <c r="X116" s="14"/>
    </row>
    <row r="117" spans="1:24" s="15" customFormat="1" x14ac:dyDescent="0.25">
      <c r="A117" s="14" t="s">
        <v>909</v>
      </c>
      <c r="D117" s="16">
        <f t="shared" si="10"/>
        <v>9</v>
      </c>
      <c r="E117" s="17" t="s">
        <v>407</v>
      </c>
      <c r="F117" s="14" t="s">
        <v>126</v>
      </c>
      <c r="G117" s="15">
        <v>13</v>
      </c>
      <c r="H117" s="15">
        <v>35</v>
      </c>
      <c r="K117" s="15" t="s">
        <v>178</v>
      </c>
      <c r="L117" s="15" t="s">
        <v>96</v>
      </c>
      <c r="M117" s="15" t="s">
        <v>322</v>
      </c>
      <c r="N117" s="15" t="s">
        <v>397</v>
      </c>
      <c r="O117" s="15" t="s">
        <v>368</v>
      </c>
      <c r="P117" s="15" t="s">
        <v>223</v>
      </c>
      <c r="X117" s="14"/>
    </row>
    <row r="118" spans="1:24" s="15" customFormat="1" x14ac:dyDescent="0.25">
      <c r="A118" s="14" t="s">
        <v>909</v>
      </c>
      <c r="D118" s="16">
        <f t="shared" si="10"/>
        <v>10</v>
      </c>
      <c r="E118" s="17" t="s">
        <v>407</v>
      </c>
      <c r="F118" s="14" t="s">
        <v>126</v>
      </c>
      <c r="G118" s="15">
        <v>13</v>
      </c>
      <c r="H118" s="15">
        <v>35</v>
      </c>
      <c r="K118" s="15" t="s">
        <v>178</v>
      </c>
      <c r="L118" s="15" t="s">
        <v>96</v>
      </c>
      <c r="M118" s="15" t="s">
        <v>322</v>
      </c>
      <c r="N118" s="15" t="s">
        <v>397</v>
      </c>
      <c r="O118" s="15" t="s">
        <v>368</v>
      </c>
      <c r="P118" s="15" t="s">
        <v>224</v>
      </c>
      <c r="X118" s="14"/>
    </row>
    <row r="119" spans="1:24" s="15" customFormat="1" x14ac:dyDescent="0.25">
      <c r="A119" s="14" t="s">
        <v>909</v>
      </c>
      <c r="D119" s="16">
        <f t="shared" si="10"/>
        <v>11</v>
      </c>
      <c r="E119" s="17" t="s">
        <v>407</v>
      </c>
      <c r="F119" s="14" t="s">
        <v>126</v>
      </c>
      <c r="G119" s="15">
        <v>13</v>
      </c>
      <c r="H119" s="15">
        <v>35</v>
      </c>
      <c r="K119" s="15" t="s">
        <v>178</v>
      </c>
      <c r="L119" s="15" t="s">
        <v>96</v>
      </c>
      <c r="M119" s="15" t="s">
        <v>322</v>
      </c>
      <c r="N119" s="15" t="s">
        <v>397</v>
      </c>
      <c r="O119" s="15" t="s">
        <v>369</v>
      </c>
      <c r="P119" s="15" t="s">
        <v>225</v>
      </c>
      <c r="X119" s="14"/>
    </row>
    <row r="120" spans="1:24" s="15" customFormat="1" x14ac:dyDescent="0.25">
      <c r="A120" s="14" t="s">
        <v>909</v>
      </c>
      <c r="D120" s="16">
        <f t="shared" si="10"/>
        <v>12</v>
      </c>
      <c r="E120" s="17" t="s">
        <v>407</v>
      </c>
      <c r="F120" s="14" t="s">
        <v>126</v>
      </c>
      <c r="G120" s="15">
        <v>13</v>
      </c>
      <c r="H120" s="15">
        <v>35</v>
      </c>
      <c r="K120" s="15" t="s">
        <v>178</v>
      </c>
      <c r="L120" s="15" t="s">
        <v>96</v>
      </c>
      <c r="M120" s="15" t="s">
        <v>322</v>
      </c>
      <c r="N120" s="15" t="s">
        <v>397</v>
      </c>
      <c r="O120" s="15" t="s">
        <v>369</v>
      </c>
      <c r="P120" s="15" t="s">
        <v>226</v>
      </c>
      <c r="X120" s="14"/>
    </row>
    <row r="121" spans="1:24" s="15" customFormat="1" x14ac:dyDescent="0.25">
      <c r="A121" s="14" t="s">
        <v>909</v>
      </c>
      <c r="D121" s="16">
        <f t="shared" si="10"/>
        <v>13</v>
      </c>
      <c r="E121" s="17" t="s">
        <v>407</v>
      </c>
      <c r="F121" s="14" t="s">
        <v>126</v>
      </c>
      <c r="G121" s="15">
        <v>13</v>
      </c>
      <c r="H121" s="15">
        <v>35</v>
      </c>
      <c r="K121" s="15" t="s">
        <v>178</v>
      </c>
      <c r="L121" s="15" t="s">
        <v>96</v>
      </c>
      <c r="M121" s="15" t="s">
        <v>322</v>
      </c>
      <c r="N121" s="15" t="s">
        <v>397</v>
      </c>
      <c r="O121" s="15" t="s">
        <v>366</v>
      </c>
      <c r="P121" s="15" t="s">
        <v>227</v>
      </c>
      <c r="X121" s="14"/>
    </row>
    <row r="122" spans="1:24" s="15" customFormat="1" x14ac:dyDescent="0.25">
      <c r="A122" s="14" t="s">
        <v>909</v>
      </c>
      <c r="D122" s="16">
        <f t="shared" si="10"/>
        <v>14</v>
      </c>
      <c r="E122" s="17" t="s">
        <v>407</v>
      </c>
      <c r="F122" s="14" t="s">
        <v>126</v>
      </c>
      <c r="G122" s="15">
        <v>13</v>
      </c>
      <c r="H122" s="15">
        <v>35</v>
      </c>
      <c r="K122" s="15" t="s">
        <v>178</v>
      </c>
      <c r="L122" s="15" t="s">
        <v>96</v>
      </c>
      <c r="M122" s="15" t="s">
        <v>322</v>
      </c>
      <c r="N122" s="15" t="s">
        <v>397</v>
      </c>
      <c r="O122" s="15" t="s">
        <v>366</v>
      </c>
      <c r="P122" s="15" t="s">
        <v>228</v>
      </c>
      <c r="X122" s="14"/>
    </row>
    <row r="123" spans="1:24" s="15" customFormat="1" x14ac:dyDescent="0.25">
      <c r="A123" s="14" t="s">
        <v>909</v>
      </c>
      <c r="D123" s="16">
        <f t="shared" si="10"/>
        <v>15</v>
      </c>
      <c r="E123" s="17" t="s">
        <v>407</v>
      </c>
      <c r="F123" s="14" t="s">
        <v>126</v>
      </c>
      <c r="G123" s="15">
        <v>13</v>
      </c>
      <c r="H123" s="15">
        <v>35</v>
      </c>
      <c r="K123" s="15" t="s">
        <v>178</v>
      </c>
      <c r="L123" s="15" t="s">
        <v>96</v>
      </c>
      <c r="M123" s="15" t="s">
        <v>322</v>
      </c>
      <c r="N123" s="15" t="s">
        <v>397</v>
      </c>
      <c r="O123" s="15" t="s">
        <v>367</v>
      </c>
      <c r="P123" s="15" t="s">
        <v>229</v>
      </c>
      <c r="X123" s="14"/>
    </row>
    <row r="124" spans="1:24" s="15" customFormat="1" x14ac:dyDescent="0.25">
      <c r="A124" s="14" t="s">
        <v>909</v>
      </c>
      <c r="D124" s="16">
        <f t="shared" si="10"/>
        <v>16</v>
      </c>
      <c r="E124" s="17" t="s">
        <v>407</v>
      </c>
      <c r="F124" s="14" t="s">
        <v>126</v>
      </c>
      <c r="G124" s="15">
        <v>13</v>
      </c>
      <c r="H124" s="15">
        <v>35</v>
      </c>
      <c r="K124" s="15" t="s">
        <v>178</v>
      </c>
      <c r="L124" s="15" t="s">
        <v>96</v>
      </c>
      <c r="M124" s="15" t="s">
        <v>322</v>
      </c>
      <c r="N124" s="15" t="s">
        <v>397</v>
      </c>
      <c r="O124" s="15" t="s">
        <v>367</v>
      </c>
      <c r="P124" s="15" t="s">
        <v>230</v>
      </c>
      <c r="X124" s="14"/>
    </row>
    <row r="125" spans="1:24" s="15" customFormat="1" x14ac:dyDescent="0.25">
      <c r="A125" s="14" t="s">
        <v>909</v>
      </c>
      <c r="D125" s="16"/>
      <c r="N125" s="16"/>
    </row>
    <row r="126" spans="1:24" s="3" customFormat="1" ht="21.75" customHeight="1" x14ac:dyDescent="0.25">
      <c r="A126" s="14" t="s">
        <v>909</v>
      </c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1"/>
      <c r="P126" s="21"/>
      <c r="Q126" s="21"/>
      <c r="R126" s="21"/>
      <c r="S126" s="21"/>
      <c r="T126" s="21"/>
      <c r="U126" s="21"/>
    </row>
    <row r="127" spans="1:24" s="15" customFormat="1" x14ac:dyDescent="0.25">
      <c r="A127" s="14" t="s">
        <v>909</v>
      </c>
      <c r="D127" s="16">
        <v>1</v>
      </c>
      <c r="E127" s="17" t="s">
        <v>408</v>
      </c>
      <c r="F127" s="14" t="s">
        <v>127</v>
      </c>
      <c r="G127" s="15">
        <v>12</v>
      </c>
      <c r="H127" s="15">
        <v>75</v>
      </c>
      <c r="K127" s="15" t="s">
        <v>178</v>
      </c>
      <c r="L127" s="15" t="s">
        <v>96</v>
      </c>
      <c r="M127" s="15" t="s">
        <v>322</v>
      </c>
      <c r="N127" s="15" t="s">
        <v>397</v>
      </c>
      <c r="O127" s="15" t="s">
        <v>320</v>
      </c>
      <c r="P127" s="15" t="s">
        <v>231</v>
      </c>
      <c r="X127" s="14"/>
    </row>
    <row r="128" spans="1:24" s="15" customFormat="1" x14ac:dyDescent="0.25">
      <c r="A128" s="14" t="s">
        <v>909</v>
      </c>
      <c r="D128" s="16">
        <f t="shared" ref="D128:D134" si="11">IF(E128=E127,D127+1,1)</f>
        <v>2</v>
      </c>
      <c r="E128" s="17" t="s">
        <v>408</v>
      </c>
      <c r="F128" s="14" t="s">
        <v>127</v>
      </c>
      <c r="G128" s="15">
        <v>12</v>
      </c>
      <c r="H128" s="15">
        <v>75</v>
      </c>
      <c r="K128" s="15" t="s">
        <v>178</v>
      </c>
      <c r="L128" s="15" t="s">
        <v>96</v>
      </c>
      <c r="M128" s="15" t="s">
        <v>322</v>
      </c>
      <c r="N128" s="15" t="s">
        <v>397</v>
      </c>
      <c r="O128" s="15" t="s">
        <v>321</v>
      </c>
      <c r="P128" s="15" t="s">
        <v>232</v>
      </c>
      <c r="X128" s="14"/>
    </row>
    <row r="129" spans="1:24" s="15" customFormat="1" x14ac:dyDescent="0.25">
      <c r="A129" s="14" t="s">
        <v>909</v>
      </c>
      <c r="D129" s="16">
        <f t="shared" si="11"/>
        <v>3</v>
      </c>
      <c r="E129" s="17" t="s">
        <v>408</v>
      </c>
      <c r="F129" s="14" t="s">
        <v>127</v>
      </c>
      <c r="G129" s="15">
        <v>12</v>
      </c>
      <c r="H129" s="15">
        <v>75</v>
      </c>
      <c r="K129" s="15" t="s">
        <v>178</v>
      </c>
      <c r="L129" s="15" t="s">
        <v>96</v>
      </c>
      <c r="M129" s="15" t="s">
        <v>322</v>
      </c>
      <c r="N129" s="15" t="s">
        <v>397</v>
      </c>
      <c r="O129" s="15" t="s">
        <v>368</v>
      </c>
      <c r="P129" s="15" t="s">
        <v>233</v>
      </c>
      <c r="X129" s="14"/>
    </row>
    <row r="130" spans="1:24" s="15" customFormat="1" x14ac:dyDescent="0.25">
      <c r="A130" s="14" t="s">
        <v>909</v>
      </c>
      <c r="D130" s="16">
        <f t="shared" si="11"/>
        <v>4</v>
      </c>
      <c r="E130" s="17" t="s">
        <v>408</v>
      </c>
      <c r="F130" s="14" t="s">
        <v>127</v>
      </c>
      <c r="G130" s="15">
        <v>12</v>
      </c>
      <c r="H130" s="15">
        <v>75</v>
      </c>
      <c r="K130" s="15" t="s">
        <v>178</v>
      </c>
      <c r="L130" s="15" t="s">
        <v>96</v>
      </c>
      <c r="M130" s="15" t="s">
        <v>322</v>
      </c>
      <c r="N130" s="15" t="s">
        <v>397</v>
      </c>
      <c r="O130" s="15" t="s">
        <v>369</v>
      </c>
      <c r="P130" s="15" t="s">
        <v>234</v>
      </c>
      <c r="X130" s="14"/>
    </row>
    <row r="131" spans="1:24" s="15" customFormat="1" x14ac:dyDescent="0.25">
      <c r="A131" s="14" t="s">
        <v>909</v>
      </c>
      <c r="D131" s="16">
        <v>5</v>
      </c>
      <c r="E131" s="17" t="s">
        <v>408</v>
      </c>
      <c r="F131" s="14" t="s">
        <v>128</v>
      </c>
      <c r="G131" s="15">
        <v>12</v>
      </c>
      <c r="H131" s="15">
        <v>55</v>
      </c>
      <c r="K131" s="15" t="s">
        <v>178</v>
      </c>
      <c r="L131" s="15" t="s">
        <v>96</v>
      </c>
      <c r="M131" s="15" t="s">
        <v>322</v>
      </c>
      <c r="N131" s="15" t="s">
        <v>397</v>
      </c>
      <c r="O131" s="15" t="s">
        <v>320</v>
      </c>
      <c r="P131" s="15" t="s">
        <v>235</v>
      </c>
      <c r="X131" s="14"/>
    </row>
    <row r="132" spans="1:24" s="15" customFormat="1" x14ac:dyDescent="0.25">
      <c r="A132" s="14" t="s">
        <v>909</v>
      </c>
      <c r="D132" s="16">
        <f t="shared" si="11"/>
        <v>6</v>
      </c>
      <c r="E132" s="17" t="s">
        <v>408</v>
      </c>
      <c r="F132" s="14" t="s">
        <v>128</v>
      </c>
      <c r="G132" s="15">
        <v>12</v>
      </c>
      <c r="H132" s="15">
        <v>55</v>
      </c>
      <c r="K132" s="15" t="s">
        <v>178</v>
      </c>
      <c r="L132" s="15" t="s">
        <v>96</v>
      </c>
      <c r="M132" s="15" t="s">
        <v>322</v>
      </c>
      <c r="N132" s="15" t="s">
        <v>397</v>
      </c>
      <c r="O132" s="15" t="s">
        <v>321</v>
      </c>
      <c r="P132" s="15" t="s">
        <v>236</v>
      </c>
      <c r="X132" s="14"/>
    </row>
    <row r="133" spans="1:24" s="15" customFormat="1" x14ac:dyDescent="0.25">
      <c r="A133" s="14" t="s">
        <v>909</v>
      </c>
      <c r="D133" s="16">
        <f t="shared" si="11"/>
        <v>7</v>
      </c>
      <c r="E133" s="17" t="s">
        <v>408</v>
      </c>
      <c r="F133" s="14" t="s">
        <v>128</v>
      </c>
      <c r="G133" s="15">
        <v>12</v>
      </c>
      <c r="H133" s="15">
        <v>55</v>
      </c>
      <c r="K133" s="15" t="s">
        <v>178</v>
      </c>
      <c r="L133" s="15" t="s">
        <v>96</v>
      </c>
      <c r="M133" s="15" t="s">
        <v>322</v>
      </c>
      <c r="N133" s="15" t="s">
        <v>397</v>
      </c>
      <c r="O133" s="15" t="s">
        <v>368</v>
      </c>
      <c r="P133" s="15" t="s">
        <v>237</v>
      </c>
      <c r="X133" s="14"/>
    </row>
    <row r="134" spans="1:24" s="15" customFormat="1" x14ac:dyDescent="0.25">
      <c r="A134" s="14" t="s">
        <v>909</v>
      </c>
      <c r="D134" s="16">
        <f t="shared" si="11"/>
        <v>8</v>
      </c>
      <c r="E134" s="17" t="s">
        <v>408</v>
      </c>
      <c r="F134" s="14" t="s">
        <v>128</v>
      </c>
      <c r="G134" s="15">
        <v>12</v>
      </c>
      <c r="H134" s="15">
        <v>55</v>
      </c>
      <c r="K134" s="15" t="s">
        <v>178</v>
      </c>
      <c r="L134" s="15" t="s">
        <v>96</v>
      </c>
      <c r="M134" s="15" t="s">
        <v>322</v>
      </c>
      <c r="N134" s="15" t="s">
        <v>397</v>
      </c>
      <c r="O134" s="15" t="s">
        <v>369</v>
      </c>
      <c r="P134" s="15" t="s">
        <v>238</v>
      </c>
      <c r="X134" s="14"/>
    </row>
    <row r="135" spans="1:24" s="15" customFormat="1" x14ac:dyDescent="0.25">
      <c r="A135" s="14" t="s">
        <v>909</v>
      </c>
      <c r="D135" s="16"/>
      <c r="E135" s="17"/>
      <c r="F135" s="14"/>
      <c r="X135" s="14"/>
    </row>
    <row r="136" spans="1:24" s="3" customFormat="1" ht="21.75" customHeight="1" x14ac:dyDescent="0.25">
      <c r="A136" s="14" t="s">
        <v>909</v>
      </c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1"/>
      <c r="P136" s="21"/>
      <c r="Q136" s="21"/>
      <c r="R136" s="21"/>
      <c r="S136" s="21"/>
      <c r="T136" s="21"/>
      <c r="U136" s="21"/>
    </row>
    <row r="137" spans="1:24" s="15" customFormat="1" x14ac:dyDescent="0.25">
      <c r="A137" s="14" t="s">
        <v>909</v>
      </c>
      <c r="D137" s="16">
        <v>1</v>
      </c>
      <c r="E137" s="17" t="s">
        <v>409</v>
      </c>
      <c r="F137" s="14" t="s">
        <v>129</v>
      </c>
      <c r="G137" s="15">
        <v>12</v>
      </c>
      <c r="H137" s="15">
        <v>25</v>
      </c>
      <c r="K137" s="15" t="s">
        <v>178</v>
      </c>
      <c r="L137" s="15" t="s">
        <v>96</v>
      </c>
      <c r="M137" s="15" t="s">
        <v>322</v>
      </c>
      <c r="N137" s="15" t="s">
        <v>397</v>
      </c>
      <c r="O137" s="15" t="s">
        <v>320</v>
      </c>
      <c r="P137" s="15" t="s">
        <v>443</v>
      </c>
      <c r="X137" s="14"/>
    </row>
    <row r="138" spans="1:24" s="15" customFormat="1" x14ac:dyDescent="0.25">
      <c r="A138" s="14" t="s">
        <v>909</v>
      </c>
      <c r="D138" s="16">
        <f t="shared" ref="D138:D148" si="12">IF(E138=E137,D137+1,1)</f>
        <v>2</v>
      </c>
      <c r="E138" s="17" t="s">
        <v>409</v>
      </c>
      <c r="F138" s="14" t="s">
        <v>129</v>
      </c>
      <c r="G138" s="15">
        <v>12</v>
      </c>
      <c r="H138" s="15">
        <v>25</v>
      </c>
      <c r="K138" s="15" t="s">
        <v>178</v>
      </c>
      <c r="L138" s="15" t="s">
        <v>96</v>
      </c>
      <c r="M138" s="15" t="s">
        <v>322</v>
      </c>
      <c r="N138" s="15" t="s">
        <v>397</v>
      </c>
      <c r="O138" s="15" t="s">
        <v>320</v>
      </c>
      <c r="P138" s="15" t="s">
        <v>239</v>
      </c>
      <c r="X138" s="14"/>
    </row>
    <row r="139" spans="1:24" s="15" customFormat="1" x14ac:dyDescent="0.25">
      <c r="A139" s="14" t="s">
        <v>909</v>
      </c>
      <c r="D139" s="16">
        <f t="shared" si="12"/>
        <v>3</v>
      </c>
      <c r="E139" s="17" t="s">
        <v>409</v>
      </c>
      <c r="F139" s="14" t="s">
        <v>129</v>
      </c>
      <c r="G139" s="15">
        <v>12</v>
      </c>
      <c r="H139" s="15">
        <v>25</v>
      </c>
      <c r="K139" s="15" t="s">
        <v>178</v>
      </c>
      <c r="L139" s="15" t="s">
        <v>96</v>
      </c>
      <c r="M139" s="15" t="s">
        <v>322</v>
      </c>
      <c r="N139" s="15" t="s">
        <v>397</v>
      </c>
      <c r="O139" s="15" t="s">
        <v>321</v>
      </c>
      <c r="P139" s="15" t="s">
        <v>444</v>
      </c>
      <c r="X139" s="14"/>
    </row>
    <row r="140" spans="1:24" s="15" customFormat="1" x14ac:dyDescent="0.25">
      <c r="A140" s="14" t="s">
        <v>909</v>
      </c>
      <c r="D140" s="16">
        <f t="shared" si="12"/>
        <v>4</v>
      </c>
      <c r="E140" s="17" t="s">
        <v>409</v>
      </c>
      <c r="F140" s="14" t="s">
        <v>129</v>
      </c>
      <c r="G140" s="15">
        <v>12</v>
      </c>
      <c r="H140" s="15">
        <v>25</v>
      </c>
      <c r="K140" s="15" t="s">
        <v>178</v>
      </c>
      <c r="L140" s="15" t="s">
        <v>96</v>
      </c>
      <c r="M140" s="15" t="s">
        <v>322</v>
      </c>
      <c r="N140" s="15" t="s">
        <v>397</v>
      </c>
      <c r="O140" s="15" t="s">
        <v>321</v>
      </c>
      <c r="P140" s="15" t="s">
        <v>240</v>
      </c>
      <c r="X140" s="14"/>
    </row>
    <row r="141" spans="1:24" s="15" customFormat="1" x14ac:dyDescent="0.25">
      <c r="A141" s="14" t="s">
        <v>909</v>
      </c>
      <c r="D141" s="16">
        <f t="shared" si="12"/>
        <v>5</v>
      </c>
      <c r="E141" s="17" t="s">
        <v>409</v>
      </c>
      <c r="F141" s="14" t="s">
        <v>129</v>
      </c>
      <c r="G141" s="15">
        <v>12</v>
      </c>
      <c r="H141" s="15">
        <v>25</v>
      </c>
      <c r="K141" s="15" t="s">
        <v>178</v>
      </c>
      <c r="L141" s="15" t="s">
        <v>96</v>
      </c>
      <c r="M141" s="15" t="s">
        <v>322</v>
      </c>
      <c r="N141" s="15" t="s">
        <v>397</v>
      </c>
      <c r="O141" s="15" t="s">
        <v>321</v>
      </c>
      <c r="P141" s="15" t="s">
        <v>241</v>
      </c>
      <c r="X141" s="14"/>
    </row>
    <row r="142" spans="1:24" s="15" customFormat="1" x14ac:dyDescent="0.25">
      <c r="A142" s="14" t="s">
        <v>909</v>
      </c>
      <c r="D142" s="16">
        <f t="shared" si="12"/>
        <v>6</v>
      </c>
      <c r="E142" s="17" t="s">
        <v>409</v>
      </c>
      <c r="F142" s="14" t="s">
        <v>129</v>
      </c>
      <c r="G142" s="15">
        <v>12</v>
      </c>
      <c r="H142" s="15">
        <v>25</v>
      </c>
      <c r="K142" s="15" t="s">
        <v>178</v>
      </c>
      <c r="L142" s="15" t="s">
        <v>96</v>
      </c>
      <c r="M142" s="15" t="s">
        <v>322</v>
      </c>
      <c r="N142" s="15" t="s">
        <v>397</v>
      </c>
      <c r="O142" s="15" t="s">
        <v>368</v>
      </c>
      <c r="P142" s="15" t="s">
        <v>242</v>
      </c>
      <c r="X142" s="14"/>
    </row>
    <row r="143" spans="1:24" s="15" customFormat="1" x14ac:dyDescent="0.25">
      <c r="A143" s="14" t="s">
        <v>909</v>
      </c>
      <c r="D143" s="16">
        <f t="shared" si="12"/>
        <v>7</v>
      </c>
      <c r="E143" s="17" t="s">
        <v>409</v>
      </c>
      <c r="F143" s="14" t="s">
        <v>129</v>
      </c>
      <c r="G143" s="15">
        <v>12</v>
      </c>
      <c r="H143" s="15">
        <v>25</v>
      </c>
      <c r="K143" s="15" t="s">
        <v>178</v>
      </c>
      <c r="L143" s="15" t="s">
        <v>96</v>
      </c>
      <c r="M143" s="15" t="s">
        <v>322</v>
      </c>
      <c r="N143" s="15" t="s">
        <v>397</v>
      </c>
      <c r="O143" s="15" t="s">
        <v>368</v>
      </c>
      <c r="P143" s="15" t="s">
        <v>243</v>
      </c>
      <c r="X143" s="14"/>
    </row>
    <row r="144" spans="1:24" s="15" customFormat="1" x14ac:dyDescent="0.25">
      <c r="A144" s="14" t="s">
        <v>909</v>
      </c>
      <c r="D144" s="16">
        <f t="shared" si="12"/>
        <v>8</v>
      </c>
      <c r="E144" s="17" t="s">
        <v>409</v>
      </c>
      <c r="F144" s="14" t="s">
        <v>129</v>
      </c>
      <c r="G144" s="15">
        <v>12</v>
      </c>
      <c r="H144" s="15">
        <v>25</v>
      </c>
      <c r="K144" s="15" t="s">
        <v>178</v>
      </c>
      <c r="L144" s="15" t="s">
        <v>96</v>
      </c>
      <c r="M144" s="15" t="s">
        <v>322</v>
      </c>
      <c r="N144" s="15" t="s">
        <v>397</v>
      </c>
      <c r="O144" s="15" t="s">
        <v>368</v>
      </c>
      <c r="P144" s="15" t="s">
        <v>244</v>
      </c>
      <c r="X144" s="14"/>
    </row>
    <row r="145" spans="1:24" s="15" customFormat="1" x14ac:dyDescent="0.25">
      <c r="A145" s="14" t="s">
        <v>909</v>
      </c>
      <c r="D145" s="16">
        <f t="shared" si="12"/>
        <v>9</v>
      </c>
      <c r="E145" s="17" t="s">
        <v>409</v>
      </c>
      <c r="F145" s="14" t="s">
        <v>129</v>
      </c>
      <c r="G145" s="15">
        <v>12</v>
      </c>
      <c r="H145" s="15">
        <v>25</v>
      </c>
      <c r="K145" s="15" t="s">
        <v>178</v>
      </c>
      <c r="L145" s="15" t="s">
        <v>96</v>
      </c>
      <c r="M145" s="15" t="s">
        <v>322</v>
      </c>
      <c r="N145" s="15" t="s">
        <v>397</v>
      </c>
      <c r="O145" s="15" t="s">
        <v>369</v>
      </c>
      <c r="P145" s="15" t="s">
        <v>245</v>
      </c>
      <c r="X145" s="14"/>
    </row>
    <row r="146" spans="1:24" s="15" customFormat="1" x14ac:dyDescent="0.25">
      <c r="A146" s="14" t="s">
        <v>909</v>
      </c>
      <c r="D146" s="16">
        <f t="shared" si="12"/>
        <v>10</v>
      </c>
      <c r="E146" s="17" t="s">
        <v>409</v>
      </c>
      <c r="F146" s="14" t="s">
        <v>129</v>
      </c>
      <c r="G146" s="15">
        <v>12</v>
      </c>
      <c r="H146" s="15">
        <v>25</v>
      </c>
      <c r="K146" s="15" t="s">
        <v>178</v>
      </c>
      <c r="L146" s="15" t="s">
        <v>96</v>
      </c>
      <c r="M146" s="15" t="s">
        <v>322</v>
      </c>
      <c r="N146" s="15" t="s">
        <v>397</v>
      </c>
      <c r="O146" s="15" t="s">
        <v>369</v>
      </c>
      <c r="P146" s="15" t="s">
        <v>246</v>
      </c>
      <c r="X146" s="14"/>
    </row>
    <row r="147" spans="1:24" s="15" customFormat="1" x14ac:dyDescent="0.25">
      <c r="A147" s="14" t="s">
        <v>909</v>
      </c>
      <c r="D147" s="16">
        <f t="shared" si="12"/>
        <v>11</v>
      </c>
      <c r="E147" s="17" t="s">
        <v>409</v>
      </c>
      <c r="F147" s="14" t="s">
        <v>129</v>
      </c>
      <c r="G147" s="15">
        <v>12</v>
      </c>
      <c r="H147" s="15">
        <v>25</v>
      </c>
      <c r="K147" s="15" t="s">
        <v>178</v>
      </c>
      <c r="L147" s="15" t="s">
        <v>96</v>
      </c>
      <c r="M147" s="15" t="s">
        <v>322</v>
      </c>
      <c r="N147" s="15" t="s">
        <v>397</v>
      </c>
      <c r="O147" s="15" t="s">
        <v>369</v>
      </c>
      <c r="P147" s="15" t="s">
        <v>247</v>
      </c>
      <c r="X147" s="14"/>
    </row>
    <row r="148" spans="1:24" s="15" customFormat="1" x14ac:dyDescent="0.25">
      <c r="A148" s="14" t="s">
        <v>909</v>
      </c>
      <c r="D148" s="16">
        <f t="shared" si="12"/>
        <v>12</v>
      </c>
      <c r="E148" s="17" t="s">
        <v>409</v>
      </c>
      <c r="F148" s="14" t="s">
        <v>129</v>
      </c>
      <c r="G148" s="15">
        <v>12</v>
      </c>
      <c r="H148" s="15">
        <v>25</v>
      </c>
      <c r="K148" s="15" t="s">
        <v>178</v>
      </c>
      <c r="L148" s="15" t="s">
        <v>96</v>
      </c>
      <c r="M148" s="15" t="s">
        <v>441</v>
      </c>
      <c r="N148" s="15" t="s">
        <v>397</v>
      </c>
      <c r="O148" s="15" t="s">
        <v>442</v>
      </c>
      <c r="P148" s="15" t="s">
        <v>248</v>
      </c>
      <c r="X148" s="14"/>
    </row>
    <row r="149" spans="1:24" s="15" customFormat="1" x14ac:dyDescent="0.25">
      <c r="A149" s="14" t="s">
        <v>909</v>
      </c>
      <c r="D149" s="16"/>
      <c r="N149" s="16"/>
    </row>
    <row r="150" spans="1:24" s="3" customFormat="1" ht="21.75" customHeight="1" x14ac:dyDescent="0.25">
      <c r="A150" s="14" t="s">
        <v>909</v>
      </c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1"/>
      <c r="P150" s="21"/>
      <c r="Q150" s="21"/>
      <c r="R150" s="21"/>
      <c r="S150" s="21"/>
      <c r="T150" s="21"/>
      <c r="U150" s="21"/>
    </row>
    <row r="151" spans="1:24" s="15" customFormat="1" x14ac:dyDescent="0.25">
      <c r="A151" s="14" t="s">
        <v>909</v>
      </c>
      <c r="D151" s="16">
        <v>1</v>
      </c>
      <c r="E151" s="17" t="s">
        <v>445</v>
      </c>
      <c r="F151" s="14" t="s">
        <v>130</v>
      </c>
      <c r="G151" s="15">
        <v>8</v>
      </c>
      <c r="H151" s="15">
        <v>60</v>
      </c>
      <c r="K151" s="15" t="s">
        <v>178</v>
      </c>
      <c r="L151" s="15" t="s">
        <v>96</v>
      </c>
      <c r="M151" s="15" t="s">
        <v>322</v>
      </c>
      <c r="N151" s="15" t="s">
        <v>393</v>
      </c>
      <c r="O151" s="15" t="s">
        <v>394</v>
      </c>
      <c r="P151" s="15" t="s">
        <v>249</v>
      </c>
      <c r="X151" s="14"/>
    </row>
    <row r="152" spans="1:24" s="15" customFormat="1" x14ac:dyDescent="0.25">
      <c r="A152" s="14" t="s">
        <v>909</v>
      </c>
      <c r="D152" s="16">
        <f t="shared" ref="D152" si="13">IF(E152=E151,D151+1,1)</f>
        <v>2</v>
      </c>
      <c r="E152" s="17" t="s">
        <v>445</v>
      </c>
      <c r="F152" s="14" t="s">
        <v>130</v>
      </c>
      <c r="G152" s="15">
        <v>8</v>
      </c>
      <c r="H152" s="15">
        <v>60</v>
      </c>
      <c r="K152" s="15" t="s">
        <v>178</v>
      </c>
      <c r="L152" s="15" t="s">
        <v>96</v>
      </c>
      <c r="M152" s="15" t="s">
        <v>322</v>
      </c>
      <c r="N152" s="15" t="s">
        <v>393</v>
      </c>
      <c r="O152" s="15" t="s">
        <v>395</v>
      </c>
      <c r="P152" s="15" t="s">
        <v>250</v>
      </c>
      <c r="X152" s="14"/>
    </row>
    <row r="153" spans="1:24" s="15" customFormat="1" x14ac:dyDescent="0.25">
      <c r="A153" s="14" t="s">
        <v>909</v>
      </c>
      <c r="D153" s="16"/>
      <c r="E153" s="17"/>
      <c r="F153" s="14"/>
      <c r="X153" s="14"/>
    </row>
    <row r="154" spans="1:24" s="3" customFormat="1" ht="21.75" customHeight="1" x14ac:dyDescent="0.25">
      <c r="A154" s="14" t="s">
        <v>909</v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1"/>
      <c r="P154" s="21"/>
      <c r="Q154" s="21"/>
      <c r="R154" s="21"/>
      <c r="S154" s="21"/>
      <c r="T154" s="21"/>
      <c r="U154" s="21"/>
    </row>
    <row r="155" spans="1:24" s="15" customFormat="1" x14ac:dyDescent="0.25">
      <c r="A155" s="14" t="s">
        <v>909</v>
      </c>
      <c r="D155" s="16">
        <v>1</v>
      </c>
      <c r="E155" s="17" t="s">
        <v>410</v>
      </c>
      <c r="F155" s="14" t="s">
        <v>131</v>
      </c>
      <c r="G155" s="15">
        <v>8</v>
      </c>
      <c r="H155" s="15">
        <v>60</v>
      </c>
      <c r="K155" s="15" t="s">
        <v>178</v>
      </c>
      <c r="L155" s="15" t="s">
        <v>96</v>
      </c>
      <c r="M155" s="15" t="s">
        <v>322</v>
      </c>
      <c r="N155" s="15" t="s">
        <v>397</v>
      </c>
      <c r="O155" s="15" t="s">
        <v>370</v>
      </c>
      <c r="P155" s="15" t="s">
        <v>251</v>
      </c>
      <c r="X155" s="14"/>
    </row>
    <row r="156" spans="1:24" s="15" customFormat="1" x14ac:dyDescent="0.25">
      <c r="A156" s="14" t="s">
        <v>909</v>
      </c>
      <c r="D156" s="16">
        <f t="shared" ref="D156" si="14">IF(E156=E155,D155+1,1)</f>
        <v>2</v>
      </c>
      <c r="E156" s="17" t="s">
        <v>410</v>
      </c>
      <c r="F156" s="14" t="s">
        <v>131</v>
      </c>
      <c r="G156" s="15">
        <v>8</v>
      </c>
      <c r="H156" s="15">
        <v>60</v>
      </c>
      <c r="K156" s="15" t="s">
        <v>178</v>
      </c>
      <c r="L156" s="15" t="s">
        <v>96</v>
      </c>
      <c r="M156" s="15" t="s">
        <v>322</v>
      </c>
      <c r="N156" s="15" t="s">
        <v>397</v>
      </c>
      <c r="O156" s="15" t="s">
        <v>371</v>
      </c>
      <c r="P156" s="15" t="s">
        <v>252</v>
      </c>
      <c r="X156" s="14"/>
    </row>
    <row r="157" spans="1:24" s="15" customFormat="1" x14ac:dyDescent="0.25">
      <c r="A157" s="14" t="s">
        <v>909</v>
      </c>
      <c r="D157" s="16"/>
      <c r="N157" s="16"/>
    </row>
    <row r="158" spans="1:24" s="3" customFormat="1" x14ac:dyDescent="0.25">
      <c r="A158" s="14" t="s">
        <v>909</v>
      </c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1"/>
      <c r="P158" s="21"/>
      <c r="Q158" s="21"/>
      <c r="R158" s="21"/>
      <c r="S158" s="21"/>
      <c r="T158" s="21"/>
      <c r="U158" s="21"/>
    </row>
    <row r="159" spans="1:24" s="15" customFormat="1" x14ac:dyDescent="0.25">
      <c r="A159" s="14" t="s">
        <v>909</v>
      </c>
      <c r="D159" s="16">
        <v>1</v>
      </c>
      <c r="E159" s="17" t="s">
        <v>411</v>
      </c>
      <c r="F159" s="14" t="s">
        <v>132</v>
      </c>
      <c r="G159" s="15">
        <v>8</v>
      </c>
      <c r="H159" s="15">
        <v>20</v>
      </c>
      <c r="K159" s="15" t="s">
        <v>178</v>
      </c>
      <c r="L159" s="15" t="s">
        <v>96</v>
      </c>
      <c r="M159" s="15" t="s">
        <v>322</v>
      </c>
      <c r="N159" s="15" t="s">
        <v>397</v>
      </c>
      <c r="O159" s="15" t="s">
        <v>360</v>
      </c>
      <c r="P159" s="15" t="s">
        <v>253</v>
      </c>
      <c r="X159" s="14"/>
    </row>
    <row r="160" spans="1:24" s="15" customFormat="1" x14ac:dyDescent="0.25">
      <c r="A160" s="14" t="s">
        <v>909</v>
      </c>
      <c r="D160" s="16">
        <f t="shared" ref="D160:D162" si="15">IF(E160=E159,D159+1,1)</f>
        <v>2</v>
      </c>
      <c r="E160" s="17" t="s">
        <v>411</v>
      </c>
      <c r="F160" s="14" t="s">
        <v>132</v>
      </c>
      <c r="G160" s="15">
        <v>8</v>
      </c>
      <c r="H160" s="15">
        <v>20</v>
      </c>
      <c r="K160" s="15" t="s">
        <v>178</v>
      </c>
      <c r="L160" s="15" t="s">
        <v>96</v>
      </c>
      <c r="M160" s="15" t="s">
        <v>322</v>
      </c>
      <c r="N160" s="15" t="s">
        <v>397</v>
      </c>
      <c r="O160" s="15" t="s">
        <v>364</v>
      </c>
      <c r="P160" s="15" t="s">
        <v>254</v>
      </c>
      <c r="X160" s="14"/>
    </row>
    <row r="161" spans="1:24" s="15" customFormat="1" x14ac:dyDescent="0.25">
      <c r="A161" s="14" t="s">
        <v>909</v>
      </c>
      <c r="D161" s="16">
        <v>3</v>
      </c>
      <c r="E161" s="17" t="s">
        <v>411</v>
      </c>
      <c r="F161" s="14" t="s">
        <v>132</v>
      </c>
      <c r="G161" s="15">
        <v>8</v>
      </c>
      <c r="H161" s="15">
        <v>20</v>
      </c>
      <c r="K161" s="15" t="s">
        <v>178</v>
      </c>
      <c r="L161" s="15" t="s">
        <v>96</v>
      </c>
      <c r="M161" s="15" t="s">
        <v>322</v>
      </c>
      <c r="N161" s="15" t="s">
        <v>397</v>
      </c>
      <c r="O161" s="15" t="s">
        <v>360</v>
      </c>
      <c r="P161" s="15" t="s">
        <v>255</v>
      </c>
      <c r="X161" s="14"/>
    </row>
    <row r="162" spans="1:24" s="15" customFormat="1" x14ac:dyDescent="0.25">
      <c r="A162" s="14" t="s">
        <v>909</v>
      </c>
      <c r="D162" s="16">
        <f t="shared" si="15"/>
        <v>4</v>
      </c>
      <c r="E162" s="17" t="s">
        <v>411</v>
      </c>
      <c r="F162" s="14" t="s">
        <v>132</v>
      </c>
      <c r="G162" s="15">
        <v>8</v>
      </c>
      <c r="H162" s="15">
        <v>20</v>
      </c>
      <c r="K162" s="15" t="s">
        <v>178</v>
      </c>
      <c r="L162" s="15" t="s">
        <v>96</v>
      </c>
      <c r="M162" s="15" t="s">
        <v>322</v>
      </c>
      <c r="N162" s="15" t="s">
        <v>397</v>
      </c>
      <c r="O162" s="15" t="s">
        <v>364</v>
      </c>
      <c r="P162" s="15" t="s">
        <v>256</v>
      </c>
      <c r="X162" s="14"/>
    </row>
    <row r="163" spans="1:24" s="15" customFormat="1" x14ac:dyDescent="0.25">
      <c r="A163" s="14" t="s">
        <v>909</v>
      </c>
      <c r="D163" s="16"/>
      <c r="E163" s="17"/>
      <c r="F163" s="14"/>
      <c r="X163" s="14"/>
    </row>
    <row r="164" spans="1:24" s="3" customFormat="1" x14ac:dyDescent="0.25">
      <c r="A164" s="14" t="s">
        <v>909</v>
      </c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1"/>
      <c r="P164" s="21"/>
      <c r="Q164" s="21"/>
      <c r="R164" s="21"/>
      <c r="S164" s="21"/>
      <c r="T164" s="21"/>
      <c r="U164" s="21"/>
    </row>
    <row r="165" spans="1:24" s="15" customFormat="1" x14ac:dyDescent="0.25">
      <c r="A165" s="14" t="s">
        <v>909</v>
      </c>
      <c r="D165" s="16">
        <v>1</v>
      </c>
      <c r="E165" s="17" t="s">
        <v>412</v>
      </c>
      <c r="F165" s="14" t="s">
        <v>133</v>
      </c>
      <c r="G165" s="15">
        <v>13</v>
      </c>
      <c r="H165" s="15">
        <v>20</v>
      </c>
      <c r="K165" s="15" t="s">
        <v>178</v>
      </c>
      <c r="L165" s="15" t="s">
        <v>96</v>
      </c>
      <c r="M165" s="15" t="s">
        <v>322</v>
      </c>
      <c r="N165" s="15" t="s">
        <v>397</v>
      </c>
      <c r="O165" s="15" t="s">
        <v>320</v>
      </c>
      <c r="P165" s="15" t="s">
        <v>257</v>
      </c>
      <c r="X165" s="14"/>
    </row>
    <row r="166" spans="1:24" s="15" customFormat="1" x14ac:dyDescent="0.25">
      <c r="A166" s="14" t="s">
        <v>909</v>
      </c>
      <c r="D166" s="16">
        <f t="shared" ref="D166:D204" si="16">IF(E166=E165,D165+1,1)</f>
        <v>2</v>
      </c>
      <c r="E166" s="17" t="s">
        <v>412</v>
      </c>
      <c r="F166" s="14" t="s">
        <v>133</v>
      </c>
      <c r="G166" s="15">
        <v>13</v>
      </c>
      <c r="H166" s="15">
        <v>20</v>
      </c>
      <c r="K166" s="15" t="s">
        <v>178</v>
      </c>
      <c r="L166" s="15" t="s">
        <v>96</v>
      </c>
      <c r="M166" s="15" t="s">
        <v>322</v>
      </c>
      <c r="N166" s="15" t="s">
        <v>397</v>
      </c>
      <c r="O166" s="15" t="s">
        <v>321</v>
      </c>
      <c r="P166" s="15" t="s">
        <v>258</v>
      </c>
      <c r="X166" s="14"/>
    </row>
    <row r="167" spans="1:24" s="15" customFormat="1" x14ac:dyDescent="0.25">
      <c r="A167" s="14" t="s">
        <v>909</v>
      </c>
      <c r="D167" s="16">
        <f t="shared" si="16"/>
        <v>3</v>
      </c>
      <c r="E167" s="17" t="s">
        <v>412</v>
      </c>
      <c r="F167" s="14" t="s">
        <v>133</v>
      </c>
      <c r="G167" s="15">
        <v>13</v>
      </c>
      <c r="H167" s="15">
        <v>20</v>
      </c>
      <c r="K167" s="15" t="s">
        <v>178</v>
      </c>
      <c r="L167" s="15" t="s">
        <v>96</v>
      </c>
      <c r="M167" s="15" t="s">
        <v>322</v>
      </c>
      <c r="N167" s="15" t="s">
        <v>397</v>
      </c>
      <c r="O167" s="15" t="s">
        <v>320</v>
      </c>
      <c r="P167" s="15" t="s">
        <v>259</v>
      </c>
      <c r="X167" s="14"/>
    </row>
    <row r="168" spans="1:24" s="15" customFormat="1" x14ac:dyDescent="0.25">
      <c r="A168" s="14" t="s">
        <v>909</v>
      </c>
      <c r="D168" s="16">
        <f t="shared" si="16"/>
        <v>4</v>
      </c>
      <c r="E168" s="17" t="s">
        <v>412</v>
      </c>
      <c r="F168" s="14" t="s">
        <v>133</v>
      </c>
      <c r="G168" s="15">
        <v>13</v>
      </c>
      <c r="H168" s="15">
        <v>20</v>
      </c>
      <c r="K168" s="15" t="s">
        <v>178</v>
      </c>
      <c r="L168" s="15" t="s">
        <v>96</v>
      </c>
      <c r="M168" s="15" t="s">
        <v>322</v>
      </c>
      <c r="N168" s="15" t="s">
        <v>397</v>
      </c>
      <c r="O168" s="15" t="s">
        <v>321</v>
      </c>
      <c r="P168" s="15" t="s">
        <v>260</v>
      </c>
      <c r="X168" s="14"/>
    </row>
    <row r="169" spans="1:24" s="15" customFormat="1" x14ac:dyDescent="0.25">
      <c r="A169" s="14" t="s">
        <v>909</v>
      </c>
      <c r="D169" s="16">
        <f t="shared" si="16"/>
        <v>5</v>
      </c>
      <c r="E169" s="17" t="s">
        <v>412</v>
      </c>
      <c r="F169" s="14" t="s">
        <v>133</v>
      </c>
      <c r="G169" s="15">
        <v>13</v>
      </c>
      <c r="H169" s="15">
        <v>20</v>
      </c>
      <c r="K169" s="15" t="s">
        <v>178</v>
      </c>
      <c r="L169" s="15" t="s">
        <v>96</v>
      </c>
      <c r="M169" s="15" t="s">
        <v>322</v>
      </c>
      <c r="N169" s="15" t="s">
        <v>397</v>
      </c>
      <c r="O169" s="15" t="s">
        <v>320</v>
      </c>
      <c r="P169" s="15" t="s">
        <v>261</v>
      </c>
      <c r="X169" s="14"/>
    </row>
    <row r="170" spans="1:24" s="15" customFormat="1" x14ac:dyDescent="0.25">
      <c r="A170" s="14" t="s">
        <v>909</v>
      </c>
      <c r="D170" s="16">
        <f t="shared" si="16"/>
        <v>6</v>
      </c>
      <c r="E170" s="17" t="s">
        <v>412</v>
      </c>
      <c r="F170" s="14" t="s">
        <v>133</v>
      </c>
      <c r="G170" s="15">
        <v>13</v>
      </c>
      <c r="H170" s="15">
        <v>20</v>
      </c>
      <c r="K170" s="15" t="s">
        <v>178</v>
      </c>
      <c r="L170" s="15" t="s">
        <v>96</v>
      </c>
      <c r="M170" s="15" t="s">
        <v>322</v>
      </c>
      <c r="N170" s="15" t="s">
        <v>397</v>
      </c>
      <c r="O170" s="15" t="s">
        <v>321</v>
      </c>
      <c r="P170" s="15" t="s">
        <v>262</v>
      </c>
      <c r="X170" s="14"/>
    </row>
    <row r="171" spans="1:24" s="15" customFormat="1" x14ac:dyDescent="0.25">
      <c r="A171" s="14" t="s">
        <v>909</v>
      </c>
      <c r="D171" s="16">
        <f t="shared" si="16"/>
        <v>7</v>
      </c>
      <c r="E171" s="17" t="s">
        <v>412</v>
      </c>
      <c r="F171" s="14" t="s">
        <v>133</v>
      </c>
      <c r="G171" s="15">
        <v>13</v>
      </c>
      <c r="H171" s="15">
        <v>20</v>
      </c>
      <c r="K171" s="15" t="s">
        <v>178</v>
      </c>
      <c r="L171" s="15" t="s">
        <v>96</v>
      </c>
      <c r="M171" s="15" t="s">
        <v>322</v>
      </c>
      <c r="N171" s="15" t="s">
        <v>397</v>
      </c>
      <c r="O171" s="15" t="s">
        <v>320</v>
      </c>
      <c r="P171" s="15" t="s">
        <v>263</v>
      </c>
      <c r="X171" s="14"/>
    </row>
    <row r="172" spans="1:24" s="15" customFormat="1" x14ac:dyDescent="0.25">
      <c r="A172" s="14" t="s">
        <v>909</v>
      </c>
      <c r="D172" s="16">
        <f t="shared" si="16"/>
        <v>8</v>
      </c>
      <c r="E172" s="17" t="s">
        <v>412</v>
      </c>
      <c r="F172" s="14" t="s">
        <v>133</v>
      </c>
      <c r="G172" s="15">
        <v>13</v>
      </c>
      <c r="H172" s="15">
        <v>20</v>
      </c>
      <c r="K172" s="15" t="s">
        <v>178</v>
      </c>
      <c r="L172" s="15" t="s">
        <v>96</v>
      </c>
      <c r="M172" s="15" t="s">
        <v>322</v>
      </c>
      <c r="N172" s="15" t="s">
        <v>397</v>
      </c>
      <c r="O172" s="15" t="s">
        <v>321</v>
      </c>
      <c r="P172" s="15" t="s">
        <v>264</v>
      </c>
      <c r="X172" s="14"/>
    </row>
    <row r="173" spans="1:24" s="15" customFormat="1" x14ac:dyDescent="0.25">
      <c r="A173" s="14" t="s">
        <v>909</v>
      </c>
      <c r="D173" s="16">
        <f t="shared" si="16"/>
        <v>9</v>
      </c>
      <c r="E173" s="17" t="s">
        <v>412</v>
      </c>
      <c r="F173" s="14" t="s">
        <v>133</v>
      </c>
      <c r="G173" s="15">
        <v>13</v>
      </c>
      <c r="H173" s="15">
        <v>20</v>
      </c>
      <c r="K173" s="15" t="s">
        <v>178</v>
      </c>
      <c r="L173" s="15" t="s">
        <v>96</v>
      </c>
      <c r="M173" s="15" t="s">
        <v>322</v>
      </c>
      <c r="N173" s="15" t="s">
        <v>397</v>
      </c>
      <c r="O173" s="15" t="s">
        <v>320</v>
      </c>
      <c r="P173" s="15" t="s">
        <v>265</v>
      </c>
      <c r="X173" s="14"/>
    </row>
    <row r="174" spans="1:24" s="15" customFormat="1" x14ac:dyDescent="0.25">
      <c r="A174" s="14" t="s">
        <v>909</v>
      </c>
      <c r="D174" s="16">
        <f t="shared" si="16"/>
        <v>10</v>
      </c>
      <c r="E174" s="17" t="s">
        <v>412</v>
      </c>
      <c r="F174" s="14" t="s">
        <v>133</v>
      </c>
      <c r="G174" s="15">
        <v>13</v>
      </c>
      <c r="H174" s="15">
        <v>20</v>
      </c>
      <c r="K174" s="15" t="s">
        <v>178</v>
      </c>
      <c r="L174" s="15" t="s">
        <v>96</v>
      </c>
      <c r="M174" s="15" t="s">
        <v>322</v>
      </c>
      <c r="N174" s="15" t="s">
        <v>397</v>
      </c>
      <c r="O174" s="15" t="s">
        <v>321</v>
      </c>
      <c r="P174" s="15" t="s">
        <v>266</v>
      </c>
      <c r="X174" s="14"/>
    </row>
    <row r="175" spans="1:24" s="15" customFormat="1" x14ac:dyDescent="0.25">
      <c r="A175" s="14" t="s">
        <v>909</v>
      </c>
      <c r="D175" s="16">
        <f t="shared" si="16"/>
        <v>11</v>
      </c>
      <c r="E175" s="17" t="s">
        <v>412</v>
      </c>
      <c r="F175" s="14" t="s">
        <v>133</v>
      </c>
      <c r="G175" s="15">
        <v>13</v>
      </c>
      <c r="H175" s="15">
        <v>20</v>
      </c>
      <c r="K175" s="15" t="s">
        <v>178</v>
      </c>
      <c r="L175" s="15" t="s">
        <v>96</v>
      </c>
      <c r="M175" s="15" t="s">
        <v>322</v>
      </c>
      <c r="N175" s="15" t="s">
        <v>397</v>
      </c>
      <c r="O175" s="15" t="s">
        <v>320</v>
      </c>
      <c r="P175" s="15" t="s">
        <v>267</v>
      </c>
      <c r="X175" s="14"/>
    </row>
    <row r="176" spans="1:24" s="15" customFormat="1" x14ac:dyDescent="0.25">
      <c r="A176" s="14" t="s">
        <v>909</v>
      </c>
      <c r="D176" s="16">
        <f t="shared" si="16"/>
        <v>12</v>
      </c>
      <c r="E176" s="17" t="s">
        <v>412</v>
      </c>
      <c r="F176" s="14" t="s">
        <v>133</v>
      </c>
      <c r="G176" s="15">
        <v>13</v>
      </c>
      <c r="H176" s="15">
        <v>20</v>
      </c>
      <c r="K176" s="15" t="s">
        <v>178</v>
      </c>
      <c r="L176" s="15" t="s">
        <v>96</v>
      </c>
      <c r="M176" s="15" t="s">
        <v>322</v>
      </c>
      <c r="N176" s="15" t="s">
        <v>397</v>
      </c>
      <c r="O176" s="15" t="s">
        <v>321</v>
      </c>
      <c r="P176" s="15" t="s">
        <v>268</v>
      </c>
      <c r="X176" s="14"/>
    </row>
    <row r="177" spans="1:24" s="15" customFormat="1" x14ac:dyDescent="0.25">
      <c r="A177" s="14" t="s">
        <v>909</v>
      </c>
      <c r="D177" s="16">
        <f t="shared" si="16"/>
        <v>13</v>
      </c>
      <c r="E177" s="17" t="s">
        <v>412</v>
      </c>
      <c r="F177" s="14" t="s">
        <v>133</v>
      </c>
      <c r="G177" s="15">
        <v>13</v>
      </c>
      <c r="H177" s="15">
        <v>20</v>
      </c>
      <c r="K177" s="15" t="s">
        <v>178</v>
      </c>
      <c r="L177" s="15" t="s">
        <v>96</v>
      </c>
      <c r="M177" s="15" t="s">
        <v>322</v>
      </c>
      <c r="N177" s="15" t="s">
        <v>397</v>
      </c>
      <c r="O177" s="15" t="s">
        <v>320</v>
      </c>
      <c r="P177" s="15" t="s">
        <v>269</v>
      </c>
      <c r="X177" s="14"/>
    </row>
    <row r="178" spans="1:24" s="15" customFormat="1" x14ac:dyDescent="0.25">
      <c r="A178" s="14" t="s">
        <v>909</v>
      </c>
      <c r="D178" s="16">
        <f t="shared" si="16"/>
        <v>14</v>
      </c>
      <c r="E178" s="17" t="s">
        <v>412</v>
      </c>
      <c r="F178" s="14" t="s">
        <v>133</v>
      </c>
      <c r="G178" s="15">
        <v>13</v>
      </c>
      <c r="H178" s="15">
        <v>20</v>
      </c>
      <c r="K178" s="15" t="s">
        <v>178</v>
      </c>
      <c r="L178" s="15" t="s">
        <v>96</v>
      </c>
      <c r="M178" s="15" t="s">
        <v>322</v>
      </c>
      <c r="N178" s="15" t="s">
        <v>397</v>
      </c>
      <c r="O178" s="15" t="s">
        <v>321</v>
      </c>
      <c r="P178" s="15" t="s">
        <v>270</v>
      </c>
      <c r="X178" s="14"/>
    </row>
    <row r="179" spans="1:24" s="15" customFormat="1" x14ac:dyDescent="0.25">
      <c r="A179" s="14" t="s">
        <v>909</v>
      </c>
      <c r="D179" s="16">
        <f t="shared" si="16"/>
        <v>15</v>
      </c>
      <c r="E179" s="17" t="s">
        <v>412</v>
      </c>
      <c r="F179" s="14" t="s">
        <v>133</v>
      </c>
      <c r="G179" s="15">
        <v>13</v>
      </c>
      <c r="H179" s="15">
        <v>20</v>
      </c>
      <c r="K179" s="15" t="s">
        <v>178</v>
      </c>
      <c r="L179" s="15" t="s">
        <v>96</v>
      </c>
      <c r="M179" s="15" t="s">
        <v>322</v>
      </c>
      <c r="N179" s="15" t="s">
        <v>397</v>
      </c>
      <c r="O179" s="15" t="s">
        <v>320</v>
      </c>
      <c r="P179" s="15" t="s">
        <v>271</v>
      </c>
      <c r="X179" s="14"/>
    </row>
    <row r="180" spans="1:24" s="15" customFormat="1" x14ac:dyDescent="0.25">
      <c r="A180" s="14" t="s">
        <v>909</v>
      </c>
      <c r="D180" s="16">
        <f t="shared" si="16"/>
        <v>16</v>
      </c>
      <c r="E180" s="17" t="s">
        <v>412</v>
      </c>
      <c r="F180" s="14" t="s">
        <v>133</v>
      </c>
      <c r="G180" s="15">
        <v>13</v>
      </c>
      <c r="H180" s="15">
        <v>20</v>
      </c>
      <c r="K180" s="15" t="s">
        <v>178</v>
      </c>
      <c r="L180" s="15" t="s">
        <v>96</v>
      </c>
      <c r="M180" s="15" t="s">
        <v>322</v>
      </c>
      <c r="N180" s="15" t="s">
        <v>397</v>
      </c>
      <c r="O180" s="15" t="s">
        <v>321</v>
      </c>
      <c r="P180" s="15" t="s">
        <v>272</v>
      </c>
      <c r="X180" s="14"/>
    </row>
    <row r="181" spans="1:24" s="15" customFormat="1" x14ac:dyDescent="0.25">
      <c r="A181" s="14" t="s">
        <v>909</v>
      </c>
      <c r="D181" s="16">
        <f t="shared" si="16"/>
        <v>17</v>
      </c>
      <c r="E181" s="17" t="s">
        <v>412</v>
      </c>
      <c r="F181" s="14" t="s">
        <v>133</v>
      </c>
      <c r="G181" s="15">
        <v>13</v>
      </c>
      <c r="H181" s="15">
        <v>20</v>
      </c>
      <c r="K181" s="15" t="s">
        <v>178</v>
      </c>
      <c r="L181" s="15" t="s">
        <v>96</v>
      </c>
      <c r="M181" s="15" t="s">
        <v>322</v>
      </c>
      <c r="N181" s="15" t="s">
        <v>397</v>
      </c>
      <c r="O181" s="15" t="s">
        <v>320</v>
      </c>
      <c r="P181" s="15" t="s">
        <v>273</v>
      </c>
      <c r="X181" s="14"/>
    </row>
    <row r="182" spans="1:24" s="15" customFormat="1" x14ac:dyDescent="0.25">
      <c r="A182" s="14" t="s">
        <v>909</v>
      </c>
      <c r="D182" s="16">
        <f t="shared" si="16"/>
        <v>18</v>
      </c>
      <c r="E182" s="17" t="s">
        <v>412</v>
      </c>
      <c r="F182" s="14" t="s">
        <v>133</v>
      </c>
      <c r="G182" s="15">
        <v>13</v>
      </c>
      <c r="H182" s="15">
        <v>20</v>
      </c>
      <c r="K182" s="15" t="s">
        <v>178</v>
      </c>
      <c r="L182" s="15" t="s">
        <v>96</v>
      </c>
      <c r="M182" s="15" t="s">
        <v>322</v>
      </c>
      <c r="N182" s="15" t="s">
        <v>397</v>
      </c>
      <c r="O182" s="15" t="s">
        <v>321</v>
      </c>
      <c r="P182" s="15" t="s">
        <v>274</v>
      </c>
      <c r="X182" s="14"/>
    </row>
    <row r="183" spans="1:24" s="15" customFormat="1" x14ac:dyDescent="0.25">
      <c r="A183" s="14" t="s">
        <v>909</v>
      </c>
      <c r="D183" s="16">
        <f t="shared" si="16"/>
        <v>19</v>
      </c>
      <c r="E183" s="17" t="s">
        <v>412</v>
      </c>
      <c r="F183" s="14" t="s">
        <v>133</v>
      </c>
      <c r="G183" s="15">
        <v>13</v>
      </c>
      <c r="H183" s="15">
        <v>20</v>
      </c>
      <c r="K183" s="15" t="s">
        <v>178</v>
      </c>
      <c r="L183" s="15" t="s">
        <v>96</v>
      </c>
      <c r="M183" s="15" t="s">
        <v>322</v>
      </c>
      <c r="N183" s="15" t="s">
        <v>397</v>
      </c>
      <c r="O183" s="15" t="s">
        <v>320</v>
      </c>
      <c r="P183" s="15" t="s">
        <v>275</v>
      </c>
      <c r="X183" s="14"/>
    </row>
    <row r="184" spans="1:24" s="15" customFormat="1" x14ac:dyDescent="0.25">
      <c r="A184" s="14" t="s">
        <v>909</v>
      </c>
      <c r="D184" s="16">
        <f t="shared" si="16"/>
        <v>20</v>
      </c>
      <c r="E184" s="17" t="s">
        <v>412</v>
      </c>
      <c r="F184" s="14" t="s">
        <v>133</v>
      </c>
      <c r="G184" s="15">
        <v>13</v>
      </c>
      <c r="H184" s="15">
        <v>20</v>
      </c>
      <c r="K184" s="15" t="s">
        <v>178</v>
      </c>
      <c r="L184" s="15" t="s">
        <v>96</v>
      </c>
      <c r="M184" s="15" t="s">
        <v>322</v>
      </c>
      <c r="N184" s="15" t="s">
        <v>397</v>
      </c>
      <c r="O184" s="15" t="s">
        <v>321</v>
      </c>
      <c r="P184" s="15" t="s">
        <v>276</v>
      </c>
      <c r="X184" s="14"/>
    </row>
    <row r="185" spans="1:24" s="15" customFormat="1" x14ac:dyDescent="0.25">
      <c r="A185" s="14" t="s">
        <v>909</v>
      </c>
      <c r="D185" s="16">
        <f t="shared" si="16"/>
        <v>21</v>
      </c>
      <c r="E185" s="17" t="s">
        <v>412</v>
      </c>
      <c r="F185" s="14" t="s">
        <v>133</v>
      </c>
      <c r="G185" s="15">
        <v>13</v>
      </c>
      <c r="H185" s="15">
        <v>20</v>
      </c>
      <c r="K185" s="15" t="s">
        <v>178</v>
      </c>
      <c r="L185" s="15" t="s">
        <v>96</v>
      </c>
      <c r="M185" s="15" t="s">
        <v>322</v>
      </c>
      <c r="N185" s="15" t="s">
        <v>397</v>
      </c>
      <c r="O185" s="15" t="s">
        <v>368</v>
      </c>
      <c r="P185" s="15" t="s">
        <v>277</v>
      </c>
      <c r="X185" s="14"/>
    </row>
    <row r="186" spans="1:24" s="15" customFormat="1" x14ac:dyDescent="0.25">
      <c r="A186" s="14" t="s">
        <v>909</v>
      </c>
      <c r="D186" s="16">
        <f t="shared" si="16"/>
        <v>22</v>
      </c>
      <c r="E186" s="17" t="s">
        <v>412</v>
      </c>
      <c r="F186" s="14" t="s">
        <v>133</v>
      </c>
      <c r="G186" s="15">
        <v>13</v>
      </c>
      <c r="H186" s="15">
        <v>20</v>
      </c>
      <c r="K186" s="15" t="s">
        <v>178</v>
      </c>
      <c r="L186" s="15" t="s">
        <v>96</v>
      </c>
      <c r="M186" s="15" t="s">
        <v>322</v>
      </c>
      <c r="N186" s="15" t="s">
        <v>397</v>
      </c>
      <c r="O186" s="15" t="s">
        <v>369</v>
      </c>
      <c r="P186" s="15" t="s">
        <v>278</v>
      </c>
      <c r="X186" s="14"/>
    </row>
    <row r="187" spans="1:24" s="15" customFormat="1" x14ac:dyDescent="0.25">
      <c r="A187" s="14" t="s">
        <v>909</v>
      </c>
      <c r="D187" s="16">
        <f t="shared" si="16"/>
        <v>23</v>
      </c>
      <c r="E187" s="17" t="s">
        <v>412</v>
      </c>
      <c r="F187" s="14" t="s">
        <v>133</v>
      </c>
      <c r="G187" s="15">
        <v>13</v>
      </c>
      <c r="H187" s="15">
        <v>20</v>
      </c>
      <c r="K187" s="15" t="s">
        <v>178</v>
      </c>
      <c r="L187" s="15" t="s">
        <v>96</v>
      </c>
      <c r="M187" s="15" t="s">
        <v>322</v>
      </c>
      <c r="N187" s="15" t="s">
        <v>397</v>
      </c>
      <c r="O187" s="15" t="s">
        <v>368</v>
      </c>
      <c r="P187" s="15" t="s">
        <v>279</v>
      </c>
      <c r="X187" s="14"/>
    </row>
    <row r="188" spans="1:24" s="15" customFormat="1" x14ac:dyDescent="0.25">
      <c r="A188" s="14" t="s">
        <v>909</v>
      </c>
      <c r="D188" s="16">
        <f t="shared" si="16"/>
        <v>24</v>
      </c>
      <c r="E188" s="17" t="s">
        <v>412</v>
      </c>
      <c r="F188" s="14" t="s">
        <v>133</v>
      </c>
      <c r="G188" s="15">
        <v>13</v>
      </c>
      <c r="H188" s="15">
        <v>20</v>
      </c>
      <c r="K188" s="15" t="s">
        <v>178</v>
      </c>
      <c r="L188" s="15" t="s">
        <v>96</v>
      </c>
      <c r="M188" s="15" t="s">
        <v>322</v>
      </c>
      <c r="N188" s="15" t="s">
        <v>397</v>
      </c>
      <c r="O188" s="15" t="s">
        <v>369</v>
      </c>
      <c r="P188" s="15" t="s">
        <v>280</v>
      </c>
      <c r="X188" s="14"/>
    </row>
    <row r="189" spans="1:24" s="15" customFormat="1" x14ac:dyDescent="0.25">
      <c r="A189" s="14" t="s">
        <v>909</v>
      </c>
      <c r="D189" s="16">
        <f t="shared" si="16"/>
        <v>25</v>
      </c>
      <c r="E189" s="17" t="s">
        <v>412</v>
      </c>
      <c r="F189" s="14" t="s">
        <v>133</v>
      </c>
      <c r="G189" s="15">
        <v>13</v>
      </c>
      <c r="H189" s="15">
        <v>20</v>
      </c>
      <c r="K189" s="15" t="s">
        <v>178</v>
      </c>
      <c r="L189" s="15" t="s">
        <v>96</v>
      </c>
      <c r="M189" s="15" t="s">
        <v>322</v>
      </c>
      <c r="N189" s="15" t="s">
        <v>397</v>
      </c>
      <c r="O189" s="15" t="s">
        <v>368</v>
      </c>
      <c r="P189" s="15" t="s">
        <v>281</v>
      </c>
      <c r="X189" s="14"/>
    </row>
    <row r="190" spans="1:24" s="15" customFormat="1" x14ac:dyDescent="0.25">
      <c r="A190" s="14" t="s">
        <v>909</v>
      </c>
      <c r="D190" s="16">
        <f t="shared" si="16"/>
        <v>26</v>
      </c>
      <c r="E190" s="17" t="s">
        <v>412</v>
      </c>
      <c r="F190" s="14" t="s">
        <v>133</v>
      </c>
      <c r="G190" s="15">
        <v>13</v>
      </c>
      <c r="H190" s="15">
        <v>20</v>
      </c>
      <c r="K190" s="15" t="s">
        <v>178</v>
      </c>
      <c r="L190" s="15" t="s">
        <v>96</v>
      </c>
      <c r="M190" s="15" t="s">
        <v>322</v>
      </c>
      <c r="N190" s="15" t="s">
        <v>397</v>
      </c>
      <c r="O190" s="15" t="s">
        <v>369</v>
      </c>
      <c r="P190" s="15" t="s">
        <v>282</v>
      </c>
      <c r="X190" s="14"/>
    </row>
    <row r="191" spans="1:24" s="15" customFormat="1" x14ac:dyDescent="0.25">
      <c r="A191" s="14" t="s">
        <v>909</v>
      </c>
      <c r="D191" s="16">
        <f t="shared" si="16"/>
        <v>27</v>
      </c>
      <c r="E191" s="17" t="s">
        <v>412</v>
      </c>
      <c r="F191" s="14" t="s">
        <v>133</v>
      </c>
      <c r="G191" s="15">
        <v>13</v>
      </c>
      <c r="H191" s="15">
        <v>20</v>
      </c>
      <c r="K191" s="15" t="s">
        <v>178</v>
      </c>
      <c r="L191" s="15" t="s">
        <v>96</v>
      </c>
      <c r="M191" s="15" t="s">
        <v>322</v>
      </c>
      <c r="N191" s="15" t="s">
        <v>397</v>
      </c>
      <c r="O191" s="15" t="s">
        <v>368</v>
      </c>
      <c r="P191" s="15" t="s">
        <v>283</v>
      </c>
      <c r="X191" s="14"/>
    </row>
    <row r="192" spans="1:24" s="15" customFormat="1" x14ac:dyDescent="0.25">
      <c r="A192" s="14" t="s">
        <v>909</v>
      </c>
      <c r="D192" s="16">
        <f t="shared" si="16"/>
        <v>28</v>
      </c>
      <c r="E192" s="17" t="s">
        <v>412</v>
      </c>
      <c r="F192" s="14" t="s">
        <v>133</v>
      </c>
      <c r="G192" s="15">
        <v>13</v>
      </c>
      <c r="H192" s="15">
        <v>20</v>
      </c>
      <c r="K192" s="15" t="s">
        <v>178</v>
      </c>
      <c r="L192" s="15" t="s">
        <v>96</v>
      </c>
      <c r="M192" s="15" t="s">
        <v>322</v>
      </c>
      <c r="N192" s="15" t="s">
        <v>397</v>
      </c>
      <c r="O192" s="15" t="s">
        <v>369</v>
      </c>
      <c r="P192" s="15" t="s">
        <v>284</v>
      </c>
      <c r="X192" s="14"/>
    </row>
    <row r="193" spans="1:24" s="15" customFormat="1" x14ac:dyDescent="0.25">
      <c r="A193" s="14" t="s">
        <v>909</v>
      </c>
      <c r="D193" s="16">
        <f t="shared" si="16"/>
        <v>29</v>
      </c>
      <c r="E193" s="17" t="s">
        <v>412</v>
      </c>
      <c r="F193" s="14" t="s">
        <v>133</v>
      </c>
      <c r="G193" s="15">
        <v>13</v>
      </c>
      <c r="H193" s="15">
        <v>20</v>
      </c>
      <c r="K193" s="15" t="s">
        <v>178</v>
      </c>
      <c r="L193" s="15" t="s">
        <v>96</v>
      </c>
      <c r="M193" s="15" t="s">
        <v>322</v>
      </c>
      <c r="N193" s="15" t="s">
        <v>397</v>
      </c>
      <c r="O193" s="15" t="s">
        <v>368</v>
      </c>
      <c r="P193" s="15" t="s">
        <v>285</v>
      </c>
      <c r="X193" s="14"/>
    </row>
    <row r="194" spans="1:24" s="15" customFormat="1" x14ac:dyDescent="0.25">
      <c r="A194" s="14" t="s">
        <v>909</v>
      </c>
      <c r="D194" s="16">
        <f t="shared" si="16"/>
        <v>30</v>
      </c>
      <c r="E194" s="17" t="s">
        <v>412</v>
      </c>
      <c r="F194" s="14" t="s">
        <v>133</v>
      </c>
      <c r="G194" s="15">
        <v>13</v>
      </c>
      <c r="H194" s="15">
        <v>20</v>
      </c>
      <c r="K194" s="15" t="s">
        <v>178</v>
      </c>
      <c r="L194" s="15" t="s">
        <v>96</v>
      </c>
      <c r="M194" s="15" t="s">
        <v>322</v>
      </c>
      <c r="N194" s="15" t="s">
        <v>397</v>
      </c>
      <c r="O194" s="15" t="s">
        <v>369</v>
      </c>
      <c r="P194" s="15" t="s">
        <v>286</v>
      </c>
      <c r="X194" s="14"/>
    </row>
    <row r="195" spans="1:24" s="15" customFormat="1" x14ac:dyDescent="0.25">
      <c r="A195" s="14" t="s">
        <v>909</v>
      </c>
      <c r="D195" s="16">
        <f t="shared" si="16"/>
        <v>31</v>
      </c>
      <c r="E195" s="17" t="s">
        <v>412</v>
      </c>
      <c r="F195" s="14" t="s">
        <v>133</v>
      </c>
      <c r="G195" s="15">
        <v>13</v>
      </c>
      <c r="H195" s="15">
        <v>20</v>
      </c>
      <c r="K195" s="15" t="s">
        <v>178</v>
      </c>
      <c r="L195" s="15" t="s">
        <v>96</v>
      </c>
      <c r="M195" s="15" t="s">
        <v>322</v>
      </c>
      <c r="N195" s="15" t="s">
        <v>397</v>
      </c>
      <c r="O195" s="15" t="s">
        <v>368</v>
      </c>
      <c r="P195" s="15" t="s">
        <v>287</v>
      </c>
      <c r="X195" s="14"/>
    </row>
    <row r="196" spans="1:24" s="15" customFormat="1" x14ac:dyDescent="0.25">
      <c r="A196" s="14" t="s">
        <v>909</v>
      </c>
      <c r="D196" s="16">
        <f t="shared" si="16"/>
        <v>32</v>
      </c>
      <c r="E196" s="17" t="s">
        <v>412</v>
      </c>
      <c r="F196" s="14" t="s">
        <v>133</v>
      </c>
      <c r="G196" s="15">
        <v>13</v>
      </c>
      <c r="H196" s="15">
        <v>20</v>
      </c>
      <c r="K196" s="15" t="s">
        <v>178</v>
      </c>
      <c r="L196" s="15" t="s">
        <v>96</v>
      </c>
      <c r="M196" s="15" t="s">
        <v>322</v>
      </c>
      <c r="N196" s="15" t="s">
        <v>397</v>
      </c>
      <c r="O196" s="15" t="s">
        <v>369</v>
      </c>
      <c r="P196" s="15" t="s">
        <v>288</v>
      </c>
      <c r="X196" s="14"/>
    </row>
    <row r="197" spans="1:24" s="15" customFormat="1" x14ac:dyDescent="0.25">
      <c r="A197" s="14" t="s">
        <v>909</v>
      </c>
      <c r="D197" s="16">
        <f t="shared" si="16"/>
        <v>33</v>
      </c>
      <c r="E197" s="17" t="s">
        <v>412</v>
      </c>
      <c r="F197" s="14" t="s">
        <v>133</v>
      </c>
      <c r="G197" s="15">
        <v>13</v>
      </c>
      <c r="H197" s="15">
        <v>20</v>
      </c>
      <c r="K197" s="15" t="s">
        <v>178</v>
      </c>
      <c r="L197" s="15" t="s">
        <v>96</v>
      </c>
      <c r="M197" s="15" t="s">
        <v>322</v>
      </c>
      <c r="N197" s="15" t="s">
        <v>397</v>
      </c>
      <c r="O197" s="15" t="s">
        <v>368</v>
      </c>
      <c r="P197" s="15" t="s">
        <v>289</v>
      </c>
      <c r="X197" s="14"/>
    </row>
    <row r="198" spans="1:24" s="15" customFormat="1" x14ac:dyDescent="0.25">
      <c r="A198" s="14" t="s">
        <v>909</v>
      </c>
      <c r="D198" s="16">
        <f t="shared" si="16"/>
        <v>34</v>
      </c>
      <c r="E198" s="17" t="s">
        <v>412</v>
      </c>
      <c r="F198" s="14" t="s">
        <v>133</v>
      </c>
      <c r="G198" s="15">
        <v>13</v>
      </c>
      <c r="H198" s="15">
        <v>20</v>
      </c>
      <c r="K198" s="15" t="s">
        <v>178</v>
      </c>
      <c r="L198" s="15" t="s">
        <v>96</v>
      </c>
      <c r="M198" s="15" t="s">
        <v>322</v>
      </c>
      <c r="N198" s="15" t="s">
        <v>397</v>
      </c>
      <c r="O198" s="15" t="s">
        <v>369</v>
      </c>
      <c r="P198" s="15" t="s">
        <v>290</v>
      </c>
      <c r="X198" s="14"/>
    </row>
    <row r="199" spans="1:24" s="15" customFormat="1" x14ac:dyDescent="0.25">
      <c r="A199" s="14" t="s">
        <v>909</v>
      </c>
      <c r="D199" s="16">
        <f t="shared" si="16"/>
        <v>35</v>
      </c>
      <c r="E199" s="17" t="s">
        <v>412</v>
      </c>
      <c r="F199" s="14" t="s">
        <v>133</v>
      </c>
      <c r="G199" s="15">
        <v>13</v>
      </c>
      <c r="H199" s="15">
        <v>20</v>
      </c>
      <c r="K199" s="15" t="s">
        <v>178</v>
      </c>
      <c r="L199" s="15" t="s">
        <v>96</v>
      </c>
      <c r="M199" s="15" t="s">
        <v>322</v>
      </c>
      <c r="N199" s="15" t="s">
        <v>397</v>
      </c>
      <c r="O199" s="15" t="s">
        <v>368</v>
      </c>
      <c r="P199" s="15" t="s">
        <v>291</v>
      </c>
      <c r="X199" s="14"/>
    </row>
    <row r="200" spans="1:24" s="15" customFormat="1" x14ac:dyDescent="0.25">
      <c r="A200" s="14" t="s">
        <v>909</v>
      </c>
      <c r="D200" s="16">
        <f t="shared" si="16"/>
        <v>36</v>
      </c>
      <c r="E200" s="17" t="s">
        <v>412</v>
      </c>
      <c r="F200" s="14" t="s">
        <v>133</v>
      </c>
      <c r="G200" s="15">
        <v>13</v>
      </c>
      <c r="H200" s="15">
        <v>20</v>
      </c>
      <c r="K200" s="15" t="s">
        <v>178</v>
      </c>
      <c r="L200" s="15" t="s">
        <v>96</v>
      </c>
      <c r="M200" s="15" t="s">
        <v>322</v>
      </c>
      <c r="N200" s="15" t="s">
        <v>397</v>
      </c>
      <c r="O200" s="15" t="s">
        <v>369</v>
      </c>
      <c r="P200" s="15" t="s">
        <v>292</v>
      </c>
      <c r="X200" s="14"/>
    </row>
    <row r="201" spans="1:24" s="15" customFormat="1" x14ac:dyDescent="0.25">
      <c r="A201" s="14" t="s">
        <v>909</v>
      </c>
      <c r="D201" s="16">
        <f t="shared" si="16"/>
        <v>37</v>
      </c>
      <c r="E201" s="17" t="s">
        <v>412</v>
      </c>
      <c r="F201" s="14" t="s">
        <v>133</v>
      </c>
      <c r="G201" s="15">
        <v>13</v>
      </c>
      <c r="H201" s="15">
        <v>20</v>
      </c>
      <c r="K201" s="15" t="s">
        <v>178</v>
      </c>
      <c r="L201" s="15" t="s">
        <v>96</v>
      </c>
      <c r="M201" s="15" t="s">
        <v>322</v>
      </c>
      <c r="N201" s="15" t="s">
        <v>397</v>
      </c>
      <c r="O201" s="15" t="s">
        <v>368</v>
      </c>
      <c r="P201" s="15" t="s">
        <v>293</v>
      </c>
      <c r="X201" s="14"/>
    </row>
    <row r="202" spans="1:24" s="15" customFormat="1" x14ac:dyDescent="0.25">
      <c r="A202" s="14" t="s">
        <v>909</v>
      </c>
      <c r="D202" s="16">
        <f t="shared" si="16"/>
        <v>38</v>
      </c>
      <c r="E202" s="17" t="s">
        <v>412</v>
      </c>
      <c r="F202" s="14" t="s">
        <v>133</v>
      </c>
      <c r="G202" s="15">
        <v>13</v>
      </c>
      <c r="H202" s="15">
        <v>20</v>
      </c>
      <c r="K202" s="15" t="s">
        <v>178</v>
      </c>
      <c r="L202" s="15" t="s">
        <v>96</v>
      </c>
      <c r="M202" s="15" t="s">
        <v>322</v>
      </c>
      <c r="N202" s="15" t="s">
        <v>397</v>
      </c>
      <c r="O202" s="15" t="s">
        <v>369</v>
      </c>
      <c r="P202" s="15" t="s">
        <v>294</v>
      </c>
      <c r="X202" s="14"/>
    </row>
    <row r="203" spans="1:24" s="15" customFormat="1" x14ac:dyDescent="0.25">
      <c r="A203" s="14" t="s">
        <v>909</v>
      </c>
      <c r="D203" s="16">
        <f t="shared" si="16"/>
        <v>39</v>
      </c>
      <c r="E203" s="17" t="s">
        <v>412</v>
      </c>
      <c r="F203" s="14" t="s">
        <v>133</v>
      </c>
      <c r="G203" s="15">
        <v>13</v>
      </c>
      <c r="H203" s="15">
        <v>20</v>
      </c>
      <c r="K203" s="15" t="s">
        <v>178</v>
      </c>
      <c r="L203" s="15" t="s">
        <v>96</v>
      </c>
      <c r="M203" s="15" t="s">
        <v>322</v>
      </c>
      <c r="N203" s="15" t="s">
        <v>397</v>
      </c>
      <c r="O203" s="15" t="s">
        <v>368</v>
      </c>
      <c r="P203" s="15" t="s">
        <v>295</v>
      </c>
      <c r="X203" s="14"/>
    </row>
    <row r="204" spans="1:24" s="15" customFormat="1" x14ac:dyDescent="0.25">
      <c r="A204" s="14" t="s">
        <v>909</v>
      </c>
      <c r="D204" s="16">
        <f t="shared" si="16"/>
        <v>40</v>
      </c>
      <c r="E204" s="17" t="s">
        <v>412</v>
      </c>
      <c r="F204" s="14" t="s">
        <v>133</v>
      </c>
      <c r="G204" s="15">
        <v>13</v>
      </c>
      <c r="H204" s="15">
        <v>20</v>
      </c>
      <c r="K204" s="15" t="s">
        <v>178</v>
      </c>
      <c r="L204" s="15" t="s">
        <v>96</v>
      </c>
      <c r="M204" s="15" t="s">
        <v>322</v>
      </c>
      <c r="N204" s="15" t="s">
        <v>397</v>
      </c>
      <c r="O204" s="15" t="s">
        <v>369</v>
      </c>
      <c r="P204" s="15" t="s">
        <v>296</v>
      </c>
      <c r="X204" s="14"/>
    </row>
    <row r="205" spans="1:24" s="15" customFormat="1" x14ac:dyDescent="0.25">
      <c r="A205" s="14" t="s">
        <v>909</v>
      </c>
      <c r="D205" s="16"/>
      <c r="N205" s="16"/>
    </row>
    <row r="206" spans="1:24" s="3" customFormat="1" ht="21.75" customHeight="1" x14ac:dyDescent="0.25">
      <c r="A206" s="14" t="s">
        <v>909</v>
      </c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1"/>
      <c r="P206" s="21"/>
      <c r="Q206" s="21"/>
      <c r="R206" s="21"/>
      <c r="S206" s="21"/>
      <c r="T206" s="21"/>
      <c r="U206" s="21"/>
    </row>
    <row r="207" spans="1:24" s="15" customFormat="1" x14ac:dyDescent="0.25">
      <c r="A207" s="14" t="s">
        <v>909</v>
      </c>
      <c r="D207" s="16">
        <v>1</v>
      </c>
      <c r="E207" s="17" t="s">
        <v>413</v>
      </c>
      <c r="F207" s="14" t="s">
        <v>134</v>
      </c>
      <c r="G207" s="15">
        <v>13</v>
      </c>
      <c r="H207" s="15">
        <v>25</v>
      </c>
      <c r="K207" s="15" t="s">
        <v>178</v>
      </c>
      <c r="L207" s="15" t="s">
        <v>96</v>
      </c>
      <c r="M207" s="15" t="s">
        <v>322</v>
      </c>
      <c r="N207" s="15" t="s">
        <v>397</v>
      </c>
      <c r="O207" s="15" t="s">
        <v>320</v>
      </c>
      <c r="P207" s="15" t="s">
        <v>297</v>
      </c>
      <c r="X207" s="14"/>
    </row>
    <row r="208" spans="1:24" s="15" customFormat="1" x14ac:dyDescent="0.25">
      <c r="A208" s="14" t="s">
        <v>909</v>
      </c>
      <c r="D208" s="16">
        <f t="shared" ref="D208:D210" si="17">IF(E208=E207,D207+1,1)</f>
        <v>2</v>
      </c>
      <c r="E208" s="17" t="s">
        <v>413</v>
      </c>
      <c r="F208" s="14" t="s">
        <v>134</v>
      </c>
      <c r="G208" s="15">
        <v>13</v>
      </c>
      <c r="H208" s="15">
        <v>25</v>
      </c>
      <c r="K208" s="15" t="s">
        <v>178</v>
      </c>
      <c r="L208" s="15" t="s">
        <v>96</v>
      </c>
      <c r="M208" s="15" t="s">
        <v>322</v>
      </c>
      <c r="N208" s="15" t="s">
        <v>397</v>
      </c>
      <c r="O208" s="15" t="s">
        <v>321</v>
      </c>
      <c r="P208" s="15" t="s">
        <v>298</v>
      </c>
      <c r="X208" s="14"/>
    </row>
    <row r="209" spans="1:24" s="15" customFormat="1" x14ac:dyDescent="0.25">
      <c r="A209" s="14" t="s">
        <v>909</v>
      </c>
      <c r="D209" s="16">
        <f t="shared" si="17"/>
        <v>3</v>
      </c>
      <c r="E209" s="17" t="s">
        <v>413</v>
      </c>
      <c r="F209" s="14" t="s">
        <v>134</v>
      </c>
      <c r="G209" s="15">
        <v>13</v>
      </c>
      <c r="H209" s="15">
        <v>25</v>
      </c>
      <c r="K209" s="15" t="s">
        <v>178</v>
      </c>
      <c r="L209" s="15" t="s">
        <v>96</v>
      </c>
      <c r="M209" s="15" t="s">
        <v>322</v>
      </c>
      <c r="N209" s="15" t="s">
        <v>397</v>
      </c>
      <c r="O209" s="15" t="s">
        <v>368</v>
      </c>
      <c r="P209" s="15" t="s">
        <v>1090</v>
      </c>
      <c r="X209" s="14"/>
    </row>
    <row r="210" spans="1:24" s="15" customFormat="1" x14ac:dyDescent="0.25">
      <c r="A210" s="14" t="s">
        <v>909</v>
      </c>
      <c r="D210" s="16">
        <f t="shared" si="17"/>
        <v>4</v>
      </c>
      <c r="E210" s="17" t="s">
        <v>413</v>
      </c>
      <c r="F210" s="14" t="s">
        <v>134</v>
      </c>
      <c r="G210" s="15">
        <v>13</v>
      </c>
      <c r="H210" s="15">
        <v>25</v>
      </c>
      <c r="K210" s="15" t="s">
        <v>178</v>
      </c>
      <c r="L210" s="15" t="s">
        <v>96</v>
      </c>
      <c r="M210" s="15" t="s">
        <v>322</v>
      </c>
      <c r="N210" s="15" t="s">
        <v>397</v>
      </c>
      <c r="O210" s="15" t="s">
        <v>369</v>
      </c>
      <c r="P210" s="15" t="s">
        <v>1091</v>
      </c>
      <c r="X210" s="14"/>
    </row>
    <row r="211" spans="1:24" s="15" customFormat="1" x14ac:dyDescent="0.25">
      <c r="A211" s="14" t="s">
        <v>909</v>
      </c>
      <c r="D211" s="16"/>
      <c r="N211" s="16"/>
    </row>
    <row r="212" spans="1:24" s="3" customFormat="1" ht="21.75" customHeight="1" x14ac:dyDescent="0.25">
      <c r="A212" s="14" t="s">
        <v>909</v>
      </c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1"/>
      <c r="P212" s="21"/>
      <c r="Q212" s="21"/>
      <c r="R212" s="21"/>
      <c r="S212" s="21"/>
      <c r="T212" s="21"/>
      <c r="U212" s="21"/>
    </row>
    <row r="213" spans="1:24" s="15" customFormat="1" outlineLevel="1" x14ac:dyDescent="0.25">
      <c r="A213" s="14" t="s">
        <v>909</v>
      </c>
      <c r="D213" s="16">
        <v>1</v>
      </c>
      <c r="E213" s="17" t="s">
        <v>446</v>
      </c>
      <c r="F213" s="14" t="s">
        <v>854</v>
      </c>
      <c r="G213" s="14">
        <v>13.8</v>
      </c>
      <c r="H213" s="28">
        <v>29</v>
      </c>
      <c r="K213" s="15" t="s">
        <v>178</v>
      </c>
      <c r="L213" s="15" t="s">
        <v>1021</v>
      </c>
      <c r="M213" s="15" t="s">
        <v>447</v>
      </c>
      <c r="N213" s="15" t="s">
        <v>448</v>
      </c>
      <c r="O213" s="15" t="s">
        <v>449</v>
      </c>
      <c r="P213" s="15" t="s">
        <v>987</v>
      </c>
      <c r="X213" s="14"/>
    </row>
    <row r="214" spans="1:24" s="15" customFormat="1" outlineLevel="1" x14ac:dyDescent="0.25">
      <c r="A214" s="14" t="s">
        <v>909</v>
      </c>
      <c r="D214" s="16">
        <v>2</v>
      </c>
      <c r="E214" s="17" t="s">
        <v>446</v>
      </c>
      <c r="F214" s="14" t="s">
        <v>854</v>
      </c>
      <c r="G214" s="14">
        <v>21.4</v>
      </c>
      <c r="H214" s="28">
        <v>29</v>
      </c>
      <c r="K214" s="15" t="s">
        <v>178</v>
      </c>
      <c r="L214" s="15" t="s">
        <v>1022</v>
      </c>
      <c r="M214" s="15" t="s">
        <v>447</v>
      </c>
      <c r="N214" s="15" t="s">
        <v>448</v>
      </c>
      <c r="O214" s="15" t="s">
        <v>450</v>
      </c>
      <c r="P214" s="15" t="s">
        <v>988</v>
      </c>
      <c r="X214" s="14"/>
    </row>
    <row r="215" spans="1:24" s="15" customFormat="1" outlineLevel="1" x14ac:dyDescent="0.25">
      <c r="A215" s="14" t="s">
        <v>909</v>
      </c>
      <c r="D215" s="16">
        <v>3</v>
      </c>
      <c r="E215" s="17" t="s">
        <v>446</v>
      </c>
      <c r="F215" s="14" t="s">
        <v>854</v>
      </c>
      <c r="G215" s="14">
        <v>23.933333333333334</v>
      </c>
      <c r="H215" s="28">
        <v>29</v>
      </c>
      <c r="K215" s="15" t="s">
        <v>178</v>
      </c>
      <c r="L215" s="15" t="s">
        <v>1023</v>
      </c>
      <c r="M215" s="15" t="s">
        <v>447</v>
      </c>
      <c r="N215" s="15" t="s">
        <v>448</v>
      </c>
      <c r="O215" s="15" t="s">
        <v>451</v>
      </c>
      <c r="P215" s="15" t="s">
        <v>989</v>
      </c>
      <c r="X215" s="14"/>
    </row>
    <row r="216" spans="1:24" s="15" customFormat="1" outlineLevel="1" x14ac:dyDescent="0.25">
      <c r="A216" s="14" t="s">
        <v>909</v>
      </c>
      <c r="D216" s="16">
        <v>4</v>
      </c>
      <c r="E216" s="17" t="s">
        <v>446</v>
      </c>
      <c r="F216" s="14" t="s">
        <v>854</v>
      </c>
      <c r="G216" s="14">
        <v>25.2</v>
      </c>
      <c r="H216" s="28">
        <v>29</v>
      </c>
      <c r="K216" s="15" t="s">
        <v>178</v>
      </c>
      <c r="L216" s="15" t="s">
        <v>1024</v>
      </c>
      <c r="M216" s="15" t="s">
        <v>447</v>
      </c>
      <c r="N216" s="15" t="s">
        <v>448</v>
      </c>
      <c r="O216" s="15" t="s">
        <v>452</v>
      </c>
      <c r="P216" s="15" t="s">
        <v>990</v>
      </c>
      <c r="X216" s="14"/>
    </row>
    <row r="217" spans="1:24" s="15" customFormat="1" outlineLevel="1" x14ac:dyDescent="0.25">
      <c r="A217" s="14" t="s">
        <v>909</v>
      </c>
      <c r="D217" s="16">
        <v>5</v>
      </c>
      <c r="E217" s="17" t="s">
        <v>446</v>
      </c>
      <c r="F217" s="14" t="s">
        <v>854</v>
      </c>
      <c r="G217" s="14">
        <v>25.96</v>
      </c>
      <c r="H217" s="28">
        <v>29</v>
      </c>
      <c r="K217" s="15" t="s">
        <v>178</v>
      </c>
      <c r="L217" s="15" t="s">
        <v>1025</v>
      </c>
      <c r="M217" s="15" t="s">
        <v>447</v>
      </c>
      <c r="N217" s="15" t="s">
        <v>448</v>
      </c>
      <c r="O217" s="15" t="s">
        <v>453</v>
      </c>
      <c r="P217" s="15" t="s">
        <v>991</v>
      </c>
      <c r="X217" s="14"/>
    </row>
    <row r="218" spans="1:24" s="15" customFormat="1" outlineLevel="1" x14ac:dyDescent="0.25">
      <c r="A218" s="14" t="s">
        <v>909</v>
      </c>
      <c r="D218" s="16">
        <v>6</v>
      </c>
      <c r="E218" s="17" t="s">
        <v>446</v>
      </c>
      <c r="F218" s="14" t="s">
        <v>854</v>
      </c>
      <c r="G218" s="14">
        <v>26.466666666666665</v>
      </c>
      <c r="H218" s="28">
        <v>29</v>
      </c>
      <c r="K218" s="15" t="s">
        <v>178</v>
      </c>
      <c r="L218" s="15" t="s">
        <v>1026</v>
      </c>
      <c r="M218" s="15" t="s">
        <v>447</v>
      </c>
      <c r="N218" s="15" t="s">
        <v>448</v>
      </c>
      <c r="O218" s="15" t="s">
        <v>454</v>
      </c>
      <c r="P218" s="15" t="s">
        <v>992</v>
      </c>
      <c r="X218" s="14"/>
    </row>
    <row r="219" spans="1:24" s="15" customFormat="1" outlineLevel="1" x14ac:dyDescent="0.25">
      <c r="A219" s="14" t="s">
        <v>909</v>
      </c>
      <c r="D219" s="16">
        <v>7</v>
      </c>
      <c r="E219" s="17" t="s">
        <v>446</v>
      </c>
      <c r="F219" s="14" t="s">
        <v>854</v>
      </c>
      <c r="G219" s="14">
        <v>26.828571428571429</v>
      </c>
      <c r="H219" s="28">
        <v>29</v>
      </c>
      <c r="K219" s="15" t="s">
        <v>178</v>
      </c>
      <c r="L219" s="15" t="s">
        <v>1027</v>
      </c>
      <c r="M219" s="15" t="s">
        <v>447</v>
      </c>
      <c r="N219" s="15" t="s">
        <v>448</v>
      </c>
      <c r="O219" s="15" t="s">
        <v>455</v>
      </c>
      <c r="P219" s="15" t="s">
        <v>993</v>
      </c>
      <c r="X219" s="14"/>
    </row>
    <row r="220" spans="1:24" s="15" customFormat="1" outlineLevel="1" x14ac:dyDescent="0.25">
      <c r="A220" s="14" t="s">
        <v>909</v>
      </c>
      <c r="D220" s="16">
        <v>8</v>
      </c>
      <c r="E220" s="17" t="s">
        <v>446</v>
      </c>
      <c r="F220" s="14" t="s">
        <v>854</v>
      </c>
      <c r="G220" s="14">
        <v>27.1</v>
      </c>
      <c r="H220" s="28">
        <v>29</v>
      </c>
      <c r="K220" s="15" t="s">
        <v>178</v>
      </c>
      <c r="L220" s="15" t="s">
        <v>1028</v>
      </c>
      <c r="M220" s="15" t="s">
        <v>447</v>
      </c>
      <c r="N220" s="15" t="s">
        <v>448</v>
      </c>
      <c r="O220" s="15" t="s">
        <v>456</v>
      </c>
      <c r="P220" s="15" t="s">
        <v>994</v>
      </c>
      <c r="X220" s="14"/>
    </row>
    <row r="221" spans="1:24" s="15" customFormat="1" outlineLevel="1" x14ac:dyDescent="0.25">
      <c r="A221" s="14" t="s">
        <v>909</v>
      </c>
      <c r="D221" s="16">
        <v>9</v>
      </c>
      <c r="E221" s="17" t="s">
        <v>446</v>
      </c>
      <c r="F221" s="14" t="s">
        <v>854</v>
      </c>
      <c r="G221" s="14">
        <v>27.31111111111111</v>
      </c>
      <c r="H221" s="28">
        <v>29</v>
      </c>
      <c r="K221" s="15" t="s">
        <v>178</v>
      </c>
      <c r="L221" s="15" t="s">
        <v>1029</v>
      </c>
      <c r="M221" s="15" t="s">
        <v>447</v>
      </c>
      <c r="N221" s="15" t="s">
        <v>448</v>
      </c>
      <c r="O221" s="15" t="s">
        <v>457</v>
      </c>
      <c r="P221" s="15" t="s">
        <v>995</v>
      </c>
      <c r="X221" s="14"/>
    </row>
    <row r="222" spans="1:24" s="15" customFormat="1" outlineLevel="1" x14ac:dyDescent="0.25">
      <c r="A222" s="14" t="s">
        <v>909</v>
      </c>
      <c r="D222" s="16">
        <v>10</v>
      </c>
      <c r="E222" s="17" t="s">
        <v>446</v>
      </c>
      <c r="F222" s="14" t="s">
        <v>854</v>
      </c>
      <c r="G222" s="14">
        <v>27.48</v>
      </c>
      <c r="H222" s="28">
        <v>29</v>
      </c>
      <c r="K222" s="15" t="s">
        <v>178</v>
      </c>
      <c r="L222" s="15" t="s">
        <v>1030</v>
      </c>
      <c r="M222" s="15" t="s">
        <v>447</v>
      </c>
      <c r="N222" s="15" t="s">
        <v>448</v>
      </c>
      <c r="O222" s="15" t="s">
        <v>458</v>
      </c>
      <c r="P222" s="15" t="s">
        <v>996</v>
      </c>
      <c r="X222" s="14"/>
    </row>
    <row r="223" spans="1:24" s="15" customFormat="1" outlineLevel="1" x14ac:dyDescent="0.25">
      <c r="A223" s="14" t="s">
        <v>909</v>
      </c>
      <c r="D223" s="16">
        <v>11</v>
      </c>
      <c r="E223" s="17" t="s">
        <v>446</v>
      </c>
      <c r="F223" s="14" t="s">
        <v>854</v>
      </c>
      <c r="G223" s="14">
        <v>28.24</v>
      </c>
      <c r="H223" s="28">
        <v>29</v>
      </c>
      <c r="K223" s="15" t="s">
        <v>178</v>
      </c>
      <c r="L223" s="15" t="s">
        <v>1031</v>
      </c>
      <c r="M223" s="15" t="s">
        <v>447</v>
      </c>
      <c r="N223" s="15" t="s">
        <v>448</v>
      </c>
      <c r="O223" s="15" t="s">
        <v>459</v>
      </c>
      <c r="P223" s="15" t="s">
        <v>997</v>
      </c>
      <c r="X223" s="14"/>
    </row>
    <row r="224" spans="1:24" s="15" customFormat="1" outlineLevel="1" x14ac:dyDescent="0.25">
      <c r="A224" s="14" t="s">
        <v>909</v>
      </c>
      <c r="D224" s="16">
        <v>12</v>
      </c>
      <c r="E224" s="17" t="s">
        <v>446</v>
      </c>
      <c r="F224" s="14" t="s">
        <v>854</v>
      </c>
      <c r="G224" s="14">
        <v>28.493333333333332</v>
      </c>
      <c r="H224" s="28">
        <v>29</v>
      </c>
      <c r="K224" s="15" t="s">
        <v>178</v>
      </c>
      <c r="L224" s="15" t="s">
        <v>1032</v>
      </c>
      <c r="M224" s="15" t="s">
        <v>447</v>
      </c>
      <c r="N224" s="15" t="s">
        <v>448</v>
      </c>
      <c r="O224" s="15" t="s">
        <v>460</v>
      </c>
      <c r="P224" s="15" t="s">
        <v>998</v>
      </c>
      <c r="X224" s="14"/>
    </row>
    <row r="225" spans="1:24" s="15" customFormat="1" outlineLevel="1" x14ac:dyDescent="0.25">
      <c r="A225" s="14" t="s">
        <v>909</v>
      </c>
      <c r="D225" s="16">
        <v>13</v>
      </c>
      <c r="E225" s="17" t="s">
        <v>446</v>
      </c>
      <c r="F225" s="14" t="s">
        <v>854</v>
      </c>
      <c r="G225" s="14">
        <v>28.62</v>
      </c>
      <c r="H225" s="28">
        <v>29</v>
      </c>
      <c r="K225" s="15" t="s">
        <v>178</v>
      </c>
      <c r="L225" s="15" t="s">
        <v>1033</v>
      </c>
      <c r="M225" s="15" t="s">
        <v>447</v>
      </c>
      <c r="N225" s="15" t="s">
        <v>448</v>
      </c>
      <c r="O225" s="15" t="s">
        <v>461</v>
      </c>
      <c r="P225" s="15" t="s">
        <v>999</v>
      </c>
      <c r="X225" s="14"/>
    </row>
    <row r="226" spans="1:24" s="15" customFormat="1" outlineLevel="1" x14ac:dyDescent="0.25">
      <c r="A226" s="14" t="s">
        <v>909</v>
      </c>
      <c r="D226" s="16">
        <v>14</v>
      </c>
      <c r="E226" s="17" t="s">
        <v>446</v>
      </c>
      <c r="F226" s="14" t="s">
        <v>854</v>
      </c>
      <c r="G226" s="14">
        <v>28.696000000000002</v>
      </c>
      <c r="H226" s="28">
        <v>29</v>
      </c>
      <c r="K226" s="15" t="s">
        <v>178</v>
      </c>
      <c r="L226" s="15" t="s">
        <v>1034</v>
      </c>
      <c r="M226" s="15" t="s">
        <v>447</v>
      </c>
      <c r="N226" s="15" t="s">
        <v>448</v>
      </c>
      <c r="O226" s="15" t="s">
        <v>462</v>
      </c>
      <c r="P226" s="15" t="s">
        <v>1000</v>
      </c>
      <c r="X226" s="14"/>
    </row>
    <row r="227" spans="1:24" s="15" customFormat="1" outlineLevel="1" x14ac:dyDescent="0.25">
      <c r="A227" s="14" t="s">
        <v>909</v>
      </c>
      <c r="D227" s="16">
        <v>15</v>
      </c>
      <c r="E227" s="17" t="s">
        <v>446</v>
      </c>
      <c r="F227" s="14" t="s">
        <v>854</v>
      </c>
      <c r="G227" s="14">
        <v>28.746666666666666</v>
      </c>
      <c r="H227" s="28">
        <v>29</v>
      </c>
      <c r="K227" s="15" t="s">
        <v>178</v>
      </c>
      <c r="L227" s="15" t="s">
        <v>1035</v>
      </c>
      <c r="M227" s="15" t="s">
        <v>447</v>
      </c>
      <c r="N227" s="15" t="s">
        <v>448</v>
      </c>
      <c r="O227" s="15" t="s">
        <v>463</v>
      </c>
      <c r="P227" s="15" t="s">
        <v>1001</v>
      </c>
      <c r="X227" s="14"/>
    </row>
    <row r="228" spans="1:24" s="15" customFormat="1" outlineLevel="1" x14ac:dyDescent="0.25">
      <c r="A228" s="14" t="s">
        <v>909</v>
      </c>
      <c r="D228" s="16">
        <v>16</v>
      </c>
      <c r="E228" s="17" t="s">
        <v>446</v>
      </c>
      <c r="F228" s="14" t="s">
        <v>854</v>
      </c>
      <c r="G228" s="14">
        <v>28.782857142857143</v>
      </c>
      <c r="H228" s="28">
        <v>29</v>
      </c>
      <c r="K228" s="15" t="s">
        <v>178</v>
      </c>
      <c r="L228" s="15" t="s">
        <v>1036</v>
      </c>
      <c r="M228" s="15" t="s">
        <v>447</v>
      </c>
      <c r="N228" s="15" t="s">
        <v>448</v>
      </c>
      <c r="O228" s="15" t="s">
        <v>464</v>
      </c>
      <c r="P228" s="15" t="s">
        <v>1002</v>
      </c>
      <c r="X228" s="14"/>
    </row>
    <row r="229" spans="1:24" s="15" customFormat="1" outlineLevel="1" x14ac:dyDescent="0.25">
      <c r="A229" s="14" t="s">
        <v>909</v>
      </c>
      <c r="D229" s="16">
        <v>17</v>
      </c>
      <c r="E229" s="17" t="s">
        <v>446</v>
      </c>
      <c r="F229" s="14" t="s">
        <v>854</v>
      </c>
      <c r="G229" s="14">
        <v>28.81</v>
      </c>
      <c r="H229" s="28">
        <v>29</v>
      </c>
      <c r="K229" s="15" t="s">
        <v>178</v>
      </c>
      <c r="L229" s="15" t="s">
        <v>1037</v>
      </c>
      <c r="M229" s="15" t="s">
        <v>447</v>
      </c>
      <c r="N229" s="15" t="s">
        <v>448</v>
      </c>
      <c r="O229" s="15" t="s">
        <v>465</v>
      </c>
      <c r="P229" s="15" t="s">
        <v>1003</v>
      </c>
      <c r="X229" s="14"/>
    </row>
    <row r="230" spans="1:24" s="15" customFormat="1" outlineLevel="1" x14ac:dyDescent="0.25">
      <c r="A230" s="14" t="s">
        <v>909</v>
      </c>
      <c r="D230" s="16">
        <v>18</v>
      </c>
      <c r="E230" s="17" t="s">
        <v>446</v>
      </c>
      <c r="F230" s="14" t="s">
        <v>854</v>
      </c>
      <c r="G230" s="14">
        <v>28.83111111111111</v>
      </c>
      <c r="H230" s="28">
        <v>29</v>
      </c>
      <c r="K230" s="15" t="s">
        <v>178</v>
      </c>
      <c r="L230" s="15" t="s">
        <v>1038</v>
      </c>
      <c r="M230" s="15" t="s">
        <v>447</v>
      </c>
      <c r="N230" s="15" t="s">
        <v>448</v>
      </c>
      <c r="O230" s="15" t="s">
        <v>466</v>
      </c>
      <c r="P230" s="15" t="s">
        <v>1004</v>
      </c>
      <c r="X230" s="14"/>
    </row>
    <row r="231" spans="1:24" s="15" customFormat="1" outlineLevel="1" x14ac:dyDescent="0.25">
      <c r="A231" s="14" t="s">
        <v>909</v>
      </c>
      <c r="D231" s="16">
        <v>19</v>
      </c>
      <c r="E231" s="17" t="s">
        <v>446</v>
      </c>
      <c r="F231" s="14" t="s">
        <v>854</v>
      </c>
      <c r="G231" s="14">
        <v>28.847999999999999</v>
      </c>
      <c r="H231" s="28">
        <v>29</v>
      </c>
      <c r="K231" s="15" t="s">
        <v>178</v>
      </c>
      <c r="L231" s="15" t="s">
        <v>1039</v>
      </c>
      <c r="M231" s="15" t="s">
        <v>447</v>
      </c>
      <c r="N231" s="15" t="s">
        <v>448</v>
      </c>
      <c r="O231" s="15" t="s">
        <v>467</v>
      </c>
      <c r="P231" s="15" t="s">
        <v>1005</v>
      </c>
      <c r="X231" s="14"/>
    </row>
    <row r="232" spans="1:24" s="15" customFormat="1" outlineLevel="1" x14ac:dyDescent="0.25">
      <c r="A232" s="14" t="s">
        <v>909</v>
      </c>
      <c r="D232" s="16">
        <v>20</v>
      </c>
      <c r="E232" s="17" t="s">
        <v>446</v>
      </c>
      <c r="F232" s="14" t="s">
        <v>854</v>
      </c>
      <c r="G232" s="14">
        <v>28.861818181818183</v>
      </c>
      <c r="H232" s="28">
        <v>29</v>
      </c>
      <c r="K232" s="15" t="s">
        <v>178</v>
      </c>
      <c r="L232" s="15" t="s">
        <v>1040</v>
      </c>
      <c r="M232" s="15" t="s">
        <v>447</v>
      </c>
      <c r="N232" s="15" t="s">
        <v>448</v>
      </c>
      <c r="O232" s="15" t="s">
        <v>468</v>
      </c>
      <c r="P232" s="15" t="s">
        <v>1006</v>
      </c>
      <c r="X232" s="14"/>
    </row>
    <row r="233" spans="1:24" s="15" customFormat="1" outlineLevel="1" x14ac:dyDescent="0.25">
      <c r="A233" s="14" t="s">
        <v>909</v>
      </c>
      <c r="D233" s="16">
        <v>21</v>
      </c>
      <c r="E233" s="17" t="s">
        <v>446</v>
      </c>
      <c r="F233" s="14" t="s">
        <v>854</v>
      </c>
      <c r="G233" s="14">
        <v>28.873333333333335</v>
      </c>
      <c r="H233" s="28">
        <v>29</v>
      </c>
      <c r="K233" s="15" t="s">
        <v>178</v>
      </c>
      <c r="L233" s="15" t="s">
        <v>1041</v>
      </c>
      <c r="M233" s="15" t="s">
        <v>447</v>
      </c>
      <c r="N233" s="15" t="s">
        <v>448</v>
      </c>
      <c r="O233" s="15" t="s">
        <v>469</v>
      </c>
      <c r="P233" s="15" t="s">
        <v>1007</v>
      </c>
      <c r="X233" s="14"/>
    </row>
    <row r="234" spans="1:24" s="15" customFormat="1" outlineLevel="1" x14ac:dyDescent="0.25">
      <c r="A234" s="14" t="s">
        <v>909</v>
      </c>
      <c r="D234" s="16">
        <v>22</v>
      </c>
      <c r="E234" s="17" t="s">
        <v>446</v>
      </c>
      <c r="F234" s="14" t="s">
        <v>854</v>
      </c>
      <c r="G234" s="14">
        <v>28.883076923076924</v>
      </c>
      <c r="H234" s="28">
        <v>29</v>
      </c>
      <c r="K234" s="15" t="s">
        <v>178</v>
      </c>
      <c r="L234" s="15" t="s">
        <v>1042</v>
      </c>
      <c r="M234" s="15" t="s">
        <v>447</v>
      </c>
      <c r="N234" s="15" t="s">
        <v>448</v>
      </c>
      <c r="O234" s="15" t="s">
        <v>470</v>
      </c>
      <c r="P234" s="15" t="s">
        <v>1008</v>
      </c>
      <c r="X234" s="14"/>
    </row>
    <row r="235" spans="1:24" s="15" customFormat="1" outlineLevel="1" x14ac:dyDescent="0.25">
      <c r="A235" s="14" t="s">
        <v>909</v>
      </c>
      <c r="D235" s="16">
        <v>23</v>
      </c>
      <c r="E235" s="17" t="s">
        <v>446</v>
      </c>
      <c r="F235" s="14" t="s">
        <v>854</v>
      </c>
      <c r="G235" s="14">
        <v>28.89142857142857</v>
      </c>
      <c r="H235" s="28">
        <v>29</v>
      </c>
      <c r="K235" s="15" t="s">
        <v>178</v>
      </c>
      <c r="L235" s="15" t="s">
        <v>1043</v>
      </c>
      <c r="M235" s="15" t="s">
        <v>447</v>
      </c>
      <c r="N235" s="15" t="s">
        <v>448</v>
      </c>
      <c r="O235" s="15" t="s">
        <v>471</v>
      </c>
      <c r="P235" s="15" t="s">
        <v>1009</v>
      </c>
      <c r="X235" s="14"/>
    </row>
    <row r="236" spans="1:24" s="15" customFormat="1" outlineLevel="1" x14ac:dyDescent="0.25">
      <c r="A236" s="14" t="s">
        <v>909</v>
      </c>
      <c r="D236" s="16">
        <v>24</v>
      </c>
      <c r="E236" s="17" t="s">
        <v>446</v>
      </c>
      <c r="F236" s="14" t="s">
        <v>854</v>
      </c>
      <c r="G236" s="14">
        <v>28.898666666666667</v>
      </c>
      <c r="H236" s="28">
        <v>29</v>
      </c>
      <c r="K236" s="15" t="s">
        <v>178</v>
      </c>
      <c r="L236" s="15" t="s">
        <v>1044</v>
      </c>
      <c r="M236" s="15" t="s">
        <v>447</v>
      </c>
      <c r="N236" s="15" t="s">
        <v>448</v>
      </c>
      <c r="O236" s="15" t="s">
        <v>472</v>
      </c>
      <c r="P236" s="15" t="s">
        <v>1010</v>
      </c>
      <c r="X236" s="14"/>
    </row>
    <row r="237" spans="1:24" s="15" customFormat="1" outlineLevel="1" x14ac:dyDescent="0.25">
      <c r="A237" s="14" t="s">
        <v>909</v>
      </c>
      <c r="D237" s="16">
        <v>25</v>
      </c>
      <c r="E237" s="17" t="s">
        <v>446</v>
      </c>
      <c r="F237" s="14" t="s">
        <v>854</v>
      </c>
      <c r="G237" s="14">
        <v>28.905000000000001</v>
      </c>
      <c r="H237" s="28">
        <v>29</v>
      </c>
      <c r="K237" s="15" t="s">
        <v>178</v>
      </c>
      <c r="L237" s="15" t="s">
        <v>1045</v>
      </c>
      <c r="M237" s="15" t="s">
        <v>447</v>
      </c>
      <c r="N237" s="15" t="s">
        <v>448</v>
      </c>
      <c r="O237" s="15" t="s">
        <v>473</v>
      </c>
      <c r="P237" s="15" t="s">
        <v>1011</v>
      </c>
      <c r="X237" s="14"/>
    </row>
    <row r="238" spans="1:24" s="15" customFormat="1" outlineLevel="1" x14ac:dyDescent="0.25">
      <c r="A238" s="14" t="s">
        <v>909</v>
      </c>
      <c r="D238" s="16">
        <v>26</v>
      </c>
      <c r="E238" s="17" t="s">
        <v>446</v>
      </c>
      <c r="F238" s="14" t="s">
        <v>854</v>
      </c>
      <c r="G238" s="14">
        <v>28.910588235294117</v>
      </c>
      <c r="H238" s="28">
        <v>29</v>
      </c>
      <c r="K238" s="15" t="s">
        <v>178</v>
      </c>
      <c r="L238" s="15" t="s">
        <v>1046</v>
      </c>
      <c r="M238" s="15" t="s">
        <v>447</v>
      </c>
      <c r="N238" s="15" t="s">
        <v>448</v>
      </c>
      <c r="O238" s="15" t="s">
        <v>474</v>
      </c>
      <c r="P238" s="15" t="s">
        <v>1012</v>
      </c>
      <c r="X238" s="14"/>
    </row>
    <row r="239" spans="1:24" s="15" customFormat="1" outlineLevel="1" x14ac:dyDescent="0.25">
      <c r="A239" s="14" t="s">
        <v>909</v>
      </c>
      <c r="D239" s="16">
        <v>27</v>
      </c>
      <c r="E239" s="17" t="s">
        <v>446</v>
      </c>
      <c r="F239" s="14" t="s">
        <v>854</v>
      </c>
      <c r="G239" s="14">
        <v>28.915555555555557</v>
      </c>
      <c r="H239" s="28">
        <v>29</v>
      </c>
      <c r="K239" s="15" t="s">
        <v>178</v>
      </c>
      <c r="L239" s="15" t="s">
        <v>1047</v>
      </c>
      <c r="M239" s="15" t="s">
        <v>447</v>
      </c>
      <c r="N239" s="15" t="s">
        <v>448</v>
      </c>
      <c r="O239" s="15" t="s">
        <v>475</v>
      </c>
      <c r="P239" s="15" t="s">
        <v>1013</v>
      </c>
      <c r="X239" s="14"/>
    </row>
    <row r="240" spans="1:24" s="15" customFormat="1" outlineLevel="1" x14ac:dyDescent="0.25">
      <c r="A240" s="14" t="s">
        <v>909</v>
      </c>
      <c r="D240" s="16">
        <v>28</v>
      </c>
      <c r="E240" s="17" t="s">
        <v>446</v>
      </c>
      <c r="F240" s="14" t="s">
        <v>854</v>
      </c>
      <c r="G240" s="14">
        <v>28.92</v>
      </c>
      <c r="H240" s="28">
        <v>29</v>
      </c>
      <c r="K240" s="15" t="s">
        <v>178</v>
      </c>
      <c r="L240" s="15" t="s">
        <v>1048</v>
      </c>
      <c r="M240" s="15" t="s">
        <v>447</v>
      </c>
      <c r="N240" s="15" t="s">
        <v>448</v>
      </c>
      <c r="O240" s="15" t="s">
        <v>476</v>
      </c>
      <c r="P240" s="15" t="s">
        <v>1014</v>
      </c>
      <c r="X240" s="14"/>
    </row>
    <row r="241" spans="1:24" s="15" customFormat="1" outlineLevel="1" x14ac:dyDescent="0.25">
      <c r="A241" s="14" t="s">
        <v>909</v>
      </c>
      <c r="D241" s="16">
        <v>29</v>
      </c>
      <c r="E241" s="17" t="s">
        <v>446</v>
      </c>
      <c r="F241" s="14" t="s">
        <v>854</v>
      </c>
      <c r="G241" s="14">
        <v>28.923999999999999</v>
      </c>
      <c r="H241" s="28">
        <v>29</v>
      </c>
      <c r="K241" s="15" t="s">
        <v>178</v>
      </c>
      <c r="L241" s="15" t="s">
        <v>1049</v>
      </c>
      <c r="M241" s="15" t="s">
        <v>447</v>
      </c>
      <c r="N241" s="15" t="s">
        <v>448</v>
      </c>
      <c r="O241" s="15" t="s">
        <v>477</v>
      </c>
      <c r="P241" s="15" t="s">
        <v>1015</v>
      </c>
      <c r="X241" s="14"/>
    </row>
    <row r="242" spans="1:24" s="15" customFormat="1" outlineLevel="1" x14ac:dyDescent="0.25">
      <c r="A242" s="14" t="s">
        <v>909</v>
      </c>
      <c r="D242" s="16">
        <v>30</v>
      </c>
      <c r="E242" s="17" t="s">
        <v>446</v>
      </c>
      <c r="F242" s="14" t="s">
        <v>854</v>
      </c>
      <c r="G242" s="14">
        <v>28.927619047619046</v>
      </c>
      <c r="H242" s="28">
        <v>29</v>
      </c>
      <c r="K242" s="15" t="s">
        <v>178</v>
      </c>
      <c r="L242" s="15" t="s">
        <v>1045</v>
      </c>
      <c r="M242" s="15" t="s">
        <v>447</v>
      </c>
      <c r="N242" s="15" t="s">
        <v>448</v>
      </c>
      <c r="O242" s="15" t="s">
        <v>477</v>
      </c>
      <c r="P242" s="15" t="s">
        <v>1016</v>
      </c>
      <c r="X242" s="14"/>
    </row>
    <row r="243" spans="1:24" s="15" customFormat="1" outlineLevel="1" x14ac:dyDescent="0.25">
      <c r="A243" s="14" t="s">
        <v>909</v>
      </c>
      <c r="D243" s="16">
        <v>31</v>
      </c>
      <c r="E243" s="17" t="s">
        <v>446</v>
      </c>
      <c r="F243" s="14" t="s">
        <v>854</v>
      </c>
      <c r="G243" s="14">
        <v>28.93090909090909</v>
      </c>
      <c r="H243" s="28">
        <v>29</v>
      </c>
      <c r="K243" s="15" t="s">
        <v>178</v>
      </c>
      <c r="L243" s="15" t="s">
        <v>1046</v>
      </c>
      <c r="M243" s="15" t="s">
        <v>447</v>
      </c>
      <c r="N243" s="15" t="s">
        <v>448</v>
      </c>
      <c r="O243" s="15" t="s">
        <v>477</v>
      </c>
      <c r="P243" s="15" t="s">
        <v>1017</v>
      </c>
      <c r="X243" s="14"/>
    </row>
    <row r="244" spans="1:24" s="15" customFormat="1" outlineLevel="1" x14ac:dyDescent="0.25">
      <c r="A244" s="14" t="s">
        <v>909</v>
      </c>
      <c r="D244" s="16">
        <v>32</v>
      </c>
      <c r="E244" s="17" t="s">
        <v>446</v>
      </c>
      <c r="F244" s="14" t="s">
        <v>854</v>
      </c>
      <c r="G244" s="14">
        <v>28.93391304347826</v>
      </c>
      <c r="H244" s="28">
        <v>29</v>
      </c>
      <c r="K244" s="15" t="s">
        <v>178</v>
      </c>
      <c r="L244" s="15" t="s">
        <v>1047</v>
      </c>
      <c r="M244" s="15" t="s">
        <v>447</v>
      </c>
      <c r="N244" s="15" t="s">
        <v>448</v>
      </c>
      <c r="O244" s="15" t="s">
        <v>477</v>
      </c>
      <c r="P244" s="15" t="s">
        <v>1018</v>
      </c>
      <c r="X244" s="14"/>
    </row>
    <row r="245" spans="1:24" s="15" customFormat="1" outlineLevel="1" x14ac:dyDescent="0.25">
      <c r="A245" s="14" t="s">
        <v>909</v>
      </c>
      <c r="D245" s="16">
        <v>33</v>
      </c>
      <c r="E245" s="17" t="s">
        <v>446</v>
      </c>
      <c r="F245" s="14" t="s">
        <v>854</v>
      </c>
      <c r="G245" s="14">
        <v>28.936666666666667</v>
      </c>
      <c r="H245" s="28">
        <v>29</v>
      </c>
      <c r="K245" s="15" t="s">
        <v>178</v>
      </c>
      <c r="L245" s="15" t="s">
        <v>1048</v>
      </c>
      <c r="M245" s="15" t="s">
        <v>447</v>
      </c>
      <c r="N245" s="15" t="s">
        <v>448</v>
      </c>
      <c r="O245" s="15" t="s">
        <v>477</v>
      </c>
      <c r="P245" s="15" t="s">
        <v>1019</v>
      </c>
      <c r="X245" s="14"/>
    </row>
    <row r="246" spans="1:24" s="15" customFormat="1" outlineLevel="1" x14ac:dyDescent="0.25">
      <c r="A246" s="14" t="s">
        <v>909</v>
      </c>
      <c r="D246" s="16">
        <v>34</v>
      </c>
      <c r="E246" s="17" t="s">
        <v>446</v>
      </c>
      <c r="F246" s="14" t="s">
        <v>854</v>
      </c>
      <c r="G246" s="14">
        <v>28.9392</v>
      </c>
      <c r="H246" s="28">
        <v>29</v>
      </c>
      <c r="K246" s="15" t="s">
        <v>178</v>
      </c>
      <c r="L246" s="15" t="s">
        <v>1049</v>
      </c>
      <c r="M246" s="15" t="s">
        <v>447</v>
      </c>
      <c r="N246" s="15" t="s">
        <v>448</v>
      </c>
      <c r="O246" s="15" t="s">
        <v>477</v>
      </c>
      <c r="P246" s="15" t="s">
        <v>1020</v>
      </c>
      <c r="X246" s="14"/>
    </row>
    <row r="247" spans="1:24" x14ac:dyDescent="0.25">
      <c r="A247" s="14" t="s">
        <v>909</v>
      </c>
    </row>
    <row r="248" spans="1:24" s="15" customFormat="1" outlineLevel="1" x14ac:dyDescent="0.25">
      <c r="A248" s="14" t="s">
        <v>909</v>
      </c>
      <c r="D248" s="16">
        <v>1</v>
      </c>
      <c r="E248" s="17" t="s">
        <v>478</v>
      </c>
      <c r="F248" s="14" t="s">
        <v>854</v>
      </c>
      <c r="G248" s="15">
        <v>13.8</v>
      </c>
      <c r="H248" s="15">
        <v>29</v>
      </c>
      <c r="K248" s="15" t="s">
        <v>178</v>
      </c>
      <c r="L248" s="15" t="s">
        <v>1032</v>
      </c>
      <c r="M248" s="15" t="s">
        <v>447</v>
      </c>
      <c r="N248" s="15" t="s">
        <v>479</v>
      </c>
      <c r="O248" s="15" t="s">
        <v>480</v>
      </c>
      <c r="P248" s="15" t="s">
        <v>1050</v>
      </c>
      <c r="X248" s="14"/>
    </row>
    <row r="249" spans="1:24" s="15" customFormat="1" outlineLevel="1" x14ac:dyDescent="0.25">
      <c r="A249" s="14" t="s">
        <v>909</v>
      </c>
      <c r="D249" s="16">
        <v>2</v>
      </c>
      <c r="E249" s="17" t="s">
        <v>478</v>
      </c>
      <c r="F249" s="14" t="s">
        <v>854</v>
      </c>
      <c r="G249" s="15">
        <v>21.4</v>
      </c>
      <c r="H249" s="15">
        <v>29</v>
      </c>
      <c r="K249" s="15" t="s">
        <v>178</v>
      </c>
      <c r="L249" s="15" t="s">
        <v>1032</v>
      </c>
      <c r="M249" s="15" t="s">
        <v>447</v>
      </c>
      <c r="N249" s="15" t="s">
        <v>479</v>
      </c>
      <c r="O249" s="15" t="s">
        <v>481</v>
      </c>
      <c r="P249" s="15" t="s">
        <v>1051</v>
      </c>
      <c r="X249" s="14"/>
    </row>
    <row r="250" spans="1:24" s="15" customFormat="1" outlineLevel="1" x14ac:dyDescent="0.25">
      <c r="A250" s="14" t="s">
        <v>909</v>
      </c>
      <c r="D250" s="16">
        <v>3</v>
      </c>
      <c r="E250" s="17" t="s">
        <v>478</v>
      </c>
      <c r="F250" s="14" t="s">
        <v>854</v>
      </c>
      <c r="G250" s="15">
        <v>23.933333333333334</v>
      </c>
      <c r="H250" s="15">
        <v>29</v>
      </c>
      <c r="K250" s="15" t="s">
        <v>178</v>
      </c>
      <c r="L250" s="15" t="s">
        <v>1032</v>
      </c>
      <c r="M250" s="15" t="s">
        <v>447</v>
      </c>
      <c r="N250" s="15" t="s">
        <v>479</v>
      </c>
      <c r="O250" s="15" t="s">
        <v>482</v>
      </c>
      <c r="P250" s="15" t="s">
        <v>1052</v>
      </c>
      <c r="X250" s="14"/>
    </row>
    <row r="251" spans="1:24" s="15" customFormat="1" outlineLevel="1" x14ac:dyDescent="0.25">
      <c r="A251" s="14" t="s">
        <v>909</v>
      </c>
      <c r="D251" s="16">
        <v>4</v>
      </c>
      <c r="E251" s="17" t="s">
        <v>478</v>
      </c>
      <c r="F251" s="14" t="s">
        <v>854</v>
      </c>
      <c r="G251" s="15">
        <v>25.2</v>
      </c>
      <c r="H251" s="15">
        <v>29</v>
      </c>
      <c r="K251" s="15" t="s">
        <v>178</v>
      </c>
      <c r="L251" s="15" t="s">
        <v>1032</v>
      </c>
      <c r="M251" s="15" t="s">
        <v>447</v>
      </c>
      <c r="N251" s="15" t="s">
        <v>479</v>
      </c>
      <c r="O251" s="15" t="s">
        <v>483</v>
      </c>
      <c r="P251" s="15" t="s">
        <v>1053</v>
      </c>
      <c r="X251" s="14"/>
    </row>
    <row r="252" spans="1:24" s="15" customFormat="1" outlineLevel="1" x14ac:dyDescent="0.25">
      <c r="A252" s="14" t="s">
        <v>909</v>
      </c>
      <c r="D252" s="16">
        <v>5</v>
      </c>
      <c r="E252" s="17" t="s">
        <v>478</v>
      </c>
      <c r="F252" s="14" t="s">
        <v>854</v>
      </c>
      <c r="G252" s="15">
        <v>25.96</v>
      </c>
      <c r="H252" s="15">
        <v>29</v>
      </c>
      <c r="K252" s="15" t="s">
        <v>178</v>
      </c>
      <c r="L252" s="15" t="s">
        <v>1032</v>
      </c>
      <c r="M252" s="15" t="s">
        <v>447</v>
      </c>
      <c r="N252" s="15" t="s">
        <v>479</v>
      </c>
      <c r="O252" s="15" t="s">
        <v>484</v>
      </c>
      <c r="P252" s="15" t="s">
        <v>1054</v>
      </c>
      <c r="X252" s="14"/>
    </row>
    <row r="253" spans="1:24" s="15" customFormat="1" outlineLevel="1" x14ac:dyDescent="0.25">
      <c r="A253" s="14" t="s">
        <v>909</v>
      </c>
      <c r="D253" s="16">
        <v>6</v>
      </c>
      <c r="E253" s="17" t="s">
        <v>478</v>
      </c>
      <c r="F253" s="14" t="s">
        <v>854</v>
      </c>
      <c r="G253" s="15">
        <v>26.466666666666665</v>
      </c>
      <c r="H253" s="15">
        <v>29</v>
      </c>
      <c r="K253" s="15" t="s">
        <v>178</v>
      </c>
      <c r="L253" s="15" t="s">
        <v>1032</v>
      </c>
      <c r="M253" s="15" t="s">
        <v>447</v>
      </c>
      <c r="N253" s="15" t="s">
        <v>479</v>
      </c>
      <c r="O253" s="15" t="s">
        <v>485</v>
      </c>
      <c r="P253" s="15" t="s">
        <v>1055</v>
      </c>
      <c r="X253" s="14"/>
    </row>
    <row r="254" spans="1:24" s="15" customFormat="1" outlineLevel="1" x14ac:dyDescent="0.25">
      <c r="A254" s="14" t="s">
        <v>909</v>
      </c>
      <c r="D254" s="16">
        <v>7</v>
      </c>
      <c r="E254" s="17" t="s">
        <v>478</v>
      </c>
      <c r="F254" s="14" t="s">
        <v>854</v>
      </c>
      <c r="G254" s="15">
        <v>26.828571428571429</v>
      </c>
      <c r="H254" s="15">
        <v>29</v>
      </c>
      <c r="K254" s="15" t="s">
        <v>178</v>
      </c>
      <c r="L254" s="15" t="s">
        <v>1032</v>
      </c>
      <c r="M254" s="15" t="s">
        <v>447</v>
      </c>
      <c r="N254" s="15" t="s">
        <v>479</v>
      </c>
      <c r="O254" s="15" t="s">
        <v>486</v>
      </c>
      <c r="P254" s="15" t="s">
        <v>1056</v>
      </c>
      <c r="X254" s="14"/>
    </row>
    <row r="255" spans="1:24" s="15" customFormat="1" outlineLevel="1" x14ac:dyDescent="0.25">
      <c r="A255" s="14" t="s">
        <v>909</v>
      </c>
      <c r="D255" s="16">
        <v>8</v>
      </c>
      <c r="E255" s="17" t="s">
        <v>478</v>
      </c>
      <c r="F255" s="14" t="s">
        <v>854</v>
      </c>
      <c r="G255" s="15">
        <v>27.1</v>
      </c>
      <c r="H255" s="15">
        <v>29</v>
      </c>
      <c r="K255" s="15" t="s">
        <v>178</v>
      </c>
      <c r="L255" s="15" t="s">
        <v>1032</v>
      </c>
      <c r="M255" s="15" t="s">
        <v>447</v>
      </c>
      <c r="N255" s="15" t="s">
        <v>479</v>
      </c>
      <c r="O255" s="15" t="s">
        <v>487</v>
      </c>
      <c r="P255" s="15" t="s">
        <v>1057</v>
      </c>
      <c r="X255" s="14"/>
    </row>
    <row r="256" spans="1:24" s="15" customFormat="1" outlineLevel="1" x14ac:dyDescent="0.25">
      <c r="A256" s="14" t="s">
        <v>909</v>
      </c>
      <c r="D256" s="16">
        <v>9</v>
      </c>
      <c r="E256" s="17" t="s">
        <v>478</v>
      </c>
      <c r="F256" s="14" t="s">
        <v>854</v>
      </c>
      <c r="G256" s="15">
        <v>27.31111111111111</v>
      </c>
      <c r="H256" s="15">
        <v>29</v>
      </c>
      <c r="K256" s="15" t="s">
        <v>178</v>
      </c>
      <c r="L256" s="15" t="s">
        <v>1032</v>
      </c>
      <c r="M256" s="15" t="s">
        <v>447</v>
      </c>
      <c r="N256" s="15" t="s">
        <v>479</v>
      </c>
      <c r="O256" s="15" t="s">
        <v>488</v>
      </c>
      <c r="P256" s="15" t="s">
        <v>1058</v>
      </c>
      <c r="X256" s="14"/>
    </row>
    <row r="257" spans="1:24" s="15" customFormat="1" outlineLevel="1" x14ac:dyDescent="0.25">
      <c r="A257" s="14" t="s">
        <v>909</v>
      </c>
      <c r="D257" s="16">
        <v>10</v>
      </c>
      <c r="E257" s="17" t="s">
        <v>478</v>
      </c>
      <c r="F257" s="14" t="s">
        <v>854</v>
      </c>
      <c r="G257" s="15">
        <v>27.48</v>
      </c>
      <c r="H257" s="15">
        <v>29</v>
      </c>
      <c r="K257" s="15" t="s">
        <v>178</v>
      </c>
      <c r="L257" s="15" t="s">
        <v>1032</v>
      </c>
      <c r="M257" s="15" t="s">
        <v>447</v>
      </c>
      <c r="N257" s="15" t="s">
        <v>479</v>
      </c>
      <c r="O257" s="15" t="s">
        <v>489</v>
      </c>
      <c r="P257" s="15" t="s">
        <v>1059</v>
      </c>
      <c r="X257" s="14"/>
    </row>
    <row r="258" spans="1:24" s="15" customFormat="1" outlineLevel="1" x14ac:dyDescent="0.25">
      <c r="A258" s="14" t="s">
        <v>909</v>
      </c>
      <c r="D258" s="16">
        <v>11</v>
      </c>
      <c r="E258" s="17" t="s">
        <v>478</v>
      </c>
      <c r="F258" s="14" t="s">
        <v>854</v>
      </c>
      <c r="G258" s="15">
        <v>28.24</v>
      </c>
      <c r="H258" s="15">
        <v>29</v>
      </c>
      <c r="K258" s="15" t="s">
        <v>178</v>
      </c>
      <c r="L258" s="15" t="s">
        <v>1032</v>
      </c>
      <c r="M258" s="15" t="s">
        <v>447</v>
      </c>
      <c r="N258" s="15" t="s">
        <v>479</v>
      </c>
      <c r="O258" s="15" t="s">
        <v>490</v>
      </c>
      <c r="P258" s="15" t="s">
        <v>1060</v>
      </c>
      <c r="X258" s="14"/>
    </row>
    <row r="259" spans="1:24" s="15" customFormat="1" outlineLevel="1" x14ac:dyDescent="0.25">
      <c r="A259" s="14" t="s">
        <v>909</v>
      </c>
      <c r="D259" s="16">
        <v>12</v>
      </c>
      <c r="E259" s="17" t="s">
        <v>478</v>
      </c>
      <c r="F259" s="14" t="s">
        <v>854</v>
      </c>
      <c r="G259" s="15">
        <v>28.493333333333332</v>
      </c>
      <c r="H259" s="15">
        <v>29</v>
      </c>
      <c r="K259" s="15" t="s">
        <v>178</v>
      </c>
      <c r="L259" s="15" t="s">
        <v>1032</v>
      </c>
      <c r="M259" s="15" t="s">
        <v>447</v>
      </c>
      <c r="N259" s="15" t="s">
        <v>479</v>
      </c>
      <c r="O259" s="15" t="s">
        <v>491</v>
      </c>
      <c r="P259" s="15" t="s">
        <v>1061</v>
      </c>
      <c r="X259" s="14"/>
    </row>
    <row r="260" spans="1:24" s="15" customFormat="1" outlineLevel="1" x14ac:dyDescent="0.25">
      <c r="A260" s="14" t="s">
        <v>909</v>
      </c>
      <c r="D260" s="16">
        <v>13</v>
      </c>
      <c r="E260" s="17" t="s">
        <v>478</v>
      </c>
      <c r="F260" s="14" t="s">
        <v>854</v>
      </c>
      <c r="G260" s="15">
        <v>28.62</v>
      </c>
      <c r="H260" s="15">
        <v>29</v>
      </c>
      <c r="K260" s="15" t="s">
        <v>178</v>
      </c>
      <c r="L260" s="15" t="s">
        <v>1032</v>
      </c>
      <c r="M260" s="15" t="s">
        <v>447</v>
      </c>
      <c r="N260" s="15" t="s">
        <v>479</v>
      </c>
      <c r="O260" s="15" t="s">
        <v>492</v>
      </c>
      <c r="P260" s="15" t="s">
        <v>1062</v>
      </c>
      <c r="X260" s="14"/>
    </row>
    <row r="261" spans="1:24" s="15" customFormat="1" outlineLevel="1" x14ac:dyDescent="0.25">
      <c r="A261" s="14" t="s">
        <v>909</v>
      </c>
      <c r="D261" s="16">
        <v>14</v>
      </c>
      <c r="E261" s="17" t="s">
        <v>478</v>
      </c>
      <c r="F261" s="14" t="s">
        <v>854</v>
      </c>
      <c r="G261" s="15">
        <v>28.696000000000002</v>
      </c>
      <c r="H261" s="15">
        <v>29</v>
      </c>
      <c r="K261" s="15" t="s">
        <v>178</v>
      </c>
      <c r="L261" s="15" t="s">
        <v>1032</v>
      </c>
      <c r="M261" s="15" t="s">
        <v>447</v>
      </c>
      <c r="N261" s="15" t="s">
        <v>479</v>
      </c>
      <c r="O261" s="15" t="s">
        <v>493</v>
      </c>
      <c r="P261" s="15" t="s">
        <v>1063</v>
      </c>
      <c r="X261" s="14"/>
    </row>
    <row r="262" spans="1:24" s="15" customFormat="1" outlineLevel="1" x14ac:dyDescent="0.25">
      <c r="A262" s="14" t="s">
        <v>909</v>
      </c>
      <c r="D262" s="16">
        <v>15</v>
      </c>
      <c r="E262" s="17" t="s">
        <v>478</v>
      </c>
      <c r="F262" s="14" t="s">
        <v>854</v>
      </c>
      <c r="G262" s="15">
        <v>28.746666666666666</v>
      </c>
      <c r="H262" s="15">
        <v>29</v>
      </c>
      <c r="K262" s="15" t="s">
        <v>178</v>
      </c>
      <c r="L262" s="15" t="s">
        <v>1032</v>
      </c>
      <c r="M262" s="15" t="s">
        <v>447</v>
      </c>
      <c r="N262" s="15" t="s">
        <v>479</v>
      </c>
      <c r="O262" s="15" t="s">
        <v>494</v>
      </c>
      <c r="P262" s="15" t="s">
        <v>1064</v>
      </c>
      <c r="X262" s="14"/>
    </row>
    <row r="263" spans="1:24" s="15" customFormat="1" outlineLevel="1" x14ac:dyDescent="0.25">
      <c r="A263" s="14" t="s">
        <v>909</v>
      </c>
      <c r="D263" s="16">
        <v>16</v>
      </c>
      <c r="E263" s="17" t="s">
        <v>478</v>
      </c>
      <c r="F263" s="14" t="s">
        <v>854</v>
      </c>
      <c r="G263" s="15">
        <v>28.782857142857143</v>
      </c>
      <c r="H263" s="15">
        <v>29</v>
      </c>
      <c r="K263" s="15" t="s">
        <v>178</v>
      </c>
      <c r="L263" s="15" t="s">
        <v>1032</v>
      </c>
      <c r="M263" s="15" t="s">
        <v>447</v>
      </c>
      <c r="N263" s="15" t="s">
        <v>479</v>
      </c>
      <c r="O263" s="15" t="s">
        <v>495</v>
      </c>
      <c r="P263" s="15" t="s">
        <v>1065</v>
      </c>
      <c r="X263" s="14"/>
    </row>
    <row r="264" spans="1:24" s="15" customFormat="1" outlineLevel="1" x14ac:dyDescent="0.25">
      <c r="A264" s="14" t="s">
        <v>909</v>
      </c>
      <c r="D264" s="16">
        <v>17</v>
      </c>
      <c r="E264" s="17" t="s">
        <v>478</v>
      </c>
      <c r="F264" s="14" t="s">
        <v>854</v>
      </c>
      <c r="G264" s="15">
        <v>28.81</v>
      </c>
      <c r="H264" s="15">
        <v>29</v>
      </c>
      <c r="K264" s="15" t="s">
        <v>178</v>
      </c>
      <c r="L264" s="15" t="s">
        <v>1032</v>
      </c>
      <c r="M264" s="15" t="s">
        <v>447</v>
      </c>
      <c r="N264" s="15" t="s">
        <v>479</v>
      </c>
      <c r="O264" s="15" t="s">
        <v>496</v>
      </c>
      <c r="P264" s="15" t="s">
        <v>1066</v>
      </c>
      <c r="X264" s="14"/>
    </row>
    <row r="265" spans="1:24" s="15" customFormat="1" outlineLevel="1" x14ac:dyDescent="0.25">
      <c r="A265" s="14" t="s">
        <v>909</v>
      </c>
      <c r="D265" s="16">
        <v>18</v>
      </c>
      <c r="E265" s="17" t="s">
        <v>478</v>
      </c>
      <c r="F265" s="14" t="s">
        <v>854</v>
      </c>
      <c r="G265" s="15">
        <v>28.83111111111111</v>
      </c>
      <c r="H265" s="15">
        <v>29</v>
      </c>
      <c r="K265" s="15" t="s">
        <v>178</v>
      </c>
      <c r="L265" s="15" t="s">
        <v>1032</v>
      </c>
      <c r="M265" s="15" t="s">
        <v>447</v>
      </c>
      <c r="N265" s="15" t="s">
        <v>479</v>
      </c>
      <c r="O265" s="15" t="s">
        <v>497</v>
      </c>
      <c r="P265" s="15" t="s">
        <v>1067</v>
      </c>
      <c r="X265" s="14"/>
    </row>
    <row r="266" spans="1:24" s="15" customFormat="1" outlineLevel="1" x14ac:dyDescent="0.25">
      <c r="A266" s="14" t="s">
        <v>909</v>
      </c>
      <c r="D266" s="16">
        <v>19</v>
      </c>
      <c r="E266" s="17" t="s">
        <v>478</v>
      </c>
      <c r="F266" s="14" t="s">
        <v>854</v>
      </c>
      <c r="G266" s="15">
        <v>28.847999999999999</v>
      </c>
      <c r="H266" s="15">
        <v>29</v>
      </c>
      <c r="K266" s="15" t="s">
        <v>178</v>
      </c>
      <c r="L266" s="15" t="s">
        <v>1032</v>
      </c>
      <c r="M266" s="15" t="s">
        <v>447</v>
      </c>
      <c r="N266" s="15" t="s">
        <v>479</v>
      </c>
      <c r="O266" s="15" t="s">
        <v>498</v>
      </c>
      <c r="P266" s="15" t="s">
        <v>1068</v>
      </c>
      <c r="X266" s="14"/>
    </row>
    <row r="267" spans="1:24" s="15" customFormat="1" outlineLevel="1" x14ac:dyDescent="0.25">
      <c r="A267" s="14" t="s">
        <v>909</v>
      </c>
      <c r="D267" s="16">
        <v>20</v>
      </c>
      <c r="E267" s="17" t="s">
        <v>478</v>
      </c>
      <c r="F267" s="14" t="s">
        <v>854</v>
      </c>
      <c r="G267" s="15">
        <v>28.861818181818183</v>
      </c>
      <c r="H267" s="15">
        <v>29</v>
      </c>
      <c r="K267" s="15" t="s">
        <v>178</v>
      </c>
      <c r="L267" s="15" t="s">
        <v>1032</v>
      </c>
      <c r="M267" s="15" t="s">
        <v>447</v>
      </c>
      <c r="N267" s="15" t="s">
        <v>479</v>
      </c>
      <c r="O267" s="15" t="s">
        <v>499</v>
      </c>
      <c r="P267" s="15" t="s">
        <v>1069</v>
      </c>
      <c r="X267" s="14"/>
    </row>
    <row r="268" spans="1:24" s="15" customFormat="1" outlineLevel="1" x14ac:dyDescent="0.25">
      <c r="A268" s="14" t="s">
        <v>909</v>
      </c>
      <c r="D268" s="16">
        <v>21</v>
      </c>
      <c r="E268" s="17" t="s">
        <v>478</v>
      </c>
      <c r="F268" s="14" t="s">
        <v>854</v>
      </c>
      <c r="G268" s="15">
        <v>28.873333333333335</v>
      </c>
      <c r="H268" s="15">
        <v>29</v>
      </c>
      <c r="K268" s="15" t="s">
        <v>178</v>
      </c>
      <c r="L268" s="15" t="s">
        <v>1032</v>
      </c>
      <c r="M268" s="15" t="s">
        <v>447</v>
      </c>
      <c r="N268" s="15" t="s">
        <v>479</v>
      </c>
      <c r="O268" s="15" t="s">
        <v>500</v>
      </c>
      <c r="P268" s="15" t="s">
        <v>1070</v>
      </c>
      <c r="X268" s="14"/>
    </row>
    <row r="269" spans="1:24" s="15" customFormat="1" outlineLevel="1" x14ac:dyDescent="0.25">
      <c r="A269" s="14" t="s">
        <v>909</v>
      </c>
      <c r="D269" s="16">
        <v>22</v>
      </c>
      <c r="E269" s="17" t="s">
        <v>478</v>
      </c>
      <c r="F269" s="14" t="s">
        <v>854</v>
      </c>
      <c r="G269" s="15">
        <v>28.883076923076924</v>
      </c>
      <c r="H269" s="15">
        <v>29</v>
      </c>
      <c r="K269" s="15" t="s">
        <v>178</v>
      </c>
      <c r="L269" s="15" t="s">
        <v>1032</v>
      </c>
      <c r="M269" s="15" t="s">
        <v>447</v>
      </c>
      <c r="N269" s="15" t="s">
        <v>479</v>
      </c>
      <c r="O269" s="15" t="s">
        <v>501</v>
      </c>
      <c r="P269" s="15" t="s">
        <v>1071</v>
      </c>
      <c r="X269" s="14"/>
    </row>
    <row r="270" spans="1:24" s="15" customFormat="1" outlineLevel="1" x14ac:dyDescent="0.25">
      <c r="A270" s="14" t="s">
        <v>909</v>
      </c>
      <c r="D270" s="16">
        <v>23</v>
      </c>
      <c r="E270" s="17" t="s">
        <v>478</v>
      </c>
      <c r="F270" s="14" t="s">
        <v>854</v>
      </c>
      <c r="G270" s="15">
        <v>28.89142857142857</v>
      </c>
      <c r="H270" s="15">
        <v>29</v>
      </c>
      <c r="K270" s="15" t="s">
        <v>178</v>
      </c>
      <c r="L270" s="15" t="s">
        <v>1032</v>
      </c>
      <c r="M270" s="15" t="s">
        <v>447</v>
      </c>
      <c r="N270" s="15" t="s">
        <v>479</v>
      </c>
      <c r="O270" s="15" t="s">
        <v>502</v>
      </c>
      <c r="P270" s="15" t="s">
        <v>1072</v>
      </c>
      <c r="X270" s="14"/>
    </row>
    <row r="271" spans="1:24" s="15" customFormat="1" outlineLevel="1" x14ac:dyDescent="0.25">
      <c r="A271" s="14" t="s">
        <v>909</v>
      </c>
      <c r="D271" s="16">
        <v>24</v>
      </c>
      <c r="E271" s="17" t="s">
        <v>478</v>
      </c>
      <c r="F271" s="14" t="s">
        <v>854</v>
      </c>
      <c r="G271" s="15">
        <v>28.898666666666667</v>
      </c>
      <c r="H271" s="15">
        <v>29</v>
      </c>
      <c r="K271" s="15" t="s">
        <v>178</v>
      </c>
      <c r="L271" s="15" t="s">
        <v>1032</v>
      </c>
      <c r="M271" s="15" t="s">
        <v>447</v>
      </c>
      <c r="N271" s="15" t="s">
        <v>479</v>
      </c>
      <c r="O271" s="15" t="s">
        <v>503</v>
      </c>
      <c r="P271" s="15" t="s">
        <v>1073</v>
      </c>
      <c r="X271" s="14"/>
    </row>
    <row r="272" spans="1:24" s="15" customFormat="1" outlineLevel="1" x14ac:dyDescent="0.25">
      <c r="A272" s="14" t="s">
        <v>909</v>
      </c>
      <c r="D272" s="16">
        <v>25</v>
      </c>
      <c r="E272" s="17" t="s">
        <v>478</v>
      </c>
      <c r="F272" s="14" t="s">
        <v>854</v>
      </c>
      <c r="G272" s="15">
        <v>28.905000000000001</v>
      </c>
      <c r="H272" s="15">
        <v>29</v>
      </c>
      <c r="K272" s="15" t="s">
        <v>178</v>
      </c>
      <c r="L272" s="15" t="s">
        <v>1032</v>
      </c>
      <c r="M272" s="15" t="s">
        <v>447</v>
      </c>
      <c r="N272" s="15" t="s">
        <v>479</v>
      </c>
      <c r="O272" s="15" t="s">
        <v>504</v>
      </c>
      <c r="P272" s="15" t="s">
        <v>1074</v>
      </c>
      <c r="X272" s="14"/>
    </row>
    <row r="273" spans="1:24" s="15" customFormat="1" outlineLevel="1" x14ac:dyDescent="0.25">
      <c r="A273" s="14" t="s">
        <v>909</v>
      </c>
      <c r="D273" s="16">
        <v>26</v>
      </c>
      <c r="E273" s="17" t="s">
        <v>478</v>
      </c>
      <c r="F273" s="14" t="s">
        <v>854</v>
      </c>
      <c r="G273" s="15">
        <v>28.910588235294117</v>
      </c>
      <c r="H273" s="15">
        <v>29</v>
      </c>
      <c r="K273" s="15" t="s">
        <v>178</v>
      </c>
      <c r="L273" s="15" t="s">
        <v>1032</v>
      </c>
      <c r="M273" s="15" t="s">
        <v>447</v>
      </c>
      <c r="N273" s="15" t="s">
        <v>479</v>
      </c>
      <c r="O273" s="15" t="s">
        <v>505</v>
      </c>
      <c r="P273" s="15" t="s">
        <v>1075</v>
      </c>
      <c r="X273" s="14"/>
    </row>
    <row r="274" spans="1:24" s="15" customFormat="1" outlineLevel="1" x14ac:dyDescent="0.25">
      <c r="A274" s="14" t="s">
        <v>909</v>
      </c>
      <c r="D274" s="16">
        <v>27</v>
      </c>
      <c r="E274" s="17" t="s">
        <v>478</v>
      </c>
      <c r="F274" s="14" t="s">
        <v>854</v>
      </c>
      <c r="G274" s="15">
        <v>28.915555555555557</v>
      </c>
      <c r="H274" s="15">
        <v>29</v>
      </c>
      <c r="K274" s="15" t="s">
        <v>178</v>
      </c>
      <c r="L274" s="15" t="s">
        <v>1032</v>
      </c>
      <c r="M274" s="15" t="s">
        <v>447</v>
      </c>
      <c r="N274" s="15" t="s">
        <v>479</v>
      </c>
      <c r="O274" s="15" t="s">
        <v>506</v>
      </c>
      <c r="P274" s="15" t="s">
        <v>1076</v>
      </c>
      <c r="X274" s="14"/>
    </row>
    <row r="275" spans="1:24" s="15" customFormat="1" outlineLevel="1" x14ac:dyDescent="0.25">
      <c r="A275" s="14" t="s">
        <v>909</v>
      </c>
      <c r="D275" s="16">
        <v>28</v>
      </c>
      <c r="E275" s="17" t="s">
        <v>478</v>
      </c>
      <c r="F275" s="14" t="s">
        <v>854</v>
      </c>
      <c r="G275" s="15">
        <v>28.92</v>
      </c>
      <c r="H275" s="15">
        <v>29</v>
      </c>
      <c r="K275" s="15" t="s">
        <v>178</v>
      </c>
      <c r="L275" s="15" t="s">
        <v>1032</v>
      </c>
      <c r="M275" s="15" t="s">
        <v>447</v>
      </c>
      <c r="N275" s="15" t="s">
        <v>479</v>
      </c>
      <c r="O275" s="15" t="s">
        <v>507</v>
      </c>
      <c r="P275" s="15" t="s">
        <v>1077</v>
      </c>
      <c r="X275" s="14"/>
    </row>
    <row r="276" spans="1:24" s="15" customFormat="1" outlineLevel="1" x14ac:dyDescent="0.25">
      <c r="A276" s="14" t="s">
        <v>909</v>
      </c>
      <c r="D276" s="16">
        <v>29</v>
      </c>
      <c r="E276" s="17" t="s">
        <v>478</v>
      </c>
      <c r="F276" s="14" t="s">
        <v>854</v>
      </c>
      <c r="G276" s="15">
        <v>28.923999999999999</v>
      </c>
      <c r="H276" s="15">
        <v>29</v>
      </c>
      <c r="K276" s="15" t="s">
        <v>178</v>
      </c>
      <c r="L276" s="15" t="s">
        <v>1032</v>
      </c>
      <c r="M276" s="15" t="s">
        <v>447</v>
      </c>
      <c r="N276" s="15" t="s">
        <v>479</v>
      </c>
      <c r="O276" s="15" t="s">
        <v>508</v>
      </c>
      <c r="P276" s="15" t="s">
        <v>1078</v>
      </c>
      <c r="X276" s="14"/>
    </row>
    <row r="277" spans="1:24" s="15" customFormat="1" outlineLevel="1" x14ac:dyDescent="0.25">
      <c r="A277" s="14" t="s">
        <v>909</v>
      </c>
      <c r="D277" s="16">
        <v>30</v>
      </c>
      <c r="E277" s="17" t="s">
        <v>478</v>
      </c>
      <c r="F277" s="14" t="s">
        <v>854</v>
      </c>
      <c r="G277" s="15">
        <v>28.927619047619046</v>
      </c>
      <c r="H277" s="15">
        <v>29</v>
      </c>
      <c r="K277" s="15" t="s">
        <v>178</v>
      </c>
      <c r="L277" s="15" t="s">
        <v>1032</v>
      </c>
      <c r="M277" s="15" t="s">
        <v>447</v>
      </c>
      <c r="N277" s="15" t="s">
        <v>479</v>
      </c>
      <c r="O277" s="15" t="s">
        <v>508</v>
      </c>
      <c r="P277" s="15" t="s">
        <v>1079</v>
      </c>
      <c r="X277" s="14"/>
    </row>
    <row r="278" spans="1:24" s="15" customFormat="1" outlineLevel="1" x14ac:dyDescent="0.25">
      <c r="A278" s="14" t="s">
        <v>909</v>
      </c>
      <c r="D278" s="16">
        <v>31</v>
      </c>
      <c r="E278" s="17" t="s">
        <v>478</v>
      </c>
      <c r="F278" s="14" t="s">
        <v>854</v>
      </c>
      <c r="G278" s="15">
        <v>28.93090909090909</v>
      </c>
      <c r="H278" s="15">
        <v>29</v>
      </c>
      <c r="K278" s="15" t="s">
        <v>178</v>
      </c>
      <c r="L278" s="15" t="s">
        <v>1032</v>
      </c>
      <c r="M278" s="15" t="s">
        <v>447</v>
      </c>
      <c r="N278" s="15" t="s">
        <v>479</v>
      </c>
      <c r="O278" s="15" t="s">
        <v>508</v>
      </c>
      <c r="P278" s="15" t="s">
        <v>1080</v>
      </c>
      <c r="X278" s="14"/>
    </row>
    <row r="279" spans="1:24" s="15" customFormat="1" outlineLevel="1" x14ac:dyDescent="0.25">
      <c r="A279" s="14" t="s">
        <v>909</v>
      </c>
      <c r="D279" s="16">
        <v>32</v>
      </c>
      <c r="E279" s="17" t="s">
        <v>478</v>
      </c>
      <c r="F279" s="14" t="s">
        <v>854</v>
      </c>
      <c r="G279" s="15">
        <v>28.93391304347826</v>
      </c>
      <c r="H279" s="15">
        <v>29</v>
      </c>
      <c r="K279" s="15" t="s">
        <v>178</v>
      </c>
      <c r="L279" s="15" t="s">
        <v>1032</v>
      </c>
      <c r="M279" s="15" t="s">
        <v>447</v>
      </c>
      <c r="N279" s="15" t="s">
        <v>479</v>
      </c>
      <c r="O279" s="15" t="s">
        <v>508</v>
      </c>
      <c r="P279" s="15" t="s">
        <v>1081</v>
      </c>
      <c r="X279" s="14"/>
    </row>
    <row r="280" spans="1:24" s="15" customFormat="1" outlineLevel="1" x14ac:dyDescent="0.25">
      <c r="A280" s="14" t="s">
        <v>909</v>
      </c>
      <c r="D280" s="16">
        <v>33</v>
      </c>
      <c r="E280" s="17" t="s">
        <v>478</v>
      </c>
      <c r="F280" s="14" t="s">
        <v>854</v>
      </c>
      <c r="G280" s="15">
        <v>28.936666666666667</v>
      </c>
      <c r="H280" s="15">
        <v>29</v>
      </c>
      <c r="K280" s="15" t="s">
        <v>178</v>
      </c>
      <c r="L280" s="15" t="s">
        <v>1032</v>
      </c>
      <c r="M280" s="15" t="s">
        <v>447</v>
      </c>
      <c r="N280" s="15" t="s">
        <v>479</v>
      </c>
      <c r="O280" s="15" t="s">
        <v>508</v>
      </c>
      <c r="P280" s="15" t="s">
        <v>1082</v>
      </c>
      <c r="X280" s="14"/>
    </row>
    <row r="281" spans="1:24" s="15" customFormat="1" outlineLevel="1" x14ac:dyDescent="0.25">
      <c r="A281" s="14" t="s">
        <v>909</v>
      </c>
      <c r="D281" s="16">
        <v>34</v>
      </c>
      <c r="E281" s="17" t="s">
        <v>478</v>
      </c>
      <c r="F281" s="14" t="s">
        <v>854</v>
      </c>
      <c r="G281" s="15">
        <v>28.9392</v>
      </c>
      <c r="H281" s="15">
        <v>29</v>
      </c>
      <c r="K281" s="15" t="s">
        <v>178</v>
      </c>
      <c r="L281" s="15" t="s">
        <v>1032</v>
      </c>
      <c r="M281" s="15" t="s">
        <v>447</v>
      </c>
      <c r="N281" s="15" t="s">
        <v>479</v>
      </c>
      <c r="O281" s="15" t="s">
        <v>508</v>
      </c>
      <c r="P281" s="15" t="s">
        <v>1083</v>
      </c>
      <c r="X281" s="14"/>
    </row>
    <row r="282" spans="1:24" x14ac:dyDescent="0.25">
      <c r="O282" s="15"/>
    </row>
    <row r="283" spans="1:24" s="15" customFormat="1" x14ac:dyDescent="0.25">
      <c r="A283" s="14" t="s">
        <v>909</v>
      </c>
      <c r="D283" s="16"/>
      <c r="E283" s="17"/>
      <c r="F283" s="14"/>
      <c r="X283" s="14"/>
    </row>
    <row r="284" spans="1:24" s="15" customFormat="1" x14ac:dyDescent="0.25">
      <c r="A284" s="14" t="s">
        <v>909</v>
      </c>
      <c r="D284" s="16">
        <f t="shared" ref="D284:D302" si="18">IF(E284=E283,D283+1,1)</f>
        <v>1</v>
      </c>
      <c r="E284" s="17" t="s">
        <v>414</v>
      </c>
      <c r="F284" s="14" t="s">
        <v>323</v>
      </c>
      <c r="G284" s="15">
        <v>8</v>
      </c>
      <c r="H284" s="15">
        <v>15</v>
      </c>
      <c r="K284" s="15" t="s">
        <v>178</v>
      </c>
      <c r="L284" s="15" t="s">
        <v>96</v>
      </c>
      <c r="M284" s="15" t="s">
        <v>322</v>
      </c>
      <c r="N284" s="15" t="s">
        <v>397</v>
      </c>
      <c r="O284" s="15" t="s">
        <v>357</v>
      </c>
      <c r="P284" s="15" t="s">
        <v>415</v>
      </c>
      <c r="X284" s="14"/>
    </row>
    <row r="285" spans="1:24" s="15" customFormat="1" x14ac:dyDescent="0.25">
      <c r="A285" s="14" t="s">
        <v>909</v>
      </c>
      <c r="D285" s="16">
        <f t="shared" si="18"/>
        <v>2</v>
      </c>
      <c r="E285" s="17" t="s">
        <v>414</v>
      </c>
      <c r="F285" s="14" t="s">
        <v>323</v>
      </c>
      <c r="G285" s="15">
        <v>8</v>
      </c>
      <c r="H285" s="15">
        <v>15</v>
      </c>
      <c r="K285" s="15" t="s">
        <v>178</v>
      </c>
      <c r="L285" s="15" t="s">
        <v>96</v>
      </c>
      <c r="M285" s="15" t="s">
        <v>322</v>
      </c>
      <c r="N285" s="15" t="s">
        <v>397</v>
      </c>
      <c r="O285" s="15" t="s">
        <v>358</v>
      </c>
      <c r="P285" s="15" t="s">
        <v>416</v>
      </c>
      <c r="X285" s="14"/>
    </row>
    <row r="286" spans="1:24" s="15" customFormat="1" x14ac:dyDescent="0.25">
      <c r="A286" s="14" t="s">
        <v>909</v>
      </c>
      <c r="D286" s="16">
        <f t="shared" si="18"/>
        <v>3</v>
      </c>
      <c r="E286" s="17" t="s">
        <v>414</v>
      </c>
      <c r="F286" s="14" t="s">
        <v>323</v>
      </c>
      <c r="G286" s="15">
        <v>8</v>
      </c>
      <c r="H286" s="15">
        <v>15</v>
      </c>
      <c r="K286" s="15" t="s">
        <v>178</v>
      </c>
      <c r="L286" s="15" t="s">
        <v>96</v>
      </c>
      <c r="M286" s="15" t="s">
        <v>322</v>
      </c>
      <c r="N286" s="15" t="s">
        <v>397</v>
      </c>
      <c r="O286" s="15" t="s">
        <v>359</v>
      </c>
      <c r="P286" s="15" t="s">
        <v>417</v>
      </c>
      <c r="X286" s="14"/>
    </row>
    <row r="287" spans="1:24" s="15" customFormat="1" x14ac:dyDescent="0.25">
      <c r="A287" s="14" t="s">
        <v>909</v>
      </c>
      <c r="D287" s="16">
        <f t="shared" si="18"/>
        <v>4</v>
      </c>
      <c r="E287" s="17" t="s">
        <v>414</v>
      </c>
      <c r="F287" s="14" t="s">
        <v>323</v>
      </c>
      <c r="G287" s="15">
        <v>8</v>
      </c>
      <c r="H287" s="15">
        <v>15</v>
      </c>
      <c r="K287" s="15" t="s">
        <v>178</v>
      </c>
      <c r="L287" s="15" t="s">
        <v>96</v>
      </c>
      <c r="M287" s="15" t="s">
        <v>322</v>
      </c>
      <c r="N287" s="15" t="s">
        <v>397</v>
      </c>
      <c r="O287" s="15" t="s">
        <v>360</v>
      </c>
      <c r="P287" s="15" t="s">
        <v>418</v>
      </c>
      <c r="X287" s="14"/>
    </row>
    <row r="288" spans="1:24" s="15" customFormat="1" x14ac:dyDescent="0.25">
      <c r="A288" s="14" t="s">
        <v>909</v>
      </c>
      <c r="D288" s="16">
        <f t="shared" si="18"/>
        <v>5</v>
      </c>
      <c r="E288" s="17" t="s">
        <v>414</v>
      </c>
      <c r="F288" s="14" t="s">
        <v>323</v>
      </c>
      <c r="G288" s="15">
        <v>8</v>
      </c>
      <c r="H288" s="15">
        <v>15</v>
      </c>
      <c r="K288" s="15" t="s">
        <v>178</v>
      </c>
      <c r="L288" s="15" t="s">
        <v>96</v>
      </c>
      <c r="M288" s="15" t="s">
        <v>322</v>
      </c>
      <c r="N288" s="15" t="s">
        <v>397</v>
      </c>
      <c r="O288" s="15" t="s">
        <v>361</v>
      </c>
      <c r="P288" s="15" t="s">
        <v>419</v>
      </c>
      <c r="X288" s="14"/>
    </row>
    <row r="289" spans="1:24" s="15" customFormat="1" x14ac:dyDescent="0.25">
      <c r="A289" s="14" t="s">
        <v>909</v>
      </c>
      <c r="D289" s="16">
        <f t="shared" si="18"/>
        <v>6</v>
      </c>
      <c r="E289" s="17" t="s">
        <v>414</v>
      </c>
      <c r="F289" s="14" t="s">
        <v>323</v>
      </c>
      <c r="G289" s="15">
        <v>8</v>
      </c>
      <c r="H289" s="15">
        <v>15</v>
      </c>
      <c r="K289" s="15" t="s">
        <v>178</v>
      </c>
      <c r="L289" s="15" t="s">
        <v>96</v>
      </c>
      <c r="M289" s="15" t="s">
        <v>322</v>
      </c>
      <c r="N289" s="15" t="s">
        <v>397</v>
      </c>
      <c r="O289" s="15" t="s">
        <v>362</v>
      </c>
      <c r="P289" s="15" t="s">
        <v>420</v>
      </c>
      <c r="X289" s="14"/>
    </row>
    <row r="290" spans="1:24" s="15" customFormat="1" x14ac:dyDescent="0.25">
      <c r="A290" s="14" t="s">
        <v>909</v>
      </c>
      <c r="D290" s="16">
        <f t="shared" si="18"/>
        <v>7</v>
      </c>
      <c r="E290" s="17" t="s">
        <v>414</v>
      </c>
      <c r="F290" s="14" t="s">
        <v>323</v>
      </c>
      <c r="G290" s="15">
        <v>8</v>
      </c>
      <c r="H290" s="15">
        <v>15</v>
      </c>
      <c r="K290" s="15" t="s">
        <v>178</v>
      </c>
      <c r="L290" s="15" t="s">
        <v>96</v>
      </c>
      <c r="M290" s="15" t="s">
        <v>322</v>
      </c>
      <c r="N290" s="15" t="s">
        <v>397</v>
      </c>
      <c r="O290" s="15" t="s">
        <v>363</v>
      </c>
      <c r="P290" s="15" t="s">
        <v>421</v>
      </c>
      <c r="X290" s="14"/>
    </row>
    <row r="291" spans="1:24" s="15" customFormat="1" x14ac:dyDescent="0.25">
      <c r="A291" s="14" t="s">
        <v>909</v>
      </c>
      <c r="D291" s="16">
        <f t="shared" si="18"/>
        <v>8</v>
      </c>
      <c r="E291" s="17" t="s">
        <v>414</v>
      </c>
      <c r="F291" s="14" t="s">
        <v>323</v>
      </c>
      <c r="G291" s="15">
        <v>8</v>
      </c>
      <c r="H291" s="15">
        <v>15</v>
      </c>
      <c r="K291" s="15" t="s">
        <v>178</v>
      </c>
      <c r="L291" s="15" t="s">
        <v>96</v>
      </c>
      <c r="M291" s="15" t="s">
        <v>322</v>
      </c>
      <c r="N291" s="15" t="s">
        <v>397</v>
      </c>
      <c r="O291" s="15" t="s">
        <v>375</v>
      </c>
      <c r="P291" s="15" t="s">
        <v>422</v>
      </c>
      <c r="X291" s="14"/>
    </row>
    <row r="292" spans="1:24" s="15" customFormat="1" x14ac:dyDescent="0.25">
      <c r="A292" s="14" t="s">
        <v>909</v>
      </c>
      <c r="D292" s="16">
        <f t="shared" si="18"/>
        <v>9</v>
      </c>
      <c r="E292" s="17" t="s">
        <v>414</v>
      </c>
      <c r="F292" s="14" t="s">
        <v>323</v>
      </c>
      <c r="G292" s="15">
        <v>8</v>
      </c>
      <c r="H292" s="15">
        <v>15</v>
      </c>
      <c r="K292" s="15" t="s">
        <v>178</v>
      </c>
      <c r="L292" s="15" t="s">
        <v>96</v>
      </c>
      <c r="M292" s="15" t="s">
        <v>322</v>
      </c>
      <c r="N292" s="15" t="s">
        <v>397</v>
      </c>
      <c r="O292" s="15" t="s">
        <v>376</v>
      </c>
      <c r="P292" s="15" t="s">
        <v>423</v>
      </c>
      <c r="X292" s="14"/>
    </row>
    <row r="293" spans="1:24" s="15" customFormat="1" x14ac:dyDescent="0.25">
      <c r="A293" s="14" t="s">
        <v>909</v>
      </c>
      <c r="D293" s="16">
        <f t="shared" si="18"/>
        <v>10</v>
      </c>
      <c r="E293" s="17" t="s">
        <v>414</v>
      </c>
      <c r="F293" s="14" t="s">
        <v>323</v>
      </c>
      <c r="G293" s="15">
        <v>8</v>
      </c>
      <c r="H293" s="15">
        <v>15</v>
      </c>
      <c r="K293" s="15" t="s">
        <v>178</v>
      </c>
      <c r="L293" s="15" t="s">
        <v>96</v>
      </c>
      <c r="M293" s="15" t="s">
        <v>322</v>
      </c>
      <c r="N293" s="15" t="s">
        <v>397</v>
      </c>
      <c r="O293" s="15" t="s">
        <v>365</v>
      </c>
      <c r="P293" s="15" t="s">
        <v>424</v>
      </c>
      <c r="X293" s="14"/>
    </row>
    <row r="294" spans="1:24" s="15" customFormat="1" x14ac:dyDescent="0.25">
      <c r="A294" s="14" t="s">
        <v>909</v>
      </c>
      <c r="D294" s="16">
        <f t="shared" si="18"/>
        <v>11</v>
      </c>
      <c r="E294" s="17" t="s">
        <v>414</v>
      </c>
      <c r="F294" s="14" t="s">
        <v>323</v>
      </c>
      <c r="G294" s="15">
        <v>8</v>
      </c>
      <c r="H294" s="15">
        <v>15</v>
      </c>
      <c r="K294" s="15" t="s">
        <v>178</v>
      </c>
      <c r="L294" s="15" t="s">
        <v>96</v>
      </c>
      <c r="M294" s="15" t="s">
        <v>322</v>
      </c>
      <c r="N294" s="15" t="s">
        <v>397</v>
      </c>
      <c r="O294" s="15" t="s">
        <v>377</v>
      </c>
      <c r="P294" s="15" t="s">
        <v>425</v>
      </c>
      <c r="X294" s="14"/>
    </row>
    <row r="295" spans="1:24" s="15" customFormat="1" x14ac:dyDescent="0.25">
      <c r="A295" s="14" t="s">
        <v>909</v>
      </c>
      <c r="D295" s="16">
        <f t="shared" si="18"/>
        <v>12</v>
      </c>
      <c r="E295" s="17" t="s">
        <v>414</v>
      </c>
      <c r="F295" s="14" t="s">
        <v>323</v>
      </c>
      <c r="G295" s="15">
        <v>8</v>
      </c>
      <c r="H295" s="15">
        <v>15</v>
      </c>
      <c r="K295" s="15" t="s">
        <v>178</v>
      </c>
      <c r="L295" s="15" t="s">
        <v>96</v>
      </c>
      <c r="M295" s="15" t="s">
        <v>322</v>
      </c>
      <c r="N295" s="15" t="s">
        <v>397</v>
      </c>
      <c r="O295" s="15" t="s">
        <v>378</v>
      </c>
      <c r="P295" s="15" t="s">
        <v>426</v>
      </c>
      <c r="X295" s="14"/>
    </row>
    <row r="296" spans="1:24" s="15" customFormat="1" x14ac:dyDescent="0.25">
      <c r="A296" s="14" t="s">
        <v>909</v>
      </c>
      <c r="D296" s="16">
        <f t="shared" si="18"/>
        <v>13</v>
      </c>
      <c r="E296" s="17" t="s">
        <v>414</v>
      </c>
      <c r="F296" s="14" t="s">
        <v>323</v>
      </c>
      <c r="G296" s="15">
        <v>8</v>
      </c>
      <c r="H296" s="15">
        <v>15</v>
      </c>
      <c r="K296" s="15" t="s">
        <v>178</v>
      </c>
      <c r="L296" s="15" t="s">
        <v>96</v>
      </c>
      <c r="M296" s="15" t="s">
        <v>322</v>
      </c>
      <c r="N296" s="15" t="s">
        <v>397</v>
      </c>
      <c r="O296" s="15" t="s">
        <v>357</v>
      </c>
      <c r="P296" s="15" t="s">
        <v>427</v>
      </c>
      <c r="X296" s="14"/>
    </row>
    <row r="297" spans="1:24" s="15" customFormat="1" x14ac:dyDescent="0.25">
      <c r="A297" s="14" t="s">
        <v>909</v>
      </c>
      <c r="D297" s="16">
        <f t="shared" si="18"/>
        <v>14</v>
      </c>
      <c r="E297" s="17" t="s">
        <v>414</v>
      </c>
      <c r="F297" s="14" t="s">
        <v>323</v>
      </c>
      <c r="G297" s="15">
        <v>8</v>
      </c>
      <c r="H297" s="15">
        <v>15</v>
      </c>
      <c r="K297" s="15" t="s">
        <v>178</v>
      </c>
      <c r="L297" s="15" t="s">
        <v>96</v>
      </c>
      <c r="M297" s="15" t="s">
        <v>322</v>
      </c>
      <c r="N297" s="15" t="s">
        <v>397</v>
      </c>
      <c r="O297" s="15" t="s">
        <v>358</v>
      </c>
      <c r="P297" s="15" t="s">
        <v>428</v>
      </c>
      <c r="X297" s="14"/>
    </row>
    <row r="298" spans="1:24" s="15" customFormat="1" x14ac:dyDescent="0.25">
      <c r="A298" s="14" t="s">
        <v>909</v>
      </c>
      <c r="D298" s="16">
        <f t="shared" si="18"/>
        <v>15</v>
      </c>
      <c r="E298" s="17" t="s">
        <v>414</v>
      </c>
      <c r="F298" s="14" t="s">
        <v>323</v>
      </c>
      <c r="G298" s="15">
        <v>8</v>
      </c>
      <c r="H298" s="15">
        <v>15</v>
      </c>
      <c r="K298" s="15" t="s">
        <v>178</v>
      </c>
      <c r="L298" s="15" t="s">
        <v>96</v>
      </c>
      <c r="M298" s="15" t="s">
        <v>322</v>
      </c>
      <c r="N298" s="15" t="s">
        <v>397</v>
      </c>
      <c r="O298" s="15" t="s">
        <v>359</v>
      </c>
      <c r="P298" s="15" t="s">
        <v>429</v>
      </c>
      <c r="X298" s="14"/>
    </row>
    <row r="299" spans="1:24" s="15" customFormat="1" x14ac:dyDescent="0.25">
      <c r="A299" s="14" t="s">
        <v>909</v>
      </c>
      <c r="D299" s="16">
        <f t="shared" si="18"/>
        <v>16</v>
      </c>
      <c r="E299" s="17" t="s">
        <v>414</v>
      </c>
      <c r="F299" s="14" t="s">
        <v>323</v>
      </c>
      <c r="G299" s="15">
        <v>8</v>
      </c>
      <c r="H299" s="15">
        <v>15</v>
      </c>
      <c r="K299" s="15" t="s">
        <v>178</v>
      </c>
      <c r="L299" s="15" t="s">
        <v>96</v>
      </c>
      <c r="M299" s="15" t="s">
        <v>322</v>
      </c>
      <c r="N299" s="15" t="s">
        <v>397</v>
      </c>
      <c r="O299" s="15" t="s">
        <v>360</v>
      </c>
      <c r="P299" s="15" t="s">
        <v>430</v>
      </c>
      <c r="X299" s="14"/>
    </row>
    <row r="300" spans="1:24" s="15" customFormat="1" x14ac:dyDescent="0.25">
      <c r="A300" s="14" t="s">
        <v>909</v>
      </c>
      <c r="D300" s="16">
        <f t="shared" si="18"/>
        <v>17</v>
      </c>
      <c r="E300" s="17" t="s">
        <v>414</v>
      </c>
      <c r="F300" s="14" t="s">
        <v>323</v>
      </c>
      <c r="G300" s="15">
        <v>8</v>
      </c>
      <c r="H300" s="15">
        <v>15</v>
      </c>
      <c r="K300" s="15" t="s">
        <v>178</v>
      </c>
      <c r="L300" s="15" t="s">
        <v>96</v>
      </c>
      <c r="M300" s="15" t="s">
        <v>322</v>
      </c>
      <c r="N300" s="15" t="s">
        <v>397</v>
      </c>
      <c r="O300" s="15" t="s">
        <v>361</v>
      </c>
      <c r="P300" s="15" t="s">
        <v>431</v>
      </c>
      <c r="X300" s="14"/>
    </row>
    <row r="301" spans="1:24" s="15" customFormat="1" x14ac:dyDescent="0.25">
      <c r="A301" s="14" t="s">
        <v>909</v>
      </c>
      <c r="D301" s="16">
        <f t="shared" si="18"/>
        <v>18</v>
      </c>
      <c r="E301" s="17" t="s">
        <v>414</v>
      </c>
      <c r="F301" s="14" t="s">
        <v>323</v>
      </c>
      <c r="G301" s="15">
        <v>8</v>
      </c>
      <c r="H301" s="15">
        <v>15</v>
      </c>
      <c r="K301" s="15" t="s">
        <v>178</v>
      </c>
      <c r="L301" s="15" t="s">
        <v>96</v>
      </c>
      <c r="M301" s="15" t="s">
        <v>322</v>
      </c>
      <c r="N301" s="15" t="s">
        <v>397</v>
      </c>
      <c r="O301" s="15" t="s">
        <v>362</v>
      </c>
      <c r="P301" s="15" t="s">
        <v>432</v>
      </c>
      <c r="X301" s="14"/>
    </row>
    <row r="302" spans="1:24" s="15" customFormat="1" x14ac:dyDescent="0.25">
      <c r="A302" s="14" t="s">
        <v>909</v>
      </c>
      <c r="D302" s="16">
        <f t="shared" si="18"/>
        <v>19</v>
      </c>
      <c r="E302" s="17" t="s">
        <v>414</v>
      </c>
      <c r="F302" s="14" t="s">
        <v>323</v>
      </c>
      <c r="G302" s="15">
        <v>8</v>
      </c>
      <c r="H302" s="15">
        <v>15</v>
      </c>
      <c r="K302" s="15" t="s">
        <v>178</v>
      </c>
      <c r="L302" s="15" t="s">
        <v>96</v>
      </c>
      <c r="M302" s="15" t="s">
        <v>322</v>
      </c>
      <c r="N302" s="15" t="s">
        <v>397</v>
      </c>
      <c r="O302" s="15" t="s">
        <v>363</v>
      </c>
      <c r="P302" s="15" t="s">
        <v>433</v>
      </c>
      <c r="X302" s="14"/>
    </row>
    <row r="303" spans="1:24" s="15" customFormat="1" x14ac:dyDescent="0.25">
      <c r="A303" s="14" t="s">
        <v>909</v>
      </c>
      <c r="D303" s="16">
        <f t="shared" ref="D303:D305" si="19">IF(E303=E302,D302+1,1)</f>
        <v>20</v>
      </c>
      <c r="E303" s="17" t="s">
        <v>414</v>
      </c>
      <c r="F303" s="14" t="s">
        <v>323</v>
      </c>
      <c r="G303" s="15">
        <v>8</v>
      </c>
      <c r="H303" s="15">
        <v>15</v>
      </c>
      <c r="K303" s="15" t="s">
        <v>178</v>
      </c>
      <c r="L303" s="15" t="s">
        <v>96</v>
      </c>
      <c r="M303" s="15" t="s">
        <v>322</v>
      </c>
      <c r="N303" s="15" t="s">
        <v>397</v>
      </c>
      <c r="O303" s="15" t="s">
        <v>375</v>
      </c>
      <c r="P303" s="15" t="s">
        <v>434</v>
      </c>
      <c r="X303" s="14"/>
    </row>
    <row r="304" spans="1:24" s="15" customFormat="1" x14ac:dyDescent="0.25">
      <c r="A304" s="14" t="s">
        <v>909</v>
      </c>
      <c r="D304" s="16">
        <f t="shared" si="19"/>
        <v>21</v>
      </c>
      <c r="E304" s="17" t="s">
        <v>414</v>
      </c>
      <c r="F304" s="14" t="s">
        <v>323</v>
      </c>
      <c r="G304" s="15">
        <v>8</v>
      </c>
      <c r="H304" s="15">
        <v>15</v>
      </c>
      <c r="K304" s="15" t="s">
        <v>178</v>
      </c>
      <c r="L304" s="15" t="s">
        <v>96</v>
      </c>
      <c r="M304" s="15" t="s">
        <v>322</v>
      </c>
      <c r="N304" s="15" t="s">
        <v>397</v>
      </c>
      <c r="O304" s="15" t="s">
        <v>376</v>
      </c>
      <c r="P304" s="15" t="s">
        <v>435</v>
      </c>
      <c r="X304" s="14"/>
    </row>
    <row r="305" spans="1:24" s="15" customFormat="1" x14ac:dyDescent="0.25">
      <c r="A305" s="14" t="s">
        <v>909</v>
      </c>
      <c r="D305" s="16">
        <f t="shared" si="19"/>
        <v>22</v>
      </c>
      <c r="E305" s="17" t="s">
        <v>414</v>
      </c>
      <c r="F305" s="14" t="s">
        <v>323</v>
      </c>
      <c r="G305" s="15">
        <v>8</v>
      </c>
      <c r="H305" s="15">
        <v>15</v>
      </c>
      <c r="K305" s="15" t="s">
        <v>178</v>
      </c>
      <c r="L305" s="15" t="s">
        <v>96</v>
      </c>
      <c r="M305" s="15" t="s">
        <v>322</v>
      </c>
      <c r="N305" s="15" t="s">
        <v>397</v>
      </c>
      <c r="O305" s="15" t="s">
        <v>365</v>
      </c>
      <c r="P305" s="15" t="s">
        <v>436</v>
      </c>
      <c r="X305" s="14"/>
    </row>
    <row r="306" spans="1:24" s="15" customFormat="1" x14ac:dyDescent="0.25">
      <c r="A306" s="14" t="s">
        <v>909</v>
      </c>
      <c r="D306" s="16">
        <f t="shared" ref="D306:D307" si="20">IF(E306=E305,D305+1,1)</f>
        <v>23</v>
      </c>
      <c r="E306" s="17" t="s">
        <v>414</v>
      </c>
      <c r="F306" s="14" t="s">
        <v>323</v>
      </c>
      <c r="G306" s="15">
        <v>8</v>
      </c>
      <c r="H306" s="15">
        <v>15</v>
      </c>
      <c r="K306" s="15" t="s">
        <v>178</v>
      </c>
      <c r="L306" s="15" t="s">
        <v>96</v>
      </c>
      <c r="M306" s="15" t="s">
        <v>322</v>
      </c>
      <c r="N306" s="15" t="s">
        <v>397</v>
      </c>
      <c r="O306" s="15" t="s">
        <v>377</v>
      </c>
      <c r="P306" s="15" t="s">
        <v>437</v>
      </c>
      <c r="X306" s="14"/>
    </row>
    <row r="307" spans="1:24" s="15" customFormat="1" x14ac:dyDescent="0.25">
      <c r="A307" s="14" t="s">
        <v>909</v>
      </c>
      <c r="D307" s="16">
        <f t="shared" si="20"/>
        <v>24</v>
      </c>
      <c r="E307" s="17" t="s">
        <v>414</v>
      </c>
      <c r="F307" s="14" t="s">
        <v>323</v>
      </c>
      <c r="G307" s="15">
        <v>8</v>
      </c>
      <c r="H307" s="15">
        <v>15</v>
      </c>
      <c r="K307" s="15" t="s">
        <v>178</v>
      </c>
      <c r="L307" s="15" t="s">
        <v>96</v>
      </c>
      <c r="M307" s="15" t="s">
        <v>322</v>
      </c>
      <c r="N307" s="15" t="s">
        <v>397</v>
      </c>
      <c r="O307" s="15" t="s">
        <v>378</v>
      </c>
      <c r="P307" s="15" t="s">
        <v>438</v>
      </c>
      <c r="X307" s="14"/>
    </row>
    <row r="308" spans="1:24" x14ac:dyDescent="0.25">
      <c r="O308" s="15"/>
    </row>
    <row r="309" spans="1:24" x14ac:dyDescent="0.25">
      <c r="O309" s="15"/>
    </row>
    <row r="310" spans="1:24" x14ac:dyDescent="0.25">
      <c r="O310" s="15"/>
    </row>
    <row r="311" spans="1:24" x14ac:dyDescent="0.25">
      <c r="O311" s="15"/>
    </row>
    <row r="312" spans="1:24" x14ac:dyDescent="0.25">
      <c r="O312" s="15"/>
    </row>
    <row r="313" spans="1:24" x14ac:dyDescent="0.25">
      <c r="O313" s="15"/>
    </row>
    <row r="314" spans="1:24" x14ac:dyDescent="0.25">
      <c r="O314" s="15"/>
    </row>
    <row r="315" spans="1:24" x14ac:dyDescent="0.25">
      <c r="O315" s="15"/>
    </row>
    <row r="316" spans="1:24" x14ac:dyDescent="0.25">
      <c r="O316" s="15"/>
    </row>
    <row r="317" spans="1:24" x14ac:dyDescent="0.25">
      <c r="O317" s="15"/>
    </row>
    <row r="318" spans="1:24" x14ac:dyDescent="0.25">
      <c r="O318" s="15"/>
    </row>
    <row r="319" spans="1:24" x14ac:dyDescent="0.25">
      <c r="O319" s="15"/>
    </row>
    <row r="320" spans="1:24" x14ac:dyDescent="0.25">
      <c r="O320" s="15"/>
    </row>
    <row r="321" spans="15:15" x14ac:dyDescent="0.25">
      <c r="O321" s="15"/>
    </row>
    <row r="322" spans="15:15" x14ac:dyDescent="0.25">
      <c r="O322" s="15"/>
    </row>
    <row r="323" spans="15:15" x14ac:dyDescent="0.25">
      <c r="O323" s="15"/>
    </row>
    <row r="324" spans="15:15" x14ac:dyDescent="0.25">
      <c r="O324" s="15"/>
    </row>
    <row r="325" spans="15:15" x14ac:dyDescent="0.25">
      <c r="O325" s="15"/>
    </row>
    <row r="326" spans="15:15" x14ac:dyDescent="0.25">
      <c r="O326" s="15"/>
    </row>
    <row r="327" spans="15:15" x14ac:dyDescent="0.25">
      <c r="O327" s="15"/>
    </row>
    <row r="328" spans="15:15" x14ac:dyDescent="0.25">
      <c r="O328" s="15"/>
    </row>
    <row r="329" spans="15:15" x14ac:dyDescent="0.25">
      <c r="O329" s="15"/>
    </row>
    <row r="330" spans="15:15" x14ac:dyDescent="0.25">
      <c r="O330" s="15"/>
    </row>
    <row r="331" spans="15:15" x14ac:dyDescent="0.25">
      <c r="O331" s="15"/>
    </row>
    <row r="332" spans="15:15" x14ac:dyDescent="0.25">
      <c r="O332" s="15"/>
    </row>
    <row r="333" spans="15:15" x14ac:dyDescent="0.25">
      <c r="O333" s="15"/>
    </row>
    <row r="334" spans="15:15" x14ac:dyDescent="0.25">
      <c r="O334" s="15"/>
    </row>
    <row r="335" spans="15:15" x14ac:dyDescent="0.25">
      <c r="O335" s="15"/>
    </row>
    <row r="336" spans="15:15" x14ac:dyDescent="0.25">
      <c r="O336" s="15"/>
    </row>
    <row r="337" spans="15:15" x14ac:dyDescent="0.25">
      <c r="O337" s="15"/>
    </row>
    <row r="338" spans="15:15" x14ac:dyDescent="0.25">
      <c r="O338" s="15"/>
    </row>
    <row r="339" spans="15:15" x14ac:dyDescent="0.25">
      <c r="O339" s="15"/>
    </row>
    <row r="340" spans="15:15" x14ac:dyDescent="0.25">
      <c r="O340" s="15"/>
    </row>
    <row r="341" spans="15:15" x14ac:dyDescent="0.25">
      <c r="O341" s="15"/>
    </row>
    <row r="342" spans="15:15" x14ac:dyDescent="0.25">
      <c r="O342" s="15"/>
    </row>
    <row r="343" spans="15:15" x14ac:dyDescent="0.25">
      <c r="O343" s="15"/>
    </row>
    <row r="344" spans="15:15" x14ac:dyDescent="0.25">
      <c r="O344" s="15"/>
    </row>
    <row r="345" spans="15:15" x14ac:dyDescent="0.25">
      <c r="O345" s="15"/>
    </row>
    <row r="346" spans="15:15" x14ac:dyDescent="0.25">
      <c r="O346" s="15"/>
    </row>
    <row r="347" spans="15:15" x14ac:dyDescent="0.25">
      <c r="O347" s="15"/>
    </row>
    <row r="348" spans="15:15" x14ac:dyDescent="0.25">
      <c r="O348" s="15"/>
    </row>
    <row r="349" spans="15:15" x14ac:dyDescent="0.25">
      <c r="O349" s="15"/>
    </row>
    <row r="350" spans="15:15" x14ac:dyDescent="0.25">
      <c r="O350" s="15"/>
    </row>
    <row r="351" spans="15:15" x14ac:dyDescent="0.25">
      <c r="O351" s="15"/>
    </row>
    <row r="352" spans="15:15" x14ac:dyDescent="0.25">
      <c r="O352" s="15"/>
    </row>
    <row r="353" spans="15:15" x14ac:dyDescent="0.25">
      <c r="O353" s="15"/>
    </row>
    <row r="354" spans="15:15" x14ac:dyDescent="0.25">
      <c r="O354" s="15"/>
    </row>
    <row r="355" spans="15:15" x14ac:dyDescent="0.25">
      <c r="O355" s="15"/>
    </row>
    <row r="356" spans="15:15" x14ac:dyDescent="0.25">
      <c r="O356" s="15"/>
    </row>
    <row r="357" spans="15:15" x14ac:dyDescent="0.25">
      <c r="O357" s="15"/>
    </row>
    <row r="358" spans="15:15" x14ac:dyDescent="0.25">
      <c r="O358" s="15"/>
    </row>
    <row r="359" spans="15:15" x14ac:dyDescent="0.25">
      <c r="O359" s="15"/>
    </row>
    <row r="360" spans="15:15" x14ac:dyDescent="0.25">
      <c r="O360" s="15"/>
    </row>
    <row r="361" spans="15:15" x14ac:dyDescent="0.25">
      <c r="O361" s="15"/>
    </row>
    <row r="362" spans="15:15" x14ac:dyDescent="0.25">
      <c r="O362" s="15"/>
    </row>
    <row r="363" spans="15:15" x14ac:dyDescent="0.25">
      <c r="O363" s="15"/>
    </row>
    <row r="364" spans="15:15" x14ac:dyDescent="0.25">
      <c r="O364" s="15"/>
    </row>
    <row r="365" spans="15:15" x14ac:dyDescent="0.25">
      <c r="O365" s="15"/>
    </row>
    <row r="366" spans="15:15" x14ac:dyDescent="0.25">
      <c r="O366" s="15"/>
    </row>
    <row r="367" spans="15:15" x14ac:dyDescent="0.25">
      <c r="O367" s="15"/>
    </row>
    <row r="368" spans="15:15" x14ac:dyDescent="0.25">
      <c r="O368" s="15"/>
    </row>
    <row r="369" spans="15:15" x14ac:dyDescent="0.25">
      <c r="O369" s="15"/>
    </row>
    <row r="370" spans="15:15" x14ac:dyDescent="0.25">
      <c r="O370" s="15"/>
    </row>
    <row r="371" spans="15:15" x14ac:dyDescent="0.25">
      <c r="O371" s="15"/>
    </row>
    <row r="372" spans="15:15" x14ac:dyDescent="0.25">
      <c r="O372" s="15"/>
    </row>
    <row r="373" spans="15:15" x14ac:dyDescent="0.25">
      <c r="O373" s="15"/>
    </row>
    <row r="374" spans="15:15" x14ac:dyDescent="0.25">
      <c r="O374" s="15"/>
    </row>
    <row r="375" spans="15:15" x14ac:dyDescent="0.25">
      <c r="O375" s="15"/>
    </row>
    <row r="376" spans="15:15" x14ac:dyDescent="0.25">
      <c r="O376" s="15"/>
    </row>
    <row r="377" spans="15:15" x14ac:dyDescent="0.25">
      <c r="O377" s="15"/>
    </row>
    <row r="378" spans="15:15" x14ac:dyDescent="0.25">
      <c r="O378" s="15"/>
    </row>
    <row r="379" spans="15:15" x14ac:dyDescent="0.25">
      <c r="O379" s="15"/>
    </row>
    <row r="380" spans="15:15" x14ac:dyDescent="0.25">
      <c r="O380" s="15"/>
    </row>
    <row r="381" spans="15:15" x14ac:dyDescent="0.25">
      <c r="O381" s="15"/>
    </row>
    <row r="382" spans="15:15" x14ac:dyDescent="0.25">
      <c r="O382" s="15"/>
    </row>
    <row r="383" spans="15:15" x14ac:dyDescent="0.25">
      <c r="O383" s="15"/>
    </row>
    <row r="384" spans="15:15" x14ac:dyDescent="0.25">
      <c r="O384" s="15"/>
    </row>
    <row r="385" spans="15:15" x14ac:dyDescent="0.25">
      <c r="O385" s="15"/>
    </row>
    <row r="386" spans="15:15" x14ac:dyDescent="0.25">
      <c r="O386" s="15"/>
    </row>
    <row r="387" spans="15:15" x14ac:dyDescent="0.25">
      <c r="O387" s="15"/>
    </row>
    <row r="388" spans="15:15" x14ac:dyDescent="0.25">
      <c r="O388" s="15"/>
    </row>
    <row r="389" spans="15:15" x14ac:dyDescent="0.25">
      <c r="O389" s="15"/>
    </row>
    <row r="390" spans="15:15" x14ac:dyDescent="0.25">
      <c r="O390" s="15"/>
    </row>
    <row r="391" spans="15:15" x14ac:dyDescent="0.25">
      <c r="O391" s="15"/>
    </row>
    <row r="392" spans="15:15" x14ac:dyDescent="0.25">
      <c r="O392" s="15"/>
    </row>
    <row r="393" spans="15:15" x14ac:dyDescent="0.25">
      <c r="O393" s="15"/>
    </row>
    <row r="394" spans="15:15" x14ac:dyDescent="0.25">
      <c r="O394" s="15"/>
    </row>
    <row r="395" spans="15:15" x14ac:dyDescent="0.25">
      <c r="O395" s="15"/>
    </row>
    <row r="396" spans="15:15" x14ac:dyDescent="0.25">
      <c r="O396" s="15"/>
    </row>
    <row r="397" spans="15:15" x14ac:dyDescent="0.25">
      <c r="O397" s="15"/>
    </row>
    <row r="398" spans="15:15" x14ac:dyDescent="0.25">
      <c r="O398" s="15"/>
    </row>
    <row r="399" spans="15:15" x14ac:dyDescent="0.25">
      <c r="O399" s="15"/>
    </row>
    <row r="400" spans="15:15" x14ac:dyDescent="0.25">
      <c r="O400" s="15"/>
    </row>
    <row r="401" spans="15:15" x14ac:dyDescent="0.25">
      <c r="O401" s="15"/>
    </row>
    <row r="402" spans="15:15" x14ac:dyDescent="0.25">
      <c r="O402" s="15"/>
    </row>
    <row r="403" spans="15:15" x14ac:dyDescent="0.25">
      <c r="O403" s="15"/>
    </row>
    <row r="404" spans="15:15" x14ac:dyDescent="0.25">
      <c r="O404" s="15"/>
    </row>
    <row r="405" spans="15:15" x14ac:dyDescent="0.25">
      <c r="O405" s="15"/>
    </row>
    <row r="406" spans="15:15" x14ac:dyDescent="0.25">
      <c r="O406" s="15"/>
    </row>
    <row r="407" spans="15:15" x14ac:dyDescent="0.25">
      <c r="O407" s="15"/>
    </row>
    <row r="408" spans="15:15" x14ac:dyDescent="0.25">
      <c r="O408" s="15"/>
    </row>
    <row r="409" spans="15:15" x14ac:dyDescent="0.25">
      <c r="O409" s="15"/>
    </row>
    <row r="410" spans="15:15" x14ac:dyDescent="0.25">
      <c r="O410" s="15"/>
    </row>
    <row r="411" spans="15:15" x14ac:dyDescent="0.25">
      <c r="O411" s="15"/>
    </row>
    <row r="412" spans="15:15" x14ac:dyDescent="0.25">
      <c r="O412" s="15"/>
    </row>
    <row r="413" spans="15:15" x14ac:dyDescent="0.25">
      <c r="O413" s="15"/>
    </row>
    <row r="414" spans="15:15" x14ac:dyDescent="0.25">
      <c r="O414" s="15"/>
    </row>
    <row r="415" spans="15:15" x14ac:dyDescent="0.25">
      <c r="O415" s="15"/>
    </row>
    <row r="416" spans="15:15" x14ac:dyDescent="0.25">
      <c r="O416" s="15"/>
    </row>
    <row r="417" spans="15:15" x14ac:dyDescent="0.25">
      <c r="O417" s="15"/>
    </row>
    <row r="418" spans="15:15" x14ac:dyDescent="0.25">
      <c r="O418" s="15"/>
    </row>
    <row r="419" spans="15:15" x14ac:dyDescent="0.25">
      <c r="O419" s="15"/>
    </row>
    <row r="420" spans="15:15" x14ac:dyDescent="0.25">
      <c r="O420" s="15"/>
    </row>
    <row r="421" spans="15:15" x14ac:dyDescent="0.25">
      <c r="O421" s="15"/>
    </row>
    <row r="422" spans="15:15" x14ac:dyDescent="0.25">
      <c r="O422" s="15"/>
    </row>
    <row r="423" spans="15:15" x14ac:dyDescent="0.25">
      <c r="O423" s="15"/>
    </row>
    <row r="424" spans="15:15" x14ac:dyDescent="0.25">
      <c r="O424" s="15"/>
    </row>
    <row r="425" spans="15:15" x14ac:dyDescent="0.25">
      <c r="O425" s="15"/>
    </row>
    <row r="426" spans="15:15" x14ac:dyDescent="0.25">
      <c r="O426" s="15"/>
    </row>
    <row r="427" spans="15:15" x14ac:dyDescent="0.25">
      <c r="O427" s="15"/>
    </row>
    <row r="428" spans="15:15" x14ac:dyDescent="0.25">
      <c r="O428" s="15"/>
    </row>
    <row r="429" spans="15:15" x14ac:dyDescent="0.25">
      <c r="O429" s="15"/>
    </row>
    <row r="430" spans="15:15" x14ac:dyDescent="0.25">
      <c r="O430" s="15"/>
    </row>
    <row r="431" spans="15:15" x14ac:dyDescent="0.25">
      <c r="O431" s="15"/>
    </row>
    <row r="432" spans="15:15" x14ac:dyDescent="0.25">
      <c r="O432" s="15"/>
    </row>
    <row r="433" spans="15:15" x14ac:dyDescent="0.25">
      <c r="O433" s="15"/>
    </row>
    <row r="434" spans="15:15" x14ac:dyDescent="0.25">
      <c r="O434" s="15"/>
    </row>
    <row r="435" spans="15:15" x14ac:dyDescent="0.25">
      <c r="O435" s="15"/>
    </row>
    <row r="436" spans="15:15" x14ac:dyDescent="0.25">
      <c r="O436" s="15"/>
    </row>
    <row r="437" spans="15:15" x14ac:dyDescent="0.25">
      <c r="O437" s="15"/>
    </row>
    <row r="438" spans="15:15" x14ac:dyDescent="0.25">
      <c r="O438" s="15"/>
    </row>
    <row r="439" spans="15:15" x14ac:dyDescent="0.25">
      <c r="O439" s="15"/>
    </row>
    <row r="440" spans="15:15" x14ac:dyDescent="0.25">
      <c r="O440" s="15"/>
    </row>
    <row r="441" spans="15:15" x14ac:dyDescent="0.25">
      <c r="O441" s="15"/>
    </row>
    <row r="442" spans="15:15" x14ac:dyDescent="0.25">
      <c r="O442" s="15"/>
    </row>
    <row r="443" spans="15:15" x14ac:dyDescent="0.25">
      <c r="O443" s="15"/>
    </row>
    <row r="444" spans="15:15" x14ac:dyDescent="0.25">
      <c r="O444" s="15"/>
    </row>
    <row r="445" spans="15:15" x14ac:dyDescent="0.25">
      <c r="O445" s="15"/>
    </row>
    <row r="446" spans="15:15" x14ac:dyDescent="0.25">
      <c r="O446" s="15"/>
    </row>
    <row r="447" spans="15:15" x14ac:dyDescent="0.25">
      <c r="O447" s="15"/>
    </row>
    <row r="448" spans="15:15" x14ac:dyDescent="0.25">
      <c r="O448" s="15"/>
    </row>
    <row r="449" spans="15:15" x14ac:dyDescent="0.25">
      <c r="O449" s="15"/>
    </row>
    <row r="450" spans="15:15" x14ac:dyDescent="0.25">
      <c r="O450" s="15"/>
    </row>
    <row r="451" spans="15:15" x14ac:dyDescent="0.25">
      <c r="O451" s="15"/>
    </row>
    <row r="452" spans="15:15" x14ac:dyDescent="0.25">
      <c r="O452" s="15"/>
    </row>
    <row r="453" spans="15:15" x14ac:dyDescent="0.25">
      <c r="O453" s="15"/>
    </row>
    <row r="454" spans="15:15" x14ac:dyDescent="0.25">
      <c r="O454" s="15"/>
    </row>
    <row r="455" spans="15:15" x14ac:dyDescent="0.25">
      <c r="O455" s="15"/>
    </row>
    <row r="456" spans="15:15" x14ac:dyDescent="0.25">
      <c r="O456" s="15"/>
    </row>
    <row r="457" spans="15:15" x14ac:dyDescent="0.25">
      <c r="O457" s="15"/>
    </row>
    <row r="458" spans="15:15" x14ac:dyDescent="0.25">
      <c r="O458" s="15"/>
    </row>
    <row r="459" spans="15:15" x14ac:dyDescent="0.25">
      <c r="O459" s="15"/>
    </row>
    <row r="460" spans="15:15" x14ac:dyDescent="0.25">
      <c r="O460" s="15"/>
    </row>
    <row r="461" spans="15:15" x14ac:dyDescent="0.25">
      <c r="O461" s="15"/>
    </row>
    <row r="462" spans="15:15" x14ac:dyDescent="0.25">
      <c r="O462" s="15"/>
    </row>
    <row r="463" spans="15:15" x14ac:dyDescent="0.25">
      <c r="O463" s="15"/>
    </row>
    <row r="464" spans="15:15" x14ac:dyDescent="0.25">
      <c r="O464" s="15"/>
    </row>
    <row r="465" spans="15:15" x14ac:dyDescent="0.25">
      <c r="O465" s="15"/>
    </row>
    <row r="466" spans="15:15" x14ac:dyDescent="0.25">
      <c r="O466" s="15"/>
    </row>
    <row r="467" spans="15:15" x14ac:dyDescent="0.25">
      <c r="O467" s="15"/>
    </row>
    <row r="468" spans="15:15" x14ac:dyDescent="0.25">
      <c r="O468" s="15"/>
    </row>
    <row r="469" spans="15:15" x14ac:dyDescent="0.25">
      <c r="O469" s="15"/>
    </row>
    <row r="470" spans="15:15" x14ac:dyDescent="0.25">
      <c r="O470" s="15"/>
    </row>
    <row r="471" spans="15:15" x14ac:dyDescent="0.25">
      <c r="O471" s="15"/>
    </row>
    <row r="472" spans="15:15" x14ac:dyDescent="0.25">
      <c r="O472" s="15"/>
    </row>
    <row r="473" spans="15:15" x14ac:dyDescent="0.25">
      <c r="O473" s="15"/>
    </row>
    <row r="474" spans="15:15" x14ac:dyDescent="0.25">
      <c r="O474" s="15"/>
    </row>
    <row r="475" spans="15:15" x14ac:dyDescent="0.25">
      <c r="O475" s="15"/>
    </row>
    <row r="476" spans="15:15" x14ac:dyDescent="0.25">
      <c r="O476" s="15"/>
    </row>
    <row r="477" spans="15:15" x14ac:dyDescent="0.25">
      <c r="O477" s="15"/>
    </row>
    <row r="478" spans="15:15" x14ac:dyDescent="0.25">
      <c r="O478" s="15"/>
    </row>
    <row r="479" spans="15:15" x14ac:dyDescent="0.25">
      <c r="O479" s="15"/>
    </row>
    <row r="480" spans="15:15" x14ac:dyDescent="0.25">
      <c r="O480" s="15"/>
    </row>
    <row r="481" spans="15:15" x14ac:dyDescent="0.25">
      <c r="O481" s="15"/>
    </row>
    <row r="482" spans="15:15" x14ac:dyDescent="0.25">
      <c r="O482" s="15"/>
    </row>
    <row r="483" spans="15:15" x14ac:dyDescent="0.25">
      <c r="O483" s="15"/>
    </row>
    <row r="484" spans="15:15" x14ac:dyDescent="0.25">
      <c r="O484" s="15"/>
    </row>
    <row r="485" spans="15:15" x14ac:dyDescent="0.25">
      <c r="O485" s="15"/>
    </row>
    <row r="486" spans="15:15" x14ac:dyDescent="0.25">
      <c r="O486" s="15"/>
    </row>
    <row r="487" spans="15:15" x14ac:dyDescent="0.25">
      <c r="O487" s="15"/>
    </row>
    <row r="488" spans="15:15" x14ac:dyDescent="0.25">
      <c r="O488" s="15"/>
    </row>
    <row r="489" spans="15:15" x14ac:dyDescent="0.25">
      <c r="O489" s="15"/>
    </row>
    <row r="490" spans="15:15" x14ac:dyDescent="0.25">
      <c r="O490" s="15"/>
    </row>
    <row r="491" spans="15:15" x14ac:dyDescent="0.25">
      <c r="O491" s="15"/>
    </row>
    <row r="492" spans="15:15" x14ac:dyDescent="0.25">
      <c r="O492" s="15"/>
    </row>
    <row r="493" spans="15:15" x14ac:dyDescent="0.25">
      <c r="O493" s="15"/>
    </row>
    <row r="494" spans="15:15" x14ac:dyDescent="0.25">
      <c r="O494" s="15"/>
    </row>
    <row r="495" spans="15:15" x14ac:dyDescent="0.25">
      <c r="O495" s="15"/>
    </row>
    <row r="496" spans="15:15" x14ac:dyDescent="0.25">
      <c r="O496" s="15"/>
    </row>
    <row r="497" spans="15:15" x14ac:dyDescent="0.25">
      <c r="O497" s="15"/>
    </row>
    <row r="498" spans="15:15" x14ac:dyDescent="0.25">
      <c r="O498" s="15"/>
    </row>
    <row r="499" spans="15:15" x14ac:dyDescent="0.25">
      <c r="O499" s="15"/>
    </row>
    <row r="500" spans="15:15" x14ac:dyDescent="0.25">
      <c r="O500" s="15"/>
    </row>
    <row r="501" spans="15:15" x14ac:dyDescent="0.25">
      <c r="O501" s="15"/>
    </row>
    <row r="502" spans="15:15" x14ac:dyDescent="0.25">
      <c r="O502" s="15"/>
    </row>
    <row r="503" spans="15:15" x14ac:dyDescent="0.25">
      <c r="O503" s="15"/>
    </row>
    <row r="504" spans="15:15" x14ac:dyDescent="0.25">
      <c r="O504" s="15"/>
    </row>
    <row r="505" spans="15:15" x14ac:dyDescent="0.25">
      <c r="O505" s="15"/>
    </row>
    <row r="506" spans="15:15" x14ac:dyDescent="0.25">
      <c r="O506" s="15"/>
    </row>
    <row r="507" spans="15:15" x14ac:dyDescent="0.25">
      <c r="O507" s="15"/>
    </row>
    <row r="508" spans="15:15" x14ac:dyDescent="0.25">
      <c r="O508" s="15"/>
    </row>
    <row r="509" spans="15:15" x14ac:dyDescent="0.25">
      <c r="O509" s="15"/>
    </row>
    <row r="510" spans="15:15" x14ac:dyDescent="0.25">
      <c r="O510" s="15"/>
    </row>
    <row r="511" spans="15:15" x14ac:dyDescent="0.25">
      <c r="O511" s="15"/>
    </row>
    <row r="512" spans="15:15" x14ac:dyDescent="0.25">
      <c r="O512" s="15"/>
    </row>
    <row r="513" spans="15:15" x14ac:dyDescent="0.25">
      <c r="O513" s="15"/>
    </row>
    <row r="514" spans="15:15" x14ac:dyDescent="0.25">
      <c r="O514" s="15"/>
    </row>
    <row r="515" spans="15:15" x14ac:dyDescent="0.25">
      <c r="O515" s="15"/>
    </row>
    <row r="516" spans="15:15" x14ac:dyDescent="0.25">
      <c r="O516" s="15"/>
    </row>
    <row r="517" spans="15:15" x14ac:dyDescent="0.25">
      <c r="O517" s="15"/>
    </row>
    <row r="518" spans="15:15" x14ac:dyDescent="0.25">
      <c r="O518" s="15"/>
    </row>
    <row r="519" spans="15:15" x14ac:dyDescent="0.25">
      <c r="O519" s="15"/>
    </row>
    <row r="520" spans="15:15" x14ac:dyDescent="0.25">
      <c r="O520" s="15"/>
    </row>
    <row r="521" spans="15:15" x14ac:dyDescent="0.25">
      <c r="O521" s="15"/>
    </row>
    <row r="522" spans="15:15" x14ac:dyDescent="0.25">
      <c r="O522" s="15"/>
    </row>
    <row r="523" spans="15:15" x14ac:dyDescent="0.25">
      <c r="O523" s="15"/>
    </row>
    <row r="524" spans="15:15" x14ac:dyDescent="0.25">
      <c r="O524" s="15"/>
    </row>
    <row r="525" spans="15:15" x14ac:dyDescent="0.25">
      <c r="O525" s="15"/>
    </row>
    <row r="526" spans="15:15" x14ac:dyDescent="0.25">
      <c r="O526" s="15"/>
    </row>
    <row r="527" spans="15:15" x14ac:dyDescent="0.25">
      <c r="O527" s="15"/>
    </row>
    <row r="528" spans="15:15" x14ac:dyDescent="0.25">
      <c r="O528" s="15"/>
    </row>
    <row r="529" spans="15:15" x14ac:dyDescent="0.25">
      <c r="O529" s="15"/>
    </row>
    <row r="530" spans="15:15" x14ac:dyDescent="0.25">
      <c r="O530" s="15"/>
    </row>
    <row r="531" spans="15:15" x14ac:dyDescent="0.25">
      <c r="O531" s="15"/>
    </row>
    <row r="532" spans="15:15" x14ac:dyDescent="0.25">
      <c r="O532" s="15"/>
    </row>
    <row r="533" spans="15:15" x14ac:dyDescent="0.25">
      <c r="O533" s="15"/>
    </row>
    <row r="534" spans="15:15" x14ac:dyDescent="0.25">
      <c r="O534" s="15"/>
    </row>
    <row r="535" spans="15:15" x14ac:dyDescent="0.25">
      <c r="O535" s="15"/>
    </row>
    <row r="536" spans="15:15" x14ac:dyDescent="0.25">
      <c r="O536" s="15"/>
    </row>
    <row r="537" spans="15:15" x14ac:dyDescent="0.25">
      <c r="O537" s="15"/>
    </row>
    <row r="538" spans="15:15" x14ac:dyDescent="0.25">
      <c r="O538" s="15"/>
    </row>
    <row r="539" spans="15:15" x14ac:dyDescent="0.25">
      <c r="O539" s="15"/>
    </row>
    <row r="540" spans="15:15" x14ac:dyDescent="0.25">
      <c r="O540" s="15"/>
    </row>
    <row r="541" spans="15:15" x14ac:dyDescent="0.25">
      <c r="O541" s="15"/>
    </row>
    <row r="542" spans="15:15" x14ac:dyDescent="0.25">
      <c r="O542" s="15"/>
    </row>
    <row r="543" spans="15:15" x14ac:dyDescent="0.25">
      <c r="O543" s="15"/>
    </row>
    <row r="544" spans="15:15" x14ac:dyDescent="0.25">
      <c r="O544" s="15"/>
    </row>
    <row r="545" spans="15:15" x14ac:dyDescent="0.25">
      <c r="O545" s="15"/>
    </row>
    <row r="546" spans="15:15" x14ac:dyDescent="0.25">
      <c r="O546" s="15"/>
    </row>
    <row r="547" spans="15:15" x14ac:dyDescent="0.25">
      <c r="O547" s="15"/>
    </row>
    <row r="548" spans="15:15" x14ac:dyDescent="0.25">
      <c r="O548" s="15"/>
    </row>
    <row r="549" spans="15:15" x14ac:dyDescent="0.25">
      <c r="O549" s="15"/>
    </row>
    <row r="550" spans="15:15" x14ac:dyDescent="0.25">
      <c r="O550" s="15"/>
    </row>
    <row r="551" spans="15:15" x14ac:dyDescent="0.25">
      <c r="O551" s="15"/>
    </row>
    <row r="552" spans="15:15" x14ac:dyDescent="0.25">
      <c r="O552" s="15"/>
    </row>
    <row r="553" spans="15:15" x14ac:dyDescent="0.25">
      <c r="O553" s="15"/>
    </row>
    <row r="554" spans="15:15" x14ac:dyDescent="0.25">
      <c r="O554" s="15"/>
    </row>
    <row r="555" spans="15:15" x14ac:dyDescent="0.25">
      <c r="O555" s="15"/>
    </row>
    <row r="556" spans="15:15" x14ac:dyDescent="0.25">
      <c r="O556" s="15"/>
    </row>
    <row r="557" spans="15:15" x14ac:dyDescent="0.25">
      <c r="O557" s="15"/>
    </row>
    <row r="558" spans="15:15" x14ac:dyDescent="0.25">
      <c r="O558" s="15"/>
    </row>
    <row r="559" spans="15:15" x14ac:dyDescent="0.25">
      <c r="O559" s="15"/>
    </row>
    <row r="560" spans="15:15" x14ac:dyDescent="0.25">
      <c r="O560" s="15"/>
    </row>
    <row r="561" spans="15:15" x14ac:dyDescent="0.25">
      <c r="O561" s="15"/>
    </row>
    <row r="562" spans="15:15" x14ac:dyDescent="0.25">
      <c r="O562" s="15"/>
    </row>
    <row r="563" spans="15:15" x14ac:dyDescent="0.25">
      <c r="O563" s="15"/>
    </row>
    <row r="564" spans="15:15" x14ac:dyDescent="0.25">
      <c r="O564" s="15"/>
    </row>
    <row r="565" spans="15:15" x14ac:dyDescent="0.25">
      <c r="O565" s="15"/>
    </row>
    <row r="566" spans="15:15" x14ac:dyDescent="0.25">
      <c r="O566" s="15"/>
    </row>
    <row r="567" spans="15:15" x14ac:dyDescent="0.25">
      <c r="O567" s="15"/>
    </row>
    <row r="568" spans="15:15" x14ac:dyDescent="0.25">
      <c r="O568" s="15"/>
    </row>
    <row r="1020" spans="4:4" x14ac:dyDescent="0.25">
      <c r="D1020" s="16"/>
    </row>
    <row r="1021" spans="4:4" x14ac:dyDescent="0.25">
      <c r="D1021" s="16"/>
    </row>
    <row r="1022" spans="4:4" x14ac:dyDescent="0.25">
      <c r="D1022" s="16"/>
    </row>
    <row r="1023" spans="4:4" x14ac:dyDescent="0.25">
      <c r="D1023" s="16"/>
    </row>
    <row r="1024" spans="4:4" x14ac:dyDescent="0.25">
      <c r="D1024" s="16"/>
    </row>
    <row r="1025" spans="4:4" x14ac:dyDescent="0.25">
      <c r="D1025" s="16"/>
    </row>
    <row r="1026" spans="4:4" x14ac:dyDescent="0.25">
      <c r="D1026" s="16"/>
    </row>
    <row r="1027" spans="4:4" x14ac:dyDescent="0.25">
      <c r="D1027" s="16"/>
    </row>
    <row r="1028" spans="4:4" x14ac:dyDescent="0.25">
      <c r="D1028" s="16"/>
    </row>
    <row r="1029" spans="4:4" x14ac:dyDescent="0.25">
      <c r="D1029" s="16"/>
    </row>
    <row r="1030" spans="4:4" x14ac:dyDescent="0.25">
      <c r="D1030" s="16"/>
    </row>
    <row r="1031" spans="4:4" x14ac:dyDescent="0.25">
      <c r="D1031" s="16"/>
    </row>
    <row r="1032" spans="4:4" x14ac:dyDescent="0.25">
      <c r="D1032" s="16"/>
    </row>
    <row r="1033" spans="4:4" x14ac:dyDescent="0.25">
      <c r="D1033" s="16"/>
    </row>
    <row r="1034" spans="4:4" x14ac:dyDescent="0.25">
      <c r="D1034" s="16"/>
    </row>
    <row r="1035" spans="4:4" x14ac:dyDescent="0.25">
      <c r="D1035" s="16"/>
    </row>
    <row r="1036" spans="4:4" x14ac:dyDescent="0.25">
      <c r="D1036" s="16"/>
    </row>
    <row r="1037" spans="4:4" x14ac:dyDescent="0.25">
      <c r="D1037" s="16"/>
    </row>
    <row r="1038" spans="4:4" x14ac:dyDescent="0.25">
      <c r="D1038" s="16"/>
    </row>
    <row r="1039" spans="4:4" x14ac:dyDescent="0.25">
      <c r="D1039" s="16"/>
    </row>
    <row r="1040" spans="4:4" x14ac:dyDescent="0.25">
      <c r="D1040" s="16"/>
    </row>
    <row r="1041" spans="4:4" x14ac:dyDescent="0.25">
      <c r="D1041" s="16"/>
    </row>
    <row r="1042" spans="4:4" x14ac:dyDescent="0.25">
      <c r="D1042" s="16"/>
    </row>
    <row r="1043" spans="4:4" x14ac:dyDescent="0.25">
      <c r="D1043" s="16"/>
    </row>
    <row r="1044" spans="4:4" x14ac:dyDescent="0.25">
      <c r="D1044" s="16"/>
    </row>
    <row r="1045" spans="4:4" x14ac:dyDescent="0.25">
      <c r="D1045" s="16"/>
    </row>
    <row r="1046" spans="4:4" x14ac:dyDescent="0.25">
      <c r="D1046" s="16"/>
    </row>
    <row r="1047" spans="4:4" x14ac:dyDescent="0.25">
      <c r="D1047" s="16"/>
    </row>
    <row r="1048" spans="4:4" x14ac:dyDescent="0.25">
      <c r="D1048" s="16"/>
    </row>
    <row r="1049" spans="4:4" x14ac:dyDescent="0.25">
      <c r="D1049" s="16"/>
    </row>
    <row r="1050" spans="4:4" x14ac:dyDescent="0.25">
      <c r="D1050" s="16"/>
    </row>
    <row r="1051" spans="4:4" x14ac:dyDescent="0.25">
      <c r="D1051" s="16"/>
    </row>
    <row r="1052" spans="4:4" x14ac:dyDescent="0.25">
      <c r="D1052" s="16"/>
    </row>
    <row r="1053" spans="4:4" x14ac:dyDescent="0.25">
      <c r="D1053" s="16"/>
    </row>
    <row r="1054" spans="4:4" x14ac:dyDescent="0.25">
      <c r="D1054" s="16"/>
    </row>
    <row r="1055" spans="4:4" x14ac:dyDescent="0.25">
      <c r="D1055" s="16"/>
    </row>
    <row r="1056" spans="4:4" x14ac:dyDescent="0.25">
      <c r="D1056" s="16"/>
    </row>
    <row r="1057" spans="4:4" x14ac:dyDescent="0.25">
      <c r="D1057" s="16"/>
    </row>
    <row r="1058" spans="4:4" x14ac:dyDescent="0.25">
      <c r="D1058" s="16"/>
    </row>
    <row r="1059" spans="4:4" x14ac:dyDescent="0.25">
      <c r="D1059" s="16"/>
    </row>
    <row r="1060" spans="4:4" x14ac:dyDescent="0.25">
      <c r="D1060" s="16"/>
    </row>
    <row r="1061" spans="4:4" x14ac:dyDescent="0.25">
      <c r="D1061" s="16"/>
    </row>
    <row r="1062" spans="4:4" x14ac:dyDescent="0.25">
      <c r="D1062" s="16"/>
    </row>
    <row r="1063" spans="4:4" x14ac:dyDescent="0.25">
      <c r="D1063" s="16"/>
    </row>
    <row r="1064" spans="4:4" x14ac:dyDescent="0.25">
      <c r="D1064" s="16"/>
    </row>
    <row r="1065" spans="4:4" x14ac:dyDescent="0.25">
      <c r="D1065" s="16"/>
    </row>
    <row r="1066" spans="4:4" x14ac:dyDescent="0.25">
      <c r="D1066" s="16"/>
    </row>
    <row r="1067" spans="4:4" x14ac:dyDescent="0.25">
      <c r="D1067" s="16"/>
    </row>
    <row r="1068" spans="4:4" x14ac:dyDescent="0.25">
      <c r="D1068" s="16"/>
    </row>
    <row r="1069" spans="4:4" x14ac:dyDescent="0.25">
      <c r="D1069" s="16"/>
    </row>
    <row r="1070" spans="4:4" x14ac:dyDescent="0.25">
      <c r="D1070" s="16"/>
    </row>
    <row r="1071" spans="4:4" x14ac:dyDescent="0.25">
      <c r="D1071" s="16"/>
    </row>
    <row r="1072" spans="4:4" x14ac:dyDescent="0.25">
      <c r="D1072" s="16"/>
    </row>
    <row r="1073" spans="4:4" x14ac:dyDescent="0.25">
      <c r="D1073" s="16"/>
    </row>
    <row r="1074" spans="4:4" x14ac:dyDescent="0.25">
      <c r="D1074" s="16"/>
    </row>
    <row r="1075" spans="4:4" x14ac:dyDescent="0.25">
      <c r="D1075" s="16"/>
    </row>
    <row r="1076" spans="4:4" x14ac:dyDescent="0.25">
      <c r="D1076" s="16"/>
    </row>
    <row r="1077" spans="4:4" x14ac:dyDescent="0.25">
      <c r="D1077" s="16"/>
    </row>
    <row r="1078" spans="4:4" x14ac:dyDescent="0.25">
      <c r="D1078" s="16"/>
    </row>
    <row r="1079" spans="4:4" x14ac:dyDescent="0.25">
      <c r="D1079" s="16"/>
    </row>
    <row r="1080" spans="4:4" x14ac:dyDescent="0.25">
      <c r="D1080" s="16"/>
    </row>
    <row r="1081" spans="4:4" x14ac:dyDescent="0.25">
      <c r="D1081" s="16"/>
    </row>
    <row r="1082" spans="4:4" x14ac:dyDescent="0.25">
      <c r="D1082" s="16"/>
    </row>
    <row r="1083" spans="4:4" x14ac:dyDescent="0.25">
      <c r="D1083" s="16"/>
    </row>
    <row r="1084" spans="4:4" x14ac:dyDescent="0.25">
      <c r="D1084" s="16"/>
    </row>
    <row r="1085" spans="4:4" x14ac:dyDescent="0.25">
      <c r="D1085" s="16"/>
    </row>
    <row r="1086" spans="4:4" x14ac:dyDescent="0.25">
      <c r="D1086" s="16"/>
    </row>
    <row r="1087" spans="4:4" x14ac:dyDescent="0.25">
      <c r="D1087" s="16"/>
    </row>
    <row r="1088" spans="4:4" x14ac:dyDescent="0.25">
      <c r="D1088" s="16"/>
    </row>
    <row r="1089" spans="4:4" x14ac:dyDescent="0.25">
      <c r="D1089" s="16"/>
    </row>
    <row r="1090" spans="4:4" x14ac:dyDescent="0.25">
      <c r="D1090" s="16"/>
    </row>
    <row r="1091" spans="4:4" x14ac:dyDescent="0.25">
      <c r="D1091" s="16"/>
    </row>
    <row r="1092" spans="4:4" x14ac:dyDescent="0.25">
      <c r="D1092" s="16"/>
    </row>
    <row r="1093" spans="4:4" x14ac:dyDescent="0.25">
      <c r="D1093" s="16"/>
    </row>
    <row r="1094" spans="4:4" x14ac:dyDescent="0.25">
      <c r="D1094" s="16"/>
    </row>
    <row r="1095" spans="4:4" x14ac:dyDescent="0.25">
      <c r="D1095" s="16"/>
    </row>
    <row r="1096" spans="4:4" x14ac:dyDescent="0.25">
      <c r="D1096" s="16"/>
    </row>
    <row r="1097" spans="4:4" x14ac:dyDescent="0.25">
      <c r="D1097" s="16"/>
    </row>
    <row r="1098" spans="4:4" x14ac:dyDescent="0.25">
      <c r="D1098" s="16"/>
    </row>
    <row r="1099" spans="4:4" x14ac:dyDescent="0.25">
      <c r="D1099" s="16"/>
    </row>
    <row r="1100" spans="4:4" x14ac:dyDescent="0.25">
      <c r="D1100" s="16"/>
    </row>
    <row r="1101" spans="4:4" x14ac:dyDescent="0.25">
      <c r="D1101" s="16"/>
    </row>
    <row r="1102" spans="4:4" x14ac:dyDescent="0.25">
      <c r="D1102" s="16"/>
    </row>
    <row r="1103" spans="4:4" x14ac:dyDescent="0.25">
      <c r="D1103" s="16"/>
    </row>
    <row r="1104" spans="4:4" x14ac:dyDescent="0.25">
      <c r="D1104" s="16"/>
    </row>
    <row r="1105" spans="4:4" x14ac:dyDescent="0.25">
      <c r="D1105" s="16"/>
    </row>
    <row r="1106" spans="4:4" x14ac:dyDescent="0.25">
      <c r="D1106" s="16"/>
    </row>
    <row r="1107" spans="4:4" x14ac:dyDescent="0.25">
      <c r="D1107" s="16"/>
    </row>
    <row r="1108" spans="4:4" x14ac:dyDescent="0.25">
      <c r="D1108" s="16"/>
    </row>
    <row r="1109" spans="4:4" x14ac:dyDescent="0.25">
      <c r="D1109" s="16"/>
    </row>
    <row r="1110" spans="4:4" x14ac:dyDescent="0.25">
      <c r="D1110" s="16"/>
    </row>
    <row r="1111" spans="4:4" x14ac:dyDescent="0.25">
      <c r="D1111" s="16"/>
    </row>
    <row r="1112" spans="4:4" x14ac:dyDescent="0.25">
      <c r="D1112" s="16"/>
    </row>
    <row r="1113" spans="4:4" x14ac:dyDescent="0.25">
      <c r="D1113" s="16"/>
    </row>
    <row r="1114" spans="4:4" x14ac:dyDescent="0.25">
      <c r="D1114" s="16"/>
    </row>
    <row r="1115" spans="4:4" x14ac:dyDescent="0.25">
      <c r="D1115" s="16"/>
    </row>
    <row r="1116" spans="4:4" x14ac:dyDescent="0.25">
      <c r="D1116" s="16"/>
    </row>
    <row r="1117" spans="4:4" x14ac:dyDescent="0.25">
      <c r="D1117" s="16"/>
    </row>
    <row r="1118" spans="4:4" x14ac:dyDescent="0.25">
      <c r="D1118" s="16"/>
    </row>
    <row r="1119" spans="4:4" x14ac:dyDescent="0.25">
      <c r="D1119" s="16"/>
    </row>
    <row r="1120" spans="4:4" x14ac:dyDescent="0.25">
      <c r="D1120" s="16"/>
    </row>
    <row r="1121" spans="4:4" x14ac:dyDescent="0.25">
      <c r="D1121" s="16"/>
    </row>
    <row r="1122" spans="4:4" x14ac:dyDescent="0.25">
      <c r="D1122" s="16"/>
    </row>
    <row r="1123" spans="4:4" x14ac:dyDescent="0.25">
      <c r="D1123" s="16"/>
    </row>
    <row r="1124" spans="4:4" x14ac:dyDescent="0.25">
      <c r="D1124" s="16"/>
    </row>
    <row r="1125" spans="4:4" x14ac:dyDescent="0.25">
      <c r="D1125" s="16"/>
    </row>
    <row r="1126" spans="4:4" x14ac:dyDescent="0.25">
      <c r="D1126" s="16"/>
    </row>
    <row r="1127" spans="4:4" x14ac:dyDescent="0.25">
      <c r="D1127" s="16"/>
    </row>
    <row r="1128" spans="4:4" x14ac:dyDescent="0.25">
      <c r="D1128" s="16"/>
    </row>
    <row r="1129" spans="4:4" x14ac:dyDescent="0.25">
      <c r="D1129" s="16"/>
    </row>
    <row r="1130" spans="4:4" x14ac:dyDescent="0.25">
      <c r="D1130" s="16"/>
    </row>
    <row r="1131" spans="4:4" x14ac:dyDescent="0.25">
      <c r="D1131" s="16"/>
    </row>
    <row r="1132" spans="4:4" x14ac:dyDescent="0.25">
      <c r="D1132" s="16"/>
    </row>
    <row r="1133" spans="4:4" x14ac:dyDescent="0.25">
      <c r="D1133" s="16"/>
    </row>
    <row r="1134" spans="4:4" x14ac:dyDescent="0.25">
      <c r="D1134" s="16"/>
    </row>
    <row r="1135" spans="4:4" x14ac:dyDescent="0.25">
      <c r="D1135" s="16"/>
    </row>
    <row r="1136" spans="4:4" x14ac:dyDescent="0.25">
      <c r="D1136" s="16"/>
    </row>
    <row r="1137" spans="4:4" x14ac:dyDescent="0.25">
      <c r="D1137" s="16"/>
    </row>
    <row r="1138" spans="4:4" x14ac:dyDescent="0.25">
      <c r="D1138" s="16"/>
    </row>
    <row r="1139" spans="4:4" x14ac:dyDescent="0.25">
      <c r="D1139" s="16"/>
    </row>
    <row r="1140" spans="4:4" x14ac:dyDescent="0.25">
      <c r="D1140" s="16"/>
    </row>
    <row r="1141" spans="4:4" x14ac:dyDescent="0.25">
      <c r="D1141" s="16"/>
    </row>
    <row r="1142" spans="4:4" x14ac:dyDescent="0.25">
      <c r="D1142" s="16"/>
    </row>
    <row r="1143" spans="4:4" x14ac:dyDescent="0.25">
      <c r="D1143" s="16"/>
    </row>
    <row r="1144" spans="4:4" x14ac:dyDescent="0.25">
      <c r="D1144" s="16"/>
    </row>
    <row r="1145" spans="4:4" x14ac:dyDescent="0.25">
      <c r="D1145" s="16"/>
    </row>
    <row r="1146" spans="4:4" x14ac:dyDescent="0.25">
      <c r="D1146" s="16"/>
    </row>
    <row r="1147" spans="4:4" x14ac:dyDescent="0.25">
      <c r="D1147" s="16"/>
    </row>
    <row r="1148" spans="4:4" x14ac:dyDescent="0.25">
      <c r="D1148" s="16"/>
    </row>
    <row r="1149" spans="4:4" x14ac:dyDescent="0.25">
      <c r="D1149" s="16"/>
    </row>
    <row r="1150" spans="4:4" x14ac:dyDescent="0.25">
      <c r="D1150" s="16"/>
    </row>
    <row r="1151" spans="4:4" x14ac:dyDescent="0.25">
      <c r="D1151" s="16"/>
    </row>
    <row r="1152" spans="4:4" x14ac:dyDescent="0.25">
      <c r="D1152" s="16"/>
    </row>
    <row r="1153" spans="4:4" x14ac:dyDescent="0.25">
      <c r="D1153" s="16"/>
    </row>
    <row r="1154" spans="4:4" x14ac:dyDescent="0.25">
      <c r="D1154" s="16"/>
    </row>
    <row r="1155" spans="4:4" x14ac:dyDescent="0.25">
      <c r="D1155" s="16"/>
    </row>
    <row r="1156" spans="4:4" x14ac:dyDescent="0.25">
      <c r="D1156" s="16"/>
    </row>
    <row r="1157" spans="4:4" x14ac:dyDescent="0.25">
      <c r="D1157" s="16"/>
    </row>
    <row r="1158" spans="4:4" x14ac:dyDescent="0.25">
      <c r="D1158" s="16"/>
    </row>
    <row r="1159" spans="4:4" x14ac:dyDescent="0.25">
      <c r="D1159" s="16"/>
    </row>
    <row r="1160" spans="4:4" x14ac:dyDescent="0.25">
      <c r="D1160" s="16"/>
    </row>
    <row r="1161" spans="4:4" x14ac:dyDescent="0.25">
      <c r="D1161" s="16"/>
    </row>
    <row r="1162" spans="4:4" x14ac:dyDescent="0.25">
      <c r="D1162" s="16"/>
    </row>
    <row r="1163" spans="4:4" x14ac:dyDescent="0.25">
      <c r="D1163" s="16"/>
    </row>
    <row r="1164" spans="4:4" x14ac:dyDescent="0.25">
      <c r="D1164" s="16"/>
    </row>
    <row r="1165" spans="4:4" x14ac:dyDescent="0.25">
      <c r="D1165" s="16"/>
    </row>
    <row r="1166" spans="4:4" x14ac:dyDescent="0.25">
      <c r="D1166" s="16"/>
    </row>
    <row r="1167" spans="4:4" x14ac:dyDescent="0.25">
      <c r="D1167" s="16"/>
    </row>
    <row r="1168" spans="4:4" x14ac:dyDescent="0.25">
      <c r="D1168" s="16"/>
    </row>
    <row r="1169" spans="4:4" x14ac:dyDescent="0.25">
      <c r="D1169" s="16"/>
    </row>
    <row r="1170" spans="4:4" x14ac:dyDescent="0.25">
      <c r="D1170" s="16"/>
    </row>
    <row r="1171" spans="4:4" x14ac:dyDescent="0.25">
      <c r="D1171" s="16"/>
    </row>
    <row r="1172" spans="4:4" x14ac:dyDescent="0.25">
      <c r="D1172" s="16"/>
    </row>
    <row r="1173" spans="4:4" x14ac:dyDescent="0.25">
      <c r="D1173" s="16"/>
    </row>
    <row r="1174" spans="4:4" x14ac:dyDescent="0.25">
      <c r="D1174" s="16"/>
    </row>
    <row r="1175" spans="4:4" x14ac:dyDescent="0.25">
      <c r="D1175" s="16"/>
    </row>
    <row r="1176" spans="4:4" x14ac:dyDescent="0.25">
      <c r="D1176" s="16"/>
    </row>
    <row r="1177" spans="4:4" x14ac:dyDescent="0.25">
      <c r="D1177" s="16"/>
    </row>
    <row r="1178" spans="4:4" x14ac:dyDescent="0.25">
      <c r="D1178" s="16"/>
    </row>
    <row r="1179" spans="4:4" x14ac:dyDescent="0.25">
      <c r="D1179" s="16"/>
    </row>
    <row r="1180" spans="4:4" x14ac:dyDescent="0.25">
      <c r="D1180" s="16"/>
    </row>
    <row r="1181" spans="4:4" x14ac:dyDescent="0.25">
      <c r="D1181" s="16"/>
    </row>
    <row r="1182" spans="4:4" x14ac:dyDescent="0.25">
      <c r="D1182" s="16"/>
    </row>
    <row r="1183" spans="4:4" x14ac:dyDescent="0.25">
      <c r="D1183" s="16"/>
    </row>
    <row r="1184" spans="4:4" x14ac:dyDescent="0.25">
      <c r="D1184" s="16"/>
    </row>
    <row r="1185" spans="4:4" x14ac:dyDescent="0.25">
      <c r="D1185" s="16"/>
    </row>
    <row r="1186" spans="4:4" x14ac:dyDescent="0.25">
      <c r="D1186" s="16"/>
    </row>
    <row r="1187" spans="4:4" x14ac:dyDescent="0.25">
      <c r="D1187" s="16"/>
    </row>
    <row r="1188" spans="4:4" x14ac:dyDescent="0.25">
      <c r="D1188" s="16"/>
    </row>
    <row r="1189" spans="4:4" x14ac:dyDescent="0.25">
      <c r="D1189" s="16"/>
    </row>
    <row r="1190" spans="4:4" x14ac:dyDescent="0.25">
      <c r="D1190" s="16"/>
    </row>
    <row r="1191" spans="4:4" x14ac:dyDescent="0.25">
      <c r="D1191" s="16"/>
    </row>
    <row r="1192" spans="4:4" x14ac:dyDescent="0.25">
      <c r="D1192" s="16"/>
    </row>
    <row r="1193" spans="4:4" x14ac:dyDescent="0.25">
      <c r="D1193" s="16"/>
    </row>
    <row r="1194" spans="4:4" x14ac:dyDescent="0.25">
      <c r="D1194" s="16"/>
    </row>
    <row r="1195" spans="4:4" x14ac:dyDescent="0.25">
      <c r="D1195" s="16"/>
    </row>
    <row r="1196" spans="4:4" x14ac:dyDescent="0.25">
      <c r="D1196" s="16"/>
    </row>
    <row r="1197" spans="4:4" x14ac:dyDescent="0.25">
      <c r="D1197" s="16"/>
    </row>
    <row r="1198" spans="4:4" x14ac:dyDescent="0.25">
      <c r="D1198" s="16"/>
    </row>
    <row r="1199" spans="4:4" x14ac:dyDescent="0.25">
      <c r="D1199" s="16"/>
    </row>
    <row r="1200" spans="4:4" x14ac:dyDescent="0.25">
      <c r="D1200" s="16"/>
    </row>
    <row r="1201" spans="4:4" x14ac:dyDescent="0.25">
      <c r="D1201" s="16"/>
    </row>
    <row r="1202" spans="4:4" x14ac:dyDescent="0.25">
      <c r="D1202" s="16"/>
    </row>
    <row r="1203" spans="4:4" x14ac:dyDescent="0.25">
      <c r="D1203" s="16"/>
    </row>
    <row r="1204" spans="4:4" x14ac:dyDescent="0.25">
      <c r="D1204" s="16"/>
    </row>
    <row r="1205" spans="4:4" x14ac:dyDescent="0.25">
      <c r="D1205" s="16"/>
    </row>
    <row r="1206" spans="4:4" x14ac:dyDescent="0.25">
      <c r="D1206" s="16"/>
    </row>
    <row r="1207" spans="4:4" x14ac:dyDescent="0.25">
      <c r="D1207" s="16"/>
    </row>
    <row r="1208" spans="4:4" x14ac:dyDescent="0.25">
      <c r="D1208" s="16"/>
    </row>
    <row r="1209" spans="4:4" x14ac:dyDescent="0.25">
      <c r="D1209" s="16"/>
    </row>
    <row r="1210" spans="4:4" x14ac:dyDescent="0.25">
      <c r="D1210" s="16"/>
    </row>
    <row r="1211" spans="4:4" x14ac:dyDescent="0.25">
      <c r="D1211" s="16"/>
    </row>
    <row r="1212" spans="4:4" x14ac:dyDescent="0.25">
      <c r="D1212" s="16"/>
    </row>
    <row r="1213" spans="4:4" x14ac:dyDescent="0.25">
      <c r="D1213" s="16"/>
    </row>
    <row r="1214" spans="4:4" x14ac:dyDescent="0.25">
      <c r="D1214" s="16"/>
    </row>
    <row r="1215" spans="4:4" x14ac:dyDescent="0.25">
      <c r="D1215" s="16"/>
    </row>
    <row r="1216" spans="4:4" x14ac:dyDescent="0.25">
      <c r="D1216" s="16"/>
    </row>
    <row r="1217" spans="4:4" x14ac:dyDescent="0.25">
      <c r="D1217" s="16"/>
    </row>
    <row r="1218" spans="4:4" x14ac:dyDescent="0.25">
      <c r="D1218" s="16"/>
    </row>
    <row r="1219" spans="4:4" x14ac:dyDescent="0.25">
      <c r="D1219" s="16"/>
    </row>
    <row r="1220" spans="4:4" x14ac:dyDescent="0.25">
      <c r="D1220" s="16"/>
    </row>
    <row r="1221" spans="4:4" x14ac:dyDescent="0.25">
      <c r="D1221" s="16"/>
    </row>
    <row r="1222" spans="4:4" x14ac:dyDescent="0.25">
      <c r="D1222" s="16"/>
    </row>
    <row r="1223" spans="4:4" x14ac:dyDescent="0.25">
      <c r="D1223" s="16"/>
    </row>
    <row r="1224" spans="4:4" x14ac:dyDescent="0.25">
      <c r="D1224" s="16"/>
    </row>
    <row r="1225" spans="4:4" x14ac:dyDescent="0.25">
      <c r="D1225" s="16"/>
    </row>
    <row r="1226" spans="4:4" x14ac:dyDescent="0.25">
      <c r="D1226" s="16"/>
    </row>
    <row r="1227" spans="4:4" x14ac:dyDescent="0.25">
      <c r="D1227" s="16"/>
    </row>
    <row r="1228" spans="4:4" x14ac:dyDescent="0.25">
      <c r="D1228" s="16"/>
    </row>
    <row r="1229" spans="4:4" x14ac:dyDescent="0.25">
      <c r="D1229" s="16"/>
    </row>
    <row r="1230" spans="4:4" x14ac:dyDescent="0.25">
      <c r="D1230" s="16"/>
    </row>
    <row r="1231" spans="4:4" x14ac:dyDescent="0.25">
      <c r="D1231" s="16"/>
    </row>
    <row r="1232" spans="4:4" x14ac:dyDescent="0.25">
      <c r="D1232" s="16"/>
    </row>
    <row r="1233" spans="4:4" x14ac:dyDescent="0.25">
      <c r="D1233" s="16"/>
    </row>
    <row r="1234" spans="4:4" x14ac:dyDescent="0.25">
      <c r="D1234" s="16"/>
    </row>
    <row r="1235" spans="4:4" x14ac:dyDescent="0.25">
      <c r="D1235" s="16"/>
    </row>
    <row r="1236" spans="4:4" x14ac:dyDescent="0.25">
      <c r="D1236" s="16"/>
    </row>
    <row r="1237" spans="4:4" x14ac:dyDescent="0.25">
      <c r="D1237" s="16"/>
    </row>
    <row r="1238" spans="4:4" x14ac:dyDescent="0.25">
      <c r="D1238" s="16"/>
    </row>
    <row r="1239" spans="4:4" x14ac:dyDescent="0.25">
      <c r="D1239" s="16"/>
    </row>
    <row r="1240" spans="4:4" x14ac:dyDescent="0.25">
      <c r="D1240" s="16"/>
    </row>
    <row r="1241" spans="4:4" x14ac:dyDescent="0.25">
      <c r="D1241" s="16"/>
    </row>
    <row r="1242" spans="4:4" x14ac:dyDescent="0.25">
      <c r="D1242" s="16"/>
    </row>
    <row r="1243" spans="4:4" x14ac:dyDescent="0.25">
      <c r="D1243" s="16"/>
    </row>
    <row r="1244" spans="4:4" x14ac:dyDescent="0.25">
      <c r="D1244" s="16"/>
    </row>
    <row r="1245" spans="4:4" x14ac:dyDescent="0.25">
      <c r="D1245" s="16"/>
    </row>
    <row r="1246" spans="4:4" x14ac:dyDescent="0.25">
      <c r="D1246" s="16"/>
    </row>
    <row r="1247" spans="4:4" x14ac:dyDescent="0.25">
      <c r="D1247" s="16"/>
    </row>
    <row r="1248" spans="4:4" x14ac:dyDescent="0.25">
      <c r="D1248" s="16"/>
    </row>
    <row r="1249" spans="4:4" x14ac:dyDescent="0.25">
      <c r="D1249" s="16"/>
    </row>
    <row r="1250" spans="4:4" x14ac:dyDescent="0.25">
      <c r="D1250" s="16"/>
    </row>
    <row r="1251" spans="4:4" x14ac:dyDescent="0.25">
      <c r="D1251" s="16"/>
    </row>
    <row r="1252" spans="4:4" x14ac:dyDescent="0.25">
      <c r="D1252" s="16"/>
    </row>
    <row r="1253" spans="4:4" x14ac:dyDescent="0.25">
      <c r="D1253" s="16"/>
    </row>
    <row r="1254" spans="4:4" x14ac:dyDescent="0.25">
      <c r="D1254" s="16"/>
    </row>
    <row r="1255" spans="4:4" x14ac:dyDescent="0.25">
      <c r="D1255" s="16"/>
    </row>
    <row r="1256" spans="4:4" x14ac:dyDescent="0.25">
      <c r="D1256" s="16"/>
    </row>
    <row r="1257" spans="4:4" x14ac:dyDescent="0.25">
      <c r="D1257" s="16"/>
    </row>
    <row r="1258" spans="4:4" x14ac:dyDescent="0.25">
      <c r="D1258" s="16"/>
    </row>
    <row r="1259" spans="4:4" x14ac:dyDescent="0.25">
      <c r="D1259" s="16"/>
    </row>
    <row r="1260" spans="4:4" x14ac:dyDescent="0.25">
      <c r="D1260" s="16"/>
    </row>
    <row r="1261" spans="4:4" x14ac:dyDescent="0.25">
      <c r="D1261" s="16"/>
    </row>
    <row r="1262" spans="4:4" x14ac:dyDescent="0.25">
      <c r="D1262" s="16"/>
    </row>
    <row r="1263" spans="4:4" x14ac:dyDescent="0.25">
      <c r="D1263" s="16"/>
    </row>
    <row r="1264" spans="4:4" x14ac:dyDescent="0.25">
      <c r="D1264" s="16"/>
    </row>
    <row r="1265" spans="4:4" x14ac:dyDescent="0.25">
      <c r="D1265" s="16"/>
    </row>
    <row r="1266" spans="4:4" x14ac:dyDescent="0.25">
      <c r="D1266" s="16"/>
    </row>
    <row r="1267" spans="4:4" x14ac:dyDescent="0.25">
      <c r="D1267" s="16"/>
    </row>
    <row r="1268" spans="4:4" x14ac:dyDescent="0.25">
      <c r="D1268" s="16"/>
    </row>
    <row r="1269" spans="4:4" x14ac:dyDescent="0.25">
      <c r="D1269" s="16"/>
    </row>
    <row r="1270" spans="4:4" x14ac:dyDescent="0.25">
      <c r="D1270" s="16"/>
    </row>
    <row r="1271" spans="4:4" x14ac:dyDescent="0.25">
      <c r="D1271" s="16"/>
    </row>
    <row r="1272" spans="4:4" x14ac:dyDescent="0.25">
      <c r="D1272" s="16"/>
    </row>
    <row r="1273" spans="4:4" x14ac:dyDescent="0.25">
      <c r="D1273" s="16"/>
    </row>
    <row r="1274" spans="4:4" x14ac:dyDescent="0.25">
      <c r="D1274" s="16"/>
    </row>
    <row r="1275" spans="4:4" x14ac:dyDescent="0.25">
      <c r="D1275" s="16"/>
    </row>
    <row r="1276" spans="4:4" x14ac:dyDescent="0.25">
      <c r="D1276" s="16"/>
    </row>
    <row r="1277" spans="4:4" x14ac:dyDescent="0.25">
      <c r="D1277" s="16"/>
    </row>
    <row r="1278" spans="4:4" x14ac:dyDescent="0.25">
      <c r="D1278" s="16"/>
    </row>
    <row r="1279" spans="4:4" x14ac:dyDescent="0.25">
      <c r="D1279" s="16"/>
    </row>
    <row r="1280" spans="4:4" x14ac:dyDescent="0.25">
      <c r="D1280" s="16"/>
    </row>
    <row r="1281" spans="4:4" x14ac:dyDescent="0.25">
      <c r="D1281" s="16"/>
    </row>
    <row r="1282" spans="4:4" x14ac:dyDescent="0.25">
      <c r="D1282" s="16"/>
    </row>
    <row r="1283" spans="4:4" x14ac:dyDescent="0.25">
      <c r="D1283" s="16"/>
    </row>
    <row r="1284" spans="4:4" x14ac:dyDescent="0.25">
      <c r="D1284" s="16"/>
    </row>
    <row r="1285" spans="4:4" x14ac:dyDescent="0.25">
      <c r="D1285" s="16"/>
    </row>
    <row r="1286" spans="4:4" x14ac:dyDescent="0.25">
      <c r="D1286" s="16"/>
    </row>
    <row r="1287" spans="4:4" x14ac:dyDescent="0.25">
      <c r="D1287" s="16"/>
    </row>
    <row r="1288" spans="4:4" x14ac:dyDescent="0.25">
      <c r="D1288" s="16"/>
    </row>
    <row r="1289" spans="4:4" x14ac:dyDescent="0.25">
      <c r="D1289" s="16"/>
    </row>
    <row r="1290" spans="4:4" x14ac:dyDescent="0.25">
      <c r="D1290" s="16"/>
    </row>
    <row r="1291" spans="4:4" x14ac:dyDescent="0.25">
      <c r="D1291" s="16"/>
    </row>
    <row r="1292" spans="4:4" x14ac:dyDescent="0.25">
      <c r="D1292" s="16"/>
    </row>
    <row r="1293" spans="4:4" x14ac:dyDescent="0.25">
      <c r="D1293" s="16"/>
    </row>
    <row r="1294" spans="4:4" x14ac:dyDescent="0.25">
      <c r="D1294" s="16"/>
    </row>
    <row r="1295" spans="4:4" x14ac:dyDescent="0.25">
      <c r="D1295" s="16"/>
    </row>
    <row r="1296" spans="4:4" x14ac:dyDescent="0.25">
      <c r="D1296" s="16"/>
    </row>
    <row r="1297" spans="4:4" x14ac:dyDescent="0.25">
      <c r="D1297" s="16"/>
    </row>
    <row r="1298" spans="4:4" x14ac:dyDescent="0.25">
      <c r="D1298" s="16"/>
    </row>
    <row r="1299" spans="4:4" x14ac:dyDescent="0.25">
      <c r="D1299" s="16"/>
    </row>
    <row r="1300" spans="4:4" x14ac:dyDescent="0.25">
      <c r="D1300" s="16"/>
    </row>
    <row r="1301" spans="4:4" x14ac:dyDescent="0.25">
      <c r="D1301" s="16"/>
    </row>
    <row r="1302" spans="4:4" x14ac:dyDescent="0.25">
      <c r="D1302" s="16"/>
    </row>
    <row r="1303" spans="4:4" x14ac:dyDescent="0.25">
      <c r="D1303" s="16"/>
    </row>
    <row r="1304" spans="4:4" x14ac:dyDescent="0.25">
      <c r="D1304" s="16"/>
    </row>
    <row r="1305" spans="4:4" x14ac:dyDescent="0.25">
      <c r="D1305" s="16"/>
    </row>
    <row r="1306" spans="4:4" x14ac:dyDescent="0.25">
      <c r="D1306" s="16"/>
    </row>
    <row r="1307" spans="4:4" x14ac:dyDescent="0.25">
      <c r="D1307" s="16"/>
    </row>
    <row r="1308" spans="4:4" x14ac:dyDescent="0.25">
      <c r="D1308" s="16"/>
    </row>
    <row r="1309" spans="4:4" x14ac:dyDescent="0.25">
      <c r="D1309" s="16"/>
    </row>
    <row r="1310" spans="4:4" x14ac:dyDescent="0.25">
      <c r="D1310" s="16"/>
    </row>
    <row r="1311" spans="4:4" x14ac:dyDescent="0.25">
      <c r="D1311" s="16"/>
    </row>
    <row r="1312" spans="4:4" x14ac:dyDescent="0.25">
      <c r="D1312" s="16"/>
    </row>
    <row r="1313" spans="4:4" x14ac:dyDescent="0.25">
      <c r="D1313" s="16"/>
    </row>
    <row r="1314" spans="4:4" x14ac:dyDescent="0.25">
      <c r="D1314" s="16"/>
    </row>
    <row r="1315" spans="4:4" x14ac:dyDescent="0.25">
      <c r="D1315" s="16"/>
    </row>
    <row r="1316" spans="4:4" x14ac:dyDescent="0.25">
      <c r="D1316" s="16"/>
    </row>
    <row r="1317" spans="4:4" x14ac:dyDescent="0.25">
      <c r="D1317" s="16"/>
    </row>
    <row r="1318" spans="4:4" x14ac:dyDescent="0.25">
      <c r="D1318" s="16"/>
    </row>
    <row r="1319" spans="4:4" x14ac:dyDescent="0.25">
      <c r="D1319" s="16"/>
    </row>
    <row r="1320" spans="4:4" x14ac:dyDescent="0.25">
      <c r="D1320" s="16"/>
    </row>
    <row r="1321" spans="4:4" x14ac:dyDescent="0.25">
      <c r="D1321" s="16"/>
    </row>
    <row r="1322" spans="4:4" x14ac:dyDescent="0.25">
      <c r="D1322" s="16"/>
    </row>
    <row r="1323" spans="4:4" x14ac:dyDescent="0.25">
      <c r="D1323" s="16"/>
    </row>
    <row r="1324" spans="4:4" x14ac:dyDescent="0.25">
      <c r="D1324" s="16"/>
    </row>
    <row r="1325" spans="4:4" x14ac:dyDescent="0.25">
      <c r="D1325" s="16"/>
    </row>
    <row r="1326" spans="4:4" x14ac:dyDescent="0.25">
      <c r="D1326" s="16"/>
    </row>
    <row r="1327" spans="4:4" x14ac:dyDescent="0.25">
      <c r="D1327" s="16"/>
    </row>
    <row r="1328" spans="4:4" x14ac:dyDescent="0.25">
      <c r="D1328" s="16"/>
    </row>
    <row r="1329" spans="4:4" x14ac:dyDescent="0.25">
      <c r="D1329" s="16"/>
    </row>
    <row r="1330" spans="4:4" x14ac:dyDescent="0.25">
      <c r="D1330" s="16"/>
    </row>
    <row r="1331" spans="4:4" x14ac:dyDescent="0.25">
      <c r="D1331" s="16"/>
    </row>
    <row r="1332" spans="4:4" x14ac:dyDescent="0.25">
      <c r="D1332" s="16"/>
    </row>
    <row r="1333" spans="4:4" x14ac:dyDescent="0.25">
      <c r="D1333" s="16"/>
    </row>
    <row r="1334" spans="4:4" x14ac:dyDescent="0.25">
      <c r="D1334" s="16"/>
    </row>
    <row r="1335" spans="4:4" x14ac:dyDescent="0.25">
      <c r="D1335" s="16"/>
    </row>
    <row r="1336" spans="4:4" x14ac:dyDescent="0.25">
      <c r="D1336" s="16"/>
    </row>
    <row r="1337" spans="4:4" x14ac:dyDescent="0.25">
      <c r="D1337" s="16"/>
    </row>
    <row r="1338" spans="4:4" x14ac:dyDescent="0.25">
      <c r="D1338" s="16"/>
    </row>
    <row r="1339" spans="4:4" x14ac:dyDescent="0.25">
      <c r="D1339" s="16"/>
    </row>
    <row r="1340" spans="4:4" x14ac:dyDescent="0.25">
      <c r="D1340" s="16"/>
    </row>
    <row r="1341" spans="4:4" x14ac:dyDescent="0.25">
      <c r="D1341" s="16"/>
    </row>
    <row r="1342" spans="4:4" x14ac:dyDescent="0.25">
      <c r="D1342" s="16"/>
    </row>
    <row r="1343" spans="4:4" x14ac:dyDescent="0.25">
      <c r="D1343" s="16"/>
    </row>
    <row r="1344" spans="4:4" x14ac:dyDescent="0.25">
      <c r="D1344" s="16"/>
    </row>
    <row r="1345" spans="4:4" x14ac:dyDescent="0.25">
      <c r="D1345" s="16"/>
    </row>
    <row r="1346" spans="4:4" x14ac:dyDescent="0.25">
      <c r="D1346" s="16"/>
    </row>
    <row r="1347" spans="4:4" x14ac:dyDescent="0.25">
      <c r="D1347" s="16"/>
    </row>
    <row r="1348" spans="4:4" x14ac:dyDescent="0.25">
      <c r="D1348" s="16"/>
    </row>
    <row r="1349" spans="4:4" x14ac:dyDescent="0.25">
      <c r="D1349" s="16"/>
    </row>
    <row r="1350" spans="4:4" x14ac:dyDescent="0.25">
      <c r="D1350" s="16"/>
    </row>
    <row r="1351" spans="4:4" x14ac:dyDescent="0.25">
      <c r="D1351" s="16"/>
    </row>
    <row r="1352" spans="4:4" x14ac:dyDescent="0.25">
      <c r="D1352" s="16"/>
    </row>
    <row r="1353" spans="4:4" x14ac:dyDescent="0.25">
      <c r="D1353" s="16"/>
    </row>
    <row r="1354" spans="4:4" x14ac:dyDescent="0.25">
      <c r="D1354" s="16"/>
    </row>
    <row r="1355" spans="4:4" x14ac:dyDescent="0.25">
      <c r="D1355" s="16"/>
    </row>
    <row r="1356" spans="4:4" x14ac:dyDescent="0.25">
      <c r="D1356" s="16"/>
    </row>
    <row r="1357" spans="4:4" x14ac:dyDescent="0.25">
      <c r="D1357" s="16"/>
    </row>
    <row r="1358" spans="4:4" x14ac:dyDescent="0.25">
      <c r="D1358" s="16"/>
    </row>
    <row r="1359" spans="4:4" x14ac:dyDescent="0.25">
      <c r="D1359" s="16"/>
    </row>
    <row r="1360" spans="4:4" x14ac:dyDescent="0.25">
      <c r="D1360" s="16"/>
    </row>
    <row r="1361" spans="4:4" x14ac:dyDescent="0.25">
      <c r="D1361" s="16"/>
    </row>
    <row r="1362" spans="4:4" x14ac:dyDescent="0.25">
      <c r="D1362" s="16"/>
    </row>
    <row r="1363" spans="4:4" x14ac:dyDescent="0.25">
      <c r="D1363" s="16"/>
    </row>
    <row r="1364" spans="4:4" x14ac:dyDescent="0.25">
      <c r="D1364" s="16"/>
    </row>
    <row r="1365" spans="4:4" x14ac:dyDescent="0.25">
      <c r="D1365" s="16"/>
    </row>
    <row r="1366" spans="4:4" x14ac:dyDescent="0.25">
      <c r="D1366" s="16"/>
    </row>
    <row r="1367" spans="4:4" x14ac:dyDescent="0.25">
      <c r="D1367" s="16"/>
    </row>
    <row r="1368" spans="4:4" x14ac:dyDescent="0.25">
      <c r="D1368" s="16"/>
    </row>
    <row r="1369" spans="4:4" x14ac:dyDescent="0.25">
      <c r="D1369" s="16"/>
    </row>
    <row r="1370" spans="4:4" x14ac:dyDescent="0.25">
      <c r="D1370" s="16"/>
    </row>
    <row r="1371" spans="4:4" x14ac:dyDescent="0.25">
      <c r="D1371" s="16"/>
    </row>
    <row r="1372" spans="4:4" x14ac:dyDescent="0.25">
      <c r="D1372" s="16"/>
    </row>
    <row r="1373" spans="4:4" x14ac:dyDescent="0.25">
      <c r="D1373" s="16"/>
    </row>
    <row r="1374" spans="4:4" x14ac:dyDescent="0.25">
      <c r="D1374" s="16"/>
    </row>
    <row r="1375" spans="4:4" x14ac:dyDescent="0.25">
      <c r="D1375" s="16"/>
    </row>
    <row r="1376" spans="4:4" x14ac:dyDescent="0.25">
      <c r="D1376" s="16"/>
    </row>
    <row r="1377" spans="4:4" x14ac:dyDescent="0.25">
      <c r="D1377" s="16"/>
    </row>
    <row r="1378" spans="4:4" x14ac:dyDescent="0.25">
      <c r="D1378" s="16"/>
    </row>
    <row r="1379" spans="4:4" x14ac:dyDescent="0.25">
      <c r="D1379" s="16"/>
    </row>
    <row r="1380" spans="4:4" x14ac:dyDescent="0.25">
      <c r="D1380" s="16"/>
    </row>
    <row r="1381" spans="4:4" x14ac:dyDescent="0.25">
      <c r="D1381" s="16"/>
    </row>
    <row r="1382" spans="4:4" x14ac:dyDescent="0.25">
      <c r="D1382" s="16"/>
    </row>
    <row r="1383" spans="4:4" x14ac:dyDescent="0.25">
      <c r="D1383" s="16"/>
    </row>
    <row r="1384" spans="4:4" x14ac:dyDescent="0.25">
      <c r="D1384" s="16"/>
    </row>
    <row r="1385" spans="4:4" x14ac:dyDescent="0.25">
      <c r="D1385" s="16"/>
    </row>
    <row r="1386" spans="4:4" x14ac:dyDescent="0.25">
      <c r="D1386" s="16"/>
    </row>
    <row r="1387" spans="4:4" x14ac:dyDescent="0.25">
      <c r="D1387" s="16"/>
    </row>
    <row r="1388" spans="4:4" x14ac:dyDescent="0.25">
      <c r="D1388" s="16"/>
    </row>
    <row r="1389" spans="4:4" x14ac:dyDescent="0.25">
      <c r="D1389" s="16"/>
    </row>
    <row r="1390" spans="4:4" x14ac:dyDescent="0.25">
      <c r="D1390" s="16"/>
    </row>
    <row r="1391" spans="4:4" x14ac:dyDescent="0.25">
      <c r="D1391" s="16"/>
    </row>
    <row r="1392" spans="4:4" x14ac:dyDescent="0.25">
      <c r="D1392" s="16"/>
    </row>
    <row r="1393" spans="4:4" x14ac:dyDescent="0.25">
      <c r="D1393" s="16"/>
    </row>
    <row r="1394" spans="4:4" x14ac:dyDescent="0.25">
      <c r="D1394" s="16"/>
    </row>
    <row r="1395" spans="4:4" x14ac:dyDescent="0.25">
      <c r="D1395" s="16"/>
    </row>
    <row r="1396" spans="4:4" x14ac:dyDescent="0.25">
      <c r="D1396" s="16"/>
    </row>
    <row r="1397" spans="4:4" x14ac:dyDescent="0.25">
      <c r="D1397" s="16"/>
    </row>
    <row r="1398" spans="4:4" x14ac:dyDescent="0.25">
      <c r="D1398" s="16"/>
    </row>
    <row r="1399" spans="4:4" x14ac:dyDescent="0.25">
      <c r="D1399" s="16"/>
    </row>
    <row r="1400" spans="4:4" x14ac:dyDescent="0.25">
      <c r="D1400" s="16"/>
    </row>
    <row r="1401" spans="4:4" x14ac:dyDescent="0.25">
      <c r="D1401" s="16"/>
    </row>
    <row r="1402" spans="4:4" x14ac:dyDescent="0.25">
      <c r="D1402" s="16"/>
    </row>
    <row r="1403" spans="4:4" x14ac:dyDescent="0.25">
      <c r="D1403" s="16"/>
    </row>
    <row r="1404" spans="4:4" x14ac:dyDescent="0.25">
      <c r="D1404" s="16"/>
    </row>
    <row r="1405" spans="4:4" x14ac:dyDescent="0.25">
      <c r="D1405" s="16"/>
    </row>
    <row r="1406" spans="4:4" x14ac:dyDescent="0.25">
      <c r="D1406" s="16"/>
    </row>
    <row r="1407" spans="4:4" x14ac:dyDescent="0.25">
      <c r="D1407" s="16"/>
    </row>
    <row r="1408" spans="4:4" x14ac:dyDescent="0.25">
      <c r="D1408" s="16"/>
    </row>
    <row r="1409" spans="4:4" x14ac:dyDescent="0.25">
      <c r="D1409" s="16"/>
    </row>
    <row r="1410" spans="4:4" x14ac:dyDescent="0.25">
      <c r="D1410" s="16"/>
    </row>
    <row r="1411" spans="4:4" x14ac:dyDescent="0.25">
      <c r="D1411" s="16"/>
    </row>
    <row r="1412" spans="4:4" x14ac:dyDescent="0.25">
      <c r="D1412" s="16"/>
    </row>
    <row r="1413" spans="4:4" x14ac:dyDescent="0.25">
      <c r="D1413" s="16"/>
    </row>
    <row r="1414" spans="4:4" x14ac:dyDescent="0.25">
      <c r="D1414" s="16"/>
    </row>
    <row r="1415" spans="4:4" x14ac:dyDescent="0.25">
      <c r="D1415" s="16"/>
    </row>
    <row r="1416" spans="4:4" x14ac:dyDescent="0.25">
      <c r="D1416" s="16"/>
    </row>
    <row r="1417" spans="4:4" x14ac:dyDescent="0.25">
      <c r="D1417" s="16"/>
    </row>
    <row r="1418" spans="4:4" x14ac:dyDescent="0.25">
      <c r="D1418" s="16"/>
    </row>
    <row r="1419" spans="4:4" x14ac:dyDescent="0.25">
      <c r="D1419" s="16"/>
    </row>
    <row r="1420" spans="4:4" x14ac:dyDescent="0.25">
      <c r="D1420" s="16"/>
    </row>
    <row r="1421" spans="4:4" x14ac:dyDescent="0.25">
      <c r="D1421" s="16"/>
    </row>
    <row r="1422" spans="4:4" x14ac:dyDescent="0.25">
      <c r="D1422" s="16"/>
    </row>
    <row r="1423" spans="4:4" x14ac:dyDescent="0.25">
      <c r="D1423" s="16"/>
    </row>
    <row r="1424" spans="4:4" x14ac:dyDescent="0.25">
      <c r="D1424" s="16"/>
    </row>
    <row r="1425" spans="4:4" x14ac:dyDescent="0.25">
      <c r="D1425" s="16"/>
    </row>
    <row r="1426" spans="4:4" x14ac:dyDescent="0.25">
      <c r="D1426" s="16"/>
    </row>
    <row r="1427" spans="4:4" x14ac:dyDescent="0.25">
      <c r="D1427" s="16"/>
    </row>
    <row r="1428" spans="4:4" x14ac:dyDescent="0.25">
      <c r="D1428" s="16"/>
    </row>
    <row r="1429" spans="4:4" x14ac:dyDescent="0.25">
      <c r="D1429" s="16"/>
    </row>
    <row r="1430" spans="4:4" x14ac:dyDescent="0.25">
      <c r="D1430" s="16"/>
    </row>
    <row r="1431" spans="4:4" x14ac:dyDescent="0.25">
      <c r="D1431" s="16"/>
    </row>
    <row r="1432" spans="4:4" x14ac:dyDescent="0.25">
      <c r="D1432" s="16"/>
    </row>
    <row r="1433" spans="4:4" x14ac:dyDescent="0.25">
      <c r="D1433" s="16"/>
    </row>
    <row r="1434" spans="4:4" x14ac:dyDescent="0.25">
      <c r="D1434" s="16"/>
    </row>
    <row r="1435" spans="4:4" x14ac:dyDescent="0.25">
      <c r="D1435" s="16"/>
    </row>
    <row r="1436" spans="4:4" x14ac:dyDescent="0.25">
      <c r="D1436" s="16"/>
    </row>
    <row r="1437" spans="4:4" x14ac:dyDescent="0.25">
      <c r="D1437" s="16"/>
    </row>
    <row r="1438" spans="4:4" x14ac:dyDescent="0.25">
      <c r="D1438" s="16"/>
    </row>
    <row r="1439" spans="4:4" x14ac:dyDescent="0.25">
      <c r="D1439" s="16"/>
    </row>
    <row r="1440" spans="4:4" x14ac:dyDescent="0.25">
      <c r="D1440" s="16"/>
    </row>
    <row r="1441" spans="4:4" x14ac:dyDescent="0.25">
      <c r="D1441" s="16"/>
    </row>
    <row r="1442" spans="4:4" x14ac:dyDescent="0.25">
      <c r="D1442" s="16"/>
    </row>
    <row r="1443" spans="4:4" x14ac:dyDescent="0.25">
      <c r="D1443" s="16"/>
    </row>
    <row r="1444" spans="4:4" x14ac:dyDescent="0.25">
      <c r="D1444" s="16"/>
    </row>
    <row r="1445" spans="4:4" x14ac:dyDescent="0.25">
      <c r="D1445" s="16"/>
    </row>
    <row r="1446" spans="4:4" x14ac:dyDescent="0.25">
      <c r="D1446" s="16"/>
    </row>
    <row r="1447" spans="4:4" x14ac:dyDescent="0.25">
      <c r="D1447" s="16"/>
    </row>
    <row r="1448" spans="4:4" x14ac:dyDescent="0.25">
      <c r="D1448" s="16"/>
    </row>
    <row r="1449" spans="4:4" x14ac:dyDescent="0.25">
      <c r="D1449" s="16"/>
    </row>
    <row r="1450" spans="4:4" x14ac:dyDescent="0.25">
      <c r="D1450" s="16"/>
    </row>
    <row r="1451" spans="4:4" x14ac:dyDescent="0.25">
      <c r="D1451" s="16"/>
    </row>
    <row r="1452" spans="4:4" x14ac:dyDescent="0.25">
      <c r="D1452" s="16"/>
    </row>
    <row r="1453" spans="4:4" x14ac:dyDescent="0.25">
      <c r="D1453" s="16"/>
    </row>
    <row r="1454" spans="4:4" x14ac:dyDescent="0.25">
      <c r="D1454" s="16"/>
    </row>
    <row r="1455" spans="4:4" x14ac:dyDescent="0.25">
      <c r="D1455" s="16"/>
    </row>
    <row r="1456" spans="4:4" x14ac:dyDescent="0.25">
      <c r="D1456" s="16"/>
    </row>
    <row r="1457" spans="4:4" x14ac:dyDescent="0.25">
      <c r="D1457" s="16"/>
    </row>
    <row r="1458" spans="4:4" x14ac:dyDescent="0.25">
      <c r="D1458" s="16"/>
    </row>
    <row r="1459" spans="4:4" x14ac:dyDescent="0.25">
      <c r="D1459" s="16"/>
    </row>
    <row r="1460" spans="4:4" x14ac:dyDescent="0.25">
      <c r="D1460" s="16"/>
    </row>
    <row r="1461" spans="4:4" x14ac:dyDescent="0.25">
      <c r="D1461" s="16"/>
    </row>
    <row r="1462" spans="4:4" x14ac:dyDescent="0.25">
      <c r="D1462" s="16"/>
    </row>
    <row r="1463" spans="4:4" x14ac:dyDescent="0.25">
      <c r="D1463" s="16"/>
    </row>
    <row r="1464" spans="4:4" x14ac:dyDescent="0.25">
      <c r="D1464" s="16"/>
    </row>
    <row r="1465" spans="4:4" x14ac:dyDescent="0.25">
      <c r="D1465" s="16"/>
    </row>
    <row r="1466" spans="4:4" x14ac:dyDescent="0.25">
      <c r="D1466" s="16"/>
    </row>
    <row r="1467" spans="4:4" x14ac:dyDescent="0.25">
      <c r="D1467" s="16"/>
    </row>
    <row r="1468" spans="4:4" x14ac:dyDescent="0.25">
      <c r="D1468" s="16"/>
    </row>
    <row r="1469" spans="4:4" x14ac:dyDescent="0.25">
      <c r="D1469" s="16"/>
    </row>
    <row r="1470" spans="4:4" x14ac:dyDescent="0.25">
      <c r="D1470" s="16"/>
    </row>
    <row r="1471" spans="4:4" x14ac:dyDescent="0.25">
      <c r="D1471" s="16"/>
    </row>
    <row r="1472" spans="4:4" x14ac:dyDescent="0.25">
      <c r="D1472" s="16"/>
    </row>
    <row r="1473" spans="4:4" x14ac:dyDescent="0.25">
      <c r="D1473" s="16"/>
    </row>
    <row r="1474" spans="4:4" x14ac:dyDescent="0.25">
      <c r="D1474" s="16"/>
    </row>
    <row r="1475" spans="4:4" x14ac:dyDescent="0.25">
      <c r="D1475" s="16"/>
    </row>
    <row r="1476" spans="4:4" x14ac:dyDescent="0.25">
      <c r="D1476" s="16"/>
    </row>
    <row r="1477" spans="4:4" x14ac:dyDescent="0.25">
      <c r="D1477" s="16"/>
    </row>
    <row r="1478" spans="4:4" x14ac:dyDescent="0.25">
      <c r="D1478" s="16"/>
    </row>
    <row r="1479" spans="4:4" x14ac:dyDescent="0.25">
      <c r="D1479" s="16"/>
    </row>
    <row r="1480" spans="4:4" x14ac:dyDescent="0.25">
      <c r="D1480" s="16"/>
    </row>
    <row r="1481" spans="4:4" x14ac:dyDescent="0.25">
      <c r="D1481" s="16"/>
    </row>
    <row r="1482" spans="4:4" x14ac:dyDescent="0.25">
      <c r="D1482" s="16"/>
    </row>
    <row r="1483" spans="4:4" x14ac:dyDescent="0.25">
      <c r="D1483" s="16"/>
    </row>
    <row r="1484" spans="4:4" x14ac:dyDescent="0.25">
      <c r="D1484" s="16"/>
    </row>
    <row r="1485" spans="4:4" x14ac:dyDescent="0.25">
      <c r="D1485" s="16"/>
    </row>
    <row r="1486" spans="4:4" x14ac:dyDescent="0.25">
      <c r="D1486" s="16"/>
    </row>
    <row r="1487" spans="4:4" x14ac:dyDescent="0.25">
      <c r="D1487" s="16"/>
    </row>
    <row r="1488" spans="4:4" x14ac:dyDescent="0.25">
      <c r="D1488" s="16"/>
    </row>
    <row r="1489" spans="4:4" x14ac:dyDescent="0.25">
      <c r="D1489" s="16"/>
    </row>
    <row r="1490" spans="4:4" x14ac:dyDescent="0.25">
      <c r="D1490" s="16"/>
    </row>
    <row r="1491" spans="4:4" x14ac:dyDescent="0.25">
      <c r="D1491" s="16"/>
    </row>
    <row r="1492" spans="4:4" x14ac:dyDescent="0.25">
      <c r="D1492" s="16"/>
    </row>
    <row r="1493" spans="4:4" x14ac:dyDescent="0.25">
      <c r="D1493" s="16"/>
    </row>
    <row r="1494" spans="4:4" x14ac:dyDescent="0.25">
      <c r="D1494" s="16"/>
    </row>
    <row r="1495" spans="4:4" x14ac:dyDescent="0.25">
      <c r="D1495" s="16"/>
    </row>
    <row r="1496" spans="4:4" x14ac:dyDescent="0.25">
      <c r="D1496" s="16"/>
    </row>
    <row r="1497" spans="4:4" x14ac:dyDescent="0.25">
      <c r="D1497" s="16"/>
    </row>
    <row r="1498" spans="4:4" x14ac:dyDescent="0.25">
      <c r="D1498" s="16"/>
    </row>
    <row r="1499" spans="4:4" x14ac:dyDescent="0.25">
      <c r="D1499" s="16"/>
    </row>
    <row r="1500" spans="4:4" x14ac:dyDescent="0.25">
      <c r="D1500" s="16"/>
    </row>
    <row r="1501" spans="4:4" x14ac:dyDescent="0.25">
      <c r="D1501" s="16"/>
    </row>
    <row r="1502" spans="4:4" x14ac:dyDescent="0.25">
      <c r="D1502" s="16"/>
    </row>
    <row r="1503" spans="4:4" x14ac:dyDescent="0.25">
      <c r="D1503" s="16"/>
    </row>
    <row r="1504" spans="4:4" x14ac:dyDescent="0.25">
      <c r="D1504" s="16"/>
    </row>
    <row r="1505" spans="4:4" x14ac:dyDescent="0.25">
      <c r="D1505" s="16"/>
    </row>
    <row r="1506" spans="4:4" x14ac:dyDescent="0.25">
      <c r="D1506" s="16"/>
    </row>
    <row r="1507" spans="4:4" x14ac:dyDescent="0.25">
      <c r="D1507" s="16"/>
    </row>
    <row r="1508" spans="4:4" x14ac:dyDescent="0.25">
      <c r="D1508" s="16"/>
    </row>
    <row r="1509" spans="4:4" x14ac:dyDescent="0.25">
      <c r="D1509" s="16"/>
    </row>
    <row r="1510" spans="4:4" x14ac:dyDescent="0.25">
      <c r="D1510" s="16"/>
    </row>
    <row r="1511" spans="4:4" x14ac:dyDescent="0.25">
      <c r="D1511" s="16"/>
    </row>
    <row r="1512" spans="4:4" x14ac:dyDescent="0.25">
      <c r="D1512" s="16"/>
    </row>
    <row r="1513" spans="4:4" x14ac:dyDescent="0.25">
      <c r="D1513" s="16"/>
    </row>
    <row r="1514" spans="4:4" x14ac:dyDescent="0.25">
      <c r="D1514" s="16"/>
    </row>
    <row r="1515" spans="4:4" x14ac:dyDescent="0.25">
      <c r="D1515" s="16"/>
    </row>
    <row r="1516" spans="4:4" x14ac:dyDescent="0.25">
      <c r="D1516" s="16"/>
    </row>
    <row r="1517" spans="4:4" x14ac:dyDescent="0.25">
      <c r="D1517" s="16"/>
    </row>
    <row r="1518" spans="4:4" x14ac:dyDescent="0.25">
      <c r="D1518" s="16"/>
    </row>
    <row r="1519" spans="4:4" x14ac:dyDescent="0.25">
      <c r="D1519" s="16"/>
    </row>
    <row r="1520" spans="4:4" x14ac:dyDescent="0.25">
      <c r="D1520" s="16"/>
    </row>
    <row r="1521" spans="4:4" x14ac:dyDescent="0.25">
      <c r="D1521" s="16"/>
    </row>
    <row r="1522" spans="4:4" x14ac:dyDescent="0.25">
      <c r="D1522" s="16"/>
    </row>
    <row r="1523" spans="4:4" x14ac:dyDescent="0.25">
      <c r="D1523" s="16"/>
    </row>
    <row r="1524" spans="4:4" x14ac:dyDescent="0.25">
      <c r="D1524" s="16"/>
    </row>
    <row r="1525" spans="4:4" x14ac:dyDescent="0.25">
      <c r="D1525" s="16"/>
    </row>
    <row r="1526" spans="4:4" x14ac:dyDescent="0.25">
      <c r="D1526" s="16"/>
    </row>
    <row r="1527" spans="4:4" x14ac:dyDescent="0.25">
      <c r="D1527" s="16"/>
    </row>
    <row r="1528" spans="4:4" x14ac:dyDescent="0.25">
      <c r="D1528" s="16"/>
    </row>
    <row r="1529" spans="4:4" x14ac:dyDescent="0.25">
      <c r="D1529" s="16"/>
    </row>
    <row r="1530" spans="4:4" x14ac:dyDescent="0.25">
      <c r="D1530" s="16"/>
    </row>
    <row r="1531" spans="4:4" x14ac:dyDescent="0.25">
      <c r="D1531" s="16"/>
    </row>
    <row r="1532" spans="4:4" x14ac:dyDescent="0.25">
      <c r="D1532" s="16"/>
    </row>
    <row r="1533" spans="4:4" x14ac:dyDescent="0.25">
      <c r="D1533" s="16"/>
    </row>
    <row r="1534" spans="4:4" x14ac:dyDescent="0.25">
      <c r="D1534" s="16"/>
    </row>
    <row r="1535" spans="4:4" x14ac:dyDescent="0.25">
      <c r="D1535" s="16"/>
    </row>
    <row r="1536" spans="4:4" x14ac:dyDescent="0.25">
      <c r="D1536" s="16"/>
    </row>
    <row r="1537" spans="4:4" x14ac:dyDescent="0.25">
      <c r="D1537" s="16"/>
    </row>
    <row r="1538" spans="4:4" x14ac:dyDescent="0.25">
      <c r="D1538" s="16"/>
    </row>
    <row r="1539" spans="4:4" x14ac:dyDescent="0.25">
      <c r="D1539" s="16"/>
    </row>
    <row r="1540" spans="4:4" x14ac:dyDescent="0.25">
      <c r="D1540" s="16"/>
    </row>
    <row r="1541" spans="4:4" x14ac:dyDescent="0.25">
      <c r="D1541" s="16"/>
    </row>
    <row r="1542" spans="4:4" x14ac:dyDescent="0.25">
      <c r="D1542" s="16"/>
    </row>
    <row r="1543" spans="4:4" x14ac:dyDescent="0.25">
      <c r="D1543" s="16"/>
    </row>
    <row r="1544" spans="4:4" x14ac:dyDescent="0.25">
      <c r="D1544" s="16"/>
    </row>
    <row r="1545" spans="4:4" x14ac:dyDescent="0.25">
      <c r="D1545" s="16"/>
    </row>
    <row r="1546" spans="4:4" x14ac:dyDescent="0.25">
      <c r="D1546" s="16"/>
    </row>
    <row r="1547" spans="4:4" x14ac:dyDescent="0.25">
      <c r="D1547" s="16"/>
    </row>
    <row r="1548" spans="4:4" x14ac:dyDescent="0.25">
      <c r="D1548" s="16"/>
    </row>
    <row r="1549" spans="4:4" x14ac:dyDescent="0.25">
      <c r="D1549" s="16"/>
    </row>
    <row r="1550" spans="4:4" x14ac:dyDescent="0.25">
      <c r="D1550" s="16"/>
    </row>
    <row r="1551" spans="4:4" x14ac:dyDescent="0.25">
      <c r="D1551" s="16"/>
    </row>
    <row r="1552" spans="4:4" x14ac:dyDescent="0.25">
      <c r="D1552" s="16"/>
    </row>
    <row r="1553" spans="4:4" x14ac:dyDescent="0.25">
      <c r="D1553" s="16"/>
    </row>
    <row r="1554" spans="4:4" x14ac:dyDescent="0.25">
      <c r="D1554" s="16"/>
    </row>
    <row r="1555" spans="4:4" x14ac:dyDescent="0.25">
      <c r="D1555" s="16"/>
    </row>
    <row r="1556" spans="4:4" x14ac:dyDescent="0.25">
      <c r="D1556" s="16"/>
    </row>
    <row r="1557" spans="4:4" x14ac:dyDescent="0.25">
      <c r="D1557" s="16"/>
    </row>
    <row r="1558" spans="4:4" x14ac:dyDescent="0.25">
      <c r="D1558" s="16"/>
    </row>
    <row r="1559" spans="4:4" x14ac:dyDescent="0.25">
      <c r="D1559" s="16"/>
    </row>
    <row r="1560" spans="4:4" x14ac:dyDescent="0.25">
      <c r="D1560" s="16"/>
    </row>
    <row r="1561" spans="4:4" x14ac:dyDescent="0.25">
      <c r="D1561" s="16"/>
    </row>
    <row r="1562" spans="4:4" x14ac:dyDescent="0.25">
      <c r="D1562" s="16"/>
    </row>
    <row r="1563" spans="4:4" x14ac:dyDescent="0.25">
      <c r="D1563" s="16"/>
    </row>
    <row r="1564" spans="4:4" x14ac:dyDescent="0.25">
      <c r="D1564" s="16"/>
    </row>
    <row r="1565" spans="4:4" x14ac:dyDescent="0.25">
      <c r="D1565" s="16"/>
    </row>
    <row r="1566" spans="4:4" x14ac:dyDescent="0.25">
      <c r="D1566" s="16"/>
    </row>
    <row r="1567" spans="4:4" x14ac:dyDescent="0.25">
      <c r="D1567" s="16"/>
    </row>
    <row r="1568" spans="4:4" x14ac:dyDescent="0.25">
      <c r="D1568" s="16"/>
    </row>
    <row r="1569" spans="4:4" x14ac:dyDescent="0.25">
      <c r="D1569" s="16"/>
    </row>
    <row r="1570" spans="4:4" x14ac:dyDescent="0.25">
      <c r="D1570" s="16"/>
    </row>
    <row r="1571" spans="4:4" x14ac:dyDescent="0.25">
      <c r="D1571" s="16"/>
    </row>
    <row r="1572" spans="4:4" x14ac:dyDescent="0.25">
      <c r="D1572" s="16"/>
    </row>
    <row r="1573" spans="4:4" x14ac:dyDescent="0.25">
      <c r="D1573" s="16"/>
    </row>
    <row r="1574" spans="4:4" x14ac:dyDescent="0.25">
      <c r="D1574" s="16"/>
    </row>
    <row r="1575" spans="4:4" x14ac:dyDescent="0.25">
      <c r="D1575" s="16"/>
    </row>
    <row r="1576" spans="4:4" x14ac:dyDescent="0.25">
      <c r="D1576" s="16"/>
    </row>
    <row r="1577" spans="4:4" x14ac:dyDescent="0.25">
      <c r="D1577" s="16"/>
    </row>
    <row r="1578" spans="4:4" x14ac:dyDescent="0.25">
      <c r="D1578" s="16"/>
    </row>
    <row r="1579" spans="4:4" x14ac:dyDescent="0.25">
      <c r="D1579" s="16"/>
    </row>
    <row r="1580" spans="4:4" x14ac:dyDescent="0.25">
      <c r="D1580" s="16"/>
    </row>
    <row r="1581" spans="4:4" x14ac:dyDescent="0.25">
      <c r="D1581" s="16"/>
    </row>
    <row r="1582" spans="4:4" x14ac:dyDescent="0.25">
      <c r="D1582" s="16"/>
    </row>
    <row r="1583" spans="4:4" x14ac:dyDescent="0.25">
      <c r="D1583" s="16"/>
    </row>
    <row r="1584" spans="4:4" x14ac:dyDescent="0.25">
      <c r="D1584" s="16"/>
    </row>
    <row r="1585" spans="4:4" x14ac:dyDescent="0.25">
      <c r="D1585" s="16"/>
    </row>
    <row r="1586" spans="4:4" x14ac:dyDescent="0.25">
      <c r="D1586" s="16"/>
    </row>
    <row r="1587" spans="4:4" x14ac:dyDescent="0.25">
      <c r="D1587" s="16"/>
    </row>
    <row r="1588" spans="4:4" x14ac:dyDescent="0.25">
      <c r="D1588" s="16"/>
    </row>
    <row r="1589" spans="4:4" x14ac:dyDescent="0.25">
      <c r="D1589" s="16"/>
    </row>
    <row r="1590" spans="4:4" x14ac:dyDescent="0.25">
      <c r="D1590" s="16"/>
    </row>
    <row r="1591" spans="4:4" x14ac:dyDescent="0.25">
      <c r="D1591" s="16"/>
    </row>
    <row r="1592" spans="4:4" x14ac:dyDescent="0.25">
      <c r="D1592" s="16"/>
    </row>
    <row r="1593" spans="4:4" x14ac:dyDescent="0.25">
      <c r="D1593" s="16"/>
    </row>
    <row r="1594" spans="4:4" x14ac:dyDescent="0.25">
      <c r="D1594" s="16"/>
    </row>
    <row r="1595" spans="4:4" x14ac:dyDescent="0.25">
      <c r="D1595" s="16"/>
    </row>
    <row r="1596" spans="4:4" x14ac:dyDescent="0.25">
      <c r="D1596" s="16"/>
    </row>
    <row r="1597" spans="4:4" x14ac:dyDescent="0.25">
      <c r="D1597" s="16"/>
    </row>
    <row r="1598" spans="4:4" x14ac:dyDescent="0.25">
      <c r="D1598" s="16"/>
    </row>
    <row r="1599" spans="4:4" x14ac:dyDescent="0.25">
      <c r="D1599" s="16"/>
    </row>
    <row r="1600" spans="4:4" x14ac:dyDescent="0.25">
      <c r="D1600" s="16"/>
    </row>
    <row r="1601" spans="4:4" x14ac:dyDescent="0.25">
      <c r="D1601" s="16"/>
    </row>
    <row r="1602" spans="4:4" x14ac:dyDescent="0.25">
      <c r="D1602" s="16"/>
    </row>
    <row r="1603" spans="4:4" x14ac:dyDescent="0.25">
      <c r="D1603" s="16"/>
    </row>
    <row r="1604" spans="4:4" x14ac:dyDescent="0.25">
      <c r="D1604" s="16"/>
    </row>
    <row r="1605" spans="4:4" x14ac:dyDescent="0.25">
      <c r="D1605" s="16"/>
    </row>
    <row r="1606" spans="4:4" x14ac:dyDescent="0.25">
      <c r="D1606" s="16"/>
    </row>
    <row r="1607" spans="4:4" x14ac:dyDescent="0.25">
      <c r="D1607" s="16"/>
    </row>
    <row r="1608" spans="4:4" x14ac:dyDescent="0.25">
      <c r="D1608" s="16"/>
    </row>
    <row r="1609" spans="4:4" x14ac:dyDescent="0.25">
      <c r="D1609" s="16"/>
    </row>
    <row r="1610" spans="4:4" x14ac:dyDescent="0.25">
      <c r="D1610" s="16"/>
    </row>
    <row r="1611" spans="4:4" x14ac:dyDescent="0.25">
      <c r="D1611" s="16"/>
    </row>
    <row r="1612" spans="4:4" x14ac:dyDescent="0.25">
      <c r="D1612" s="16"/>
    </row>
    <row r="1613" spans="4:4" x14ac:dyDescent="0.25">
      <c r="D1613" s="16"/>
    </row>
    <row r="1614" spans="4:4" x14ac:dyDescent="0.25">
      <c r="D1614" s="16"/>
    </row>
    <row r="1615" spans="4:4" x14ac:dyDescent="0.25">
      <c r="D1615" s="16"/>
    </row>
    <row r="1616" spans="4:4" x14ac:dyDescent="0.25">
      <c r="D1616" s="16"/>
    </row>
    <row r="1617" spans="4:4" x14ac:dyDescent="0.25">
      <c r="D1617" s="16"/>
    </row>
    <row r="1618" spans="4:4" x14ac:dyDescent="0.25">
      <c r="D1618" s="16"/>
    </row>
    <row r="1619" spans="4:4" x14ac:dyDescent="0.25">
      <c r="D1619" s="16"/>
    </row>
    <row r="1620" spans="4:4" x14ac:dyDescent="0.25">
      <c r="D1620" s="16"/>
    </row>
    <row r="1621" spans="4:4" x14ac:dyDescent="0.25">
      <c r="D1621" s="16"/>
    </row>
    <row r="1622" spans="4:4" x14ac:dyDescent="0.25">
      <c r="D1622" s="16"/>
    </row>
    <row r="1623" spans="4:4" x14ac:dyDescent="0.25">
      <c r="D1623" s="16"/>
    </row>
    <row r="1624" spans="4:4" x14ac:dyDescent="0.25">
      <c r="D1624" s="16"/>
    </row>
    <row r="1625" spans="4:4" x14ac:dyDescent="0.25">
      <c r="D1625" s="16"/>
    </row>
    <row r="1626" spans="4:4" x14ac:dyDescent="0.25">
      <c r="D1626" s="16"/>
    </row>
    <row r="1627" spans="4:4" x14ac:dyDescent="0.25">
      <c r="D1627" s="16"/>
    </row>
    <row r="1628" spans="4:4" x14ac:dyDescent="0.25">
      <c r="D1628" s="16"/>
    </row>
    <row r="1629" spans="4:4" x14ac:dyDescent="0.25">
      <c r="D1629" s="16"/>
    </row>
    <row r="1630" spans="4:4" x14ac:dyDescent="0.25">
      <c r="D1630" s="16"/>
    </row>
    <row r="1631" spans="4:4" x14ac:dyDescent="0.25">
      <c r="D1631" s="16"/>
    </row>
    <row r="1632" spans="4:4" x14ac:dyDescent="0.25">
      <c r="D1632" s="16"/>
    </row>
    <row r="1633" spans="4:4" x14ac:dyDescent="0.25">
      <c r="D1633" s="16"/>
    </row>
    <row r="1634" spans="4:4" x14ac:dyDescent="0.25">
      <c r="D1634" s="16"/>
    </row>
    <row r="1635" spans="4:4" x14ac:dyDescent="0.25">
      <c r="D1635" s="16"/>
    </row>
    <row r="1636" spans="4:4" x14ac:dyDescent="0.25">
      <c r="D1636" s="16"/>
    </row>
    <row r="1637" spans="4:4" x14ac:dyDescent="0.25">
      <c r="D1637" s="16"/>
    </row>
    <row r="1638" spans="4:4" x14ac:dyDescent="0.25">
      <c r="D1638" s="16"/>
    </row>
    <row r="1639" spans="4:4" x14ac:dyDescent="0.25">
      <c r="D1639" s="16"/>
    </row>
    <row r="1640" spans="4:4" x14ac:dyDescent="0.25">
      <c r="D1640" s="16"/>
    </row>
    <row r="1641" spans="4:4" x14ac:dyDescent="0.25">
      <c r="D1641" s="16"/>
    </row>
    <row r="1642" spans="4:4" x14ac:dyDescent="0.25">
      <c r="D1642" s="16"/>
    </row>
    <row r="1643" spans="4:4" x14ac:dyDescent="0.25">
      <c r="D1643" s="16"/>
    </row>
    <row r="1644" spans="4:4" x14ac:dyDescent="0.25">
      <c r="D1644" s="16"/>
    </row>
    <row r="1645" spans="4:4" x14ac:dyDescent="0.25">
      <c r="D1645" s="16"/>
    </row>
    <row r="1646" spans="4:4" x14ac:dyDescent="0.25">
      <c r="D1646" s="16"/>
    </row>
    <row r="1647" spans="4:4" x14ac:dyDescent="0.25">
      <c r="D1647" s="16"/>
    </row>
    <row r="1648" spans="4:4" x14ac:dyDescent="0.25">
      <c r="D1648" s="16"/>
    </row>
    <row r="1649" spans="4:4" x14ac:dyDescent="0.25">
      <c r="D1649" s="16"/>
    </row>
    <row r="1650" spans="4:4" x14ac:dyDescent="0.25">
      <c r="D1650" s="16"/>
    </row>
    <row r="1651" spans="4:4" x14ac:dyDescent="0.25">
      <c r="D1651" s="16"/>
    </row>
    <row r="1652" spans="4:4" x14ac:dyDescent="0.25">
      <c r="D1652" s="16"/>
    </row>
    <row r="1653" spans="4:4" x14ac:dyDescent="0.25">
      <c r="D1653" s="16"/>
    </row>
    <row r="1654" spans="4:4" x14ac:dyDescent="0.25">
      <c r="D1654" s="16"/>
    </row>
    <row r="1655" spans="4:4" x14ac:dyDescent="0.25">
      <c r="D1655" s="16"/>
    </row>
    <row r="1656" spans="4:4" x14ac:dyDescent="0.25">
      <c r="D1656" s="16"/>
    </row>
    <row r="1657" spans="4:4" x14ac:dyDescent="0.25">
      <c r="D1657" s="16"/>
    </row>
    <row r="1658" spans="4:4" x14ac:dyDescent="0.25">
      <c r="D1658" s="16"/>
    </row>
    <row r="1659" spans="4:4" x14ac:dyDescent="0.25">
      <c r="D1659" s="16"/>
    </row>
    <row r="1660" spans="4:4" x14ac:dyDescent="0.25">
      <c r="D1660" s="16"/>
    </row>
    <row r="1661" spans="4:4" x14ac:dyDescent="0.25">
      <c r="D1661" s="16"/>
    </row>
    <row r="1662" spans="4:4" x14ac:dyDescent="0.25">
      <c r="D1662" s="16"/>
    </row>
    <row r="1663" spans="4:4" x14ac:dyDescent="0.25">
      <c r="D1663" s="16"/>
    </row>
    <row r="1664" spans="4:4" x14ac:dyDescent="0.25">
      <c r="D1664" s="16"/>
    </row>
    <row r="1665" spans="4:4" x14ac:dyDescent="0.25">
      <c r="D1665" s="16"/>
    </row>
    <row r="1666" spans="4:4" x14ac:dyDescent="0.25">
      <c r="D1666" s="16"/>
    </row>
    <row r="1667" spans="4:4" x14ac:dyDescent="0.25">
      <c r="D1667" s="16"/>
    </row>
    <row r="1668" spans="4:4" x14ac:dyDescent="0.25">
      <c r="D1668" s="16"/>
    </row>
    <row r="1669" spans="4:4" x14ac:dyDescent="0.25">
      <c r="D1669" s="16"/>
    </row>
    <row r="1670" spans="4:4" x14ac:dyDescent="0.25">
      <c r="D1670" s="16"/>
    </row>
    <row r="1671" spans="4:4" x14ac:dyDescent="0.25">
      <c r="D1671" s="16"/>
    </row>
    <row r="1672" spans="4:4" x14ac:dyDescent="0.25">
      <c r="D1672" s="16"/>
    </row>
    <row r="1673" spans="4:4" x14ac:dyDescent="0.25">
      <c r="D1673" s="16"/>
    </row>
    <row r="1674" spans="4:4" x14ac:dyDescent="0.25">
      <c r="D1674" s="16"/>
    </row>
    <row r="1675" spans="4:4" x14ac:dyDescent="0.25">
      <c r="D1675" s="16"/>
    </row>
    <row r="1676" spans="4:4" x14ac:dyDescent="0.25">
      <c r="D1676" s="16"/>
    </row>
    <row r="1677" spans="4:4" x14ac:dyDescent="0.25">
      <c r="D1677" s="16"/>
    </row>
    <row r="1678" spans="4:4" x14ac:dyDescent="0.25">
      <c r="D1678" s="16"/>
    </row>
    <row r="1679" spans="4:4" x14ac:dyDescent="0.25">
      <c r="D1679" s="16"/>
    </row>
    <row r="1680" spans="4:4" x14ac:dyDescent="0.25">
      <c r="D1680" s="16"/>
    </row>
    <row r="1681" spans="4:4" x14ac:dyDescent="0.25">
      <c r="D1681" s="16"/>
    </row>
    <row r="1682" spans="4:4" x14ac:dyDescent="0.25">
      <c r="D1682" s="16"/>
    </row>
    <row r="1683" spans="4:4" x14ac:dyDescent="0.25">
      <c r="D1683" s="16"/>
    </row>
    <row r="1684" spans="4:4" x14ac:dyDescent="0.25">
      <c r="D1684" s="16"/>
    </row>
    <row r="1685" spans="4:4" x14ac:dyDescent="0.25">
      <c r="D1685" s="16"/>
    </row>
    <row r="1686" spans="4:4" x14ac:dyDescent="0.25">
      <c r="D1686" s="16"/>
    </row>
    <row r="1687" spans="4:4" x14ac:dyDescent="0.25">
      <c r="D1687" s="16"/>
    </row>
    <row r="1688" spans="4:4" x14ac:dyDescent="0.25">
      <c r="D1688" s="16"/>
    </row>
    <row r="1689" spans="4:4" x14ac:dyDescent="0.25">
      <c r="D1689" s="16"/>
    </row>
    <row r="1690" spans="4:4" x14ac:dyDescent="0.25">
      <c r="D1690" s="16"/>
    </row>
    <row r="1691" spans="4:4" x14ac:dyDescent="0.25">
      <c r="D1691" s="16"/>
    </row>
    <row r="1692" spans="4:4" x14ac:dyDescent="0.25">
      <c r="D1692" s="16"/>
    </row>
    <row r="1693" spans="4:4" x14ac:dyDescent="0.25">
      <c r="D1693" s="16"/>
    </row>
    <row r="1694" spans="4:4" x14ac:dyDescent="0.25">
      <c r="D1694" s="16"/>
    </row>
    <row r="1695" spans="4:4" x14ac:dyDescent="0.25">
      <c r="D1695" s="16"/>
    </row>
    <row r="1696" spans="4:4" x14ac:dyDescent="0.25">
      <c r="D1696" s="16"/>
    </row>
    <row r="1697" spans="4:4" x14ac:dyDescent="0.25">
      <c r="D1697" s="16"/>
    </row>
    <row r="1698" spans="4:4" x14ac:dyDescent="0.25">
      <c r="D1698" s="16"/>
    </row>
    <row r="1699" spans="4:4" x14ac:dyDescent="0.25">
      <c r="D1699" s="16"/>
    </row>
    <row r="1700" spans="4:4" x14ac:dyDescent="0.25">
      <c r="D1700" s="16"/>
    </row>
    <row r="1701" spans="4:4" x14ac:dyDescent="0.25">
      <c r="D1701" s="16"/>
    </row>
    <row r="1702" spans="4:4" x14ac:dyDescent="0.25">
      <c r="D1702" s="16"/>
    </row>
    <row r="1703" spans="4:4" x14ac:dyDescent="0.25">
      <c r="D1703" s="16"/>
    </row>
    <row r="1704" spans="4:4" x14ac:dyDescent="0.25">
      <c r="D1704" s="16"/>
    </row>
    <row r="1705" spans="4:4" x14ac:dyDescent="0.25">
      <c r="D1705" s="16"/>
    </row>
    <row r="1706" spans="4:4" x14ac:dyDescent="0.25">
      <c r="D1706" s="16"/>
    </row>
    <row r="1707" spans="4:4" x14ac:dyDescent="0.25">
      <c r="D1707" s="16"/>
    </row>
    <row r="1708" spans="4:4" x14ac:dyDescent="0.25">
      <c r="D1708" s="16"/>
    </row>
    <row r="1709" spans="4:4" x14ac:dyDescent="0.25">
      <c r="D1709" s="16"/>
    </row>
    <row r="1710" spans="4:4" x14ac:dyDescent="0.25">
      <c r="D1710" s="16"/>
    </row>
    <row r="1711" spans="4:4" x14ac:dyDescent="0.25">
      <c r="D1711" s="16"/>
    </row>
    <row r="1712" spans="4:4" x14ac:dyDescent="0.25">
      <c r="D1712" s="16"/>
    </row>
    <row r="1713" spans="4:4" x14ac:dyDescent="0.25">
      <c r="D1713" s="16"/>
    </row>
    <row r="1714" spans="4:4" x14ac:dyDescent="0.25">
      <c r="D1714" s="16"/>
    </row>
    <row r="1715" spans="4:4" x14ac:dyDescent="0.25">
      <c r="D1715" s="16"/>
    </row>
    <row r="1716" spans="4:4" x14ac:dyDescent="0.25">
      <c r="D1716" s="16"/>
    </row>
    <row r="1717" spans="4:4" x14ac:dyDescent="0.25">
      <c r="D1717" s="16"/>
    </row>
    <row r="1718" spans="4:4" x14ac:dyDescent="0.25">
      <c r="D1718" s="16"/>
    </row>
    <row r="1719" spans="4:4" x14ac:dyDescent="0.25">
      <c r="D1719" s="16"/>
    </row>
    <row r="1720" spans="4:4" x14ac:dyDescent="0.25">
      <c r="D1720" s="16"/>
    </row>
    <row r="1721" spans="4:4" x14ac:dyDescent="0.25">
      <c r="D1721" s="16"/>
    </row>
    <row r="1722" spans="4:4" x14ac:dyDescent="0.25">
      <c r="D1722" s="16"/>
    </row>
    <row r="1723" spans="4:4" x14ac:dyDescent="0.25">
      <c r="D1723" s="16"/>
    </row>
    <row r="1724" spans="4:4" x14ac:dyDescent="0.25">
      <c r="D1724" s="16"/>
    </row>
    <row r="1725" spans="4:4" x14ac:dyDescent="0.25">
      <c r="D1725" s="16"/>
    </row>
    <row r="1726" spans="4:4" x14ac:dyDescent="0.25">
      <c r="D1726" s="16"/>
    </row>
    <row r="1727" spans="4:4" x14ac:dyDescent="0.25">
      <c r="D1727" s="16"/>
    </row>
    <row r="1728" spans="4:4" x14ac:dyDescent="0.25">
      <c r="D1728" s="16"/>
    </row>
    <row r="1729" spans="4:4" x14ac:dyDescent="0.25">
      <c r="D1729" s="16"/>
    </row>
    <row r="1730" spans="4:4" x14ac:dyDescent="0.25">
      <c r="D1730" s="16"/>
    </row>
    <row r="1731" spans="4:4" x14ac:dyDescent="0.25">
      <c r="D1731" s="16"/>
    </row>
    <row r="1732" spans="4:4" x14ac:dyDescent="0.25">
      <c r="D1732" s="16"/>
    </row>
    <row r="1733" spans="4:4" x14ac:dyDescent="0.25">
      <c r="D1733" s="16"/>
    </row>
    <row r="1734" spans="4:4" x14ac:dyDescent="0.25">
      <c r="D1734" s="16"/>
    </row>
    <row r="1735" spans="4:4" x14ac:dyDescent="0.25">
      <c r="D1735" s="16"/>
    </row>
    <row r="1736" spans="4:4" x14ac:dyDescent="0.25">
      <c r="D1736" s="16"/>
    </row>
    <row r="1737" spans="4:4" x14ac:dyDescent="0.25">
      <c r="D1737" s="16"/>
    </row>
    <row r="1738" spans="4:4" x14ac:dyDescent="0.25">
      <c r="D1738" s="16"/>
    </row>
    <row r="1739" spans="4:4" x14ac:dyDescent="0.25">
      <c r="D1739" s="16"/>
    </row>
    <row r="1740" spans="4:4" x14ac:dyDescent="0.25">
      <c r="D1740" s="16"/>
    </row>
    <row r="1741" spans="4:4" x14ac:dyDescent="0.25">
      <c r="D1741" s="16"/>
    </row>
    <row r="1742" spans="4:4" x14ac:dyDescent="0.25">
      <c r="D1742" s="16"/>
    </row>
    <row r="1743" spans="4:4" x14ac:dyDescent="0.25">
      <c r="D1743" s="16"/>
    </row>
    <row r="1744" spans="4:4" x14ac:dyDescent="0.25">
      <c r="D1744" s="16"/>
    </row>
    <row r="1745" spans="4:4" x14ac:dyDescent="0.25">
      <c r="D1745" s="16"/>
    </row>
    <row r="1746" spans="4:4" x14ac:dyDescent="0.25">
      <c r="D1746" s="16"/>
    </row>
    <row r="1747" spans="4:4" x14ac:dyDescent="0.25">
      <c r="D1747" s="16"/>
    </row>
    <row r="1748" spans="4:4" x14ac:dyDescent="0.25">
      <c r="D1748" s="16"/>
    </row>
    <row r="1749" spans="4:4" x14ac:dyDescent="0.25">
      <c r="D1749" s="16"/>
    </row>
    <row r="1750" spans="4:4" x14ac:dyDescent="0.25">
      <c r="D1750" s="16"/>
    </row>
    <row r="1751" spans="4:4" x14ac:dyDescent="0.25">
      <c r="D1751" s="16"/>
    </row>
    <row r="1752" spans="4:4" x14ac:dyDescent="0.25">
      <c r="D1752" s="16"/>
    </row>
    <row r="1753" spans="4:4" x14ac:dyDescent="0.25">
      <c r="D1753" s="16"/>
    </row>
    <row r="1754" spans="4:4" x14ac:dyDescent="0.25">
      <c r="D1754" s="16"/>
    </row>
    <row r="1755" spans="4:4" x14ac:dyDescent="0.25">
      <c r="D1755" s="16"/>
    </row>
    <row r="1756" spans="4:4" x14ac:dyDescent="0.25">
      <c r="D1756" s="16"/>
    </row>
    <row r="1757" spans="4:4" x14ac:dyDescent="0.25">
      <c r="D1757" s="16"/>
    </row>
    <row r="1758" spans="4:4" x14ac:dyDescent="0.25">
      <c r="D1758" s="16"/>
    </row>
    <row r="1759" spans="4:4" x14ac:dyDescent="0.25">
      <c r="D1759" s="16"/>
    </row>
    <row r="1760" spans="4:4" x14ac:dyDescent="0.25">
      <c r="D1760" s="16"/>
    </row>
    <row r="1761" spans="4:4" x14ac:dyDescent="0.25">
      <c r="D1761" s="16"/>
    </row>
    <row r="1762" spans="4:4" x14ac:dyDescent="0.25">
      <c r="D1762" s="16"/>
    </row>
    <row r="1763" spans="4:4" x14ac:dyDescent="0.25">
      <c r="D1763" s="16"/>
    </row>
    <row r="1764" spans="4:4" x14ac:dyDescent="0.25">
      <c r="D1764" s="16"/>
    </row>
    <row r="1765" spans="4:4" x14ac:dyDescent="0.25">
      <c r="D1765" s="16"/>
    </row>
    <row r="1766" spans="4:4" x14ac:dyDescent="0.25">
      <c r="D1766" s="16"/>
    </row>
    <row r="1767" spans="4:4" x14ac:dyDescent="0.25">
      <c r="D1767" s="16"/>
    </row>
    <row r="1768" spans="4:4" x14ac:dyDescent="0.25">
      <c r="D1768" s="16"/>
    </row>
    <row r="1769" spans="4:4" x14ac:dyDescent="0.25">
      <c r="D1769" s="16"/>
    </row>
    <row r="1770" spans="4:4" x14ac:dyDescent="0.25">
      <c r="D1770" s="16"/>
    </row>
    <row r="1771" spans="4:4" x14ac:dyDescent="0.25">
      <c r="D1771" s="16"/>
    </row>
    <row r="1772" spans="4:4" x14ac:dyDescent="0.25">
      <c r="D1772" s="16"/>
    </row>
    <row r="1773" spans="4:4" x14ac:dyDescent="0.25">
      <c r="D1773" s="16"/>
    </row>
    <row r="1774" spans="4:4" x14ac:dyDescent="0.25">
      <c r="D1774" s="16"/>
    </row>
    <row r="1775" spans="4:4" x14ac:dyDescent="0.25">
      <c r="D1775" s="16"/>
    </row>
  </sheetData>
  <autoFilter ref="A1:U1775" xr:uid="{7B5E0AEF-C248-4A82-AC85-B17DC6E41366}"/>
  <mergeCells count="1">
    <mergeCell ref="A2:M2"/>
  </mergeCells>
  <phoneticPr fontId="2" type="noConversion"/>
  <conditionalFormatting sqref="A283:A307 A1020:A1775 A1777:A1048576 A1:A281">
    <cfRule type="containsText" dxfId="39" priority="87" operator="containsText" text="Yes">
      <formula>NOT(ISERROR(SEARCH("Yes",A1)))</formula>
    </cfRule>
  </conditionalFormatting>
  <conditionalFormatting sqref="A283:A307 A4:A281">
    <cfRule type="containsText" dxfId="38" priority="86" operator="containsText" text="No">
      <formula>NOT(ISERROR(SEARCH("No",A4)))</formula>
    </cfRule>
    <cfRule type="containsText" dxfId="37" priority="85" operator="containsText" text="Yes">
      <formula>NOT(ISERROR(SEARCH("Yes",A4)))</formula>
    </cfRule>
    <cfRule type="containsText" dxfId="36" priority="84" operator="containsText" text="No">
      <formula>NOT(ISERROR(SEARCH("No",A4)))</formula>
    </cfRule>
    <cfRule type="containsText" dxfId="35" priority="83" operator="containsText" text="Yes">
      <formula>NOT(ISERROR(SEARCH("Yes",A4)))</formula>
    </cfRule>
    <cfRule type="containsText" dxfId="34" priority="82" operator="containsText" text="No">
      <formula>NOT(ISERROR(SEARCH("No",A4)))</formula>
    </cfRule>
    <cfRule type="containsText" dxfId="33" priority="81" operator="containsText" text="Yes">
      <formula>NOT(ISERROR(SEARCH("Yes",A4)))</formula>
    </cfRule>
    <cfRule type="containsText" dxfId="32" priority="80" operator="containsText" text="No">
      <formula>NOT(ISERROR(SEARCH("No",A4)))</formula>
    </cfRule>
  </conditionalFormatting>
  <conditionalFormatting sqref="B66:B67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{9F517EC7-616E-464E-BD01-B74D70066FBF}</x14:id>
        </ext>
      </extLst>
    </cfRule>
  </conditionalFormatting>
  <conditionalFormatting sqref="E1020:E1048576 E1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{CA196C9D-381C-4D45-8D0B-571AD1C5212D}</x14:id>
        </ext>
      </extLst>
    </cfRule>
  </conditionalFormatting>
  <conditionalFormatting sqref="F51 F29 F43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{F7EDFB03-CFB4-456E-8B00-F4FB4B53C5BA}</x14:id>
        </ext>
      </extLst>
    </cfRule>
  </conditionalFormatting>
  <conditionalFormatting sqref="F65:F68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{717AD465-6EC6-4906-A10F-3D39AA69C36C}</x14:id>
        </ext>
      </extLst>
    </cfRule>
  </conditionalFormatting>
  <conditionalFormatting sqref="F1020:F1048576 F1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{62085311-74F1-4A9C-808C-56D41833D5E3}</x14:id>
        </ext>
      </extLst>
    </cfRule>
  </conditionalFormatting>
  <conditionalFormatting sqref="K1">
    <cfRule type="duplicateValues" dxfId="31" priority="88"/>
  </conditionalFormatting>
  <conditionalFormatting sqref="L1">
    <cfRule type="duplicateValues" dxfId="30" priority="89"/>
  </conditionalFormatting>
  <conditionalFormatting sqref="N213:N246 N248:N281">
    <cfRule type="dataBar" priority="46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{72BB6763-9B98-4BCC-B943-A0472A50A6EA}</x14:id>
        </ext>
      </extLst>
    </cfRule>
  </conditionalFormatting>
  <conditionalFormatting sqref="N15:P15 N284:P30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{BFCCC4CD-9581-423C-80D6-A641703FED5B}</x14:id>
        </ext>
      </extLst>
    </cfRule>
  </conditionalFormatting>
  <conditionalFormatting sqref="N83:P85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{C268181A-C203-48B2-9E7C-634EB80B59F2}</x14:id>
        </ext>
      </extLst>
    </cfRule>
  </conditionalFormatting>
  <conditionalFormatting sqref="N151:P152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{4B034CE8-77A2-4923-A471-98AB6D8BACBA}</x14:id>
        </ext>
      </extLst>
    </cfRule>
  </conditionalFormatting>
  <conditionalFormatting sqref="N153:P153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{9AD6AC3D-18BF-468C-AE92-9FD6D0AED1F9}</x14:id>
        </ext>
      </extLst>
    </cfRule>
  </conditionalFormatting>
  <conditionalFormatting sqref="O213:O246 O248:O281">
    <cfRule type="dataBar" priority="4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{482BAC28-4947-4533-8371-7A18528AAE66}</x14:id>
        </ext>
      </extLst>
    </cfRule>
  </conditionalFormatting>
  <conditionalFormatting sqref="O308:O518 O282 N29 N43 N51 P43 P51 P29 P57 N57 N65:P68 N17:P28 N31:P42 N45:P50 N53:P56 N75:P76 N79:P80 N87:P88 N91:P107 N109:P124 N127:P135 N155:P156 N159:P163 N165:P204 N207:P210 N137:P148 N59:P63 N71:P72 N4:P15 N283:P307">
    <cfRule type="dataBar" priority="4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{D6697420-388F-46B2-9384-71AB481AB59E}</x14:id>
        </ext>
      </extLst>
    </cfRule>
  </conditionalFormatting>
  <conditionalFormatting sqref="O519:O52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{057DE7A0-6EF7-4ADA-BCB2-7A12A5C1BE4E}</x14:id>
        </ext>
      </extLst>
    </cfRule>
  </conditionalFormatting>
  <conditionalFormatting sqref="O527:O552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{2B0DCD1D-952A-4330-BFB1-3442B6852C14}</x14:id>
        </ext>
      </extLst>
    </cfRule>
  </conditionalFormatting>
  <conditionalFormatting sqref="O553:O568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{B262E485-2D76-44D2-81BC-36B49C0F9A4E}</x14:id>
        </ext>
      </extLst>
    </cfRule>
  </conditionalFormatting>
  <conditionalFormatting sqref="P213:P246">
    <cfRule type="dataBar" priority="46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{668D8361-798D-416C-97E4-35DF23281835}</x14:id>
        </ext>
      </extLst>
    </cfRule>
  </conditionalFormatting>
  <conditionalFormatting sqref="P248:P28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{B0C9A8E1-D3C2-4F53-A17E-1ADC55DEA8DB}</x14:id>
        </ext>
      </extLst>
    </cfRule>
  </conditionalFormatting>
  <conditionalFormatting sqref="Q15 Q284:Q307">
    <cfRule type="duplicateValues" dxfId="29" priority="33"/>
  </conditionalFormatting>
  <conditionalFormatting sqref="Q17:Q28">
    <cfRule type="duplicateValues" dxfId="28" priority="49"/>
  </conditionalFormatting>
  <conditionalFormatting sqref="Q31:Q42">
    <cfRule type="duplicateValues" dxfId="27" priority="48"/>
  </conditionalFormatting>
  <conditionalFormatting sqref="Q45:Q50">
    <cfRule type="duplicateValues" dxfId="26" priority="47"/>
  </conditionalFormatting>
  <conditionalFormatting sqref="Q53:Q56">
    <cfRule type="duplicateValues" dxfId="25" priority="46"/>
  </conditionalFormatting>
  <conditionalFormatting sqref="Q59:Q63">
    <cfRule type="duplicateValues" dxfId="24" priority="2"/>
  </conditionalFormatting>
  <conditionalFormatting sqref="Q75:Q76">
    <cfRule type="duplicateValues" dxfId="23" priority="45"/>
  </conditionalFormatting>
  <conditionalFormatting sqref="Q79:Q80">
    <cfRule type="duplicateValues" dxfId="22" priority="44"/>
  </conditionalFormatting>
  <conditionalFormatting sqref="Q83:Q85">
    <cfRule type="duplicateValues" dxfId="21" priority="31"/>
  </conditionalFormatting>
  <conditionalFormatting sqref="Q87:Q88">
    <cfRule type="duplicateValues" dxfId="20" priority="43"/>
  </conditionalFormatting>
  <conditionalFormatting sqref="Q91:Q107">
    <cfRule type="duplicateValues" dxfId="19" priority="42"/>
  </conditionalFormatting>
  <conditionalFormatting sqref="Q109:Q124">
    <cfRule type="duplicateValues" dxfId="18" priority="41"/>
  </conditionalFormatting>
  <conditionalFormatting sqref="Q127:Q135">
    <cfRule type="duplicateValues" dxfId="17" priority="40"/>
  </conditionalFormatting>
  <conditionalFormatting sqref="Q137:Q148">
    <cfRule type="duplicateValues" dxfId="16" priority="39"/>
  </conditionalFormatting>
  <conditionalFormatting sqref="Q151:Q152">
    <cfRule type="duplicateValues" dxfId="15" priority="15"/>
  </conditionalFormatting>
  <conditionalFormatting sqref="Q153">
    <cfRule type="duplicateValues" dxfId="14" priority="29"/>
  </conditionalFormatting>
  <conditionalFormatting sqref="Q155:Q156">
    <cfRule type="duplicateValues" dxfId="13" priority="38"/>
  </conditionalFormatting>
  <conditionalFormatting sqref="Q159:Q163">
    <cfRule type="duplicateValues" dxfId="12" priority="37"/>
  </conditionalFormatting>
  <conditionalFormatting sqref="Q165:Q204">
    <cfRule type="duplicateValues" dxfId="11" priority="36"/>
  </conditionalFormatting>
  <conditionalFormatting sqref="Q207:Q210">
    <cfRule type="duplicateValues" dxfId="10" priority="4246"/>
  </conditionalFormatting>
  <conditionalFormatting sqref="Q1020:Q1048576 M1:P1 T1:U1 R1 Q66:Q68 Q57 Q5:Q15 Q283:Q307">
    <cfRule type="duplicateValues" dxfId="9" priority="93"/>
  </conditionalFormatting>
  <conditionalFormatting sqref="S1">
    <cfRule type="duplicateValues" dxfId="8" priority="9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517EC7-616E-464E-BD01-B74D70066F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B66:B67</xm:sqref>
        </x14:conditionalFormatting>
        <x14:conditionalFormatting xmlns:xm="http://schemas.microsoft.com/office/excel/2006/main">
          <x14:cfRule type="dataBar" id="{CA196C9D-381C-4D45-8D0B-571AD1C521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E1020:E1048576 E1</xm:sqref>
        </x14:conditionalFormatting>
        <x14:conditionalFormatting xmlns:xm="http://schemas.microsoft.com/office/excel/2006/main">
          <x14:cfRule type="dataBar" id="{F7EDFB03-CFB4-456E-8B00-F4FB4B53C5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F51 F29 F43</xm:sqref>
        </x14:conditionalFormatting>
        <x14:conditionalFormatting xmlns:xm="http://schemas.microsoft.com/office/excel/2006/main">
          <x14:cfRule type="dataBar" id="{717AD465-6EC6-4906-A10F-3D39AA69C3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F65:F68</xm:sqref>
        </x14:conditionalFormatting>
        <x14:conditionalFormatting xmlns:xm="http://schemas.microsoft.com/office/excel/2006/main">
          <x14:cfRule type="dataBar" id="{62085311-74F1-4A9C-808C-56D41833D5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F1020:F1048576 F1</xm:sqref>
        </x14:conditionalFormatting>
        <x14:conditionalFormatting xmlns:xm="http://schemas.microsoft.com/office/excel/2006/main">
          <x14:cfRule type="dataBar" id="{72BB6763-9B98-4BCC-B943-A0472A50A6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N213:N246 N248:N281</xm:sqref>
        </x14:conditionalFormatting>
        <x14:conditionalFormatting xmlns:xm="http://schemas.microsoft.com/office/excel/2006/main">
          <x14:cfRule type="dataBar" id="{BFCCC4CD-9581-423C-80D6-A641703FE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N15:P15 N284:P307</xm:sqref>
        </x14:conditionalFormatting>
        <x14:conditionalFormatting xmlns:xm="http://schemas.microsoft.com/office/excel/2006/main">
          <x14:cfRule type="dataBar" id="{C268181A-C203-48B2-9E7C-634EB80B59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N83:P85</xm:sqref>
        </x14:conditionalFormatting>
        <x14:conditionalFormatting xmlns:xm="http://schemas.microsoft.com/office/excel/2006/main">
          <x14:cfRule type="dataBar" id="{4B034CE8-77A2-4923-A471-98AB6D8BAC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N151:P152</xm:sqref>
        </x14:conditionalFormatting>
        <x14:conditionalFormatting xmlns:xm="http://schemas.microsoft.com/office/excel/2006/main">
          <x14:cfRule type="dataBar" id="{9AD6AC3D-18BF-468C-AE92-9FD6D0AED1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N153:P153</xm:sqref>
        </x14:conditionalFormatting>
        <x14:conditionalFormatting xmlns:xm="http://schemas.microsoft.com/office/excel/2006/main">
          <x14:cfRule type="dataBar" id="{482BAC28-4947-4533-8371-7A18528AAE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O213:O246 O248:O281</xm:sqref>
        </x14:conditionalFormatting>
        <x14:conditionalFormatting xmlns:xm="http://schemas.microsoft.com/office/excel/2006/main">
          <x14:cfRule type="dataBar" id="{D6697420-388F-46B2-9384-71AB481AB5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O308:O518 O282 N29 N43 N51 P43 P51 P29 P57 N57 N65:P68 N17:P28 N31:P42 N45:P50 N53:P56 N75:P76 N79:P80 N87:P88 N91:P107 N109:P124 N127:P135 N155:P156 N159:P163 N165:P204 N207:P210 N137:P148 N59:P63 N71:P72 N4:P15 N283:P307</xm:sqref>
        </x14:conditionalFormatting>
        <x14:conditionalFormatting xmlns:xm="http://schemas.microsoft.com/office/excel/2006/main">
          <x14:cfRule type="dataBar" id="{057DE7A0-6EF7-4ADA-BCB2-7A12A5C1BE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O519:O526</xm:sqref>
        </x14:conditionalFormatting>
        <x14:conditionalFormatting xmlns:xm="http://schemas.microsoft.com/office/excel/2006/main">
          <x14:cfRule type="dataBar" id="{2B0DCD1D-952A-4330-BFB1-3442B6852C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O527:O552</xm:sqref>
        </x14:conditionalFormatting>
        <x14:conditionalFormatting xmlns:xm="http://schemas.microsoft.com/office/excel/2006/main">
          <x14:cfRule type="dataBar" id="{B262E485-2D76-44D2-81BC-36B49C0F9A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O553:O568</xm:sqref>
        </x14:conditionalFormatting>
        <x14:conditionalFormatting xmlns:xm="http://schemas.microsoft.com/office/excel/2006/main">
          <x14:cfRule type="dataBar" id="{668D8361-798D-416C-97E4-35DF232818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P213:P246</xm:sqref>
        </x14:conditionalFormatting>
        <x14:conditionalFormatting xmlns:xm="http://schemas.microsoft.com/office/excel/2006/main">
          <x14:cfRule type="dataBar" id="{B0C9A8E1-D3C2-4F53-A17E-1ADC55DEA8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P248:P281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E8F4D-5002-40B6-ADDB-2ACC59ECE9A9}">
  <dimension ref="A1:F1797"/>
  <sheetViews>
    <sheetView topLeftCell="A78" workbookViewId="0">
      <selection activeCell="D32" sqref="D32"/>
    </sheetView>
  </sheetViews>
  <sheetFormatPr defaultRowHeight="15" x14ac:dyDescent="0.25"/>
  <cols>
    <col min="1" max="1" width="9.28515625" style="8"/>
    <col min="2" max="2" width="45.28515625" style="4" customWidth="1"/>
    <col min="3" max="3" width="16" customWidth="1"/>
    <col min="4" max="4" width="57.28515625" customWidth="1"/>
    <col min="5" max="5" width="27.28515625" customWidth="1"/>
  </cols>
  <sheetData>
    <row r="1" spans="1:6" ht="30" x14ac:dyDescent="0.25">
      <c r="A1" s="20" t="s">
        <v>9</v>
      </c>
      <c r="B1" s="2" t="s">
        <v>20</v>
      </c>
      <c r="C1" s="20" t="s">
        <v>905</v>
      </c>
      <c r="D1" s="20" t="s">
        <v>906</v>
      </c>
      <c r="E1" s="20" t="s">
        <v>907</v>
      </c>
      <c r="F1" s="20" t="s">
        <v>908</v>
      </c>
    </row>
    <row r="2" spans="1:6" x14ac:dyDescent="0.25">
      <c r="A2"/>
      <c r="B2"/>
    </row>
    <row r="3" spans="1:6" x14ac:dyDescent="0.25">
      <c r="A3"/>
      <c r="B3"/>
    </row>
    <row r="4" spans="1:6" x14ac:dyDescent="0.25">
      <c r="A4">
        <f>IF(B4=B3,A3+1,1)</f>
        <v>1</v>
      </c>
      <c r="B4" t="s">
        <v>396</v>
      </c>
      <c r="C4" t="s">
        <v>909</v>
      </c>
      <c r="D4" t="s">
        <v>910</v>
      </c>
    </row>
    <row r="5" spans="1:6" x14ac:dyDescent="0.25">
      <c r="A5">
        <f t="shared" ref="A5:A14" si="0">IF(B5=B4,A4+1,1)</f>
        <v>2</v>
      </c>
      <c r="B5" t="s">
        <v>396</v>
      </c>
      <c r="C5" t="s">
        <v>909</v>
      </c>
      <c r="D5" t="s">
        <v>910</v>
      </c>
    </row>
    <row r="6" spans="1:6" x14ac:dyDescent="0.25">
      <c r="A6">
        <f t="shared" si="0"/>
        <v>3</v>
      </c>
      <c r="B6" t="s">
        <v>396</v>
      </c>
      <c r="C6" t="s">
        <v>909</v>
      </c>
      <c r="D6" t="s">
        <v>910</v>
      </c>
    </row>
    <row r="7" spans="1:6" x14ac:dyDescent="0.25">
      <c r="A7">
        <f t="shared" si="0"/>
        <v>4</v>
      </c>
      <c r="B7" t="s">
        <v>396</v>
      </c>
      <c r="C7" t="s">
        <v>909</v>
      </c>
      <c r="D7" t="s">
        <v>910</v>
      </c>
    </row>
    <row r="8" spans="1:6" x14ac:dyDescent="0.25">
      <c r="A8">
        <f t="shared" si="0"/>
        <v>5</v>
      </c>
      <c r="B8" t="s">
        <v>396</v>
      </c>
      <c r="C8" t="s">
        <v>909</v>
      </c>
      <c r="D8" t="s">
        <v>910</v>
      </c>
    </row>
    <row r="9" spans="1:6" x14ac:dyDescent="0.25">
      <c r="A9">
        <f t="shared" si="0"/>
        <v>6</v>
      </c>
      <c r="B9" t="s">
        <v>396</v>
      </c>
      <c r="C9" t="s">
        <v>909</v>
      </c>
      <c r="D9" t="s">
        <v>910</v>
      </c>
    </row>
    <row r="10" spans="1:6" x14ac:dyDescent="0.25">
      <c r="A10">
        <f t="shared" si="0"/>
        <v>7</v>
      </c>
      <c r="B10" t="s">
        <v>396</v>
      </c>
      <c r="C10" t="s">
        <v>909</v>
      </c>
      <c r="D10" t="s">
        <v>910</v>
      </c>
    </row>
    <row r="11" spans="1:6" x14ac:dyDescent="0.25">
      <c r="A11">
        <f t="shared" si="0"/>
        <v>8</v>
      </c>
      <c r="B11" t="s">
        <v>396</v>
      </c>
      <c r="C11" t="s">
        <v>178</v>
      </c>
      <c r="D11" s="27" t="s">
        <v>912</v>
      </c>
    </row>
    <row r="12" spans="1:6" x14ac:dyDescent="0.25">
      <c r="A12">
        <f t="shared" si="0"/>
        <v>9</v>
      </c>
      <c r="B12" t="s">
        <v>396</v>
      </c>
      <c r="C12" t="s">
        <v>178</v>
      </c>
      <c r="D12" s="27" t="s">
        <v>912</v>
      </c>
    </row>
    <row r="13" spans="1:6" x14ac:dyDescent="0.25">
      <c r="A13">
        <f t="shared" si="0"/>
        <v>10</v>
      </c>
      <c r="B13" t="s">
        <v>396</v>
      </c>
      <c r="C13" t="s">
        <v>909</v>
      </c>
      <c r="D13" s="27" t="s">
        <v>911</v>
      </c>
    </row>
    <row r="14" spans="1:6" x14ac:dyDescent="0.25">
      <c r="A14">
        <f t="shared" si="0"/>
        <v>11</v>
      </c>
      <c r="B14" t="s">
        <v>396</v>
      </c>
      <c r="C14" t="s">
        <v>909</v>
      </c>
      <c r="D14" s="27" t="s">
        <v>911</v>
      </c>
    </row>
    <row r="15" spans="1:6" x14ac:dyDescent="0.25">
      <c r="A15"/>
      <c r="B15"/>
    </row>
    <row r="16" spans="1:6" x14ac:dyDescent="0.25">
      <c r="A16"/>
      <c r="B16"/>
    </row>
    <row r="17" spans="1:4" x14ac:dyDescent="0.25">
      <c r="A17">
        <f t="shared" ref="A17:A40" si="1">IF(B17=B16,A16+1,1)</f>
        <v>1</v>
      </c>
      <c r="B17" t="s">
        <v>414</v>
      </c>
      <c r="C17" t="s">
        <v>913</v>
      </c>
      <c r="D17" t="s">
        <v>914</v>
      </c>
    </row>
    <row r="18" spans="1:4" x14ac:dyDescent="0.25">
      <c r="A18">
        <f t="shared" si="1"/>
        <v>2</v>
      </c>
      <c r="B18" t="s">
        <v>414</v>
      </c>
      <c r="D18" t="s">
        <v>915</v>
      </c>
    </row>
    <row r="19" spans="1:4" x14ac:dyDescent="0.25">
      <c r="A19">
        <f t="shared" si="1"/>
        <v>3</v>
      </c>
      <c r="B19" t="s">
        <v>414</v>
      </c>
    </row>
    <row r="20" spans="1:4" x14ac:dyDescent="0.25">
      <c r="A20">
        <f t="shared" si="1"/>
        <v>4</v>
      </c>
      <c r="B20" t="s">
        <v>414</v>
      </c>
    </row>
    <row r="21" spans="1:4" x14ac:dyDescent="0.25">
      <c r="A21">
        <f t="shared" si="1"/>
        <v>5</v>
      </c>
      <c r="B21" t="s">
        <v>414</v>
      </c>
    </row>
    <row r="22" spans="1:4" x14ac:dyDescent="0.25">
      <c r="A22">
        <f t="shared" si="1"/>
        <v>6</v>
      </c>
      <c r="B22" t="s">
        <v>414</v>
      </c>
    </row>
    <row r="23" spans="1:4" x14ac:dyDescent="0.25">
      <c r="A23">
        <f t="shared" si="1"/>
        <v>7</v>
      </c>
      <c r="B23" t="s">
        <v>414</v>
      </c>
    </row>
    <row r="24" spans="1:4" x14ac:dyDescent="0.25">
      <c r="A24">
        <f t="shared" si="1"/>
        <v>8</v>
      </c>
      <c r="B24" t="s">
        <v>414</v>
      </c>
    </row>
    <row r="25" spans="1:4" x14ac:dyDescent="0.25">
      <c r="A25">
        <f t="shared" si="1"/>
        <v>9</v>
      </c>
      <c r="B25" t="s">
        <v>414</v>
      </c>
    </row>
    <row r="26" spans="1:4" x14ac:dyDescent="0.25">
      <c r="A26">
        <f t="shared" si="1"/>
        <v>10</v>
      </c>
      <c r="B26" t="s">
        <v>414</v>
      </c>
    </row>
    <row r="27" spans="1:4" x14ac:dyDescent="0.25">
      <c r="A27">
        <f t="shared" si="1"/>
        <v>11</v>
      </c>
      <c r="B27" t="s">
        <v>414</v>
      </c>
    </row>
    <row r="28" spans="1:4" x14ac:dyDescent="0.25">
      <c r="A28">
        <f t="shared" si="1"/>
        <v>12</v>
      </c>
      <c r="B28" t="s">
        <v>414</v>
      </c>
    </row>
    <row r="29" spans="1:4" x14ac:dyDescent="0.25">
      <c r="A29">
        <f t="shared" si="1"/>
        <v>13</v>
      </c>
      <c r="B29" t="s">
        <v>414</v>
      </c>
    </row>
    <row r="30" spans="1:4" x14ac:dyDescent="0.25">
      <c r="A30">
        <f t="shared" si="1"/>
        <v>14</v>
      </c>
      <c r="B30" t="s">
        <v>414</v>
      </c>
    </row>
    <row r="31" spans="1:4" x14ac:dyDescent="0.25">
      <c r="A31">
        <f t="shared" si="1"/>
        <v>15</v>
      </c>
      <c r="B31" t="s">
        <v>414</v>
      </c>
    </row>
    <row r="32" spans="1:4" x14ac:dyDescent="0.25">
      <c r="A32">
        <f t="shared" si="1"/>
        <v>16</v>
      </c>
      <c r="B32" t="s">
        <v>414</v>
      </c>
    </row>
    <row r="33" spans="1:2" x14ac:dyDescent="0.25">
      <c r="A33">
        <f t="shared" si="1"/>
        <v>17</v>
      </c>
      <c r="B33" t="s">
        <v>414</v>
      </c>
    </row>
    <row r="34" spans="1:2" x14ac:dyDescent="0.25">
      <c r="A34">
        <f t="shared" si="1"/>
        <v>18</v>
      </c>
      <c r="B34" t="s">
        <v>414</v>
      </c>
    </row>
    <row r="35" spans="1:2" x14ac:dyDescent="0.25">
      <c r="A35">
        <f t="shared" si="1"/>
        <v>19</v>
      </c>
      <c r="B35" t="s">
        <v>414</v>
      </c>
    </row>
    <row r="36" spans="1:2" x14ac:dyDescent="0.25">
      <c r="A36">
        <f t="shared" si="1"/>
        <v>20</v>
      </c>
      <c r="B36" t="s">
        <v>414</v>
      </c>
    </row>
    <row r="37" spans="1:2" x14ac:dyDescent="0.25">
      <c r="A37">
        <f t="shared" si="1"/>
        <v>21</v>
      </c>
      <c r="B37" t="s">
        <v>414</v>
      </c>
    </row>
    <row r="38" spans="1:2" x14ac:dyDescent="0.25">
      <c r="A38">
        <f t="shared" si="1"/>
        <v>22</v>
      </c>
      <c r="B38" t="s">
        <v>414</v>
      </c>
    </row>
    <row r="39" spans="1:2" x14ac:dyDescent="0.25">
      <c r="A39">
        <f t="shared" si="1"/>
        <v>23</v>
      </c>
      <c r="B39" t="s">
        <v>414</v>
      </c>
    </row>
    <row r="40" spans="1:2" x14ac:dyDescent="0.25">
      <c r="A40">
        <f t="shared" si="1"/>
        <v>24</v>
      </c>
      <c r="B40" t="s">
        <v>414</v>
      </c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>
        <v>1</v>
      </c>
      <c r="B43" t="s">
        <v>398</v>
      </c>
    </row>
    <row r="44" spans="1:2" x14ac:dyDescent="0.25">
      <c r="A44">
        <f t="shared" ref="A44:A54" si="2">IF(B44=B43,A43+1,1)</f>
        <v>2</v>
      </c>
      <c r="B44" t="s">
        <v>398</v>
      </c>
    </row>
    <row r="45" spans="1:2" x14ac:dyDescent="0.25">
      <c r="A45">
        <f t="shared" si="2"/>
        <v>3</v>
      </c>
      <c r="B45" t="s">
        <v>398</v>
      </c>
    </row>
    <row r="46" spans="1:2" x14ac:dyDescent="0.25">
      <c r="A46">
        <f t="shared" si="2"/>
        <v>4</v>
      </c>
      <c r="B46" t="s">
        <v>398</v>
      </c>
    </row>
    <row r="47" spans="1:2" x14ac:dyDescent="0.25">
      <c r="A47">
        <f t="shared" si="2"/>
        <v>5</v>
      </c>
      <c r="B47" t="s">
        <v>398</v>
      </c>
    </row>
    <row r="48" spans="1:2" x14ac:dyDescent="0.25">
      <c r="A48">
        <f t="shared" si="2"/>
        <v>6</v>
      </c>
      <c r="B48" t="s">
        <v>398</v>
      </c>
    </row>
    <row r="49" spans="1:2" x14ac:dyDescent="0.25">
      <c r="A49">
        <f t="shared" si="2"/>
        <v>7</v>
      </c>
      <c r="B49" t="s">
        <v>398</v>
      </c>
    </row>
    <row r="50" spans="1:2" x14ac:dyDescent="0.25">
      <c r="A50">
        <f t="shared" si="2"/>
        <v>8</v>
      </c>
      <c r="B50" t="s">
        <v>398</v>
      </c>
    </row>
    <row r="51" spans="1:2" x14ac:dyDescent="0.25">
      <c r="A51">
        <f t="shared" si="2"/>
        <v>9</v>
      </c>
      <c r="B51" t="s">
        <v>398</v>
      </c>
    </row>
    <row r="52" spans="1:2" x14ac:dyDescent="0.25">
      <c r="A52">
        <f t="shared" si="2"/>
        <v>10</v>
      </c>
      <c r="B52" t="s">
        <v>398</v>
      </c>
    </row>
    <row r="53" spans="1:2" x14ac:dyDescent="0.25">
      <c r="A53">
        <f t="shared" si="2"/>
        <v>11</v>
      </c>
      <c r="B53" t="s">
        <v>398</v>
      </c>
    </row>
    <row r="54" spans="1:2" x14ac:dyDescent="0.25">
      <c r="A54">
        <f t="shared" si="2"/>
        <v>12</v>
      </c>
      <c r="B54" t="s">
        <v>398</v>
      </c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>
        <v>1</v>
      </c>
      <c r="B57" t="s">
        <v>399</v>
      </c>
    </row>
    <row r="58" spans="1:2" x14ac:dyDescent="0.25">
      <c r="A58">
        <f t="shared" ref="A58:A68" si="3">IF(B58=B57,A57+1,1)</f>
        <v>2</v>
      </c>
      <c r="B58" t="s">
        <v>399</v>
      </c>
    </row>
    <row r="59" spans="1:2" x14ac:dyDescent="0.25">
      <c r="A59">
        <f t="shared" si="3"/>
        <v>3</v>
      </c>
      <c r="B59" t="s">
        <v>399</v>
      </c>
    </row>
    <row r="60" spans="1:2" x14ac:dyDescent="0.25">
      <c r="A60">
        <f t="shared" si="3"/>
        <v>4</v>
      </c>
      <c r="B60" t="s">
        <v>399</v>
      </c>
    </row>
    <row r="61" spans="1:2" x14ac:dyDescent="0.25">
      <c r="A61">
        <f t="shared" si="3"/>
        <v>5</v>
      </c>
      <c r="B61" t="s">
        <v>399</v>
      </c>
    </row>
    <row r="62" spans="1:2" x14ac:dyDescent="0.25">
      <c r="A62">
        <f t="shared" si="3"/>
        <v>6</v>
      </c>
      <c r="B62" t="s">
        <v>399</v>
      </c>
    </row>
    <row r="63" spans="1:2" x14ac:dyDescent="0.25">
      <c r="A63">
        <f t="shared" si="3"/>
        <v>7</v>
      </c>
      <c r="B63" t="s">
        <v>399</v>
      </c>
    </row>
    <row r="64" spans="1:2" x14ac:dyDescent="0.25">
      <c r="A64">
        <f t="shared" si="3"/>
        <v>8</v>
      </c>
      <c r="B64" t="s">
        <v>399</v>
      </c>
    </row>
    <row r="65" spans="1:2" x14ac:dyDescent="0.25">
      <c r="A65">
        <f t="shared" si="3"/>
        <v>9</v>
      </c>
      <c r="B65" t="s">
        <v>399</v>
      </c>
    </row>
    <row r="66" spans="1:2" x14ac:dyDescent="0.25">
      <c r="A66">
        <f t="shared" si="3"/>
        <v>10</v>
      </c>
      <c r="B66" t="s">
        <v>399</v>
      </c>
    </row>
    <row r="67" spans="1:2" x14ac:dyDescent="0.25">
      <c r="A67">
        <f t="shared" si="3"/>
        <v>11</v>
      </c>
      <c r="B67" t="s">
        <v>399</v>
      </c>
    </row>
    <row r="68" spans="1:2" x14ac:dyDescent="0.25">
      <c r="A68">
        <f t="shared" si="3"/>
        <v>12</v>
      </c>
      <c r="B68" t="s">
        <v>399</v>
      </c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>
        <v>1</v>
      </c>
      <c r="B71" t="s">
        <v>400</v>
      </c>
    </row>
    <row r="72" spans="1:2" x14ac:dyDescent="0.25">
      <c r="A72">
        <f t="shared" ref="A72:A76" si="4">IF(B72=B71,A71+1,1)</f>
        <v>2</v>
      </c>
      <c r="B72" t="s">
        <v>400</v>
      </c>
    </row>
    <row r="73" spans="1:2" x14ac:dyDescent="0.25">
      <c r="A73">
        <f t="shared" si="4"/>
        <v>3</v>
      </c>
      <c r="B73" t="s">
        <v>400</v>
      </c>
    </row>
    <row r="74" spans="1:2" x14ac:dyDescent="0.25">
      <c r="A74">
        <f t="shared" si="4"/>
        <v>4</v>
      </c>
      <c r="B74" t="s">
        <v>400</v>
      </c>
    </row>
    <row r="75" spans="1:2" x14ac:dyDescent="0.25">
      <c r="A75">
        <f t="shared" si="4"/>
        <v>5</v>
      </c>
      <c r="B75" t="s">
        <v>400</v>
      </c>
    </row>
    <row r="76" spans="1:2" x14ac:dyDescent="0.25">
      <c r="A76">
        <f t="shared" si="4"/>
        <v>6</v>
      </c>
      <c r="B76" t="s">
        <v>400</v>
      </c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>
        <f>IF(B79=B6,A6+1,1)</f>
        <v>1</v>
      </c>
      <c r="B79" t="s">
        <v>439</v>
      </c>
    </row>
    <row r="80" spans="1:2" x14ac:dyDescent="0.25">
      <c r="A80">
        <f>IF(B80=B79,A79+1,1)</f>
        <v>2</v>
      </c>
      <c r="B80" t="s">
        <v>439</v>
      </c>
    </row>
    <row r="81" spans="1:2" x14ac:dyDescent="0.25">
      <c r="A81">
        <f>IF(B81=B80,A80+1,1)</f>
        <v>3</v>
      </c>
      <c r="B81" t="s">
        <v>439</v>
      </c>
    </row>
    <row r="82" spans="1:2" x14ac:dyDescent="0.25">
      <c r="A82">
        <f>IF(B82=B81,A81+1,1)</f>
        <v>4</v>
      </c>
      <c r="B82" t="s">
        <v>439</v>
      </c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>
        <f>IF(B85=B12,A12+1,1)</f>
        <v>1</v>
      </c>
      <c r="B85" t="s">
        <v>509</v>
      </c>
    </row>
    <row r="86" spans="1:2" x14ac:dyDescent="0.25">
      <c r="A86">
        <f>IF(B86=B85,A85+1,1)</f>
        <v>2</v>
      </c>
      <c r="B86" t="s">
        <v>509</v>
      </c>
    </row>
    <row r="87" spans="1:2" x14ac:dyDescent="0.25">
      <c r="A87">
        <f>IF(B87=B86,A86+1,1)</f>
        <v>3</v>
      </c>
      <c r="B87" t="s">
        <v>509</v>
      </c>
    </row>
    <row r="88" spans="1:2" x14ac:dyDescent="0.25">
      <c r="A88">
        <f>IF(B88=B87,A87+1,1)</f>
        <v>4</v>
      </c>
      <c r="B88" t="s">
        <v>509</v>
      </c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>
        <v>1</v>
      </c>
      <c r="B91" t="s">
        <v>401</v>
      </c>
    </row>
    <row r="92" spans="1:2" x14ac:dyDescent="0.25">
      <c r="A92">
        <v>2</v>
      </c>
      <c r="B92" t="s">
        <v>401</v>
      </c>
    </row>
    <row r="93" spans="1:2" x14ac:dyDescent="0.25">
      <c r="A93">
        <v>3</v>
      </c>
      <c r="B93" t="s">
        <v>401</v>
      </c>
    </row>
    <row r="94" spans="1:2" x14ac:dyDescent="0.25">
      <c r="A94">
        <v>4</v>
      </c>
      <c r="B94" t="s">
        <v>401</v>
      </c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>
        <v>1</v>
      </c>
      <c r="B97" t="s">
        <v>402</v>
      </c>
    </row>
    <row r="98" spans="1:2" x14ac:dyDescent="0.25">
      <c r="A98">
        <f t="shared" ref="A98" si="5">IF(B98=B97,A97+1,1)</f>
        <v>2</v>
      </c>
      <c r="B98" t="s">
        <v>402</v>
      </c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>
        <v>1</v>
      </c>
      <c r="B101" t="s">
        <v>403</v>
      </c>
    </row>
    <row r="102" spans="1:2" x14ac:dyDescent="0.25">
      <c r="A102">
        <f t="shared" ref="A102" si="6">IF(B102=B101,A101+1,1)</f>
        <v>2</v>
      </c>
      <c r="B102" t="s">
        <v>403</v>
      </c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>
        <v>1</v>
      </c>
      <c r="B105" t="s">
        <v>404</v>
      </c>
    </row>
    <row r="106" spans="1:2" x14ac:dyDescent="0.25">
      <c r="A106">
        <f t="shared" ref="A106" si="7">IF(B106=B105,A105+1,1)</f>
        <v>2</v>
      </c>
      <c r="B106" t="s">
        <v>404</v>
      </c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>
        <v>1</v>
      </c>
      <c r="B109" t="s">
        <v>440</v>
      </c>
    </row>
    <row r="110" spans="1:2" x14ac:dyDescent="0.25">
      <c r="A110">
        <f t="shared" ref="A110" si="8">IF(B110=B109,A109+1,1)</f>
        <v>2</v>
      </c>
      <c r="B110" t="s">
        <v>440</v>
      </c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>
        <v>1</v>
      </c>
      <c r="B113" t="s">
        <v>405</v>
      </c>
    </row>
    <row r="114" spans="1:2" x14ac:dyDescent="0.25">
      <c r="A114">
        <f t="shared" ref="A114" si="9">IF(B114=B113,A113+1,1)</f>
        <v>2</v>
      </c>
      <c r="B114" t="s">
        <v>405</v>
      </c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>
        <v>1</v>
      </c>
      <c r="B117" t="s">
        <v>406</v>
      </c>
    </row>
    <row r="118" spans="1:2" x14ac:dyDescent="0.25">
      <c r="A118">
        <f t="shared" ref="A118:A132" si="10">IF(B118=B117,A117+1,1)</f>
        <v>2</v>
      </c>
      <c r="B118" t="s">
        <v>406</v>
      </c>
    </row>
    <row r="119" spans="1:2" x14ac:dyDescent="0.25">
      <c r="A119">
        <f t="shared" si="10"/>
        <v>3</v>
      </c>
      <c r="B119" t="s">
        <v>406</v>
      </c>
    </row>
    <row r="120" spans="1:2" x14ac:dyDescent="0.25">
      <c r="A120">
        <f t="shared" si="10"/>
        <v>4</v>
      </c>
      <c r="B120" t="s">
        <v>406</v>
      </c>
    </row>
    <row r="121" spans="1:2" x14ac:dyDescent="0.25">
      <c r="A121">
        <f t="shared" si="10"/>
        <v>5</v>
      </c>
      <c r="B121" t="s">
        <v>406</v>
      </c>
    </row>
    <row r="122" spans="1:2" x14ac:dyDescent="0.25">
      <c r="A122">
        <f t="shared" si="10"/>
        <v>6</v>
      </c>
      <c r="B122" t="s">
        <v>406</v>
      </c>
    </row>
    <row r="123" spans="1:2" x14ac:dyDescent="0.25">
      <c r="A123">
        <f t="shared" si="10"/>
        <v>7</v>
      </c>
      <c r="B123" t="s">
        <v>406</v>
      </c>
    </row>
    <row r="124" spans="1:2" x14ac:dyDescent="0.25">
      <c r="A124">
        <f t="shared" si="10"/>
        <v>8</v>
      </c>
      <c r="B124" t="s">
        <v>406</v>
      </c>
    </row>
    <row r="125" spans="1:2" x14ac:dyDescent="0.25">
      <c r="A125">
        <f t="shared" si="10"/>
        <v>9</v>
      </c>
      <c r="B125" t="s">
        <v>406</v>
      </c>
    </row>
    <row r="126" spans="1:2" x14ac:dyDescent="0.25">
      <c r="A126">
        <f t="shared" si="10"/>
        <v>10</v>
      </c>
      <c r="B126" t="s">
        <v>406</v>
      </c>
    </row>
    <row r="127" spans="1:2" x14ac:dyDescent="0.25">
      <c r="A127">
        <f t="shared" si="10"/>
        <v>11</v>
      </c>
      <c r="B127" t="s">
        <v>406</v>
      </c>
    </row>
    <row r="128" spans="1:2" x14ac:dyDescent="0.25">
      <c r="A128">
        <f t="shared" si="10"/>
        <v>12</v>
      </c>
      <c r="B128" t="s">
        <v>406</v>
      </c>
    </row>
    <row r="129" spans="1:2" x14ac:dyDescent="0.25">
      <c r="A129">
        <f t="shared" si="10"/>
        <v>13</v>
      </c>
      <c r="B129" t="s">
        <v>406</v>
      </c>
    </row>
    <row r="130" spans="1:2" x14ac:dyDescent="0.25">
      <c r="A130">
        <f t="shared" si="10"/>
        <v>14</v>
      </c>
      <c r="B130" t="s">
        <v>406</v>
      </c>
    </row>
    <row r="131" spans="1:2" x14ac:dyDescent="0.25">
      <c r="A131">
        <f t="shared" si="10"/>
        <v>15</v>
      </c>
      <c r="B131" t="s">
        <v>406</v>
      </c>
    </row>
    <row r="132" spans="1:2" x14ac:dyDescent="0.25">
      <c r="A132">
        <f t="shared" si="10"/>
        <v>16</v>
      </c>
      <c r="B132" t="s">
        <v>406</v>
      </c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>
        <v>1</v>
      </c>
      <c r="B135" t="s">
        <v>407</v>
      </c>
    </row>
    <row r="136" spans="1:2" x14ac:dyDescent="0.25">
      <c r="A136">
        <f t="shared" ref="A136:A150" si="11">IF(B136=B135,A135+1,1)</f>
        <v>2</v>
      </c>
      <c r="B136" t="s">
        <v>407</v>
      </c>
    </row>
    <row r="137" spans="1:2" x14ac:dyDescent="0.25">
      <c r="A137">
        <f t="shared" si="11"/>
        <v>3</v>
      </c>
      <c r="B137" t="s">
        <v>407</v>
      </c>
    </row>
    <row r="138" spans="1:2" x14ac:dyDescent="0.25">
      <c r="A138">
        <f t="shared" si="11"/>
        <v>4</v>
      </c>
      <c r="B138" t="s">
        <v>407</v>
      </c>
    </row>
    <row r="139" spans="1:2" x14ac:dyDescent="0.25">
      <c r="A139">
        <f t="shared" si="11"/>
        <v>5</v>
      </c>
      <c r="B139" t="s">
        <v>407</v>
      </c>
    </row>
    <row r="140" spans="1:2" x14ac:dyDescent="0.25">
      <c r="A140">
        <f t="shared" si="11"/>
        <v>6</v>
      </c>
      <c r="B140" t="s">
        <v>407</v>
      </c>
    </row>
    <row r="141" spans="1:2" x14ac:dyDescent="0.25">
      <c r="A141">
        <f t="shared" si="11"/>
        <v>7</v>
      </c>
      <c r="B141" t="s">
        <v>407</v>
      </c>
    </row>
    <row r="142" spans="1:2" x14ac:dyDescent="0.25">
      <c r="A142">
        <f t="shared" si="11"/>
        <v>8</v>
      </c>
      <c r="B142" t="s">
        <v>407</v>
      </c>
    </row>
    <row r="143" spans="1:2" x14ac:dyDescent="0.25">
      <c r="A143">
        <f t="shared" si="11"/>
        <v>9</v>
      </c>
      <c r="B143" t="s">
        <v>407</v>
      </c>
    </row>
    <row r="144" spans="1:2" x14ac:dyDescent="0.25">
      <c r="A144">
        <f t="shared" si="11"/>
        <v>10</v>
      </c>
      <c r="B144" t="s">
        <v>407</v>
      </c>
    </row>
    <row r="145" spans="1:2" x14ac:dyDescent="0.25">
      <c r="A145">
        <f t="shared" si="11"/>
        <v>11</v>
      </c>
      <c r="B145" t="s">
        <v>407</v>
      </c>
    </row>
    <row r="146" spans="1:2" x14ac:dyDescent="0.25">
      <c r="A146">
        <f t="shared" si="11"/>
        <v>12</v>
      </c>
      <c r="B146" t="s">
        <v>407</v>
      </c>
    </row>
    <row r="147" spans="1:2" x14ac:dyDescent="0.25">
      <c r="A147">
        <f t="shared" si="11"/>
        <v>13</v>
      </c>
      <c r="B147" t="s">
        <v>407</v>
      </c>
    </row>
    <row r="148" spans="1:2" x14ac:dyDescent="0.25">
      <c r="A148">
        <f t="shared" si="11"/>
        <v>14</v>
      </c>
      <c r="B148" t="s">
        <v>407</v>
      </c>
    </row>
    <row r="149" spans="1:2" x14ac:dyDescent="0.25">
      <c r="A149">
        <f t="shared" si="11"/>
        <v>15</v>
      </c>
      <c r="B149" t="s">
        <v>407</v>
      </c>
    </row>
    <row r="150" spans="1:2" x14ac:dyDescent="0.25">
      <c r="A150">
        <f t="shared" si="11"/>
        <v>16</v>
      </c>
      <c r="B150" t="s">
        <v>407</v>
      </c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>
        <v>1</v>
      </c>
      <c r="B153" t="s">
        <v>408</v>
      </c>
    </row>
    <row r="154" spans="1:2" x14ac:dyDescent="0.25">
      <c r="A154">
        <f t="shared" ref="A154:A160" si="12">IF(B154=B153,A153+1,1)</f>
        <v>2</v>
      </c>
      <c r="B154" t="s">
        <v>408</v>
      </c>
    </row>
    <row r="155" spans="1:2" x14ac:dyDescent="0.25">
      <c r="A155">
        <f t="shared" si="12"/>
        <v>3</v>
      </c>
      <c r="B155" t="s">
        <v>408</v>
      </c>
    </row>
    <row r="156" spans="1:2" x14ac:dyDescent="0.25">
      <c r="A156">
        <f t="shared" si="12"/>
        <v>4</v>
      </c>
      <c r="B156" t="s">
        <v>408</v>
      </c>
    </row>
    <row r="157" spans="1:2" x14ac:dyDescent="0.25">
      <c r="A157">
        <v>5</v>
      </c>
      <c r="B157" t="s">
        <v>408</v>
      </c>
    </row>
    <row r="158" spans="1:2" x14ac:dyDescent="0.25">
      <c r="A158">
        <f t="shared" si="12"/>
        <v>6</v>
      </c>
      <c r="B158" t="s">
        <v>408</v>
      </c>
    </row>
    <row r="159" spans="1:2" x14ac:dyDescent="0.25">
      <c r="A159">
        <f t="shared" si="12"/>
        <v>7</v>
      </c>
      <c r="B159" t="s">
        <v>408</v>
      </c>
    </row>
    <row r="160" spans="1:2" x14ac:dyDescent="0.25">
      <c r="A160">
        <f t="shared" si="12"/>
        <v>8</v>
      </c>
      <c r="B160" t="s">
        <v>408</v>
      </c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>
        <v>1</v>
      </c>
      <c r="B163" t="s">
        <v>409</v>
      </c>
    </row>
    <row r="164" spans="1:2" x14ac:dyDescent="0.25">
      <c r="A164">
        <f t="shared" ref="A164:A174" si="13">IF(B164=B163,A163+1,1)</f>
        <v>2</v>
      </c>
      <c r="B164" t="s">
        <v>409</v>
      </c>
    </row>
    <row r="165" spans="1:2" x14ac:dyDescent="0.25">
      <c r="A165">
        <f t="shared" si="13"/>
        <v>3</v>
      </c>
      <c r="B165" t="s">
        <v>409</v>
      </c>
    </row>
    <row r="166" spans="1:2" x14ac:dyDescent="0.25">
      <c r="A166">
        <f t="shared" si="13"/>
        <v>4</v>
      </c>
      <c r="B166" t="s">
        <v>409</v>
      </c>
    </row>
    <row r="167" spans="1:2" x14ac:dyDescent="0.25">
      <c r="A167">
        <f t="shared" si="13"/>
        <v>5</v>
      </c>
      <c r="B167" t="s">
        <v>409</v>
      </c>
    </row>
    <row r="168" spans="1:2" x14ac:dyDescent="0.25">
      <c r="A168">
        <f t="shared" si="13"/>
        <v>6</v>
      </c>
      <c r="B168" t="s">
        <v>409</v>
      </c>
    </row>
    <row r="169" spans="1:2" x14ac:dyDescent="0.25">
      <c r="A169">
        <f t="shared" si="13"/>
        <v>7</v>
      </c>
      <c r="B169" t="s">
        <v>409</v>
      </c>
    </row>
    <row r="170" spans="1:2" x14ac:dyDescent="0.25">
      <c r="A170">
        <f t="shared" si="13"/>
        <v>8</v>
      </c>
      <c r="B170" t="s">
        <v>409</v>
      </c>
    </row>
    <row r="171" spans="1:2" x14ac:dyDescent="0.25">
      <c r="A171">
        <f t="shared" si="13"/>
        <v>9</v>
      </c>
      <c r="B171" t="s">
        <v>409</v>
      </c>
    </row>
    <row r="172" spans="1:2" x14ac:dyDescent="0.25">
      <c r="A172">
        <f t="shared" si="13"/>
        <v>10</v>
      </c>
      <c r="B172" t="s">
        <v>409</v>
      </c>
    </row>
    <row r="173" spans="1:2" x14ac:dyDescent="0.25">
      <c r="A173">
        <f t="shared" si="13"/>
        <v>11</v>
      </c>
      <c r="B173" t="s">
        <v>409</v>
      </c>
    </row>
    <row r="174" spans="1:2" x14ac:dyDescent="0.25">
      <c r="A174">
        <f t="shared" si="13"/>
        <v>12</v>
      </c>
      <c r="B174" t="s">
        <v>409</v>
      </c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>
        <v>1</v>
      </c>
      <c r="B177" t="s">
        <v>445</v>
      </c>
    </row>
    <row r="178" spans="1:2" x14ac:dyDescent="0.25">
      <c r="A178">
        <f t="shared" ref="A178" si="14">IF(B178=B177,A177+1,1)</f>
        <v>2</v>
      </c>
      <c r="B178" t="s">
        <v>445</v>
      </c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>
        <v>1</v>
      </c>
      <c r="B181" t="s">
        <v>410</v>
      </c>
    </row>
    <row r="182" spans="1:2" x14ac:dyDescent="0.25">
      <c r="A182">
        <f t="shared" ref="A182" si="15">IF(B182=B181,A181+1,1)</f>
        <v>2</v>
      </c>
      <c r="B182" t="s">
        <v>410</v>
      </c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>
        <v>1</v>
      </c>
      <c r="B185" t="s">
        <v>411</v>
      </c>
    </row>
    <row r="186" spans="1:2" x14ac:dyDescent="0.25">
      <c r="A186">
        <f t="shared" ref="A186:A188" si="16">IF(B186=B185,A185+1,1)</f>
        <v>2</v>
      </c>
      <c r="B186" t="s">
        <v>411</v>
      </c>
    </row>
    <row r="187" spans="1:2" x14ac:dyDescent="0.25">
      <c r="A187">
        <v>3</v>
      </c>
      <c r="B187" t="s">
        <v>411</v>
      </c>
    </row>
    <row r="188" spans="1:2" x14ac:dyDescent="0.25">
      <c r="A188">
        <f t="shared" si="16"/>
        <v>4</v>
      </c>
      <c r="B188" t="s">
        <v>411</v>
      </c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>
        <v>1</v>
      </c>
      <c r="B191" t="s">
        <v>412</v>
      </c>
    </row>
    <row r="192" spans="1:2" x14ac:dyDescent="0.25">
      <c r="A192">
        <f t="shared" ref="A192:A230" si="17">IF(B192=B191,A191+1,1)</f>
        <v>2</v>
      </c>
      <c r="B192" t="s">
        <v>412</v>
      </c>
    </row>
    <row r="193" spans="1:2" x14ac:dyDescent="0.25">
      <c r="A193">
        <f t="shared" si="17"/>
        <v>3</v>
      </c>
      <c r="B193" t="s">
        <v>412</v>
      </c>
    </row>
    <row r="194" spans="1:2" x14ac:dyDescent="0.25">
      <c r="A194">
        <f t="shared" si="17"/>
        <v>4</v>
      </c>
      <c r="B194" t="s">
        <v>412</v>
      </c>
    </row>
    <row r="195" spans="1:2" x14ac:dyDescent="0.25">
      <c r="A195">
        <f t="shared" si="17"/>
        <v>5</v>
      </c>
      <c r="B195" t="s">
        <v>412</v>
      </c>
    </row>
    <row r="196" spans="1:2" x14ac:dyDescent="0.25">
      <c r="A196">
        <f t="shared" si="17"/>
        <v>6</v>
      </c>
      <c r="B196" t="s">
        <v>412</v>
      </c>
    </row>
    <row r="197" spans="1:2" x14ac:dyDescent="0.25">
      <c r="A197">
        <f t="shared" si="17"/>
        <v>7</v>
      </c>
      <c r="B197" t="s">
        <v>412</v>
      </c>
    </row>
    <row r="198" spans="1:2" x14ac:dyDescent="0.25">
      <c r="A198">
        <f t="shared" si="17"/>
        <v>8</v>
      </c>
      <c r="B198" t="s">
        <v>412</v>
      </c>
    </row>
    <row r="199" spans="1:2" x14ac:dyDescent="0.25">
      <c r="A199">
        <f t="shared" si="17"/>
        <v>9</v>
      </c>
      <c r="B199" t="s">
        <v>412</v>
      </c>
    </row>
    <row r="200" spans="1:2" x14ac:dyDescent="0.25">
      <c r="A200">
        <f t="shared" si="17"/>
        <v>10</v>
      </c>
      <c r="B200" t="s">
        <v>412</v>
      </c>
    </row>
    <row r="201" spans="1:2" x14ac:dyDescent="0.25">
      <c r="A201">
        <f t="shared" si="17"/>
        <v>11</v>
      </c>
      <c r="B201" t="s">
        <v>412</v>
      </c>
    </row>
    <row r="202" spans="1:2" x14ac:dyDescent="0.25">
      <c r="A202">
        <f t="shared" si="17"/>
        <v>12</v>
      </c>
      <c r="B202" t="s">
        <v>412</v>
      </c>
    </row>
    <row r="203" spans="1:2" x14ac:dyDescent="0.25">
      <c r="A203">
        <f t="shared" si="17"/>
        <v>13</v>
      </c>
      <c r="B203" t="s">
        <v>412</v>
      </c>
    </row>
    <row r="204" spans="1:2" x14ac:dyDescent="0.25">
      <c r="A204">
        <f t="shared" si="17"/>
        <v>14</v>
      </c>
      <c r="B204" t="s">
        <v>412</v>
      </c>
    </row>
    <row r="205" spans="1:2" x14ac:dyDescent="0.25">
      <c r="A205">
        <f t="shared" si="17"/>
        <v>15</v>
      </c>
      <c r="B205" t="s">
        <v>412</v>
      </c>
    </row>
    <row r="206" spans="1:2" x14ac:dyDescent="0.25">
      <c r="A206">
        <f t="shared" si="17"/>
        <v>16</v>
      </c>
      <c r="B206" t="s">
        <v>412</v>
      </c>
    </row>
    <row r="207" spans="1:2" x14ac:dyDescent="0.25">
      <c r="A207">
        <f t="shared" si="17"/>
        <v>17</v>
      </c>
      <c r="B207" t="s">
        <v>412</v>
      </c>
    </row>
    <row r="208" spans="1:2" x14ac:dyDescent="0.25">
      <c r="A208">
        <f t="shared" si="17"/>
        <v>18</v>
      </c>
      <c r="B208" t="s">
        <v>412</v>
      </c>
    </row>
    <row r="209" spans="1:2" x14ac:dyDescent="0.25">
      <c r="A209">
        <f t="shared" si="17"/>
        <v>19</v>
      </c>
      <c r="B209" t="s">
        <v>412</v>
      </c>
    </row>
    <row r="210" spans="1:2" x14ac:dyDescent="0.25">
      <c r="A210">
        <f t="shared" si="17"/>
        <v>20</v>
      </c>
      <c r="B210" t="s">
        <v>412</v>
      </c>
    </row>
    <row r="211" spans="1:2" x14ac:dyDescent="0.25">
      <c r="A211">
        <f t="shared" si="17"/>
        <v>21</v>
      </c>
      <c r="B211" t="s">
        <v>412</v>
      </c>
    </row>
    <row r="212" spans="1:2" x14ac:dyDescent="0.25">
      <c r="A212">
        <f t="shared" si="17"/>
        <v>22</v>
      </c>
      <c r="B212" t="s">
        <v>412</v>
      </c>
    </row>
    <row r="213" spans="1:2" x14ac:dyDescent="0.25">
      <c r="A213">
        <f t="shared" si="17"/>
        <v>23</v>
      </c>
      <c r="B213" t="s">
        <v>412</v>
      </c>
    </row>
    <row r="214" spans="1:2" x14ac:dyDescent="0.25">
      <c r="A214">
        <f t="shared" si="17"/>
        <v>24</v>
      </c>
      <c r="B214" t="s">
        <v>412</v>
      </c>
    </row>
    <row r="215" spans="1:2" x14ac:dyDescent="0.25">
      <c r="A215">
        <f t="shared" si="17"/>
        <v>25</v>
      </c>
      <c r="B215" t="s">
        <v>412</v>
      </c>
    </row>
    <row r="216" spans="1:2" x14ac:dyDescent="0.25">
      <c r="A216">
        <f t="shared" si="17"/>
        <v>26</v>
      </c>
      <c r="B216" t="s">
        <v>412</v>
      </c>
    </row>
    <row r="217" spans="1:2" x14ac:dyDescent="0.25">
      <c r="A217">
        <f t="shared" si="17"/>
        <v>27</v>
      </c>
      <c r="B217" t="s">
        <v>412</v>
      </c>
    </row>
    <row r="218" spans="1:2" x14ac:dyDescent="0.25">
      <c r="A218">
        <f t="shared" si="17"/>
        <v>28</v>
      </c>
      <c r="B218" t="s">
        <v>412</v>
      </c>
    </row>
    <row r="219" spans="1:2" x14ac:dyDescent="0.25">
      <c r="A219">
        <f t="shared" si="17"/>
        <v>29</v>
      </c>
      <c r="B219" t="s">
        <v>412</v>
      </c>
    </row>
    <row r="220" spans="1:2" x14ac:dyDescent="0.25">
      <c r="A220">
        <f t="shared" si="17"/>
        <v>30</v>
      </c>
      <c r="B220" t="s">
        <v>412</v>
      </c>
    </row>
    <row r="221" spans="1:2" x14ac:dyDescent="0.25">
      <c r="A221">
        <f t="shared" si="17"/>
        <v>31</v>
      </c>
      <c r="B221" t="s">
        <v>412</v>
      </c>
    </row>
    <row r="222" spans="1:2" x14ac:dyDescent="0.25">
      <c r="A222">
        <f t="shared" si="17"/>
        <v>32</v>
      </c>
      <c r="B222" t="s">
        <v>412</v>
      </c>
    </row>
    <row r="223" spans="1:2" x14ac:dyDescent="0.25">
      <c r="A223">
        <f t="shared" si="17"/>
        <v>33</v>
      </c>
      <c r="B223" t="s">
        <v>412</v>
      </c>
    </row>
    <row r="224" spans="1:2" x14ac:dyDescent="0.25">
      <c r="A224">
        <f t="shared" si="17"/>
        <v>34</v>
      </c>
      <c r="B224" t="s">
        <v>412</v>
      </c>
    </row>
    <row r="225" spans="1:2" x14ac:dyDescent="0.25">
      <c r="A225">
        <f t="shared" si="17"/>
        <v>35</v>
      </c>
      <c r="B225" t="s">
        <v>412</v>
      </c>
    </row>
    <row r="226" spans="1:2" x14ac:dyDescent="0.25">
      <c r="A226">
        <f t="shared" si="17"/>
        <v>36</v>
      </c>
      <c r="B226" t="s">
        <v>412</v>
      </c>
    </row>
    <row r="227" spans="1:2" x14ac:dyDescent="0.25">
      <c r="A227">
        <f t="shared" si="17"/>
        <v>37</v>
      </c>
      <c r="B227" t="s">
        <v>412</v>
      </c>
    </row>
    <row r="228" spans="1:2" x14ac:dyDescent="0.25">
      <c r="A228">
        <f t="shared" si="17"/>
        <v>38</v>
      </c>
      <c r="B228" t="s">
        <v>412</v>
      </c>
    </row>
    <row r="229" spans="1:2" x14ac:dyDescent="0.25">
      <c r="A229">
        <f t="shared" si="17"/>
        <v>39</v>
      </c>
      <c r="B229" t="s">
        <v>412</v>
      </c>
    </row>
    <row r="230" spans="1:2" x14ac:dyDescent="0.25">
      <c r="A230">
        <f t="shared" si="17"/>
        <v>40</v>
      </c>
      <c r="B230" t="s">
        <v>412</v>
      </c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>
        <v>1</v>
      </c>
      <c r="B233" t="s">
        <v>413</v>
      </c>
    </row>
    <row r="234" spans="1:2" x14ac:dyDescent="0.25">
      <c r="A234">
        <f t="shared" ref="A234:A236" si="18">IF(B234=B233,A233+1,1)</f>
        <v>2</v>
      </c>
      <c r="B234" t="s">
        <v>413</v>
      </c>
    </row>
    <row r="235" spans="1:2" x14ac:dyDescent="0.25">
      <c r="A235">
        <f t="shared" si="18"/>
        <v>3</v>
      </c>
      <c r="B235" t="s">
        <v>413</v>
      </c>
    </row>
    <row r="236" spans="1:2" x14ac:dyDescent="0.25">
      <c r="A236">
        <f t="shared" si="18"/>
        <v>4</v>
      </c>
      <c r="B236" t="s">
        <v>413</v>
      </c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>
        <v>1</v>
      </c>
      <c r="B239" t="s">
        <v>446</v>
      </c>
    </row>
    <row r="240" spans="1:2" x14ac:dyDescent="0.25">
      <c r="A240">
        <v>2</v>
      </c>
      <c r="B240" t="s">
        <v>446</v>
      </c>
    </row>
    <row r="241" spans="1:2" x14ac:dyDescent="0.25">
      <c r="A241">
        <v>3</v>
      </c>
      <c r="B241" t="s">
        <v>446</v>
      </c>
    </row>
    <row r="242" spans="1:2" x14ac:dyDescent="0.25">
      <c r="A242">
        <v>4</v>
      </c>
      <c r="B242" t="s">
        <v>446</v>
      </c>
    </row>
    <row r="243" spans="1:2" x14ac:dyDescent="0.25">
      <c r="A243">
        <v>5</v>
      </c>
      <c r="B243" t="s">
        <v>446</v>
      </c>
    </row>
    <row r="244" spans="1:2" x14ac:dyDescent="0.25">
      <c r="A244">
        <v>6</v>
      </c>
      <c r="B244" t="s">
        <v>446</v>
      </c>
    </row>
    <row r="245" spans="1:2" x14ac:dyDescent="0.25">
      <c r="A245">
        <v>7</v>
      </c>
      <c r="B245" t="s">
        <v>446</v>
      </c>
    </row>
    <row r="246" spans="1:2" x14ac:dyDescent="0.25">
      <c r="A246">
        <v>8</v>
      </c>
      <c r="B246" t="s">
        <v>446</v>
      </c>
    </row>
    <row r="247" spans="1:2" x14ac:dyDescent="0.25">
      <c r="A247">
        <v>9</v>
      </c>
      <c r="B247" t="s">
        <v>446</v>
      </c>
    </row>
    <row r="248" spans="1:2" x14ac:dyDescent="0.25">
      <c r="A248">
        <v>10</v>
      </c>
      <c r="B248" t="s">
        <v>446</v>
      </c>
    </row>
    <row r="249" spans="1:2" x14ac:dyDescent="0.25">
      <c r="A249">
        <v>11</v>
      </c>
      <c r="B249" t="s">
        <v>446</v>
      </c>
    </row>
    <row r="250" spans="1:2" x14ac:dyDescent="0.25">
      <c r="A250">
        <v>12</v>
      </c>
      <c r="B250" t="s">
        <v>446</v>
      </c>
    </row>
    <row r="251" spans="1:2" x14ac:dyDescent="0.25">
      <c r="A251">
        <v>13</v>
      </c>
      <c r="B251" t="s">
        <v>446</v>
      </c>
    </row>
    <row r="252" spans="1:2" x14ac:dyDescent="0.25">
      <c r="A252">
        <v>14</v>
      </c>
      <c r="B252" t="s">
        <v>446</v>
      </c>
    </row>
    <row r="253" spans="1:2" x14ac:dyDescent="0.25">
      <c r="A253">
        <v>15</v>
      </c>
      <c r="B253" t="s">
        <v>446</v>
      </c>
    </row>
    <row r="254" spans="1:2" x14ac:dyDescent="0.25">
      <c r="A254">
        <v>16</v>
      </c>
      <c r="B254" t="s">
        <v>446</v>
      </c>
    </row>
    <row r="255" spans="1:2" x14ac:dyDescent="0.25">
      <c r="A255">
        <v>17</v>
      </c>
      <c r="B255" t="s">
        <v>446</v>
      </c>
    </row>
    <row r="256" spans="1:2" x14ac:dyDescent="0.25">
      <c r="A256">
        <v>18</v>
      </c>
      <c r="B256" t="s">
        <v>446</v>
      </c>
    </row>
    <row r="257" spans="1:2" x14ac:dyDescent="0.25">
      <c r="A257">
        <v>19</v>
      </c>
      <c r="B257" t="s">
        <v>446</v>
      </c>
    </row>
    <row r="258" spans="1:2" x14ac:dyDescent="0.25">
      <c r="A258">
        <v>20</v>
      </c>
      <c r="B258" t="s">
        <v>446</v>
      </c>
    </row>
    <row r="259" spans="1:2" x14ac:dyDescent="0.25">
      <c r="A259">
        <v>21</v>
      </c>
      <c r="B259" t="s">
        <v>446</v>
      </c>
    </row>
    <row r="260" spans="1:2" x14ac:dyDescent="0.25">
      <c r="A260">
        <v>22</v>
      </c>
      <c r="B260" t="s">
        <v>446</v>
      </c>
    </row>
    <row r="261" spans="1:2" x14ac:dyDescent="0.25">
      <c r="A261">
        <v>23</v>
      </c>
      <c r="B261" t="s">
        <v>446</v>
      </c>
    </row>
    <row r="262" spans="1:2" x14ac:dyDescent="0.25">
      <c r="A262">
        <v>24</v>
      </c>
      <c r="B262" t="s">
        <v>446</v>
      </c>
    </row>
    <row r="263" spans="1:2" x14ac:dyDescent="0.25">
      <c r="A263">
        <v>25</v>
      </c>
      <c r="B263" t="s">
        <v>446</v>
      </c>
    </row>
    <row r="264" spans="1:2" x14ac:dyDescent="0.25">
      <c r="A264">
        <v>26</v>
      </c>
      <c r="B264" t="s">
        <v>446</v>
      </c>
    </row>
    <row r="265" spans="1:2" x14ac:dyDescent="0.25">
      <c r="A265">
        <v>27</v>
      </c>
      <c r="B265" t="s">
        <v>446</v>
      </c>
    </row>
    <row r="266" spans="1:2" x14ac:dyDescent="0.25">
      <c r="A266">
        <v>28</v>
      </c>
      <c r="B266" t="s">
        <v>446</v>
      </c>
    </row>
    <row r="267" spans="1:2" x14ac:dyDescent="0.25">
      <c r="A267">
        <v>29</v>
      </c>
      <c r="B267" t="s">
        <v>446</v>
      </c>
    </row>
    <row r="268" spans="1:2" x14ac:dyDescent="0.25">
      <c r="A268"/>
      <c r="B268"/>
    </row>
    <row r="269" spans="1:2" x14ac:dyDescent="0.25">
      <c r="A269">
        <v>1</v>
      </c>
      <c r="B269" t="s">
        <v>478</v>
      </c>
    </row>
    <row r="270" spans="1:2" x14ac:dyDescent="0.25">
      <c r="A270">
        <v>2</v>
      </c>
      <c r="B270" t="s">
        <v>478</v>
      </c>
    </row>
    <row r="271" spans="1:2" x14ac:dyDescent="0.25">
      <c r="A271">
        <v>3</v>
      </c>
      <c r="B271" t="s">
        <v>478</v>
      </c>
    </row>
    <row r="272" spans="1:2" x14ac:dyDescent="0.25">
      <c r="A272">
        <v>4</v>
      </c>
      <c r="B272" t="s">
        <v>478</v>
      </c>
    </row>
    <row r="273" spans="1:2" x14ac:dyDescent="0.25">
      <c r="A273">
        <v>5</v>
      </c>
      <c r="B273" t="s">
        <v>478</v>
      </c>
    </row>
    <row r="274" spans="1:2" x14ac:dyDescent="0.25">
      <c r="A274">
        <v>6</v>
      </c>
      <c r="B274" t="s">
        <v>478</v>
      </c>
    </row>
    <row r="275" spans="1:2" x14ac:dyDescent="0.25">
      <c r="A275">
        <v>7</v>
      </c>
      <c r="B275" t="s">
        <v>478</v>
      </c>
    </row>
    <row r="276" spans="1:2" x14ac:dyDescent="0.25">
      <c r="A276">
        <v>8</v>
      </c>
      <c r="B276" t="s">
        <v>478</v>
      </c>
    </row>
    <row r="277" spans="1:2" x14ac:dyDescent="0.25">
      <c r="A277">
        <v>9</v>
      </c>
      <c r="B277" t="s">
        <v>478</v>
      </c>
    </row>
    <row r="278" spans="1:2" x14ac:dyDescent="0.25">
      <c r="A278">
        <v>10</v>
      </c>
      <c r="B278" t="s">
        <v>478</v>
      </c>
    </row>
    <row r="279" spans="1:2" x14ac:dyDescent="0.25">
      <c r="A279">
        <v>11</v>
      </c>
      <c r="B279" t="s">
        <v>478</v>
      </c>
    </row>
    <row r="280" spans="1:2" x14ac:dyDescent="0.25">
      <c r="A280">
        <v>12</v>
      </c>
      <c r="B280" t="s">
        <v>478</v>
      </c>
    </row>
    <row r="281" spans="1:2" x14ac:dyDescent="0.25">
      <c r="A281">
        <v>13</v>
      </c>
      <c r="B281" t="s">
        <v>478</v>
      </c>
    </row>
    <row r="282" spans="1:2" x14ac:dyDescent="0.25">
      <c r="A282">
        <v>14</v>
      </c>
      <c r="B282" t="s">
        <v>478</v>
      </c>
    </row>
    <row r="283" spans="1:2" x14ac:dyDescent="0.25">
      <c r="A283">
        <v>15</v>
      </c>
      <c r="B283" t="s">
        <v>478</v>
      </c>
    </row>
    <row r="284" spans="1:2" x14ac:dyDescent="0.25">
      <c r="A284">
        <v>16</v>
      </c>
      <c r="B284" t="s">
        <v>478</v>
      </c>
    </row>
    <row r="285" spans="1:2" x14ac:dyDescent="0.25">
      <c r="A285">
        <v>17</v>
      </c>
      <c r="B285" t="s">
        <v>478</v>
      </c>
    </row>
    <row r="286" spans="1:2" x14ac:dyDescent="0.25">
      <c r="A286">
        <v>18</v>
      </c>
      <c r="B286" t="s">
        <v>478</v>
      </c>
    </row>
    <row r="287" spans="1:2" x14ac:dyDescent="0.25">
      <c r="A287">
        <v>19</v>
      </c>
      <c r="B287" t="s">
        <v>478</v>
      </c>
    </row>
    <row r="288" spans="1:2" x14ac:dyDescent="0.25">
      <c r="A288">
        <v>20</v>
      </c>
      <c r="B288" t="s">
        <v>478</v>
      </c>
    </row>
    <row r="289" spans="1:2" x14ac:dyDescent="0.25">
      <c r="A289">
        <v>21</v>
      </c>
      <c r="B289" t="s">
        <v>478</v>
      </c>
    </row>
    <row r="290" spans="1:2" x14ac:dyDescent="0.25">
      <c r="A290">
        <v>22</v>
      </c>
      <c r="B290" t="s">
        <v>478</v>
      </c>
    </row>
    <row r="291" spans="1:2" x14ac:dyDescent="0.25">
      <c r="A291">
        <v>23</v>
      </c>
      <c r="B291" t="s">
        <v>478</v>
      </c>
    </row>
    <row r="292" spans="1:2" x14ac:dyDescent="0.25">
      <c r="A292">
        <v>24</v>
      </c>
      <c r="B292" t="s">
        <v>478</v>
      </c>
    </row>
    <row r="293" spans="1:2" x14ac:dyDescent="0.25">
      <c r="A293">
        <v>25</v>
      </c>
      <c r="B293" t="s">
        <v>478</v>
      </c>
    </row>
    <row r="294" spans="1:2" x14ac:dyDescent="0.25">
      <c r="A294">
        <v>26</v>
      </c>
      <c r="B294" t="s">
        <v>478</v>
      </c>
    </row>
    <row r="295" spans="1:2" x14ac:dyDescent="0.25">
      <c r="A295">
        <v>27</v>
      </c>
      <c r="B295" t="s">
        <v>478</v>
      </c>
    </row>
    <row r="296" spans="1:2" x14ac:dyDescent="0.25">
      <c r="A296">
        <v>28</v>
      </c>
      <c r="B296" t="s">
        <v>478</v>
      </c>
    </row>
    <row r="297" spans="1:2" x14ac:dyDescent="0.25">
      <c r="A297">
        <v>29</v>
      </c>
      <c r="B297" t="s">
        <v>478</v>
      </c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1042" spans="1:1" x14ac:dyDescent="0.25">
      <c r="A1042" s="16"/>
    </row>
    <row r="1043" spans="1:1" x14ac:dyDescent="0.25">
      <c r="A1043" s="16"/>
    </row>
    <row r="1044" spans="1:1" x14ac:dyDescent="0.25">
      <c r="A1044" s="16"/>
    </row>
    <row r="1045" spans="1:1" x14ac:dyDescent="0.25">
      <c r="A1045" s="16"/>
    </row>
    <row r="1046" spans="1:1" x14ac:dyDescent="0.25">
      <c r="A1046" s="16"/>
    </row>
    <row r="1047" spans="1:1" x14ac:dyDescent="0.25">
      <c r="A1047" s="16"/>
    </row>
    <row r="1048" spans="1:1" x14ac:dyDescent="0.25">
      <c r="A1048" s="16"/>
    </row>
    <row r="1049" spans="1:1" x14ac:dyDescent="0.25">
      <c r="A1049" s="16"/>
    </row>
    <row r="1050" spans="1:1" x14ac:dyDescent="0.25">
      <c r="A1050" s="16"/>
    </row>
    <row r="1051" spans="1:1" x14ac:dyDescent="0.25">
      <c r="A1051" s="16"/>
    </row>
    <row r="1052" spans="1:1" x14ac:dyDescent="0.25">
      <c r="A1052" s="16"/>
    </row>
    <row r="1053" spans="1:1" x14ac:dyDescent="0.25">
      <c r="A1053" s="16"/>
    </row>
    <row r="1054" spans="1:1" x14ac:dyDescent="0.25">
      <c r="A1054" s="16"/>
    </row>
    <row r="1055" spans="1:1" x14ac:dyDescent="0.25">
      <c r="A1055" s="16"/>
    </row>
    <row r="1056" spans="1:1" x14ac:dyDescent="0.25">
      <c r="A1056" s="16"/>
    </row>
    <row r="1057" spans="1:1" x14ac:dyDescent="0.25">
      <c r="A1057" s="16"/>
    </row>
    <row r="1058" spans="1:1" x14ac:dyDescent="0.25">
      <c r="A1058" s="16"/>
    </row>
    <row r="1059" spans="1:1" x14ac:dyDescent="0.25">
      <c r="A1059" s="16"/>
    </row>
    <row r="1060" spans="1:1" x14ac:dyDescent="0.25">
      <c r="A1060" s="16"/>
    </row>
    <row r="1061" spans="1:1" x14ac:dyDescent="0.25">
      <c r="A1061" s="16"/>
    </row>
    <row r="1062" spans="1:1" x14ac:dyDescent="0.25">
      <c r="A1062" s="16"/>
    </row>
    <row r="1063" spans="1:1" x14ac:dyDescent="0.25">
      <c r="A1063" s="16"/>
    </row>
    <row r="1064" spans="1:1" x14ac:dyDescent="0.25">
      <c r="A1064" s="16"/>
    </row>
    <row r="1065" spans="1:1" x14ac:dyDescent="0.25">
      <c r="A1065" s="16"/>
    </row>
    <row r="1066" spans="1:1" x14ac:dyDescent="0.25">
      <c r="A1066" s="16"/>
    </row>
    <row r="1067" spans="1:1" x14ac:dyDescent="0.25">
      <c r="A1067" s="16"/>
    </row>
    <row r="1068" spans="1:1" x14ac:dyDescent="0.25">
      <c r="A1068" s="16"/>
    </row>
    <row r="1069" spans="1:1" x14ac:dyDescent="0.25">
      <c r="A1069" s="16"/>
    </row>
    <row r="1070" spans="1:1" x14ac:dyDescent="0.25">
      <c r="A1070" s="16"/>
    </row>
    <row r="1071" spans="1:1" x14ac:dyDescent="0.25">
      <c r="A1071" s="16"/>
    </row>
    <row r="1072" spans="1:1" x14ac:dyDescent="0.25">
      <c r="A1072" s="16"/>
    </row>
    <row r="1073" spans="1:1" x14ac:dyDescent="0.25">
      <c r="A1073" s="16"/>
    </row>
    <row r="1074" spans="1:1" x14ac:dyDescent="0.25">
      <c r="A1074" s="16"/>
    </row>
    <row r="1075" spans="1:1" x14ac:dyDescent="0.25">
      <c r="A1075" s="16"/>
    </row>
    <row r="1076" spans="1:1" x14ac:dyDescent="0.25">
      <c r="A1076" s="16"/>
    </row>
    <row r="1077" spans="1:1" x14ac:dyDescent="0.25">
      <c r="A1077" s="16"/>
    </row>
    <row r="1078" spans="1:1" x14ac:dyDescent="0.25">
      <c r="A1078" s="16"/>
    </row>
    <row r="1079" spans="1:1" x14ac:dyDescent="0.25">
      <c r="A1079" s="16"/>
    </row>
    <row r="1080" spans="1:1" x14ac:dyDescent="0.25">
      <c r="A1080" s="16"/>
    </row>
    <row r="1081" spans="1:1" x14ac:dyDescent="0.25">
      <c r="A1081" s="16"/>
    </row>
    <row r="1082" spans="1:1" x14ac:dyDescent="0.25">
      <c r="A1082" s="16"/>
    </row>
    <row r="1083" spans="1:1" x14ac:dyDescent="0.25">
      <c r="A1083" s="16"/>
    </row>
    <row r="1084" spans="1:1" x14ac:dyDescent="0.25">
      <c r="A1084" s="16"/>
    </row>
    <row r="1085" spans="1:1" x14ac:dyDescent="0.25">
      <c r="A1085" s="16"/>
    </row>
    <row r="1086" spans="1:1" x14ac:dyDescent="0.25">
      <c r="A1086" s="16"/>
    </row>
    <row r="1087" spans="1:1" x14ac:dyDescent="0.25">
      <c r="A1087" s="16"/>
    </row>
    <row r="1088" spans="1:1" x14ac:dyDescent="0.25">
      <c r="A1088" s="16"/>
    </row>
    <row r="1089" spans="1:1" x14ac:dyDescent="0.25">
      <c r="A1089" s="16"/>
    </row>
    <row r="1090" spans="1:1" x14ac:dyDescent="0.25">
      <c r="A1090" s="16"/>
    </row>
    <row r="1091" spans="1:1" x14ac:dyDescent="0.25">
      <c r="A1091" s="16"/>
    </row>
    <row r="1092" spans="1:1" x14ac:dyDescent="0.25">
      <c r="A1092" s="16"/>
    </row>
    <row r="1093" spans="1:1" x14ac:dyDescent="0.25">
      <c r="A1093" s="16"/>
    </row>
    <row r="1094" spans="1:1" x14ac:dyDescent="0.25">
      <c r="A1094" s="16"/>
    </row>
    <row r="1095" spans="1:1" x14ac:dyDescent="0.25">
      <c r="A1095" s="16"/>
    </row>
    <row r="1096" spans="1:1" x14ac:dyDescent="0.25">
      <c r="A1096" s="16"/>
    </row>
    <row r="1097" spans="1:1" x14ac:dyDescent="0.25">
      <c r="A1097" s="16"/>
    </row>
    <row r="1098" spans="1:1" x14ac:dyDescent="0.25">
      <c r="A1098" s="16"/>
    </row>
    <row r="1099" spans="1:1" x14ac:dyDescent="0.25">
      <c r="A1099" s="16"/>
    </row>
    <row r="1100" spans="1:1" x14ac:dyDescent="0.25">
      <c r="A1100" s="16"/>
    </row>
    <row r="1101" spans="1:1" x14ac:dyDescent="0.25">
      <c r="A1101" s="16"/>
    </row>
    <row r="1102" spans="1:1" x14ac:dyDescent="0.25">
      <c r="A1102" s="16"/>
    </row>
    <row r="1103" spans="1:1" x14ac:dyDescent="0.25">
      <c r="A1103" s="16"/>
    </row>
    <row r="1104" spans="1:1" x14ac:dyDescent="0.25">
      <c r="A1104" s="16"/>
    </row>
    <row r="1105" spans="1:1" x14ac:dyDescent="0.25">
      <c r="A1105" s="16"/>
    </row>
    <row r="1106" spans="1:1" x14ac:dyDescent="0.25">
      <c r="A1106" s="16"/>
    </row>
    <row r="1107" spans="1:1" x14ac:dyDescent="0.25">
      <c r="A1107" s="16"/>
    </row>
    <row r="1108" spans="1:1" x14ac:dyDescent="0.25">
      <c r="A1108" s="16"/>
    </row>
    <row r="1109" spans="1:1" x14ac:dyDescent="0.25">
      <c r="A1109" s="16"/>
    </row>
    <row r="1110" spans="1:1" x14ac:dyDescent="0.25">
      <c r="A1110" s="16"/>
    </row>
    <row r="1111" spans="1:1" x14ac:dyDescent="0.25">
      <c r="A1111" s="16"/>
    </row>
    <row r="1112" spans="1:1" x14ac:dyDescent="0.25">
      <c r="A1112" s="16"/>
    </row>
    <row r="1113" spans="1:1" x14ac:dyDescent="0.25">
      <c r="A1113" s="16"/>
    </row>
    <row r="1114" spans="1:1" x14ac:dyDescent="0.25">
      <c r="A1114" s="16"/>
    </row>
    <row r="1115" spans="1:1" x14ac:dyDescent="0.25">
      <c r="A1115" s="16"/>
    </row>
    <row r="1116" spans="1:1" x14ac:dyDescent="0.25">
      <c r="A1116" s="16"/>
    </row>
    <row r="1117" spans="1:1" x14ac:dyDescent="0.25">
      <c r="A1117" s="16"/>
    </row>
    <row r="1118" spans="1:1" x14ac:dyDescent="0.25">
      <c r="A1118" s="16"/>
    </row>
    <row r="1119" spans="1:1" x14ac:dyDescent="0.25">
      <c r="A1119" s="16"/>
    </row>
    <row r="1120" spans="1:1" x14ac:dyDescent="0.25">
      <c r="A1120" s="16"/>
    </row>
    <row r="1121" spans="1:1" x14ac:dyDescent="0.25">
      <c r="A1121" s="16"/>
    </row>
    <row r="1122" spans="1:1" x14ac:dyDescent="0.25">
      <c r="A1122" s="16"/>
    </row>
    <row r="1123" spans="1:1" x14ac:dyDescent="0.25">
      <c r="A1123" s="16"/>
    </row>
    <row r="1124" spans="1:1" x14ac:dyDescent="0.25">
      <c r="A1124" s="16"/>
    </row>
    <row r="1125" spans="1:1" x14ac:dyDescent="0.25">
      <c r="A1125" s="16"/>
    </row>
    <row r="1126" spans="1:1" x14ac:dyDescent="0.25">
      <c r="A1126" s="16"/>
    </row>
    <row r="1127" spans="1:1" x14ac:dyDescent="0.25">
      <c r="A1127" s="16"/>
    </row>
    <row r="1128" spans="1:1" x14ac:dyDescent="0.25">
      <c r="A1128" s="16"/>
    </row>
    <row r="1129" spans="1:1" x14ac:dyDescent="0.25">
      <c r="A1129" s="16"/>
    </row>
    <row r="1130" spans="1:1" x14ac:dyDescent="0.25">
      <c r="A1130" s="16"/>
    </row>
    <row r="1131" spans="1:1" x14ac:dyDescent="0.25">
      <c r="A1131" s="16"/>
    </row>
    <row r="1132" spans="1:1" x14ac:dyDescent="0.25">
      <c r="A1132" s="16"/>
    </row>
    <row r="1133" spans="1:1" x14ac:dyDescent="0.25">
      <c r="A1133" s="16"/>
    </row>
    <row r="1134" spans="1:1" x14ac:dyDescent="0.25">
      <c r="A1134" s="16"/>
    </row>
    <row r="1135" spans="1:1" x14ac:dyDescent="0.25">
      <c r="A1135" s="16"/>
    </row>
    <row r="1136" spans="1:1" x14ac:dyDescent="0.25">
      <c r="A1136" s="16"/>
    </row>
    <row r="1137" spans="1:1" x14ac:dyDescent="0.25">
      <c r="A1137" s="16"/>
    </row>
    <row r="1138" spans="1:1" x14ac:dyDescent="0.25">
      <c r="A1138" s="16"/>
    </row>
    <row r="1139" spans="1:1" x14ac:dyDescent="0.25">
      <c r="A1139" s="16"/>
    </row>
    <row r="1140" spans="1:1" x14ac:dyDescent="0.25">
      <c r="A1140" s="16"/>
    </row>
    <row r="1141" spans="1:1" x14ac:dyDescent="0.25">
      <c r="A1141" s="16"/>
    </row>
    <row r="1142" spans="1:1" x14ac:dyDescent="0.25">
      <c r="A1142" s="16"/>
    </row>
    <row r="1143" spans="1:1" x14ac:dyDescent="0.25">
      <c r="A1143" s="16"/>
    </row>
    <row r="1144" spans="1:1" x14ac:dyDescent="0.25">
      <c r="A1144" s="16"/>
    </row>
    <row r="1145" spans="1:1" x14ac:dyDescent="0.25">
      <c r="A1145" s="16"/>
    </row>
    <row r="1146" spans="1:1" x14ac:dyDescent="0.25">
      <c r="A1146" s="16"/>
    </row>
    <row r="1147" spans="1:1" x14ac:dyDescent="0.25">
      <c r="A1147" s="16"/>
    </row>
    <row r="1148" spans="1:1" x14ac:dyDescent="0.25">
      <c r="A1148" s="16"/>
    </row>
    <row r="1149" spans="1:1" x14ac:dyDescent="0.25">
      <c r="A1149" s="16"/>
    </row>
    <row r="1150" spans="1:1" x14ac:dyDescent="0.25">
      <c r="A1150" s="16"/>
    </row>
    <row r="1151" spans="1:1" x14ac:dyDescent="0.25">
      <c r="A1151" s="16"/>
    </row>
    <row r="1152" spans="1:1" x14ac:dyDescent="0.25">
      <c r="A1152" s="16"/>
    </row>
    <row r="1153" spans="1:1" x14ac:dyDescent="0.25">
      <c r="A1153" s="16"/>
    </row>
    <row r="1154" spans="1:1" x14ac:dyDescent="0.25">
      <c r="A1154" s="16"/>
    </row>
    <row r="1155" spans="1:1" x14ac:dyDescent="0.25">
      <c r="A1155" s="16"/>
    </row>
    <row r="1156" spans="1:1" x14ac:dyDescent="0.25">
      <c r="A1156" s="16"/>
    </row>
    <row r="1157" spans="1:1" x14ac:dyDescent="0.25">
      <c r="A1157" s="16"/>
    </row>
    <row r="1158" spans="1:1" x14ac:dyDescent="0.25">
      <c r="A1158" s="16"/>
    </row>
    <row r="1159" spans="1:1" x14ac:dyDescent="0.25">
      <c r="A1159" s="16"/>
    </row>
    <row r="1160" spans="1:1" x14ac:dyDescent="0.25">
      <c r="A1160" s="16"/>
    </row>
    <row r="1161" spans="1:1" x14ac:dyDescent="0.25">
      <c r="A1161" s="16"/>
    </row>
    <row r="1162" spans="1:1" x14ac:dyDescent="0.25">
      <c r="A1162" s="16"/>
    </row>
    <row r="1163" spans="1:1" x14ac:dyDescent="0.25">
      <c r="A1163" s="16"/>
    </row>
    <row r="1164" spans="1:1" x14ac:dyDescent="0.25">
      <c r="A1164" s="16"/>
    </row>
    <row r="1165" spans="1:1" x14ac:dyDescent="0.25">
      <c r="A1165" s="16"/>
    </row>
    <row r="1166" spans="1:1" x14ac:dyDescent="0.25">
      <c r="A1166" s="16"/>
    </row>
    <row r="1167" spans="1:1" x14ac:dyDescent="0.25">
      <c r="A1167" s="16"/>
    </row>
    <row r="1168" spans="1:1" x14ac:dyDescent="0.25">
      <c r="A1168" s="16"/>
    </row>
    <row r="1169" spans="1:1" x14ac:dyDescent="0.25">
      <c r="A1169" s="16"/>
    </row>
    <row r="1170" spans="1:1" x14ac:dyDescent="0.25">
      <c r="A1170" s="16"/>
    </row>
    <row r="1171" spans="1:1" x14ac:dyDescent="0.25">
      <c r="A1171" s="16"/>
    </row>
    <row r="1172" spans="1:1" x14ac:dyDescent="0.25">
      <c r="A1172" s="16"/>
    </row>
    <row r="1173" spans="1:1" x14ac:dyDescent="0.25">
      <c r="A1173" s="16"/>
    </row>
    <row r="1174" spans="1:1" x14ac:dyDescent="0.25">
      <c r="A1174" s="16"/>
    </row>
    <row r="1175" spans="1:1" x14ac:dyDescent="0.25">
      <c r="A1175" s="16"/>
    </row>
    <row r="1176" spans="1:1" x14ac:dyDescent="0.25">
      <c r="A1176" s="16"/>
    </row>
    <row r="1177" spans="1:1" x14ac:dyDescent="0.25">
      <c r="A1177" s="16"/>
    </row>
    <row r="1178" spans="1:1" x14ac:dyDescent="0.25">
      <c r="A1178" s="16"/>
    </row>
    <row r="1179" spans="1:1" x14ac:dyDescent="0.25">
      <c r="A1179" s="16"/>
    </row>
    <row r="1180" spans="1:1" x14ac:dyDescent="0.25">
      <c r="A1180" s="16"/>
    </row>
    <row r="1181" spans="1:1" x14ac:dyDescent="0.25">
      <c r="A1181" s="16"/>
    </row>
    <row r="1182" spans="1:1" x14ac:dyDescent="0.25">
      <c r="A1182" s="16"/>
    </row>
    <row r="1183" spans="1:1" x14ac:dyDescent="0.25">
      <c r="A1183" s="16"/>
    </row>
    <row r="1184" spans="1:1" x14ac:dyDescent="0.25">
      <c r="A1184" s="16"/>
    </row>
    <row r="1185" spans="1:1" x14ac:dyDescent="0.25">
      <c r="A1185" s="16"/>
    </row>
    <row r="1186" spans="1:1" x14ac:dyDescent="0.25">
      <c r="A1186" s="16"/>
    </row>
    <row r="1187" spans="1:1" x14ac:dyDescent="0.25">
      <c r="A1187" s="16"/>
    </row>
    <row r="1188" spans="1:1" x14ac:dyDescent="0.25">
      <c r="A1188" s="16"/>
    </row>
    <row r="1189" spans="1:1" x14ac:dyDescent="0.25">
      <c r="A1189" s="16"/>
    </row>
    <row r="1190" spans="1:1" x14ac:dyDescent="0.25">
      <c r="A1190" s="16"/>
    </row>
    <row r="1191" spans="1:1" x14ac:dyDescent="0.25">
      <c r="A1191" s="16"/>
    </row>
    <row r="1192" spans="1:1" x14ac:dyDescent="0.25">
      <c r="A1192" s="16"/>
    </row>
    <row r="1193" spans="1:1" x14ac:dyDescent="0.25">
      <c r="A1193" s="16"/>
    </row>
    <row r="1194" spans="1:1" x14ac:dyDescent="0.25">
      <c r="A1194" s="16"/>
    </row>
    <row r="1195" spans="1:1" x14ac:dyDescent="0.25">
      <c r="A1195" s="16"/>
    </row>
    <row r="1196" spans="1:1" x14ac:dyDescent="0.25">
      <c r="A1196" s="16"/>
    </row>
    <row r="1197" spans="1:1" x14ac:dyDescent="0.25">
      <c r="A1197" s="16"/>
    </row>
    <row r="1198" spans="1:1" x14ac:dyDescent="0.25">
      <c r="A1198" s="16"/>
    </row>
    <row r="1199" spans="1:1" x14ac:dyDescent="0.25">
      <c r="A1199" s="16"/>
    </row>
    <row r="1200" spans="1:1" x14ac:dyDescent="0.25">
      <c r="A1200" s="16"/>
    </row>
    <row r="1201" spans="1:1" x14ac:dyDescent="0.25">
      <c r="A1201" s="16"/>
    </row>
    <row r="1202" spans="1:1" x14ac:dyDescent="0.25">
      <c r="A1202" s="16"/>
    </row>
    <row r="1203" spans="1:1" x14ac:dyDescent="0.25">
      <c r="A1203" s="16"/>
    </row>
    <row r="1204" spans="1:1" x14ac:dyDescent="0.25">
      <c r="A1204" s="16"/>
    </row>
    <row r="1205" spans="1:1" x14ac:dyDescent="0.25">
      <c r="A1205" s="16"/>
    </row>
    <row r="1206" spans="1:1" x14ac:dyDescent="0.25">
      <c r="A1206" s="16"/>
    </row>
    <row r="1207" spans="1:1" x14ac:dyDescent="0.25">
      <c r="A1207" s="16"/>
    </row>
    <row r="1208" spans="1:1" x14ac:dyDescent="0.25">
      <c r="A1208" s="16"/>
    </row>
    <row r="1209" spans="1:1" x14ac:dyDescent="0.25">
      <c r="A1209" s="16"/>
    </row>
    <row r="1210" spans="1:1" x14ac:dyDescent="0.25">
      <c r="A1210" s="16"/>
    </row>
    <row r="1211" spans="1:1" x14ac:dyDescent="0.25">
      <c r="A1211" s="16"/>
    </row>
    <row r="1212" spans="1:1" x14ac:dyDescent="0.25">
      <c r="A1212" s="16"/>
    </row>
    <row r="1213" spans="1:1" x14ac:dyDescent="0.25">
      <c r="A1213" s="16"/>
    </row>
    <row r="1214" spans="1:1" x14ac:dyDescent="0.25">
      <c r="A1214" s="16"/>
    </row>
    <row r="1215" spans="1:1" x14ac:dyDescent="0.25">
      <c r="A1215" s="16"/>
    </row>
    <row r="1216" spans="1:1" x14ac:dyDescent="0.25">
      <c r="A1216" s="16"/>
    </row>
    <row r="1217" spans="1:1" x14ac:dyDescent="0.25">
      <c r="A1217" s="16"/>
    </row>
    <row r="1218" spans="1:1" x14ac:dyDescent="0.25">
      <c r="A1218" s="16"/>
    </row>
    <row r="1219" spans="1:1" x14ac:dyDescent="0.25">
      <c r="A1219" s="16"/>
    </row>
    <row r="1220" spans="1:1" x14ac:dyDescent="0.25">
      <c r="A1220" s="16"/>
    </row>
    <row r="1221" spans="1:1" x14ac:dyDescent="0.25">
      <c r="A1221" s="16"/>
    </row>
    <row r="1222" spans="1:1" x14ac:dyDescent="0.25">
      <c r="A1222" s="16"/>
    </row>
    <row r="1223" spans="1:1" x14ac:dyDescent="0.25">
      <c r="A1223" s="16"/>
    </row>
    <row r="1224" spans="1:1" x14ac:dyDescent="0.25">
      <c r="A1224" s="16"/>
    </row>
    <row r="1225" spans="1:1" x14ac:dyDescent="0.25">
      <c r="A1225" s="16"/>
    </row>
    <row r="1226" spans="1:1" x14ac:dyDescent="0.25">
      <c r="A1226" s="16"/>
    </row>
    <row r="1227" spans="1:1" x14ac:dyDescent="0.25">
      <c r="A1227" s="16"/>
    </row>
    <row r="1228" spans="1:1" x14ac:dyDescent="0.25">
      <c r="A1228" s="16"/>
    </row>
    <row r="1229" spans="1:1" x14ac:dyDescent="0.25">
      <c r="A1229" s="16"/>
    </row>
    <row r="1230" spans="1:1" x14ac:dyDescent="0.25">
      <c r="A1230" s="16"/>
    </row>
    <row r="1231" spans="1:1" x14ac:dyDescent="0.25">
      <c r="A1231" s="16"/>
    </row>
    <row r="1232" spans="1:1" x14ac:dyDescent="0.25">
      <c r="A1232" s="16"/>
    </row>
    <row r="1233" spans="1:1" x14ac:dyDescent="0.25">
      <c r="A1233" s="16"/>
    </row>
    <row r="1234" spans="1:1" x14ac:dyDescent="0.25">
      <c r="A1234" s="16"/>
    </row>
    <row r="1235" spans="1:1" x14ac:dyDescent="0.25">
      <c r="A1235" s="16"/>
    </row>
    <row r="1236" spans="1:1" x14ac:dyDescent="0.25">
      <c r="A1236" s="16"/>
    </row>
    <row r="1237" spans="1:1" x14ac:dyDescent="0.25">
      <c r="A1237" s="16"/>
    </row>
    <row r="1238" spans="1:1" x14ac:dyDescent="0.25">
      <c r="A1238" s="16"/>
    </row>
    <row r="1239" spans="1:1" x14ac:dyDescent="0.25">
      <c r="A1239" s="16"/>
    </row>
    <row r="1240" spans="1:1" x14ac:dyDescent="0.25">
      <c r="A1240" s="16"/>
    </row>
    <row r="1241" spans="1:1" x14ac:dyDescent="0.25">
      <c r="A1241" s="16"/>
    </row>
    <row r="1242" spans="1:1" x14ac:dyDescent="0.25">
      <c r="A1242" s="16"/>
    </row>
    <row r="1243" spans="1:1" x14ac:dyDescent="0.25">
      <c r="A1243" s="16"/>
    </row>
    <row r="1244" spans="1:1" x14ac:dyDescent="0.25">
      <c r="A1244" s="16"/>
    </row>
    <row r="1245" spans="1:1" x14ac:dyDescent="0.25">
      <c r="A1245" s="16"/>
    </row>
    <row r="1246" spans="1:1" x14ac:dyDescent="0.25">
      <c r="A1246" s="16"/>
    </row>
    <row r="1247" spans="1:1" x14ac:dyDescent="0.25">
      <c r="A1247" s="16"/>
    </row>
    <row r="1248" spans="1:1" x14ac:dyDescent="0.25">
      <c r="A1248" s="16"/>
    </row>
    <row r="1249" spans="1:1" x14ac:dyDescent="0.25">
      <c r="A1249" s="16"/>
    </row>
    <row r="1250" spans="1:1" x14ac:dyDescent="0.25">
      <c r="A1250" s="16"/>
    </row>
    <row r="1251" spans="1:1" x14ac:dyDescent="0.25">
      <c r="A1251" s="16"/>
    </row>
    <row r="1252" spans="1:1" x14ac:dyDescent="0.25">
      <c r="A1252" s="16"/>
    </row>
    <row r="1253" spans="1:1" x14ac:dyDescent="0.25">
      <c r="A1253" s="16"/>
    </row>
    <row r="1254" spans="1:1" x14ac:dyDescent="0.25">
      <c r="A1254" s="16"/>
    </row>
    <row r="1255" spans="1:1" x14ac:dyDescent="0.25">
      <c r="A1255" s="16"/>
    </row>
    <row r="1256" spans="1:1" x14ac:dyDescent="0.25">
      <c r="A1256" s="16"/>
    </row>
    <row r="1257" spans="1:1" x14ac:dyDescent="0.25">
      <c r="A1257" s="16"/>
    </row>
    <row r="1258" spans="1:1" x14ac:dyDescent="0.25">
      <c r="A1258" s="16"/>
    </row>
    <row r="1259" spans="1:1" x14ac:dyDescent="0.25">
      <c r="A1259" s="16"/>
    </row>
    <row r="1260" spans="1:1" x14ac:dyDescent="0.25">
      <c r="A1260" s="16"/>
    </row>
    <row r="1261" spans="1:1" x14ac:dyDescent="0.25">
      <c r="A1261" s="16"/>
    </row>
    <row r="1262" spans="1:1" x14ac:dyDescent="0.25">
      <c r="A1262" s="16"/>
    </row>
    <row r="1263" spans="1:1" x14ac:dyDescent="0.25">
      <c r="A1263" s="16"/>
    </row>
    <row r="1264" spans="1:1" x14ac:dyDescent="0.25">
      <c r="A1264" s="16"/>
    </row>
    <row r="1265" spans="1:1" x14ac:dyDescent="0.25">
      <c r="A1265" s="16"/>
    </row>
    <row r="1266" spans="1:1" x14ac:dyDescent="0.25">
      <c r="A1266" s="16"/>
    </row>
    <row r="1267" spans="1:1" x14ac:dyDescent="0.25">
      <c r="A1267" s="16"/>
    </row>
    <row r="1268" spans="1:1" x14ac:dyDescent="0.25">
      <c r="A1268" s="16"/>
    </row>
    <row r="1269" spans="1:1" x14ac:dyDescent="0.25">
      <c r="A1269" s="16"/>
    </row>
    <row r="1270" spans="1:1" x14ac:dyDescent="0.25">
      <c r="A1270" s="16"/>
    </row>
    <row r="1271" spans="1:1" x14ac:dyDescent="0.25">
      <c r="A1271" s="16"/>
    </row>
    <row r="1272" spans="1:1" x14ac:dyDescent="0.25">
      <c r="A1272" s="16"/>
    </row>
    <row r="1273" spans="1:1" x14ac:dyDescent="0.25">
      <c r="A1273" s="16"/>
    </row>
    <row r="1274" spans="1:1" x14ac:dyDescent="0.25">
      <c r="A1274" s="16"/>
    </row>
    <row r="1275" spans="1:1" x14ac:dyDescent="0.25">
      <c r="A1275" s="16"/>
    </row>
    <row r="1276" spans="1:1" x14ac:dyDescent="0.25">
      <c r="A1276" s="16"/>
    </row>
    <row r="1277" spans="1:1" x14ac:dyDescent="0.25">
      <c r="A1277" s="16"/>
    </row>
    <row r="1278" spans="1:1" x14ac:dyDescent="0.25">
      <c r="A1278" s="16"/>
    </row>
    <row r="1279" spans="1:1" x14ac:dyDescent="0.25">
      <c r="A1279" s="16"/>
    </row>
    <row r="1280" spans="1:1" x14ac:dyDescent="0.25">
      <c r="A1280" s="16"/>
    </row>
    <row r="1281" spans="1:1" x14ac:dyDescent="0.25">
      <c r="A1281" s="16"/>
    </row>
    <row r="1282" spans="1:1" x14ac:dyDescent="0.25">
      <c r="A1282" s="16"/>
    </row>
    <row r="1283" spans="1:1" x14ac:dyDescent="0.25">
      <c r="A1283" s="16"/>
    </row>
    <row r="1284" spans="1:1" x14ac:dyDescent="0.25">
      <c r="A1284" s="16"/>
    </row>
    <row r="1285" spans="1:1" x14ac:dyDescent="0.25">
      <c r="A1285" s="16"/>
    </row>
    <row r="1286" spans="1:1" x14ac:dyDescent="0.25">
      <c r="A1286" s="16"/>
    </row>
    <row r="1287" spans="1:1" x14ac:dyDescent="0.25">
      <c r="A1287" s="16"/>
    </row>
    <row r="1288" spans="1:1" x14ac:dyDescent="0.25">
      <c r="A1288" s="16"/>
    </row>
    <row r="1289" spans="1:1" x14ac:dyDescent="0.25">
      <c r="A1289" s="16"/>
    </row>
    <row r="1290" spans="1:1" x14ac:dyDescent="0.25">
      <c r="A1290" s="16"/>
    </row>
    <row r="1291" spans="1:1" x14ac:dyDescent="0.25">
      <c r="A1291" s="16"/>
    </row>
    <row r="1292" spans="1:1" x14ac:dyDescent="0.25">
      <c r="A1292" s="16"/>
    </row>
    <row r="1293" spans="1:1" x14ac:dyDescent="0.25">
      <c r="A1293" s="16"/>
    </row>
    <row r="1294" spans="1:1" x14ac:dyDescent="0.25">
      <c r="A1294" s="16"/>
    </row>
    <row r="1295" spans="1:1" x14ac:dyDescent="0.25">
      <c r="A1295" s="16"/>
    </row>
    <row r="1296" spans="1:1" x14ac:dyDescent="0.25">
      <c r="A1296" s="16"/>
    </row>
    <row r="1297" spans="1:1" x14ac:dyDescent="0.25">
      <c r="A1297" s="16"/>
    </row>
    <row r="1298" spans="1:1" x14ac:dyDescent="0.25">
      <c r="A1298" s="16"/>
    </row>
    <row r="1299" spans="1:1" x14ac:dyDescent="0.25">
      <c r="A1299" s="16"/>
    </row>
    <row r="1300" spans="1:1" x14ac:dyDescent="0.25">
      <c r="A1300" s="16"/>
    </row>
    <row r="1301" spans="1:1" x14ac:dyDescent="0.25">
      <c r="A1301" s="16"/>
    </row>
    <row r="1302" spans="1:1" x14ac:dyDescent="0.25">
      <c r="A1302" s="16"/>
    </row>
    <row r="1303" spans="1:1" x14ac:dyDescent="0.25">
      <c r="A1303" s="16"/>
    </row>
    <row r="1304" spans="1:1" x14ac:dyDescent="0.25">
      <c r="A1304" s="16"/>
    </row>
    <row r="1305" spans="1:1" x14ac:dyDescent="0.25">
      <c r="A1305" s="16"/>
    </row>
    <row r="1306" spans="1:1" x14ac:dyDescent="0.25">
      <c r="A1306" s="16"/>
    </row>
    <row r="1307" spans="1:1" x14ac:dyDescent="0.25">
      <c r="A1307" s="16"/>
    </row>
    <row r="1308" spans="1:1" x14ac:dyDescent="0.25">
      <c r="A1308" s="16"/>
    </row>
    <row r="1309" spans="1:1" x14ac:dyDescent="0.25">
      <c r="A1309" s="16"/>
    </row>
    <row r="1310" spans="1:1" x14ac:dyDescent="0.25">
      <c r="A1310" s="16"/>
    </row>
    <row r="1311" spans="1:1" x14ac:dyDescent="0.25">
      <c r="A1311" s="16"/>
    </row>
    <row r="1312" spans="1:1" x14ac:dyDescent="0.25">
      <c r="A1312" s="16"/>
    </row>
    <row r="1313" spans="1:1" x14ac:dyDescent="0.25">
      <c r="A1313" s="16"/>
    </row>
    <row r="1314" spans="1:1" x14ac:dyDescent="0.25">
      <c r="A1314" s="16"/>
    </row>
    <row r="1315" spans="1:1" x14ac:dyDescent="0.25">
      <c r="A1315" s="16"/>
    </row>
    <row r="1316" spans="1:1" x14ac:dyDescent="0.25">
      <c r="A1316" s="16"/>
    </row>
    <row r="1317" spans="1:1" x14ac:dyDescent="0.25">
      <c r="A1317" s="16"/>
    </row>
    <row r="1318" spans="1:1" x14ac:dyDescent="0.25">
      <c r="A1318" s="16"/>
    </row>
    <row r="1319" spans="1:1" x14ac:dyDescent="0.25">
      <c r="A1319" s="16"/>
    </row>
    <row r="1320" spans="1:1" x14ac:dyDescent="0.25">
      <c r="A1320" s="16"/>
    </row>
    <row r="1321" spans="1:1" x14ac:dyDescent="0.25">
      <c r="A1321" s="16"/>
    </row>
    <row r="1322" spans="1:1" x14ac:dyDescent="0.25">
      <c r="A1322" s="16"/>
    </row>
    <row r="1323" spans="1:1" x14ac:dyDescent="0.25">
      <c r="A1323" s="16"/>
    </row>
    <row r="1324" spans="1:1" x14ac:dyDescent="0.25">
      <c r="A1324" s="16"/>
    </row>
    <row r="1325" spans="1:1" x14ac:dyDescent="0.25">
      <c r="A1325" s="16"/>
    </row>
    <row r="1326" spans="1:1" x14ac:dyDescent="0.25">
      <c r="A1326" s="16"/>
    </row>
    <row r="1327" spans="1:1" x14ac:dyDescent="0.25">
      <c r="A1327" s="16"/>
    </row>
    <row r="1328" spans="1:1" x14ac:dyDescent="0.25">
      <c r="A1328" s="16"/>
    </row>
    <row r="1329" spans="1:1" x14ac:dyDescent="0.25">
      <c r="A1329" s="16"/>
    </row>
    <row r="1330" spans="1:1" x14ac:dyDescent="0.25">
      <c r="A1330" s="16"/>
    </row>
    <row r="1331" spans="1:1" x14ac:dyDescent="0.25">
      <c r="A1331" s="16"/>
    </row>
    <row r="1332" spans="1:1" x14ac:dyDescent="0.25">
      <c r="A1332" s="16"/>
    </row>
    <row r="1333" spans="1:1" x14ac:dyDescent="0.25">
      <c r="A1333" s="16"/>
    </row>
    <row r="1334" spans="1:1" x14ac:dyDescent="0.25">
      <c r="A1334" s="16"/>
    </row>
    <row r="1335" spans="1:1" x14ac:dyDescent="0.25">
      <c r="A1335" s="16"/>
    </row>
    <row r="1336" spans="1:1" x14ac:dyDescent="0.25">
      <c r="A1336" s="16"/>
    </row>
    <row r="1337" spans="1:1" x14ac:dyDescent="0.25">
      <c r="A1337" s="16"/>
    </row>
    <row r="1338" spans="1:1" x14ac:dyDescent="0.25">
      <c r="A1338" s="16"/>
    </row>
    <row r="1339" spans="1:1" x14ac:dyDescent="0.25">
      <c r="A1339" s="16"/>
    </row>
    <row r="1340" spans="1:1" x14ac:dyDescent="0.25">
      <c r="A1340" s="16"/>
    </row>
    <row r="1341" spans="1:1" x14ac:dyDescent="0.25">
      <c r="A1341" s="16"/>
    </row>
    <row r="1342" spans="1:1" x14ac:dyDescent="0.25">
      <c r="A1342" s="16"/>
    </row>
    <row r="1343" spans="1:1" x14ac:dyDescent="0.25">
      <c r="A1343" s="16"/>
    </row>
    <row r="1344" spans="1:1" x14ac:dyDescent="0.25">
      <c r="A1344" s="16"/>
    </row>
    <row r="1345" spans="1:1" x14ac:dyDescent="0.25">
      <c r="A1345" s="16"/>
    </row>
    <row r="1346" spans="1:1" x14ac:dyDescent="0.25">
      <c r="A1346" s="16"/>
    </row>
    <row r="1347" spans="1:1" x14ac:dyDescent="0.25">
      <c r="A1347" s="16"/>
    </row>
    <row r="1348" spans="1:1" x14ac:dyDescent="0.25">
      <c r="A1348" s="16"/>
    </row>
    <row r="1349" spans="1:1" x14ac:dyDescent="0.25">
      <c r="A1349" s="16"/>
    </row>
    <row r="1350" spans="1:1" x14ac:dyDescent="0.25">
      <c r="A1350" s="16"/>
    </row>
    <row r="1351" spans="1:1" x14ac:dyDescent="0.25">
      <c r="A1351" s="16"/>
    </row>
    <row r="1352" spans="1:1" x14ac:dyDescent="0.25">
      <c r="A1352" s="16"/>
    </row>
    <row r="1353" spans="1:1" x14ac:dyDescent="0.25">
      <c r="A1353" s="16"/>
    </row>
    <row r="1354" spans="1:1" x14ac:dyDescent="0.25">
      <c r="A1354" s="16"/>
    </row>
    <row r="1355" spans="1:1" x14ac:dyDescent="0.25">
      <c r="A1355" s="16"/>
    </row>
    <row r="1356" spans="1:1" x14ac:dyDescent="0.25">
      <c r="A1356" s="16"/>
    </row>
    <row r="1357" spans="1:1" x14ac:dyDescent="0.25">
      <c r="A1357" s="16"/>
    </row>
    <row r="1358" spans="1:1" x14ac:dyDescent="0.25">
      <c r="A1358" s="16"/>
    </row>
    <row r="1359" spans="1:1" x14ac:dyDescent="0.25">
      <c r="A1359" s="16"/>
    </row>
    <row r="1360" spans="1:1" x14ac:dyDescent="0.25">
      <c r="A1360" s="16"/>
    </row>
    <row r="1361" spans="1:1" x14ac:dyDescent="0.25">
      <c r="A1361" s="16"/>
    </row>
    <row r="1362" spans="1:1" x14ac:dyDescent="0.25">
      <c r="A1362" s="16"/>
    </row>
    <row r="1363" spans="1:1" x14ac:dyDescent="0.25">
      <c r="A1363" s="16"/>
    </row>
    <row r="1364" spans="1:1" x14ac:dyDescent="0.25">
      <c r="A1364" s="16"/>
    </row>
    <row r="1365" spans="1:1" x14ac:dyDescent="0.25">
      <c r="A1365" s="16"/>
    </row>
    <row r="1366" spans="1:1" x14ac:dyDescent="0.25">
      <c r="A1366" s="16"/>
    </row>
    <row r="1367" spans="1:1" x14ac:dyDescent="0.25">
      <c r="A1367" s="16"/>
    </row>
    <row r="1368" spans="1:1" x14ac:dyDescent="0.25">
      <c r="A1368" s="16"/>
    </row>
    <row r="1369" spans="1:1" x14ac:dyDescent="0.25">
      <c r="A1369" s="16"/>
    </row>
    <row r="1370" spans="1:1" x14ac:dyDescent="0.25">
      <c r="A1370" s="16"/>
    </row>
    <row r="1371" spans="1:1" x14ac:dyDescent="0.25">
      <c r="A1371" s="16"/>
    </row>
    <row r="1372" spans="1:1" x14ac:dyDescent="0.25">
      <c r="A1372" s="16"/>
    </row>
    <row r="1373" spans="1:1" x14ac:dyDescent="0.25">
      <c r="A1373" s="16"/>
    </row>
    <row r="1374" spans="1:1" x14ac:dyDescent="0.25">
      <c r="A1374" s="16"/>
    </row>
    <row r="1375" spans="1:1" x14ac:dyDescent="0.25">
      <c r="A1375" s="16"/>
    </row>
    <row r="1376" spans="1:1" x14ac:dyDescent="0.25">
      <c r="A1376" s="16"/>
    </row>
    <row r="1377" spans="1:1" x14ac:dyDescent="0.25">
      <c r="A1377" s="16"/>
    </row>
    <row r="1378" spans="1:1" x14ac:dyDescent="0.25">
      <c r="A1378" s="16"/>
    </row>
    <row r="1379" spans="1:1" x14ac:dyDescent="0.25">
      <c r="A1379" s="16"/>
    </row>
    <row r="1380" spans="1:1" x14ac:dyDescent="0.25">
      <c r="A1380" s="16"/>
    </row>
    <row r="1381" spans="1:1" x14ac:dyDescent="0.25">
      <c r="A1381" s="16"/>
    </row>
    <row r="1382" spans="1:1" x14ac:dyDescent="0.25">
      <c r="A1382" s="16"/>
    </row>
    <row r="1383" spans="1:1" x14ac:dyDescent="0.25">
      <c r="A1383" s="16"/>
    </row>
    <row r="1384" spans="1:1" x14ac:dyDescent="0.25">
      <c r="A1384" s="16"/>
    </row>
    <row r="1385" spans="1:1" x14ac:dyDescent="0.25">
      <c r="A1385" s="16"/>
    </row>
    <row r="1386" spans="1:1" x14ac:dyDescent="0.25">
      <c r="A1386" s="16"/>
    </row>
    <row r="1387" spans="1:1" x14ac:dyDescent="0.25">
      <c r="A1387" s="16"/>
    </row>
    <row r="1388" spans="1:1" x14ac:dyDescent="0.25">
      <c r="A1388" s="16"/>
    </row>
    <row r="1389" spans="1:1" x14ac:dyDescent="0.25">
      <c r="A1389" s="16"/>
    </row>
    <row r="1390" spans="1:1" x14ac:dyDescent="0.25">
      <c r="A1390" s="16"/>
    </row>
    <row r="1391" spans="1:1" x14ac:dyDescent="0.25">
      <c r="A1391" s="16"/>
    </row>
    <row r="1392" spans="1:1" x14ac:dyDescent="0.25">
      <c r="A1392" s="16"/>
    </row>
    <row r="1393" spans="1:1" x14ac:dyDescent="0.25">
      <c r="A1393" s="16"/>
    </row>
    <row r="1394" spans="1:1" x14ac:dyDescent="0.25">
      <c r="A1394" s="16"/>
    </row>
    <row r="1395" spans="1:1" x14ac:dyDescent="0.25">
      <c r="A1395" s="16"/>
    </row>
    <row r="1396" spans="1:1" x14ac:dyDescent="0.25">
      <c r="A1396" s="16"/>
    </row>
    <row r="1397" spans="1:1" x14ac:dyDescent="0.25">
      <c r="A1397" s="16"/>
    </row>
    <row r="1398" spans="1:1" x14ac:dyDescent="0.25">
      <c r="A1398" s="16"/>
    </row>
    <row r="1399" spans="1:1" x14ac:dyDescent="0.25">
      <c r="A1399" s="16"/>
    </row>
    <row r="1400" spans="1:1" x14ac:dyDescent="0.25">
      <c r="A1400" s="16"/>
    </row>
    <row r="1401" spans="1:1" x14ac:dyDescent="0.25">
      <c r="A1401" s="16"/>
    </row>
    <row r="1402" spans="1:1" x14ac:dyDescent="0.25">
      <c r="A1402" s="16"/>
    </row>
    <row r="1403" spans="1:1" x14ac:dyDescent="0.25">
      <c r="A1403" s="16"/>
    </row>
    <row r="1404" spans="1:1" x14ac:dyDescent="0.25">
      <c r="A1404" s="16"/>
    </row>
    <row r="1405" spans="1:1" x14ac:dyDescent="0.25">
      <c r="A1405" s="16"/>
    </row>
    <row r="1406" spans="1:1" x14ac:dyDescent="0.25">
      <c r="A1406" s="16"/>
    </row>
    <row r="1407" spans="1:1" x14ac:dyDescent="0.25">
      <c r="A1407" s="16"/>
    </row>
    <row r="1408" spans="1:1" x14ac:dyDescent="0.25">
      <c r="A1408" s="16"/>
    </row>
    <row r="1409" spans="1:1" x14ac:dyDescent="0.25">
      <c r="A1409" s="16"/>
    </row>
    <row r="1410" spans="1:1" x14ac:dyDescent="0.25">
      <c r="A1410" s="16"/>
    </row>
    <row r="1411" spans="1:1" x14ac:dyDescent="0.25">
      <c r="A1411" s="16"/>
    </row>
    <row r="1412" spans="1:1" x14ac:dyDescent="0.25">
      <c r="A1412" s="16"/>
    </row>
    <row r="1413" spans="1:1" x14ac:dyDescent="0.25">
      <c r="A1413" s="16"/>
    </row>
    <row r="1414" spans="1:1" x14ac:dyDescent="0.25">
      <c r="A1414" s="16"/>
    </row>
    <row r="1415" spans="1:1" x14ac:dyDescent="0.25">
      <c r="A1415" s="16"/>
    </row>
    <row r="1416" spans="1:1" x14ac:dyDescent="0.25">
      <c r="A1416" s="16"/>
    </row>
    <row r="1417" spans="1:1" x14ac:dyDescent="0.25">
      <c r="A1417" s="16"/>
    </row>
    <row r="1418" spans="1:1" x14ac:dyDescent="0.25">
      <c r="A1418" s="16"/>
    </row>
    <row r="1419" spans="1:1" x14ac:dyDescent="0.25">
      <c r="A1419" s="16"/>
    </row>
    <row r="1420" spans="1:1" x14ac:dyDescent="0.25">
      <c r="A1420" s="16"/>
    </row>
    <row r="1421" spans="1:1" x14ac:dyDescent="0.25">
      <c r="A1421" s="16"/>
    </row>
    <row r="1422" spans="1:1" x14ac:dyDescent="0.25">
      <c r="A1422" s="16"/>
    </row>
    <row r="1423" spans="1:1" x14ac:dyDescent="0.25">
      <c r="A1423" s="16"/>
    </row>
    <row r="1424" spans="1:1" x14ac:dyDescent="0.25">
      <c r="A1424" s="16"/>
    </row>
    <row r="1425" spans="1:1" x14ac:dyDescent="0.25">
      <c r="A1425" s="16"/>
    </row>
    <row r="1426" spans="1:1" x14ac:dyDescent="0.25">
      <c r="A1426" s="16"/>
    </row>
    <row r="1427" spans="1:1" x14ac:dyDescent="0.25">
      <c r="A1427" s="16"/>
    </row>
    <row r="1428" spans="1:1" x14ac:dyDescent="0.25">
      <c r="A1428" s="16"/>
    </row>
    <row r="1429" spans="1:1" x14ac:dyDescent="0.25">
      <c r="A1429" s="16"/>
    </row>
    <row r="1430" spans="1:1" x14ac:dyDescent="0.25">
      <c r="A1430" s="16"/>
    </row>
    <row r="1431" spans="1:1" x14ac:dyDescent="0.25">
      <c r="A1431" s="16"/>
    </row>
    <row r="1432" spans="1:1" x14ac:dyDescent="0.25">
      <c r="A1432" s="16"/>
    </row>
    <row r="1433" spans="1:1" x14ac:dyDescent="0.25">
      <c r="A1433" s="16"/>
    </row>
    <row r="1434" spans="1:1" x14ac:dyDescent="0.25">
      <c r="A1434" s="16"/>
    </row>
    <row r="1435" spans="1:1" x14ac:dyDescent="0.25">
      <c r="A1435" s="16"/>
    </row>
    <row r="1436" spans="1:1" x14ac:dyDescent="0.25">
      <c r="A1436" s="16"/>
    </row>
    <row r="1437" spans="1:1" x14ac:dyDescent="0.25">
      <c r="A1437" s="16"/>
    </row>
    <row r="1438" spans="1:1" x14ac:dyDescent="0.25">
      <c r="A1438" s="16"/>
    </row>
    <row r="1439" spans="1:1" x14ac:dyDescent="0.25">
      <c r="A1439" s="16"/>
    </row>
    <row r="1440" spans="1:1" x14ac:dyDescent="0.25">
      <c r="A1440" s="16"/>
    </row>
    <row r="1441" spans="1:1" x14ac:dyDescent="0.25">
      <c r="A1441" s="16"/>
    </row>
    <row r="1442" spans="1:1" x14ac:dyDescent="0.25">
      <c r="A1442" s="16"/>
    </row>
    <row r="1443" spans="1:1" x14ac:dyDescent="0.25">
      <c r="A1443" s="16"/>
    </row>
    <row r="1444" spans="1:1" x14ac:dyDescent="0.25">
      <c r="A1444" s="16"/>
    </row>
    <row r="1445" spans="1:1" x14ac:dyDescent="0.25">
      <c r="A1445" s="16"/>
    </row>
    <row r="1446" spans="1:1" x14ac:dyDescent="0.25">
      <c r="A1446" s="16"/>
    </row>
    <row r="1447" spans="1:1" x14ac:dyDescent="0.25">
      <c r="A1447" s="16"/>
    </row>
    <row r="1448" spans="1:1" x14ac:dyDescent="0.25">
      <c r="A1448" s="16"/>
    </row>
    <row r="1449" spans="1:1" x14ac:dyDescent="0.25">
      <c r="A1449" s="16"/>
    </row>
    <row r="1450" spans="1:1" x14ac:dyDescent="0.25">
      <c r="A1450" s="16"/>
    </row>
    <row r="1451" spans="1:1" x14ac:dyDescent="0.25">
      <c r="A1451" s="16"/>
    </row>
    <row r="1452" spans="1:1" x14ac:dyDescent="0.25">
      <c r="A1452" s="16"/>
    </row>
    <row r="1453" spans="1:1" x14ac:dyDescent="0.25">
      <c r="A1453" s="16"/>
    </row>
    <row r="1454" spans="1:1" x14ac:dyDescent="0.25">
      <c r="A1454" s="16"/>
    </row>
    <row r="1455" spans="1:1" x14ac:dyDescent="0.25">
      <c r="A1455" s="16"/>
    </row>
    <row r="1456" spans="1:1" x14ac:dyDescent="0.25">
      <c r="A1456" s="16"/>
    </row>
    <row r="1457" spans="1:1" x14ac:dyDescent="0.25">
      <c r="A1457" s="16"/>
    </row>
    <row r="1458" spans="1:1" x14ac:dyDescent="0.25">
      <c r="A1458" s="16"/>
    </row>
    <row r="1459" spans="1:1" x14ac:dyDescent="0.25">
      <c r="A1459" s="16"/>
    </row>
    <row r="1460" spans="1:1" x14ac:dyDescent="0.25">
      <c r="A1460" s="16"/>
    </row>
    <row r="1461" spans="1:1" x14ac:dyDescent="0.25">
      <c r="A1461" s="16"/>
    </row>
    <row r="1462" spans="1:1" x14ac:dyDescent="0.25">
      <c r="A1462" s="16"/>
    </row>
    <row r="1463" spans="1:1" x14ac:dyDescent="0.25">
      <c r="A1463" s="16"/>
    </row>
    <row r="1464" spans="1:1" x14ac:dyDescent="0.25">
      <c r="A1464" s="16"/>
    </row>
    <row r="1465" spans="1:1" x14ac:dyDescent="0.25">
      <c r="A1465" s="16"/>
    </row>
    <row r="1466" spans="1:1" x14ac:dyDescent="0.25">
      <c r="A1466" s="16"/>
    </row>
    <row r="1467" spans="1:1" x14ac:dyDescent="0.25">
      <c r="A1467" s="16"/>
    </row>
    <row r="1468" spans="1:1" x14ac:dyDescent="0.25">
      <c r="A1468" s="16"/>
    </row>
    <row r="1469" spans="1:1" x14ac:dyDescent="0.25">
      <c r="A1469" s="16"/>
    </row>
    <row r="1470" spans="1:1" x14ac:dyDescent="0.25">
      <c r="A1470" s="16"/>
    </row>
    <row r="1471" spans="1:1" x14ac:dyDescent="0.25">
      <c r="A1471" s="16"/>
    </row>
    <row r="1472" spans="1:1" x14ac:dyDescent="0.25">
      <c r="A1472" s="16"/>
    </row>
    <row r="1473" spans="1:1" x14ac:dyDescent="0.25">
      <c r="A1473" s="16"/>
    </row>
    <row r="1474" spans="1:1" x14ac:dyDescent="0.25">
      <c r="A1474" s="16"/>
    </row>
    <row r="1475" spans="1:1" x14ac:dyDescent="0.25">
      <c r="A1475" s="16"/>
    </row>
    <row r="1476" spans="1:1" x14ac:dyDescent="0.25">
      <c r="A1476" s="16"/>
    </row>
    <row r="1477" spans="1:1" x14ac:dyDescent="0.25">
      <c r="A1477" s="16"/>
    </row>
    <row r="1478" spans="1:1" x14ac:dyDescent="0.25">
      <c r="A1478" s="16"/>
    </row>
    <row r="1479" spans="1:1" x14ac:dyDescent="0.25">
      <c r="A1479" s="16"/>
    </row>
    <row r="1480" spans="1:1" x14ac:dyDescent="0.25">
      <c r="A1480" s="16"/>
    </row>
    <row r="1481" spans="1:1" x14ac:dyDescent="0.25">
      <c r="A1481" s="16"/>
    </row>
    <row r="1482" spans="1:1" x14ac:dyDescent="0.25">
      <c r="A1482" s="16"/>
    </row>
    <row r="1483" spans="1:1" x14ac:dyDescent="0.25">
      <c r="A1483" s="16"/>
    </row>
    <row r="1484" spans="1:1" x14ac:dyDescent="0.25">
      <c r="A1484" s="16"/>
    </row>
    <row r="1485" spans="1:1" x14ac:dyDescent="0.25">
      <c r="A1485" s="16"/>
    </row>
    <row r="1486" spans="1:1" x14ac:dyDescent="0.25">
      <c r="A1486" s="16"/>
    </row>
    <row r="1487" spans="1:1" x14ac:dyDescent="0.25">
      <c r="A1487" s="16"/>
    </row>
    <row r="1488" spans="1:1" x14ac:dyDescent="0.25">
      <c r="A1488" s="16"/>
    </row>
    <row r="1489" spans="1:1" x14ac:dyDescent="0.25">
      <c r="A1489" s="16"/>
    </row>
    <row r="1490" spans="1:1" x14ac:dyDescent="0.25">
      <c r="A1490" s="16"/>
    </row>
    <row r="1491" spans="1:1" x14ac:dyDescent="0.25">
      <c r="A1491" s="16"/>
    </row>
    <row r="1492" spans="1:1" x14ac:dyDescent="0.25">
      <c r="A1492" s="16"/>
    </row>
    <row r="1493" spans="1:1" x14ac:dyDescent="0.25">
      <c r="A1493" s="16"/>
    </row>
    <row r="1494" spans="1:1" x14ac:dyDescent="0.25">
      <c r="A1494" s="16"/>
    </row>
    <row r="1495" spans="1:1" x14ac:dyDescent="0.25">
      <c r="A1495" s="16"/>
    </row>
    <row r="1496" spans="1:1" x14ac:dyDescent="0.25">
      <c r="A1496" s="16"/>
    </row>
    <row r="1497" spans="1:1" x14ac:dyDescent="0.25">
      <c r="A1497" s="16"/>
    </row>
    <row r="1498" spans="1:1" x14ac:dyDescent="0.25">
      <c r="A1498" s="16"/>
    </row>
    <row r="1499" spans="1:1" x14ac:dyDescent="0.25">
      <c r="A1499" s="16"/>
    </row>
    <row r="1500" spans="1:1" x14ac:dyDescent="0.25">
      <c r="A1500" s="16"/>
    </row>
    <row r="1501" spans="1:1" x14ac:dyDescent="0.25">
      <c r="A1501" s="16"/>
    </row>
    <row r="1502" spans="1:1" x14ac:dyDescent="0.25">
      <c r="A1502" s="16"/>
    </row>
    <row r="1503" spans="1:1" x14ac:dyDescent="0.25">
      <c r="A1503" s="16"/>
    </row>
    <row r="1504" spans="1:1" x14ac:dyDescent="0.25">
      <c r="A1504" s="16"/>
    </row>
    <row r="1505" spans="1:1" x14ac:dyDescent="0.25">
      <c r="A1505" s="16"/>
    </row>
    <row r="1506" spans="1:1" x14ac:dyDescent="0.25">
      <c r="A1506" s="16"/>
    </row>
    <row r="1507" spans="1:1" x14ac:dyDescent="0.25">
      <c r="A1507" s="16"/>
    </row>
    <row r="1508" spans="1:1" x14ac:dyDescent="0.25">
      <c r="A1508" s="16"/>
    </row>
    <row r="1509" spans="1:1" x14ac:dyDescent="0.25">
      <c r="A1509" s="16"/>
    </row>
    <row r="1510" spans="1:1" x14ac:dyDescent="0.25">
      <c r="A1510" s="16"/>
    </row>
    <row r="1511" spans="1:1" x14ac:dyDescent="0.25">
      <c r="A1511" s="16"/>
    </row>
    <row r="1512" spans="1:1" x14ac:dyDescent="0.25">
      <c r="A1512" s="16"/>
    </row>
    <row r="1513" spans="1:1" x14ac:dyDescent="0.25">
      <c r="A1513" s="16"/>
    </row>
    <row r="1514" spans="1:1" x14ac:dyDescent="0.25">
      <c r="A1514" s="16"/>
    </row>
    <row r="1515" spans="1:1" x14ac:dyDescent="0.25">
      <c r="A1515" s="16"/>
    </row>
    <row r="1516" spans="1:1" x14ac:dyDescent="0.25">
      <c r="A1516" s="16"/>
    </row>
    <row r="1517" spans="1:1" x14ac:dyDescent="0.25">
      <c r="A1517" s="16"/>
    </row>
    <row r="1518" spans="1:1" x14ac:dyDescent="0.25">
      <c r="A1518" s="16"/>
    </row>
    <row r="1519" spans="1:1" x14ac:dyDescent="0.25">
      <c r="A1519" s="16"/>
    </row>
    <row r="1520" spans="1:1" x14ac:dyDescent="0.25">
      <c r="A1520" s="16"/>
    </row>
    <row r="1521" spans="1:1" x14ac:dyDescent="0.25">
      <c r="A1521" s="16"/>
    </row>
    <row r="1522" spans="1:1" x14ac:dyDescent="0.25">
      <c r="A1522" s="16"/>
    </row>
    <row r="1523" spans="1:1" x14ac:dyDescent="0.25">
      <c r="A1523" s="16"/>
    </row>
    <row r="1524" spans="1:1" x14ac:dyDescent="0.25">
      <c r="A1524" s="16"/>
    </row>
    <row r="1525" spans="1:1" x14ac:dyDescent="0.25">
      <c r="A1525" s="16"/>
    </row>
    <row r="1526" spans="1:1" x14ac:dyDescent="0.25">
      <c r="A1526" s="16"/>
    </row>
    <row r="1527" spans="1:1" x14ac:dyDescent="0.25">
      <c r="A1527" s="16"/>
    </row>
    <row r="1528" spans="1:1" x14ac:dyDescent="0.25">
      <c r="A1528" s="16"/>
    </row>
    <row r="1529" spans="1:1" x14ac:dyDescent="0.25">
      <c r="A1529" s="16"/>
    </row>
    <row r="1530" spans="1:1" x14ac:dyDescent="0.25">
      <c r="A1530" s="16"/>
    </row>
    <row r="1531" spans="1:1" x14ac:dyDescent="0.25">
      <c r="A1531" s="16"/>
    </row>
    <row r="1532" spans="1:1" x14ac:dyDescent="0.25">
      <c r="A1532" s="16"/>
    </row>
    <row r="1533" spans="1:1" x14ac:dyDescent="0.25">
      <c r="A1533" s="16"/>
    </row>
    <row r="1534" spans="1:1" x14ac:dyDescent="0.25">
      <c r="A1534" s="16"/>
    </row>
    <row r="1535" spans="1:1" x14ac:dyDescent="0.25">
      <c r="A1535" s="16"/>
    </row>
    <row r="1536" spans="1:1" x14ac:dyDescent="0.25">
      <c r="A1536" s="16"/>
    </row>
    <row r="1537" spans="1:1" x14ac:dyDescent="0.25">
      <c r="A1537" s="16"/>
    </row>
    <row r="1538" spans="1:1" x14ac:dyDescent="0.25">
      <c r="A1538" s="16"/>
    </row>
    <row r="1539" spans="1:1" x14ac:dyDescent="0.25">
      <c r="A1539" s="16"/>
    </row>
    <row r="1540" spans="1:1" x14ac:dyDescent="0.25">
      <c r="A1540" s="16"/>
    </row>
    <row r="1541" spans="1:1" x14ac:dyDescent="0.25">
      <c r="A1541" s="16"/>
    </row>
    <row r="1542" spans="1:1" x14ac:dyDescent="0.25">
      <c r="A1542" s="16"/>
    </row>
    <row r="1543" spans="1:1" x14ac:dyDescent="0.25">
      <c r="A1543" s="16"/>
    </row>
    <row r="1544" spans="1:1" x14ac:dyDescent="0.25">
      <c r="A1544" s="16"/>
    </row>
    <row r="1545" spans="1:1" x14ac:dyDescent="0.25">
      <c r="A1545" s="16"/>
    </row>
    <row r="1546" spans="1:1" x14ac:dyDescent="0.25">
      <c r="A1546" s="16"/>
    </row>
    <row r="1547" spans="1:1" x14ac:dyDescent="0.25">
      <c r="A1547" s="16"/>
    </row>
    <row r="1548" spans="1:1" x14ac:dyDescent="0.25">
      <c r="A1548" s="16"/>
    </row>
    <row r="1549" spans="1:1" x14ac:dyDescent="0.25">
      <c r="A1549" s="16"/>
    </row>
    <row r="1550" spans="1:1" x14ac:dyDescent="0.25">
      <c r="A1550" s="16"/>
    </row>
    <row r="1551" spans="1:1" x14ac:dyDescent="0.25">
      <c r="A1551" s="16"/>
    </row>
    <row r="1552" spans="1:1" x14ac:dyDescent="0.25">
      <c r="A1552" s="16"/>
    </row>
    <row r="1553" spans="1:1" x14ac:dyDescent="0.25">
      <c r="A1553" s="16"/>
    </row>
    <row r="1554" spans="1:1" x14ac:dyDescent="0.25">
      <c r="A1554" s="16"/>
    </row>
    <row r="1555" spans="1:1" x14ac:dyDescent="0.25">
      <c r="A1555" s="16"/>
    </row>
    <row r="1556" spans="1:1" x14ac:dyDescent="0.25">
      <c r="A1556" s="16"/>
    </row>
    <row r="1557" spans="1:1" x14ac:dyDescent="0.25">
      <c r="A1557" s="16"/>
    </row>
    <row r="1558" spans="1:1" x14ac:dyDescent="0.25">
      <c r="A1558" s="16"/>
    </row>
    <row r="1559" spans="1:1" x14ac:dyDescent="0.25">
      <c r="A1559" s="16"/>
    </row>
    <row r="1560" spans="1:1" x14ac:dyDescent="0.25">
      <c r="A1560" s="16"/>
    </row>
    <row r="1561" spans="1:1" x14ac:dyDescent="0.25">
      <c r="A1561" s="16"/>
    </row>
    <row r="1562" spans="1:1" x14ac:dyDescent="0.25">
      <c r="A1562" s="16"/>
    </row>
    <row r="1563" spans="1:1" x14ac:dyDescent="0.25">
      <c r="A1563" s="16"/>
    </row>
    <row r="1564" spans="1:1" x14ac:dyDescent="0.25">
      <c r="A1564" s="16"/>
    </row>
    <row r="1565" spans="1:1" x14ac:dyDescent="0.25">
      <c r="A1565" s="16"/>
    </row>
    <row r="1566" spans="1:1" x14ac:dyDescent="0.25">
      <c r="A1566" s="16"/>
    </row>
    <row r="1567" spans="1:1" x14ac:dyDescent="0.25">
      <c r="A1567" s="16"/>
    </row>
    <row r="1568" spans="1:1" x14ac:dyDescent="0.25">
      <c r="A1568" s="16"/>
    </row>
    <row r="1569" spans="1:1" x14ac:dyDescent="0.25">
      <c r="A1569" s="16"/>
    </row>
    <row r="1570" spans="1:1" x14ac:dyDescent="0.25">
      <c r="A1570" s="16"/>
    </row>
    <row r="1571" spans="1:1" x14ac:dyDescent="0.25">
      <c r="A1571" s="16"/>
    </row>
    <row r="1572" spans="1:1" x14ac:dyDescent="0.25">
      <c r="A1572" s="16"/>
    </row>
    <row r="1573" spans="1:1" x14ac:dyDescent="0.25">
      <c r="A1573" s="16"/>
    </row>
    <row r="1574" spans="1:1" x14ac:dyDescent="0.25">
      <c r="A1574" s="16"/>
    </row>
    <row r="1575" spans="1:1" x14ac:dyDescent="0.25">
      <c r="A1575" s="16"/>
    </row>
    <row r="1576" spans="1:1" x14ac:dyDescent="0.25">
      <c r="A1576" s="16"/>
    </row>
    <row r="1577" spans="1:1" x14ac:dyDescent="0.25">
      <c r="A1577" s="16"/>
    </row>
    <row r="1578" spans="1:1" x14ac:dyDescent="0.25">
      <c r="A1578" s="16"/>
    </row>
    <row r="1579" spans="1:1" x14ac:dyDescent="0.25">
      <c r="A1579" s="16"/>
    </row>
    <row r="1580" spans="1:1" x14ac:dyDescent="0.25">
      <c r="A1580" s="16"/>
    </row>
    <row r="1581" spans="1:1" x14ac:dyDescent="0.25">
      <c r="A1581" s="16"/>
    </row>
    <row r="1582" spans="1:1" x14ac:dyDescent="0.25">
      <c r="A1582" s="16"/>
    </row>
    <row r="1583" spans="1:1" x14ac:dyDescent="0.25">
      <c r="A1583" s="16"/>
    </row>
    <row r="1584" spans="1:1" x14ac:dyDescent="0.25">
      <c r="A1584" s="16"/>
    </row>
    <row r="1585" spans="1:1" x14ac:dyDescent="0.25">
      <c r="A1585" s="16"/>
    </row>
    <row r="1586" spans="1:1" x14ac:dyDescent="0.25">
      <c r="A1586" s="16"/>
    </row>
    <row r="1587" spans="1:1" x14ac:dyDescent="0.25">
      <c r="A1587" s="16"/>
    </row>
    <row r="1588" spans="1:1" x14ac:dyDescent="0.25">
      <c r="A1588" s="16"/>
    </row>
    <row r="1589" spans="1:1" x14ac:dyDescent="0.25">
      <c r="A1589" s="16"/>
    </row>
    <row r="1590" spans="1:1" x14ac:dyDescent="0.25">
      <c r="A1590" s="16"/>
    </row>
    <row r="1591" spans="1:1" x14ac:dyDescent="0.25">
      <c r="A1591" s="16"/>
    </row>
    <row r="1592" spans="1:1" x14ac:dyDescent="0.25">
      <c r="A1592" s="16"/>
    </row>
    <row r="1593" spans="1:1" x14ac:dyDescent="0.25">
      <c r="A1593" s="16"/>
    </row>
    <row r="1594" spans="1:1" x14ac:dyDescent="0.25">
      <c r="A1594" s="16"/>
    </row>
    <row r="1595" spans="1:1" x14ac:dyDescent="0.25">
      <c r="A1595" s="16"/>
    </row>
    <row r="1596" spans="1:1" x14ac:dyDescent="0.25">
      <c r="A1596" s="16"/>
    </row>
    <row r="1597" spans="1:1" x14ac:dyDescent="0.25">
      <c r="A1597" s="16"/>
    </row>
    <row r="1598" spans="1:1" x14ac:dyDescent="0.25">
      <c r="A1598" s="16"/>
    </row>
    <row r="1599" spans="1:1" x14ac:dyDescent="0.25">
      <c r="A1599" s="16"/>
    </row>
    <row r="1600" spans="1:1" x14ac:dyDescent="0.25">
      <c r="A1600" s="16"/>
    </row>
    <row r="1601" spans="1:1" x14ac:dyDescent="0.25">
      <c r="A1601" s="16"/>
    </row>
    <row r="1602" spans="1:1" x14ac:dyDescent="0.25">
      <c r="A1602" s="16"/>
    </row>
    <row r="1603" spans="1:1" x14ac:dyDescent="0.25">
      <c r="A1603" s="16"/>
    </row>
    <row r="1604" spans="1:1" x14ac:dyDescent="0.25">
      <c r="A1604" s="16"/>
    </row>
    <row r="1605" spans="1:1" x14ac:dyDescent="0.25">
      <c r="A1605" s="16"/>
    </row>
    <row r="1606" spans="1:1" x14ac:dyDescent="0.25">
      <c r="A1606" s="16"/>
    </row>
    <row r="1607" spans="1:1" x14ac:dyDescent="0.25">
      <c r="A1607" s="16"/>
    </row>
    <row r="1608" spans="1:1" x14ac:dyDescent="0.25">
      <c r="A1608" s="16"/>
    </row>
    <row r="1609" spans="1:1" x14ac:dyDescent="0.25">
      <c r="A1609" s="16"/>
    </row>
    <row r="1610" spans="1:1" x14ac:dyDescent="0.25">
      <c r="A1610" s="16"/>
    </row>
    <row r="1611" spans="1:1" x14ac:dyDescent="0.25">
      <c r="A1611" s="16"/>
    </row>
    <row r="1612" spans="1:1" x14ac:dyDescent="0.25">
      <c r="A1612" s="16"/>
    </row>
    <row r="1613" spans="1:1" x14ac:dyDescent="0.25">
      <c r="A1613" s="16"/>
    </row>
    <row r="1614" spans="1:1" x14ac:dyDescent="0.25">
      <c r="A1614" s="16"/>
    </row>
    <row r="1615" spans="1:1" x14ac:dyDescent="0.25">
      <c r="A1615" s="16"/>
    </row>
    <row r="1616" spans="1:1" x14ac:dyDescent="0.25">
      <c r="A1616" s="16"/>
    </row>
    <row r="1617" spans="1:1" x14ac:dyDescent="0.25">
      <c r="A1617" s="16"/>
    </row>
    <row r="1618" spans="1:1" x14ac:dyDescent="0.25">
      <c r="A1618" s="16"/>
    </row>
    <row r="1619" spans="1:1" x14ac:dyDescent="0.25">
      <c r="A1619" s="16"/>
    </row>
    <row r="1620" spans="1:1" x14ac:dyDescent="0.25">
      <c r="A1620" s="16"/>
    </row>
    <row r="1621" spans="1:1" x14ac:dyDescent="0.25">
      <c r="A1621" s="16"/>
    </row>
    <row r="1622" spans="1:1" x14ac:dyDescent="0.25">
      <c r="A1622" s="16"/>
    </row>
    <row r="1623" spans="1:1" x14ac:dyDescent="0.25">
      <c r="A1623" s="16"/>
    </row>
    <row r="1624" spans="1:1" x14ac:dyDescent="0.25">
      <c r="A1624" s="16"/>
    </row>
    <row r="1625" spans="1:1" x14ac:dyDescent="0.25">
      <c r="A1625" s="16"/>
    </row>
    <row r="1626" spans="1:1" x14ac:dyDescent="0.25">
      <c r="A1626" s="16"/>
    </row>
    <row r="1627" spans="1:1" x14ac:dyDescent="0.25">
      <c r="A1627" s="16"/>
    </row>
    <row r="1628" spans="1:1" x14ac:dyDescent="0.25">
      <c r="A1628" s="16"/>
    </row>
    <row r="1629" spans="1:1" x14ac:dyDescent="0.25">
      <c r="A1629" s="16"/>
    </row>
    <row r="1630" spans="1:1" x14ac:dyDescent="0.25">
      <c r="A1630" s="16"/>
    </row>
    <row r="1631" spans="1:1" x14ac:dyDescent="0.25">
      <c r="A1631" s="16"/>
    </row>
    <row r="1632" spans="1:1" x14ac:dyDescent="0.25">
      <c r="A1632" s="16"/>
    </row>
    <row r="1633" spans="1:1" x14ac:dyDescent="0.25">
      <c r="A1633" s="16"/>
    </row>
    <row r="1634" spans="1:1" x14ac:dyDescent="0.25">
      <c r="A1634" s="16"/>
    </row>
    <row r="1635" spans="1:1" x14ac:dyDescent="0.25">
      <c r="A1635" s="16"/>
    </row>
    <row r="1636" spans="1:1" x14ac:dyDescent="0.25">
      <c r="A1636" s="16"/>
    </row>
    <row r="1637" spans="1:1" x14ac:dyDescent="0.25">
      <c r="A1637" s="16"/>
    </row>
    <row r="1638" spans="1:1" x14ac:dyDescent="0.25">
      <c r="A1638" s="16"/>
    </row>
    <row r="1639" spans="1:1" x14ac:dyDescent="0.25">
      <c r="A1639" s="16"/>
    </row>
    <row r="1640" spans="1:1" x14ac:dyDescent="0.25">
      <c r="A1640" s="16"/>
    </row>
    <row r="1641" spans="1:1" x14ac:dyDescent="0.25">
      <c r="A1641" s="16"/>
    </row>
    <row r="1642" spans="1:1" x14ac:dyDescent="0.25">
      <c r="A1642" s="16"/>
    </row>
    <row r="1643" spans="1:1" x14ac:dyDescent="0.25">
      <c r="A1643" s="16"/>
    </row>
    <row r="1644" spans="1:1" x14ac:dyDescent="0.25">
      <c r="A1644" s="16"/>
    </row>
    <row r="1645" spans="1:1" x14ac:dyDescent="0.25">
      <c r="A1645" s="16"/>
    </row>
    <row r="1646" spans="1:1" x14ac:dyDescent="0.25">
      <c r="A1646" s="16"/>
    </row>
    <row r="1647" spans="1:1" x14ac:dyDescent="0.25">
      <c r="A1647" s="16"/>
    </row>
    <row r="1648" spans="1:1" x14ac:dyDescent="0.25">
      <c r="A1648" s="16"/>
    </row>
    <row r="1649" spans="1:1" x14ac:dyDescent="0.25">
      <c r="A1649" s="16"/>
    </row>
    <row r="1650" spans="1:1" x14ac:dyDescent="0.25">
      <c r="A1650" s="16"/>
    </row>
    <row r="1651" spans="1:1" x14ac:dyDescent="0.25">
      <c r="A1651" s="16"/>
    </row>
    <row r="1652" spans="1:1" x14ac:dyDescent="0.25">
      <c r="A1652" s="16"/>
    </row>
    <row r="1653" spans="1:1" x14ac:dyDescent="0.25">
      <c r="A1653" s="16"/>
    </row>
    <row r="1654" spans="1:1" x14ac:dyDescent="0.25">
      <c r="A1654" s="16"/>
    </row>
    <row r="1655" spans="1:1" x14ac:dyDescent="0.25">
      <c r="A1655" s="16"/>
    </row>
    <row r="1656" spans="1:1" x14ac:dyDescent="0.25">
      <c r="A1656" s="16"/>
    </row>
    <row r="1657" spans="1:1" x14ac:dyDescent="0.25">
      <c r="A1657" s="16"/>
    </row>
    <row r="1658" spans="1:1" x14ac:dyDescent="0.25">
      <c r="A1658" s="16"/>
    </row>
    <row r="1659" spans="1:1" x14ac:dyDescent="0.25">
      <c r="A1659" s="16"/>
    </row>
    <row r="1660" spans="1:1" x14ac:dyDescent="0.25">
      <c r="A1660" s="16"/>
    </row>
    <row r="1661" spans="1:1" x14ac:dyDescent="0.25">
      <c r="A1661" s="16"/>
    </row>
    <row r="1662" spans="1:1" x14ac:dyDescent="0.25">
      <c r="A1662" s="16"/>
    </row>
    <row r="1663" spans="1:1" x14ac:dyDescent="0.25">
      <c r="A1663" s="16"/>
    </row>
    <row r="1664" spans="1:1" x14ac:dyDescent="0.25">
      <c r="A1664" s="16"/>
    </row>
    <row r="1665" spans="1:1" x14ac:dyDescent="0.25">
      <c r="A1665" s="16"/>
    </row>
    <row r="1666" spans="1:1" x14ac:dyDescent="0.25">
      <c r="A1666" s="16"/>
    </row>
    <row r="1667" spans="1:1" x14ac:dyDescent="0.25">
      <c r="A1667" s="16"/>
    </row>
    <row r="1668" spans="1:1" x14ac:dyDescent="0.25">
      <c r="A1668" s="16"/>
    </row>
    <row r="1669" spans="1:1" x14ac:dyDescent="0.25">
      <c r="A1669" s="16"/>
    </row>
    <row r="1670" spans="1:1" x14ac:dyDescent="0.25">
      <c r="A1670" s="16"/>
    </row>
    <row r="1671" spans="1:1" x14ac:dyDescent="0.25">
      <c r="A1671" s="16"/>
    </row>
    <row r="1672" spans="1:1" x14ac:dyDescent="0.25">
      <c r="A1672" s="16"/>
    </row>
    <row r="1673" spans="1:1" x14ac:dyDescent="0.25">
      <c r="A1673" s="16"/>
    </row>
    <row r="1674" spans="1:1" x14ac:dyDescent="0.25">
      <c r="A1674" s="16"/>
    </row>
    <row r="1675" spans="1:1" x14ac:dyDescent="0.25">
      <c r="A1675" s="16"/>
    </row>
    <row r="1676" spans="1:1" x14ac:dyDescent="0.25">
      <c r="A1676" s="16"/>
    </row>
    <row r="1677" spans="1:1" x14ac:dyDescent="0.25">
      <c r="A1677" s="16"/>
    </row>
    <row r="1678" spans="1:1" x14ac:dyDescent="0.25">
      <c r="A1678" s="16"/>
    </row>
    <row r="1679" spans="1:1" x14ac:dyDescent="0.25">
      <c r="A1679" s="16"/>
    </row>
    <row r="1680" spans="1:1" x14ac:dyDescent="0.25">
      <c r="A1680" s="16"/>
    </row>
    <row r="1681" spans="1:1" x14ac:dyDescent="0.25">
      <c r="A1681" s="16"/>
    </row>
    <row r="1682" spans="1:1" x14ac:dyDescent="0.25">
      <c r="A1682" s="16"/>
    </row>
    <row r="1683" spans="1:1" x14ac:dyDescent="0.25">
      <c r="A1683" s="16"/>
    </row>
    <row r="1684" spans="1:1" x14ac:dyDescent="0.25">
      <c r="A1684" s="16"/>
    </row>
    <row r="1685" spans="1:1" x14ac:dyDescent="0.25">
      <c r="A1685" s="16"/>
    </row>
    <row r="1686" spans="1:1" x14ac:dyDescent="0.25">
      <c r="A1686" s="16"/>
    </row>
    <row r="1687" spans="1:1" x14ac:dyDescent="0.25">
      <c r="A1687" s="16"/>
    </row>
    <row r="1688" spans="1:1" x14ac:dyDescent="0.25">
      <c r="A1688" s="16"/>
    </row>
    <row r="1689" spans="1:1" x14ac:dyDescent="0.25">
      <c r="A1689" s="16"/>
    </row>
    <row r="1690" spans="1:1" x14ac:dyDescent="0.25">
      <c r="A1690" s="16"/>
    </row>
    <row r="1691" spans="1:1" x14ac:dyDescent="0.25">
      <c r="A1691" s="16"/>
    </row>
    <row r="1692" spans="1:1" x14ac:dyDescent="0.25">
      <c r="A1692" s="16"/>
    </row>
    <row r="1693" spans="1:1" x14ac:dyDescent="0.25">
      <c r="A1693" s="16"/>
    </row>
    <row r="1694" spans="1:1" x14ac:dyDescent="0.25">
      <c r="A1694" s="16"/>
    </row>
    <row r="1695" spans="1:1" x14ac:dyDescent="0.25">
      <c r="A1695" s="16"/>
    </row>
    <row r="1696" spans="1:1" x14ac:dyDescent="0.25">
      <c r="A1696" s="16"/>
    </row>
    <row r="1697" spans="1:1" x14ac:dyDescent="0.25">
      <c r="A1697" s="16"/>
    </row>
    <row r="1698" spans="1:1" x14ac:dyDescent="0.25">
      <c r="A1698" s="16"/>
    </row>
    <row r="1699" spans="1:1" x14ac:dyDescent="0.25">
      <c r="A1699" s="16"/>
    </row>
    <row r="1700" spans="1:1" x14ac:dyDescent="0.25">
      <c r="A1700" s="16"/>
    </row>
    <row r="1701" spans="1:1" x14ac:dyDescent="0.25">
      <c r="A1701" s="16"/>
    </row>
    <row r="1702" spans="1:1" x14ac:dyDescent="0.25">
      <c r="A1702" s="16"/>
    </row>
    <row r="1703" spans="1:1" x14ac:dyDescent="0.25">
      <c r="A1703" s="16"/>
    </row>
    <row r="1704" spans="1:1" x14ac:dyDescent="0.25">
      <c r="A1704" s="16"/>
    </row>
    <row r="1705" spans="1:1" x14ac:dyDescent="0.25">
      <c r="A1705" s="16"/>
    </row>
    <row r="1706" spans="1:1" x14ac:dyDescent="0.25">
      <c r="A1706" s="16"/>
    </row>
    <row r="1707" spans="1:1" x14ac:dyDescent="0.25">
      <c r="A1707" s="16"/>
    </row>
    <row r="1708" spans="1:1" x14ac:dyDescent="0.25">
      <c r="A1708" s="16"/>
    </row>
    <row r="1709" spans="1:1" x14ac:dyDescent="0.25">
      <c r="A1709" s="16"/>
    </row>
    <row r="1710" spans="1:1" x14ac:dyDescent="0.25">
      <c r="A1710" s="16"/>
    </row>
    <row r="1711" spans="1:1" x14ac:dyDescent="0.25">
      <c r="A1711" s="16"/>
    </row>
    <row r="1712" spans="1:1" x14ac:dyDescent="0.25">
      <c r="A1712" s="16"/>
    </row>
    <row r="1713" spans="1:1" x14ac:dyDescent="0.25">
      <c r="A1713" s="16"/>
    </row>
    <row r="1714" spans="1:1" x14ac:dyDescent="0.25">
      <c r="A1714" s="16"/>
    </row>
    <row r="1715" spans="1:1" x14ac:dyDescent="0.25">
      <c r="A1715" s="16"/>
    </row>
    <row r="1716" spans="1:1" x14ac:dyDescent="0.25">
      <c r="A1716" s="16"/>
    </row>
    <row r="1717" spans="1:1" x14ac:dyDescent="0.25">
      <c r="A1717" s="16"/>
    </row>
    <row r="1718" spans="1:1" x14ac:dyDescent="0.25">
      <c r="A1718" s="16"/>
    </row>
    <row r="1719" spans="1:1" x14ac:dyDescent="0.25">
      <c r="A1719" s="16"/>
    </row>
    <row r="1720" spans="1:1" x14ac:dyDescent="0.25">
      <c r="A1720" s="16"/>
    </row>
    <row r="1721" spans="1:1" x14ac:dyDescent="0.25">
      <c r="A1721" s="16"/>
    </row>
    <row r="1722" spans="1:1" x14ac:dyDescent="0.25">
      <c r="A1722" s="16"/>
    </row>
    <row r="1723" spans="1:1" x14ac:dyDescent="0.25">
      <c r="A1723" s="16"/>
    </row>
    <row r="1724" spans="1:1" x14ac:dyDescent="0.25">
      <c r="A1724" s="16"/>
    </row>
    <row r="1725" spans="1:1" x14ac:dyDescent="0.25">
      <c r="A1725" s="16"/>
    </row>
    <row r="1726" spans="1:1" x14ac:dyDescent="0.25">
      <c r="A1726" s="16"/>
    </row>
    <row r="1727" spans="1:1" x14ac:dyDescent="0.25">
      <c r="A1727" s="16"/>
    </row>
    <row r="1728" spans="1:1" x14ac:dyDescent="0.25">
      <c r="A1728" s="16"/>
    </row>
    <row r="1729" spans="1:1" x14ac:dyDescent="0.25">
      <c r="A1729" s="16"/>
    </row>
    <row r="1730" spans="1:1" x14ac:dyDescent="0.25">
      <c r="A1730" s="16"/>
    </row>
    <row r="1731" spans="1:1" x14ac:dyDescent="0.25">
      <c r="A1731" s="16"/>
    </row>
    <row r="1732" spans="1:1" x14ac:dyDescent="0.25">
      <c r="A1732" s="16"/>
    </row>
    <row r="1733" spans="1:1" x14ac:dyDescent="0.25">
      <c r="A1733" s="16"/>
    </row>
    <row r="1734" spans="1:1" x14ac:dyDescent="0.25">
      <c r="A1734" s="16"/>
    </row>
    <row r="1735" spans="1:1" x14ac:dyDescent="0.25">
      <c r="A1735" s="16"/>
    </row>
    <row r="1736" spans="1:1" x14ac:dyDescent="0.25">
      <c r="A1736" s="16"/>
    </row>
    <row r="1737" spans="1:1" x14ac:dyDescent="0.25">
      <c r="A1737" s="16"/>
    </row>
    <row r="1738" spans="1:1" x14ac:dyDescent="0.25">
      <c r="A1738" s="16"/>
    </row>
    <row r="1739" spans="1:1" x14ac:dyDescent="0.25">
      <c r="A1739" s="16"/>
    </row>
    <row r="1740" spans="1:1" x14ac:dyDescent="0.25">
      <c r="A1740" s="16"/>
    </row>
    <row r="1741" spans="1:1" x14ac:dyDescent="0.25">
      <c r="A1741" s="16"/>
    </row>
    <row r="1742" spans="1:1" x14ac:dyDescent="0.25">
      <c r="A1742" s="16"/>
    </row>
    <row r="1743" spans="1:1" x14ac:dyDescent="0.25">
      <c r="A1743" s="16"/>
    </row>
    <row r="1744" spans="1:1" x14ac:dyDescent="0.25">
      <c r="A1744" s="16"/>
    </row>
    <row r="1745" spans="1:1" x14ac:dyDescent="0.25">
      <c r="A1745" s="16"/>
    </row>
    <row r="1746" spans="1:1" x14ac:dyDescent="0.25">
      <c r="A1746" s="16"/>
    </row>
    <row r="1747" spans="1:1" x14ac:dyDescent="0.25">
      <c r="A1747" s="16"/>
    </row>
    <row r="1748" spans="1:1" x14ac:dyDescent="0.25">
      <c r="A1748" s="16"/>
    </row>
    <row r="1749" spans="1:1" x14ac:dyDescent="0.25">
      <c r="A1749" s="16"/>
    </row>
    <row r="1750" spans="1:1" x14ac:dyDescent="0.25">
      <c r="A1750" s="16"/>
    </row>
    <row r="1751" spans="1:1" x14ac:dyDescent="0.25">
      <c r="A1751" s="16"/>
    </row>
    <row r="1752" spans="1:1" x14ac:dyDescent="0.25">
      <c r="A1752" s="16"/>
    </row>
    <row r="1753" spans="1:1" x14ac:dyDescent="0.25">
      <c r="A1753" s="16"/>
    </row>
    <row r="1754" spans="1:1" x14ac:dyDescent="0.25">
      <c r="A1754" s="16"/>
    </row>
    <row r="1755" spans="1:1" x14ac:dyDescent="0.25">
      <c r="A1755" s="16"/>
    </row>
    <row r="1756" spans="1:1" x14ac:dyDescent="0.25">
      <c r="A1756" s="16"/>
    </row>
    <row r="1757" spans="1:1" x14ac:dyDescent="0.25">
      <c r="A1757" s="16"/>
    </row>
    <row r="1758" spans="1:1" x14ac:dyDescent="0.25">
      <c r="A1758" s="16"/>
    </row>
    <row r="1759" spans="1:1" x14ac:dyDescent="0.25">
      <c r="A1759" s="16"/>
    </row>
    <row r="1760" spans="1:1" x14ac:dyDescent="0.25">
      <c r="A1760" s="16"/>
    </row>
    <row r="1761" spans="1:1" x14ac:dyDescent="0.25">
      <c r="A1761" s="16"/>
    </row>
    <row r="1762" spans="1:1" x14ac:dyDescent="0.25">
      <c r="A1762" s="16"/>
    </row>
    <row r="1763" spans="1:1" x14ac:dyDescent="0.25">
      <c r="A1763" s="16"/>
    </row>
    <row r="1764" spans="1:1" x14ac:dyDescent="0.25">
      <c r="A1764" s="16"/>
    </row>
    <row r="1765" spans="1:1" x14ac:dyDescent="0.25">
      <c r="A1765" s="16"/>
    </row>
    <row r="1766" spans="1:1" x14ac:dyDescent="0.25">
      <c r="A1766" s="16"/>
    </row>
    <row r="1767" spans="1:1" x14ac:dyDescent="0.25">
      <c r="A1767" s="16"/>
    </row>
    <row r="1768" spans="1:1" x14ac:dyDescent="0.25">
      <c r="A1768" s="16"/>
    </row>
    <row r="1769" spans="1:1" x14ac:dyDescent="0.25">
      <c r="A1769" s="16"/>
    </row>
    <row r="1770" spans="1:1" x14ac:dyDescent="0.25">
      <c r="A1770" s="16"/>
    </row>
    <row r="1771" spans="1:1" x14ac:dyDescent="0.25">
      <c r="A1771" s="16"/>
    </row>
    <row r="1772" spans="1:1" x14ac:dyDescent="0.25">
      <c r="A1772" s="16"/>
    </row>
    <row r="1773" spans="1:1" x14ac:dyDescent="0.25">
      <c r="A1773" s="16"/>
    </row>
    <row r="1774" spans="1:1" x14ac:dyDescent="0.25">
      <c r="A1774" s="16"/>
    </row>
    <row r="1775" spans="1:1" x14ac:dyDescent="0.25">
      <c r="A1775" s="16"/>
    </row>
    <row r="1776" spans="1:1" x14ac:dyDescent="0.25">
      <c r="A1776" s="16"/>
    </row>
    <row r="1777" spans="1:1" x14ac:dyDescent="0.25">
      <c r="A1777" s="16"/>
    </row>
    <row r="1778" spans="1:1" x14ac:dyDescent="0.25">
      <c r="A1778" s="16"/>
    </row>
    <row r="1779" spans="1:1" x14ac:dyDescent="0.25">
      <c r="A1779" s="16"/>
    </row>
    <row r="1780" spans="1:1" x14ac:dyDescent="0.25">
      <c r="A1780" s="16"/>
    </row>
    <row r="1781" spans="1:1" x14ac:dyDescent="0.25">
      <c r="A1781" s="16"/>
    </row>
    <row r="1782" spans="1:1" x14ac:dyDescent="0.25">
      <c r="A1782" s="16"/>
    </row>
    <row r="1783" spans="1:1" x14ac:dyDescent="0.25">
      <c r="A1783" s="16"/>
    </row>
    <row r="1784" spans="1:1" x14ac:dyDescent="0.25">
      <c r="A1784" s="16"/>
    </row>
    <row r="1785" spans="1:1" x14ac:dyDescent="0.25">
      <c r="A1785" s="16"/>
    </row>
    <row r="1786" spans="1:1" x14ac:dyDescent="0.25">
      <c r="A1786" s="16"/>
    </row>
    <row r="1787" spans="1:1" x14ac:dyDescent="0.25">
      <c r="A1787" s="16"/>
    </row>
    <row r="1788" spans="1:1" x14ac:dyDescent="0.25">
      <c r="A1788" s="16"/>
    </row>
    <row r="1789" spans="1:1" x14ac:dyDescent="0.25">
      <c r="A1789" s="16"/>
    </row>
    <row r="1790" spans="1:1" x14ac:dyDescent="0.25">
      <c r="A1790" s="16"/>
    </row>
    <row r="1791" spans="1:1" x14ac:dyDescent="0.25">
      <c r="A1791" s="16"/>
    </row>
    <row r="1792" spans="1:1" x14ac:dyDescent="0.25">
      <c r="A1792" s="16"/>
    </row>
    <row r="1793" spans="1:1" x14ac:dyDescent="0.25">
      <c r="A1793" s="16"/>
    </row>
    <row r="1794" spans="1:1" x14ac:dyDescent="0.25">
      <c r="A1794" s="16"/>
    </row>
    <row r="1795" spans="1:1" x14ac:dyDescent="0.25">
      <c r="A1795" s="16"/>
    </row>
    <row r="1796" spans="1:1" x14ac:dyDescent="0.25">
      <c r="A1796" s="16"/>
    </row>
    <row r="1797" spans="1:1" x14ac:dyDescent="0.25">
      <c r="A1797" s="16"/>
    </row>
  </sheetData>
  <conditionalFormatting sqref="B1042:B1048576 B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{5C0F9E54-1F20-43FD-AB1F-230BB8EB3B62}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0F9E54-1F20-43FD-AB1F-230BB8EB3B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B1042:B1048576 B1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8111046D340E44B72371F0D863E272" ma:contentTypeVersion="14" ma:contentTypeDescription="Create a new document." ma:contentTypeScope="" ma:versionID="958e62cc1fb891d16fef012ae70353fa">
  <xsd:schema xmlns:xsd="http://www.w3.org/2001/XMLSchema" xmlns:xs="http://www.w3.org/2001/XMLSchema" xmlns:p="http://schemas.microsoft.com/office/2006/metadata/properties" xmlns:ns3="711949fb-472a-4562-a448-575fdaff20e9" xmlns:ns4="ea2c1008-bc72-48c6-abce-bd9c2866d547" targetNamespace="http://schemas.microsoft.com/office/2006/metadata/properties" ma:root="true" ma:fieldsID="c677cc3393f70a800f78cdd3a3d806f8" ns3:_="" ns4:_="">
    <xsd:import namespace="711949fb-472a-4562-a448-575fdaff20e9"/>
    <xsd:import namespace="ea2c1008-bc72-48c6-abce-bd9c2866d547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949fb-472a-4562-a448-575fdaff20e9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2c1008-bc72-48c6-abce-bd9c2866d547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11949fb-472a-4562-a448-575fdaff20e9" xsi:nil="true"/>
  </documentManagement>
</p:properties>
</file>

<file path=customXml/itemProps1.xml><?xml version="1.0" encoding="utf-8"?>
<ds:datastoreItem xmlns:ds="http://schemas.openxmlformats.org/officeDocument/2006/customXml" ds:itemID="{6F898D9C-1A07-4BFE-81CF-0E95D2E32B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D8A61B-519E-4919-B496-E8BACBC9E6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1949fb-472a-4562-a448-575fdaff20e9"/>
    <ds:schemaRef ds:uri="ea2c1008-bc72-48c6-abce-bd9c2866d5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DA047E-E97E-4B5E-B28A-C966BD45F0FB}">
  <ds:schemaRefs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schemas.microsoft.com/office/2006/documentManagement/types"/>
    <ds:schemaRef ds:uri="ea2c1008-bc72-48c6-abce-bd9c2866d547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711949fb-472a-4562-a448-575fdaff20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Files</vt:lpstr>
      <vt:lpstr>Templates</vt:lpstr>
      <vt:lpstr>template signal map</vt:lpstr>
      <vt:lpstr>Plots</vt:lpstr>
      <vt:lpstr>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Roco</dc:creator>
  <cp:lastModifiedBy>Henry McMahon</cp:lastModifiedBy>
  <dcterms:created xsi:type="dcterms:W3CDTF">2015-06-05T18:17:20Z</dcterms:created>
  <dcterms:modified xsi:type="dcterms:W3CDTF">2025-06-27T05:55:54Z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0x0101006F8111046D340E44B72371F0D863E272</vt:lpwstr>
  </property>
</Properties>
</file>