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. SW47701_Kiosk\04. Doc\"/>
    </mc:Choice>
  </mc:AlternateContent>
  <bookViews>
    <workbookView xWindow="0" yWindow="0" windowWidth="28740" windowHeight="12285" activeTab="1"/>
  </bookViews>
  <sheets>
    <sheet name="베이스라인 업데이트 수식" sheetId="1" r:id="rId1"/>
    <sheet name="Margin별 Fram 수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B5" i="1" l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D13" i="1"/>
  <c r="D14" i="1"/>
  <c r="D15" i="1"/>
  <c r="D16" i="1"/>
  <c r="D17" i="1"/>
  <c r="D18" i="1"/>
  <c r="D19" i="1"/>
  <c r="D20" i="1"/>
  <c r="D21" i="1"/>
  <c r="D22" i="1"/>
  <c r="D23" i="1"/>
  <c r="D24" i="1"/>
  <c r="D12" i="1"/>
  <c r="D11" i="1"/>
  <c r="D10" i="1"/>
  <c r="D9" i="1"/>
  <c r="D8" i="1"/>
  <c r="D7" i="1"/>
  <c r="D6" i="1"/>
  <c r="D5" i="1"/>
  <c r="F5" i="1" s="1"/>
  <c r="D4" i="1"/>
  <c r="F4" i="1" s="1"/>
  <c r="J5" i="1" l="1"/>
  <c r="B6" i="1"/>
  <c r="F6" i="1" s="1"/>
  <c r="J6" i="1" l="1"/>
  <c r="B7" i="1"/>
  <c r="F7" i="1" s="1"/>
  <c r="B8" i="1" l="1"/>
  <c r="F8" i="1" s="1"/>
  <c r="J7" i="1"/>
  <c r="J8" i="1" l="1"/>
  <c r="B9" i="1"/>
  <c r="F9" i="1" s="1"/>
  <c r="J9" i="1" l="1"/>
  <c r="B10" i="1"/>
  <c r="F10" i="1" s="1"/>
  <c r="J10" i="1" l="1"/>
  <c r="B11" i="1"/>
  <c r="F11" i="1" s="1"/>
  <c r="J11" i="1" l="1"/>
  <c r="B12" i="1"/>
  <c r="F12" i="1" s="1"/>
  <c r="J12" i="1" l="1"/>
  <c r="B13" i="1"/>
  <c r="F13" i="1" s="1"/>
  <c r="J13" i="1" l="1"/>
  <c r="B14" i="1"/>
  <c r="F14" i="1" s="1"/>
  <c r="B15" i="1" l="1"/>
  <c r="F15" i="1" s="1"/>
  <c r="J14" i="1"/>
  <c r="B16" i="1" l="1"/>
  <c r="F16" i="1" s="1"/>
  <c r="J15" i="1"/>
  <c r="B17" i="1" l="1"/>
  <c r="F17" i="1" s="1"/>
  <c r="J16" i="1"/>
  <c r="J17" i="1" l="1"/>
  <c r="B18" i="1"/>
  <c r="F18" i="1" s="1"/>
  <c r="J18" i="1" l="1"/>
  <c r="B19" i="1"/>
  <c r="F19" i="1" s="1"/>
  <c r="B20" i="1" l="1"/>
  <c r="F20" i="1" s="1"/>
  <c r="J19" i="1"/>
  <c r="J20" i="1" l="1"/>
  <c r="B21" i="1"/>
  <c r="F21" i="1" s="1"/>
  <c r="J21" i="1" l="1"/>
  <c r="B22" i="1"/>
  <c r="F22" i="1" s="1"/>
  <c r="B23" i="1" l="1"/>
  <c r="F23" i="1" s="1"/>
  <c r="J22" i="1"/>
  <c r="B24" i="1" l="1"/>
  <c r="F24" i="1" s="1"/>
  <c r="J24" i="1" s="1"/>
  <c r="J23" i="1"/>
</calcChain>
</file>

<file path=xl/sharedStrings.xml><?xml version="1.0" encoding="utf-8"?>
<sst xmlns="http://schemas.openxmlformats.org/spreadsheetml/2006/main" count="15" uniqueCount="15">
  <si>
    <t>alpha(usIIRCoef)</t>
    <phoneticPr fontId="1" type="noConversion"/>
  </si>
  <si>
    <t>Beta</t>
    <phoneticPr fontId="1" type="noConversion"/>
  </si>
  <si>
    <t>Update amount</t>
    <phoneticPr fontId="1" type="noConversion"/>
  </si>
  <si>
    <t>Intensity</t>
    <phoneticPr fontId="1" type="noConversion"/>
  </si>
  <si>
    <t>Baseline data</t>
    <phoneticPr fontId="1" type="noConversion"/>
  </si>
  <si>
    <t>Baseline data - curr_rawdata</t>
    <phoneticPr fontId="1" type="noConversion"/>
  </si>
  <si>
    <t>frame</t>
    <phoneticPr fontId="1" type="noConversion"/>
  </si>
  <si>
    <t>curr_rawdata(Intensity*8)</t>
    <phoneticPr fontId="1" type="noConversion"/>
  </si>
  <si>
    <t>update baseline = (usIIRCoef * prev_baseline + Beta * curr_rawdata)/128</t>
    <phoneticPr fontId="1" type="noConversion"/>
  </si>
  <si>
    <t>베이스라인 업데이트 수식</t>
    <phoneticPr fontId="1" type="noConversion"/>
  </si>
  <si>
    <t>IIR coefficient</t>
    <phoneticPr fontId="1" type="noConversion"/>
  </si>
  <si>
    <t>Resolution</t>
    <phoneticPr fontId="1" type="noConversion"/>
  </si>
  <si>
    <t>Margin</t>
    <phoneticPr fontId="1" type="noConversion"/>
  </si>
  <si>
    <t>Rawdata</t>
    <phoneticPr fontId="1" type="noConversion"/>
  </si>
  <si>
    <t>Frame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</si>
</sst>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Intensity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'베이스라인 업데이트 수식'!$J$4:$J$24</c:f>
              <c:numCache>
                <c:formatCode>General</c:formatCode>
                <c:ptCount val="21"/>
                <c:pt idx="0">
                  <c:v>71.875</c:v>
                </c:pt>
                <c:pt idx="1">
                  <c:v>64.5751953125</c:v>
                </c:pt>
                <c:pt idx="2">
                  <c:v>58.016777038574219</c:v>
                </c:pt>
                <c:pt idx="3">
                  <c:v>52.124448120594025</c:v>
                </c:pt>
                <c:pt idx="4">
                  <c:v>46.830558858346194</c:v>
                </c:pt>
                <c:pt idx="5">
                  <c:v>42.074330224295409</c:v>
                </c:pt>
                <c:pt idx="6">
                  <c:v>37.801156060890435</c:v>
                </c:pt>
                <c:pt idx="7">
                  <c:v>33.961976148456245</c:v>
                </c:pt>
                <c:pt idx="8">
                  <c:v>30.512712945878661</c:v>
                </c:pt>
                <c:pt idx="9">
                  <c:v>27.413765537312884</c:v>
                </c:pt>
                <c:pt idx="10">
                  <c:v>24.629554974929533</c:v>
                </c:pt>
                <c:pt idx="11">
                  <c:v>22.128115797788269</c:v>
                </c:pt>
                <c:pt idx="12">
                  <c:v>19.880729037075412</c:v>
                </c:pt>
                <c:pt idx="13">
                  <c:v>17.861592494247418</c:v>
                </c:pt>
                <c:pt idx="14">
                  <c:v>16.047524506550417</c:v>
                </c:pt>
                <c:pt idx="15">
                  <c:v>14.417697798853908</c:v>
                </c:pt>
                <c:pt idx="16">
                  <c:v>12.95340036615778</c:v>
                </c:pt>
                <c:pt idx="17">
                  <c:v>11.637820641469887</c:v>
                </c:pt>
                <c:pt idx="18">
                  <c:v>10.455854482570601</c:v>
                </c:pt>
                <c:pt idx="19">
                  <c:v>9.3939317616845415</c:v>
                </c:pt>
                <c:pt idx="20">
                  <c:v>8.439860567138453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33968"/>
        <c:axId val="1759336144"/>
      </c:lineChart>
      <c:catAx>
        <c:axId val="17593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336144"/>
        <c:crosses val="autoZero"/>
        <c:auto val="1"/>
        <c:lblAlgn val="ctr"/>
        <c:lblOffset val="100"/>
        <c:noMultiLvlLbl val="0"/>
      </c:catAx>
      <c:valAx>
        <c:axId val="17593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3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28575</xdr:rowOff>
    </xdr:from>
    <xdr:to>
      <xdr:col>18</xdr:col>
      <xdr:colOff>533400</xdr:colOff>
      <xdr:row>15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workbookViewId="0">
      <selection activeCell="Q21" sqref="Q21"/>
    </sheetView>
  </sheetViews>
  <sheetFormatPr defaultRowHeight="16.5" x14ac:dyDescent="0.3"/>
  <cols>
    <col min="2" max="2" width="15.5" bestFit="1" customWidth="1"/>
    <col min="3" max="3" width="16.125" bestFit="1" customWidth="1"/>
    <col min="5" max="5" width="23.75" bestFit="1" customWidth="1"/>
    <col min="6" max="6" width="15.5" bestFit="1" customWidth="1"/>
    <col min="8" max="8" width="27.375" bestFit="1" customWidth="1"/>
    <col min="10" max="10" width="12.75" bestFit="1" customWidth="1"/>
  </cols>
  <sheetData>
    <row r="3" spans="1:10" x14ac:dyDescent="0.3">
      <c r="A3" s="1" t="s">
        <v>6</v>
      </c>
      <c r="B3" s="1" t="s">
        <v>4</v>
      </c>
      <c r="C3" s="1" t="s">
        <v>0</v>
      </c>
      <c r="D3" s="1" t="s">
        <v>1</v>
      </c>
      <c r="E3" s="1" t="s">
        <v>7</v>
      </c>
      <c r="F3" s="1" t="s">
        <v>2</v>
      </c>
      <c r="G3" s="1"/>
      <c r="H3" s="1" t="s">
        <v>5</v>
      </c>
      <c r="I3" s="1"/>
      <c r="J3" s="1" t="s">
        <v>3</v>
      </c>
    </row>
    <row r="4" spans="1:10" x14ac:dyDescent="0.3">
      <c r="A4">
        <v>1</v>
      </c>
      <c r="B4">
        <v>2000</v>
      </c>
      <c r="C4">
        <v>115</v>
      </c>
      <c r="D4">
        <f xml:space="preserve"> 128-C4</f>
        <v>13</v>
      </c>
      <c r="E4">
        <v>2640</v>
      </c>
      <c r="F4">
        <f>(B4*C4+D4*E4)/128</f>
        <v>2065</v>
      </c>
      <c r="H4">
        <f>ABS(B4-E4)</f>
        <v>640</v>
      </c>
      <c r="J4">
        <f>(E4-F4)/8</f>
        <v>71.875</v>
      </c>
    </row>
    <row r="5" spans="1:10" x14ac:dyDescent="0.3">
      <c r="A5">
        <v>2</v>
      </c>
      <c r="B5">
        <f>F4</f>
        <v>2065</v>
      </c>
      <c r="C5">
        <v>115</v>
      </c>
      <c r="D5">
        <f xml:space="preserve"> 128-C5</f>
        <v>13</v>
      </c>
      <c r="E5">
        <v>2640</v>
      </c>
      <c r="F5">
        <f>(B5*C5+D5*E5)/128</f>
        <v>2123.3984375</v>
      </c>
      <c r="H5">
        <f t="shared" ref="H5:H24" si="0">ABS(B5-E5)</f>
        <v>575</v>
      </c>
      <c r="J5">
        <f>(E5-F5)/8</f>
        <v>64.5751953125</v>
      </c>
    </row>
    <row r="6" spans="1:10" x14ac:dyDescent="0.3">
      <c r="A6">
        <v>3</v>
      </c>
      <c r="B6">
        <f>F5</f>
        <v>2123.3984375</v>
      </c>
      <c r="C6">
        <v>115</v>
      </c>
      <c r="D6">
        <f xml:space="preserve"> 128-C6</f>
        <v>13</v>
      </c>
      <c r="E6">
        <v>2640</v>
      </c>
      <c r="F6">
        <f>(B6*C6+D6*E6)/128</f>
        <v>2175.8657836914062</v>
      </c>
      <c r="H6">
        <f t="shared" si="0"/>
        <v>516.6015625</v>
      </c>
      <c r="J6">
        <f>(E6-F6)/8</f>
        <v>58.016777038574219</v>
      </c>
    </row>
    <row r="7" spans="1:10" x14ac:dyDescent="0.3">
      <c r="A7">
        <v>4</v>
      </c>
      <c r="B7">
        <f t="shared" ref="B7:B24" si="1">F6</f>
        <v>2175.8657836914062</v>
      </c>
      <c r="C7">
        <v>115</v>
      </c>
      <c r="D7">
        <f xml:space="preserve"> 128-C7</f>
        <v>13</v>
      </c>
      <c r="E7">
        <v>2640</v>
      </c>
      <c r="F7">
        <f t="shared" ref="F7:F12" si="2">(B7*C7+D7*E7)/128</f>
        <v>2223.0044150352478</v>
      </c>
      <c r="H7">
        <f t="shared" si="0"/>
        <v>464.13421630859375</v>
      </c>
      <c r="J7">
        <f>(E7-F7)/8</f>
        <v>52.124448120594025</v>
      </c>
    </row>
    <row r="8" spans="1:10" x14ac:dyDescent="0.3">
      <c r="A8">
        <v>5</v>
      </c>
      <c r="B8">
        <f t="shared" si="1"/>
        <v>2223.0044150352478</v>
      </c>
      <c r="C8">
        <v>115</v>
      </c>
      <c r="D8">
        <f xml:space="preserve"> 128-C8</f>
        <v>13</v>
      </c>
      <c r="E8">
        <v>2640</v>
      </c>
      <c r="F8">
        <f t="shared" si="2"/>
        <v>2265.3555291332304</v>
      </c>
      <c r="H8">
        <f t="shared" si="0"/>
        <v>416.9955849647522</v>
      </c>
      <c r="J8">
        <f>(E8-F8)/8</f>
        <v>46.830558858346194</v>
      </c>
    </row>
    <row r="9" spans="1:10" x14ac:dyDescent="0.3">
      <c r="A9">
        <v>6</v>
      </c>
      <c r="B9">
        <f t="shared" si="1"/>
        <v>2265.3555291332304</v>
      </c>
      <c r="C9">
        <v>115</v>
      </c>
      <c r="D9">
        <f xml:space="preserve"> 128-C9</f>
        <v>13</v>
      </c>
      <c r="E9">
        <v>2640</v>
      </c>
      <c r="F9">
        <f t="shared" si="2"/>
        <v>2303.4053582056367</v>
      </c>
      <c r="H9">
        <f t="shared" si="0"/>
        <v>374.64447086676955</v>
      </c>
      <c r="J9">
        <f>(E9-F9)/8</f>
        <v>42.074330224295409</v>
      </c>
    </row>
    <row r="10" spans="1:10" x14ac:dyDescent="0.3">
      <c r="A10">
        <v>7</v>
      </c>
      <c r="B10">
        <f t="shared" si="1"/>
        <v>2303.4053582056367</v>
      </c>
      <c r="C10">
        <v>115</v>
      </c>
      <c r="D10">
        <f xml:space="preserve"> 128-C10</f>
        <v>13</v>
      </c>
      <c r="E10">
        <v>2640</v>
      </c>
      <c r="F10">
        <f t="shared" si="2"/>
        <v>2337.5907515128765</v>
      </c>
      <c r="H10">
        <f t="shared" si="0"/>
        <v>336.59464179436327</v>
      </c>
      <c r="J10">
        <f>(E10-F10)/8</f>
        <v>37.801156060890435</v>
      </c>
    </row>
    <row r="11" spans="1:10" x14ac:dyDescent="0.3">
      <c r="A11">
        <v>8</v>
      </c>
      <c r="B11">
        <f t="shared" si="1"/>
        <v>2337.5907515128765</v>
      </c>
      <c r="C11">
        <v>115</v>
      </c>
      <c r="D11">
        <f xml:space="preserve"> 128-C11</f>
        <v>13</v>
      </c>
      <c r="E11">
        <v>2640</v>
      </c>
      <c r="F11">
        <f t="shared" si="2"/>
        <v>2368.30419081235</v>
      </c>
      <c r="H11">
        <f t="shared" si="0"/>
        <v>302.40924848712348</v>
      </c>
      <c r="J11">
        <f>(E11-F11)/8</f>
        <v>33.961976148456245</v>
      </c>
    </row>
    <row r="12" spans="1:10" x14ac:dyDescent="0.3">
      <c r="A12">
        <v>9</v>
      </c>
      <c r="B12">
        <f t="shared" si="1"/>
        <v>2368.30419081235</v>
      </c>
      <c r="C12">
        <v>115</v>
      </c>
      <c r="D12">
        <f xml:space="preserve"> 128-C12</f>
        <v>13</v>
      </c>
      <c r="E12">
        <v>2640</v>
      </c>
      <c r="F12">
        <f t="shared" si="2"/>
        <v>2395.8982964329707</v>
      </c>
      <c r="H12">
        <f t="shared" si="0"/>
        <v>271.69580918764996</v>
      </c>
      <c r="J12">
        <f>(E12-F12)/8</f>
        <v>30.512712945878661</v>
      </c>
    </row>
    <row r="13" spans="1:10" x14ac:dyDescent="0.3">
      <c r="A13">
        <v>10</v>
      </c>
      <c r="B13">
        <f t="shared" si="1"/>
        <v>2395.8982964329707</v>
      </c>
      <c r="C13">
        <v>115</v>
      </c>
      <c r="D13">
        <f t="shared" ref="D13:D24" si="3" xml:space="preserve"> 128-C13</f>
        <v>13</v>
      </c>
      <c r="E13">
        <v>2640</v>
      </c>
      <c r="F13">
        <f>(B13*C13+D13*E13)/128</f>
        <v>2420.6898757014969</v>
      </c>
      <c r="H13">
        <f t="shared" si="0"/>
        <v>244.10170356702929</v>
      </c>
      <c r="J13">
        <f>(E13-F13)/8</f>
        <v>27.413765537312884</v>
      </c>
    </row>
    <row r="14" spans="1:10" x14ac:dyDescent="0.3">
      <c r="A14">
        <v>11</v>
      </c>
      <c r="B14">
        <f t="shared" si="1"/>
        <v>2420.6898757014969</v>
      </c>
      <c r="C14">
        <v>115</v>
      </c>
      <c r="D14">
        <f t="shared" si="3"/>
        <v>13</v>
      </c>
      <c r="E14">
        <v>2640</v>
      </c>
      <c r="F14">
        <f t="shared" ref="F13:F24" si="4">(B14*C14+D14*E14)/128</f>
        <v>2442.9635602005637</v>
      </c>
      <c r="H14">
        <f t="shared" si="0"/>
        <v>219.31012429850307</v>
      </c>
      <c r="J14">
        <f>(E14-F14)/8</f>
        <v>24.629554974929533</v>
      </c>
    </row>
    <row r="15" spans="1:10" x14ac:dyDescent="0.3">
      <c r="A15">
        <v>12</v>
      </c>
      <c r="B15">
        <f t="shared" si="1"/>
        <v>2442.9635602005637</v>
      </c>
      <c r="C15">
        <v>115</v>
      </c>
      <c r="D15">
        <f t="shared" si="3"/>
        <v>13</v>
      </c>
      <c r="E15">
        <v>2640</v>
      </c>
      <c r="F15">
        <f t="shared" si="4"/>
        <v>2462.9750736176939</v>
      </c>
      <c r="H15">
        <f t="shared" si="0"/>
        <v>197.03643979943627</v>
      </c>
      <c r="J15">
        <f>(E15-F15)/8</f>
        <v>22.128115797788269</v>
      </c>
    </row>
    <row r="16" spans="1:10" x14ac:dyDescent="0.3">
      <c r="A16">
        <v>13</v>
      </c>
      <c r="B16">
        <f t="shared" si="1"/>
        <v>2462.9750736176939</v>
      </c>
      <c r="C16">
        <v>115</v>
      </c>
      <c r="D16">
        <f t="shared" si="3"/>
        <v>13</v>
      </c>
      <c r="E16">
        <v>2640</v>
      </c>
      <c r="F16">
        <f t="shared" si="4"/>
        <v>2480.9541677033967</v>
      </c>
      <c r="H16">
        <f t="shared" si="0"/>
        <v>177.02492638230615</v>
      </c>
      <c r="J16">
        <f>(E16-F16)/8</f>
        <v>19.880729037075412</v>
      </c>
    </row>
    <row r="17" spans="1:10" x14ac:dyDescent="0.3">
      <c r="A17">
        <v>14</v>
      </c>
      <c r="B17">
        <f t="shared" si="1"/>
        <v>2480.9541677033967</v>
      </c>
      <c r="C17">
        <v>115</v>
      </c>
      <c r="D17">
        <f t="shared" si="3"/>
        <v>13</v>
      </c>
      <c r="E17">
        <v>2640</v>
      </c>
      <c r="F17">
        <f t="shared" si="4"/>
        <v>2497.1072600460207</v>
      </c>
      <c r="H17">
        <f t="shared" si="0"/>
        <v>159.04583229660329</v>
      </c>
      <c r="J17">
        <f>(E17-F17)/8</f>
        <v>17.861592494247418</v>
      </c>
    </row>
    <row r="18" spans="1:10" x14ac:dyDescent="0.3">
      <c r="A18">
        <v>15</v>
      </c>
      <c r="B18">
        <f t="shared" si="1"/>
        <v>2497.1072600460207</v>
      </c>
      <c r="C18">
        <v>115</v>
      </c>
      <c r="D18">
        <f t="shared" si="3"/>
        <v>13</v>
      </c>
      <c r="E18">
        <v>2640</v>
      </c>
      <c r="F18">
        <f t="shared" si="4"/>
        <v>2511.6198039475967</v>
      </c>
      <c r="H18">
        <f t="shared" si="0"/>
        <v>142.89273995397934</v>
      </c>
      <c r="J18">
        <f>(E18-F18)/8</f>
        <v>16.047524506550417</v>
      </c>
    </row>
    <row r="19" spans="1:10" x14ac:dyDescent="0.3">
      <c r="A19">
        <v>16</v>
      </c>
      <c r="B19">
        <f t="shared" si="1"/>
        <v>2511.6198039475967</v>
      </c>
      <c r="C19">
        <v>115</v>
      </c>
      <c r="D19">
        <f t="shared" si="3"/>
        <v>13</v>
      </c>
      <c r="E19">
        <v>2640</v>
      </c>
      <c r="F19">
        <f t="shared" si="4"/>
        <v>2524.6584176091687</v>
      </c>
      <c r="H19">
        <f t="shared" si="0"/>
        <v>128.38019605240333</v>
      </c>
      <c r="J19">
        <f>(E19-F19)/8</f>
        <v>14.417697798853908</v>
      </c>
    </row>
    <row r="20" spans="1:10" x14ac:dyDescent="0.3">
      <c r="A20">
        <v>17</v>
      </c>
      <c r="B20">
        <f t="shared" si="1"/>
        <v>2524.6584176091687</v>
      </c>
      <c r="C20">
        <v>115</v>
      </c>
      <c r="D20">
        <f t="shared" si="3"/>
        <v>13</v>
      </c>
      <c r="E20">
        <v>2640</v>
      </c>
      <c r="F20">
        <f t="shared" si="4"/>
        <v>2536.3727970707378</v>
      </c>
      <c r="H20">
        <f t="shared" si="0"/>
        <v>115.34158239083126</v>
      </c>
      <c r="J20">
        <f>(E20-F20)/8</f>
        <v>12.95340036615778</v>
      </c>
    </row>
    <row r="21" spans="1:10" x14ac:dyDescent="0.3">
      <c r="A21">
        <v>18</v>
      </c>
      <c r="B21">
        <f t="shared" si="1"/>
        <v>2536.3727970707378</v>
      </c>
      <c r="C21">
        <v>115</v>
      </c>
      <c r="D21">
        <f t="shared" si="3"/>
        <v>13</v>
      </c>
      <c r="E21">
        <v>2640</v>
      </c>
      <c r="F21">
        <f t="shared" si="4"/>
        <v>2546.8974348682409</v>
      </c>
      <c r="H21">
        <f t="shared" si="0"/>
        <v>103.62720292926224</v>
      </c>
      <c r="J21">
        <f>(E21-F21)/8</f>
        <v>11.637820641469887</v>
      </c>
    </row>
    <row r="22" spans="1:10" x14ac:dyDescent="0.3">
      <c r="A22">
        <v>19</v>
      </c>
      <c r="B22">
        <f t="shared" si="1"/>
        <v>2546.8974348682409</v>
      </c>
      <c r="C22">
        <v>115</v>
      </c>
      <c r="D22">
        <f t="shared" si="3"/>
        <v>13</v>
      </c>
      <c r="E22">
        <v>2640</v>
      </c>
      <c r="F22">
        <f t="shared" si="4"/>
        <v>2556.3531641394352</v>
      </c>
      <c r="H22">
        <f t="shared" si="0"/>
        <v>93.102565131759093</v>
      </c>
      <c r="J22">
        <f>(E22-F22)/8</f>
        <v>10.455854482570601</v>
      </c>
    </row>
    <row r="23" spans="1:10" x14ac:dyDescent="0.3">
      <c r="A23">
        <v>20</v>
      </c>
      <c r="B23">
        <f t="shared" si="1"/>
        <v>2556.3531641394352</v>
      </c>
      <c r="C23">
        <v>115</v>
      </c>
      <c r="D23">
        <f t="shared" si="3"/>
        <v>13</v>
      </c>
      <c r="E23">
        <v>2640</v>
      </c>
      <c r="F23">
        <f t="shared" si="4"/>
        <v>2564.8485459065237</v>
      </c>
      <c r="H23">
        <f t="shared" si="0"/>
        <v>83.646835860564806</v>
      </c>
      <c r="J23">
        <f>(E23-F23)/8</f>
        <v>9.3939317616845415</v>
      </c>
    </row>
    <row r="24" spans="1:10" x14ac:dyDescent="0.3">
      <c r="A24">
        <v>21</v>
      </c>
      <c r="B24">
        <f t="shared" si="1"/>
        <v>2564.8485459065237</v>
      </c>
      <c r="C24">
        <v>115</v>
      </c>
      <c r="D24">
        <f t="shared" si="3"/>
        <v>13</v>
      </c>
      <c r="E24">
        <v>2640</v>
      </c>
      <c r="F24">
        <f t="shared" si="4"/>
        <v>2572.4811154628924</v>
      </c>
      <c r="H24">
        <f t="shared" si="0"/>
        <v>75.151454093476332</v>
      </c>
      <c r="J24">
        <f>(E24-F24)/8</f>
        <v>8.439860567138453</v>
      </c>
    </row>
    <row r="26" spans="1:10" x14ac:dyDescent="0.3">
      <c r="B26" s="2" t="s">
        <v>9</v>
      </c>
      <c r="C26" s="2"/>
    </row>
    <row r="27" spans="1:10" x14ac:dyDescent="0.3">
      <c r="B27" s="3" t="s">
        <v>8</v>
      </c>
      <c r="C27" s="3"/>
      <c r="D27" s="3"/>
      <c r="E27" s="3"/>
    </row>
  </sheetData>
  <mergeCells count="1">
    <mergeCell ref="B26:C26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'베이스라인 업데이트 수식'!J4:J4</xm:f>
              <xm:sqref>K4</xm:sqref>
            </x14:sparkline>
            <x14:sparkline>
              <xm:f>'베이스라인 업데이트 수식'!J5:J5</xm:f>
              <xm:sqref>K5</xm:sqref>
            </x14:sparkline>
            <x14:sparkline>
              <xm:f>'베이스라인 업데이트 수식'!J6:J6</xm:f>
              <xm:sqref>K6</xm:sqref>
            </x14:sparkline>
            <x14:sparkline>
              <xm:f>'베이스라인 업데이트 수식'!J7:J7</xm:f>
              <xm:sqref>K7</xm:sqref>
            </x14:sparkline>
            <x14:sparkline>
              <xm:f>'베이스라인 업데이트 수식'!J8:J8</xm:f>
              <xm:sqref>K8</xm:sqref>
            </x14:sparkline>
            <x14:sparkline>
              <xm:f>'베이스라인 업데이트 수식'!J9:J9</xm:f>
              <xm:sqref>K9</xm:sqref>
            </x14:sparkline>
            <x14:sparkline>
              <xm:f>'베이스라인 업데이트 수식'!J10:J10</xm:f>
              <xm:sqref>K10</xm:sqref>
            </x14:sparkline>
            <x14:sparkline>
              <xm:f>'베이스라인 업데이트 수식'!J11:J11</xm:f>
              <xm:sqref>K11</xm:sqref>
            </x14:sparkline>
            <x14:sparkline>
              <xm:f>'베이스라인 업데이트 수식'!J12:J12</xm:f>
              <xm:sqref>K12</xm:sqref>
            </x14:sparkline>
            <x14:sparkline>
              <xm:f>'베이스라인 업데이트 수식'!J13:J13</xm:f>
              <xm:sqref>K13</xm:sqref>
            </x14:sparkline>
            <x14:sparkline>
              <xm:f>'베이스라인 업데이트 수식'!J14:J14</xm:f>
              <xm:sqref>K14</xm:sqref>
            </x14:sparkline>
            <x14:sparkline>
              <xm:f>'베이스라인 업데이트 수식'!J15:J15</xm:f>
              <xm:sqref>K15</xm:sqref>
            </x14:sparkline>
            <x14:sparkline>
              <xm:f>'베이스라인 업데이트 수식'!J16:J16</xm:f>
              <xm:sqref>K16</xm:sqref>
            </x14:sparkline>
            <x14:sparkline>
              <xm:f>'베이스라인 업데이트 수식'!J17:J17</xm:f>
              <xm:sqref>K17</xm:sqref>
            </x14:sparkline>
            <x14:sparkline>
              <xm:f>'베이스라인 업데이트 수식'!J18:J18</xm:f>
              <xm:sqref>K18</xm:sqref>
            </x14:sparkline>
            <x14:sparkline>
              <xm:f>'베이스라인 업데이트 수식'!J19:J19</xm:f>
              <xm:sqref>K19</xm:sqref>
            </x14:sparkline>
            <x14:sparkline>
              <xm:f>'베이스라인 업데이트 수식'!J20:J20</xm:f>
              <xm:sqref>K20</xm:sqref>
            </x14:sparkline>
            <x14:sparkline>
              <xm:f>'베이스라인 업데이트 수식'!J21:J21</xm:f>
              <xm:sqref>K21</xm:sqref>
            </x14:sparkline>
            <x14:sparkline>
              <xm:f>'베이스라인 업데이트 수식'!J22:J22</xm:f>
              <xm:sqref>K22</xm:sqref>
            </x14:sparkline>
            <x14:sparkline>
              <xm:f>'베이스라인 업데이트 수식'!J23:J23</xm:f>
              <xm:sqref>K23</xm:sqref>
            </x14:sparkline>
            <x14:sparkline>
              <xm:f>'베이스라인 업데이트 수식'!J24:J24</xm:f>
              <xm:sqref>K24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tabSelected="1" workbookViewId="0">
      <selection activeCell="I15" sqref="I15"/>
    </sheetView>
  </sheetViews>
  <sheetFormatPr defaultRowHeight="16.5" x14ac:dyDescent="0.3"/>
  <sheetData>
    <row r="3" spans="2:6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2:6" x14ac:dyDescent="0.3">
      <c r="B4">
        <v>125</v>
      </c>
      <c r="C4">
        <v>128</v>
      </c>
      <c r="D4">
        <v>200</v>
      </c>
      <c r="E4">
        <v>300</v>
      </c>
      <c r="F4">
        <f>LOG10($D$4/$E$4)/LOG10($B$4/$C$4)</f>
        <v>17.096310714070754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베이스라인 업데이트 수식</vt:lpstr>
      <vt:lpstr>Margin별 Fram 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장준호</dc:creator>
  <cp:lastModifiedBy>장준호</cp:lastModifiedBy>
  <dcterms:created xsi:type="dcterms:W3CDTF">2021-06-10T05:39:42Z</dcterms:created>
  <dcterms:modified xsi:type="dcterms:W3CDTF">2021-06-10T06:24:06Z</dcterms:modified>
</cp:coreProperties>
</file>