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average" sheetId="3" r:id="rId1"/>
    <sheet name="20150820_plate1-1_EZQ.txt" sheetId="1" r:id="rId2"/>
    <sheet name="20150820_plate1-2_EZQ.txt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" l="1"/>
  <c r="C42" i="2"/>
  <c r="C36" i="2"/>
  <c r="C43" i="2"/>
  <c r="C44" i="2"/>
  <c r="C33" i="2"/>
  <c r="C34" i="2"/>
  <c r="C29" i="2"/>
  <c r="E46" i="2"/>
  <c r="C45" i="2"/>
  <c r="C41" i="2"/>
  <c r="C40" i="2"/>
  <c r="C39" i="2"/>
  <c r="C35" i="2"/>
  <c r="C32" i="2"/>
  <c r="C31" i="2"/>
  <c r="C30" i="2"/>
  <c r="C33" i="1"/>
  <c r="C39" i="1"/>
  <c r="C29" i="1"/>
  <c r="E46" i="1"/>
  <c r="C46" i="1"/>
  <c r="C45" i="1"/>
  <c r="C44" i="1"/>
  <c r="C42" i="1"/>
  <c r="C41" i="1"/>
  <c r="C40" i="1"/>
  <c r="E36" i="1"/>
  <c r="C36" i="1"/>
  <c r="C35" i="1"/>
  <c r="C34" i="1"/>
  <c r="C32" i="1"/>
  <c r="C31" i="1"/>
  <c r="C30" i="1"/>
</calcChain>
</file>

<file path=xl/sharedStrings.xml><?xml version="1.0" encoding="utf-8"?>
<sst xmlns="http://schemas.openxmlformats.org/spreadsheetml/2006/main" count="483" uniqueCount="270">
  <si>
    <t>##BLOCKS= 1</t>
  </si>
  <si>
    <t>Plate:</t>
  </si>
  <si>
    <t>485-590</t>
  </si>
  <si>
    <t>PlateFormat</t>
  </si>
  <si>
    <t>Endpoint</t>
  </si>
  <si>
    <t>Fluorescence</t>
  </si>
  <si>
    <t>Raw</t>
  </si>
  <si>
    <t>Automatic</t>
  </si>
  <si>
    <t>Temperature(¡C)</t>
  </si>
  <si>
    <t>~End</t>
  </si>
  <si>
    <t>Original Filename: 20150820_plate1-1_EZQ; Date Last Saved: 8/20/2015 3:32:55 PM</t>
  </si>
  <si>
    <t>sample description:</t>
  </si>
  <si>
    <t>std (mg/ml)</t>
  </si>
  <si>
    <t>mean (for SoftMax Pro), if  CV &gt;10%, to manually remove outlier. But this time, no outlier removed, as only two replicates, don't know which one is outlier</t>
  </si>
  <si>
    <t>CV</t>
  </si>
  <si>
    <t>A2058 time series, 9 drugs</t>
  </si>
  <si>
    <t>AK</t>
  </si>
  <si>
    <t>Nt</t>
  </si>
  <si>
    <t>SR</t>
  </si>
  <si>
    <t>PLX</t>
  </si>
  <si>
    <t>St</t>
  </si>
  <si>
    <t>Tm</t>
  </si>
  <si>
    <t>DMSO</t>
  </si>
  <si>
    <t>Ry</t>
  </si>
  <si>
    <t>CLB1</t>
  </si>
  <si>
    <t>24hr, DMSO-2</t>
  </si>
  <si>
    <t>48hr, DMSO-2</t>
  </si>
  <si>
    <t>AK/Nt mixed a bit, 24hr</t>
  </si>
  <si>
    <t>15 min</t>
  </si>
  <si>
    <t>5 min</t>
  </si>
  <si>
    <t>30 min</t>
  </si>
  <si>
    <t>1 hr</t>
  </si>
  <si>
    <t>12 hr</t>
  </si>
  <si>
    <t>24 (29) hr</t>
  </si>
  <si>
    <t>48 (56) hr</t>
  </si>
  <si>
    <t>Original Filename: 20150820_plate1-2_EZQ; Date Last Saved: 8/20/2015 3:21:24 PM</t>
  </si>
  <si>
    <t>Results</t>
  </si>
  <si>
    <t>Sample</t>
  </si>
  <si>
    <t>Wells</t>
  </si>
  <si>
    <t>Sample#</t>
  </si>
  <si>
    <t>Values</t>
  </si>
  <si>
    <t>MeanValue</t>
  </si>
  <si>
    <t>Conc. (mg/ml)</t>
  </si>
  <si>
    <t>BackCalc(mg/ml)</t>
  </si>
  <si>
    <t>Std01</t>
  </si>
  <si>
    <t>A1</t>
  </si>
  <si>
    <t>Std02</t>
  </si>
  <si>
    <t>B1</t>
  </si>
  <si>
    <t>Std03</t>
  </si>
  <si>
    <t>C1</t>
  </si>
  <si>
    <t>Std04</t>
  </si>
  <si>
    <t>D1</t>
  </si>
  <si>
    <t>Std05</t>
  </si>
  <si>
    <t>E1</t>
  </si>
  <si>
    <t>Std06</t>
  </si>
  <si>
    <t>F1</t>
  </si>
  <si>
    <t>Std07</t>
  </si>
  <si>
    <t>G1</t>
  </si>
  <si>
    <t>Std08</t>
  </si>
  <si>
    <t>H1</t>
  </si>
  <si>
    <t>Std</t>
  </si>
  <si>
    <t>samples</t>
  </si>
  <si>
    <t>CalcConc(mg/ml)</t>
  </si>
  <si>
    <t>A3</t>
  </si>
  <si>
    <t>A12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</si>
  <si>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</si>
  <si>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</si>
  <si>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</si>
  <si>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</si>
  <si>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</si>
  <si>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</si>
  <si>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</si>
  <si>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</si>
  <si>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</si>
  <si>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A4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</si>
  <si>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</si>
  <si>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</si>
  <si>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</si>
  <si>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</si>
  <si>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</si>
  <si>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</si>
  <si>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</si>
  <si>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</si>
  <si>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</si>
  <si>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</si>
  <si>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A5</t>
  </si>
  <si>
    <t>C12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</si>
  <si>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</si>
  <si>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</si>
  <si>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</si>
  <si>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</si>
  <si>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</si>
  <si>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</si>
  <si>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</si>
  <si>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</si>
  <si>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</si>
  <si>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A6</t>
  </si>
  <si>
    <t>D12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</si>
  <si>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</si>
  <si>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</si>
  <si>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</si>
  <si>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</si>
  <si>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</si>
  <si>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</si>
  <si>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</si>
  <si>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</si>
  <si>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</si>
  <si>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A7</t>
  </si>
  <si>
    <t>E12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</si>
  <si>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</si>
  <si>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</si>
  <si>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</si>
  <si>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</si>
  <si>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</si>
  <si>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</si>
  <si>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</si>
  <si>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</si>
  <si>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</si>
  <si>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A8</t>
  </si>
  <si>
    <t>F12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</si>
  <si>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</si>
  <si>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</si>
  <si>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</si>
  <si>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</si>
  <si>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</si>
  <si>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</si>
  <si>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</si>
  <si>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</si>
  <si>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</si>
  <si>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A9</t>
  </si>
  <si>
    <t>H5</t>
  </si>
  <si>
    <t>H6</t>
  </si>
  <si>
    <t>H12</t>
  </si>
  <si>
    <t>A10</t>
  </si>
  <si>
    <t>A11</t>
  </si>
  <si>
    <t>H3</t>
  </si>
  <si>
    <t>Samples</t>
  </si>
  <si>
    <t>Zeptosens Sample ID</t>
  </si>
  <si>
    <t>Sample Name</t>
  </si>
  <si>
    <t>Sample#1</t>
  </si>
  <si>
    <t>A2058_901_5min</t>
  </si>
  <si>
    <t>Sample#2</t>
  </si>
  <si>
    <t>A2058_AK_5min</t>
  </si>
  <si>
    <t>Sample#3</t>
  </si>
  <si>
    <t>A2058_Nt_5min</t>
  </si>
  <si>
    <t>Sample#4</t>
  </si>
  <si>
    <t>A2058_PLX_5min</t>
  </si>
  <si>
    <t>Sample#5</t>
  </si>
  <si>
    <t>A2058_SR_5min</t>
  </si>
  <si>
    <t>Sample#6</t>
  </si>
  <si>
    <t>A2058_St_5min</t>
  </si>
  <si>
    <t>Sample#7</t>
  </si>
  <si>
    <t>A2058_Tm _5min</t>
  </si>
  <si>
    <t>Sample#8</t>
  </si>
  <si>
    <t>A2058_991_5min</t>
  </si>
  <si>
    <t>Sample#9</t>
  </si>
  <si>
    <t>A2058_901_15min</t>
  </si>
  <si>
    <t>Sample#10</t>
  </si>
  <si>
    <t>A2058_AK_15min</t>
  </si>
  <si>
    <t>Sample#11</t>
  </si>
  <si>
    <t>A2058_Nt_15min</t>
  </si>
  <si>
    <t>Sample#12</t>
  </si>
  <si>
    <t>A2058_PLX_15min</t>
  </si>
  <si>
    <t>Sample#13</t>
  </si>
  <si>
    <t>A2058_SR_15min</t>
  </si>
  <si>
    <t>Sample#14</t>
  </si>
  <si>
    <t>A2058_St_15min</t>
  </si>
  <si>
    <t>Sample#15</t>
  </si>
  <si>
    <t>A2058_Tm _15min</t>
  </si>
  <si>
    <t>Sample#16</t>
  </si>
  <si>
    <t>A2058_991_15min</t>
  </si>
  <si>
    <t>Sample#17</t>
  </si>
  <si>
    <t>A2058_901_30min</t>
  </si>
  <si>
    <t>Sample#18</t>
  </si>
  <si>
    <t>A2058_AK_30min</t>
  </si>
  <si>
    <t>Sample#19</t>
  </si>
  <si>
    <t>A2058_Nt_30min</t>
  </si>
  <si>
    <t>Sample#20</t>
  </si>
  <si>
    <t>A2058_PLX_30min</t>
  </si>
  <si>
    <t>Sample#21</t>
  </si>
  <si>
    <t>A2058_SR_30min</t>
  </si>
  <si>
    <t>Sample#22</t>
  </si>
  <si>
    <t>A2058_St_30min</t>
  </si>
  <si>
    <t>Sample#23</t>
  </si>
  <si>
    <t>A2058_Tm _30min</t>
  </si>
  <si>
    <t>Sample#24</t>
  </si>
  <si>
    <t>A2058_991_30min</t>
  </si>
  <si>
    <t>Sample#25</t>
  </si>
  <si>
    <t>A2058_901_1hr</t>
  </si>
  <si>
    <t>Sample#26</t>
  </si>
  <si>
    <t>A2058_AK_1hr</t>
  </si>
  <si>
    <t>Sample#27</t>
  </si>
  <si>
    <t>A2058_Nt_1hr</t>
  </si>
  <si>
    <t>Sample#28</t>
  </si>
  <si>
    <t>A2058_PLX_1hr</t>
  </si>
  <si>
    <t>Sample#29</t>
  </si>
  <si>
    <t>A2058_SR_1hr</t>
  </si>
  <si>
    <t>Sample#30</t>
  </si>
  <si>
    <t>A2058_St_1hr</t>
  </si>
  <si>
    <t>Sample#31</t>
  </si>
  <si>
    <t>A2058_Tm _1hr</t>
  </si>
  <si>
    <t>Sample#32</t>
  </si>
  <si>
    <t>A2058_991_1hr</t>
  </si>
  <si>
    <t>Sample#33</t>
  </si>
  <si>
    <t>A2058_901_12hr</t>
  </si>
  <si>
    <t>Sample#34</t>
  </si>
  <si>
    <t>A2058_AK_12hr</t>
  </si>
  <si>
    <t>Sample#35</t>
  </si>
  <si>
    <t>A2058_Nt_12hr</t>
  </si>
  <si>
    <t>Sample#36</t>
  </si>
  <si>
    <t>A2058_PLX_12hr</t>
  </si>
  <si>
    <t>Sample#37</t>
  </si>
  <si>
    <t>A2058_SR_12hr</t>
  </si>
  <si>
    <t>Sample#38</t>
  </si>
  <si>
    <t>A2058_St_12hr</t>
  </si>
  <si>
    <t>Sample#39</t>
  </si>
  <si>
    <t>A2058_Tm _12hr</t>
  </si>
  <si>
    <t>Sample#40</t>
  </si>
  <si>
    <t>A2058_991_12hr</t>
  </si>
  <si>
    <t>Sample#41</t>
  </si>
  <si>
    <t>A2058_901_24hr</t>
  </si>
  <si>
    <t>Sample#42</t>
  </si>
  <si>
    <t>A2058_AK_24hr</t>
  </si>
  <si>
    <t>Sample#43</t>
  </si>
  <si>
    <t>A2058_Nt_24hr</t>
  </si>
  <si>
    <t>Sample#44</t>
  </si>
  <si>
    <t>A2058_PLX_24hr</t>
  </si>
  <si>
    <t>Sample#45</t>
  </si>
  <si>
    <t>A2058_SR_24hr</t>
  </si>
  <si>
    <t>Sample#46</t>
  </si>
  <si>
    <t>A2058_St_24hr</t>
  </si>
  <si>
    <t>Sample#47</t>
  </si>
  <si>
    <t>A2058_Tm _24hr</t>
  </si>
  <si>
    <t>Sample#48</t>
  </si>
  <si>
    <t>A2058_991_24hr</t>
  </si>
  <si>
    <t>Sample#49</t>
  </si>
  <si>
    <t>A2058_901_48hr</t>
  </si>
  <si>
    <t>Sample#50</t>
  </si>
  <si>
    <t>A2058_AK_48hr</t>
  </si>
  <si>
    <t>Sample#51</t>
  </si>
  <si>
    <t>A2058_Nt_48hr</t>
  </si>
  <si>
    <t>Sample#52</t>
  </si>
  <si>
    <t>A2058_PLX_48hr</t>
  </si>
  <si>
    <t>Sample#53</t>
  </si>
  <si>
    <t>A2058_SR_48hr</t>
  </si>
  <si>
    <t>Sample#54</t>
  </si>
  <si>
    <t>A2058_St_48hr</t>
  </si>
  <si>
    <t>Sample#55</t>
  </si>
  <si>
    <t>A2058_Tm _48hr</t>
  </si>
  <si>
    <t>Sample#56</t>
  </si>
  <si>
    <t>A2058_991_48hr</t>
  </si>
  <si>
    <t>Sample#57</t>
  </si>
  <si>
    <t>A2058_DMSO_5min</t>
  </si>
  <si>
    <t>Sample#58</t>
  </si>
  <si>
    <t>A2058_DMSO_15min</t>
  </si>
  <si>
    <t>Sample#59</t>
  </si>
  <si>
    <t>A2058_DMSO_30min</t>
  </si>
  <si>
    <t>Sample#60</t>
  </si>
  <si>
    <t>A2058_DMSO_1hr</t>
  </si>
  <si>
    <t>Sample#61</t>
  </si>
  <si>
    <t>A2058_DMSO_12hr</t>
  </si>
  <si>
    <t>Sample#62</t>
  </si>
  <si>
    <t>A2058_DMSO_24hr</t>
  </si>
  <si>
    <t>Sample#63</t>
  </si>
  <si>
    <t>A2058_DMSO_48hr</t>
  </si>
  <si>
    <t>Sample#64</t>
  </si>
  <si>
    <t>A2058_DMSO-2_mix</t>
  </si>
  <si>
    <t>Sample#65</t>
  </si>
  <si>
    <t>Mel133_DMSO-2_mix</t>
  </si>
  <si>
    <t>Protein concentration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</si>
</sst>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1" xfId="0" applyFill="1" applyBorder="1"/>
    <xf numFmtId="9" fontId="0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44</xdr:row>
      <xdr:rowOff>165100</xdr:rowOff>
    </xdr:from>
    <xdr:to>
      <xdr:col>19</xdr:col>
      <xdr:colOff>114300</xdr:colOff>
      <xdr:row>72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8547100"/>
          <a:ext cx="7112000" cy="534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F9" sqref="F9"/>
    </sheetView>
  </sheetViews>
  <sheetFormatPr baseColWidth="10" defaultRowHeight="15" x14ac:dyDescent="0"/>
  <cols>
    <col min="1" max="1" width="10.83203125" style="2"/>
    <col min="2" max="2" width="26.6640625" style="2" customWidth="1"/>
    <col min="3" max="16384" width="10.83203125" style="2"/>
  </cols>
  <sheetData>
    <row r="1" spans="1:3" ht="45">
      <c r="A1" s="11" t="s">
        <v>137</v>
      </c>
      <c r="B1" s="11" t="s">
        <v>138</v>
      </c>
      <c r="C1" s="13" t="s">
        <v>269</v>
      </c>
    </row>
    <row r="2" spans="1:3">
      <c r="A2" s="12" t="s">
        <v>139</v>
      </c>
      <c r="B2" s="12" t="s">
        <v>140</v>
      </c>
      <c r="C2" s="2">
        <v>1.8119999999999998</v>
      </c>
    </row>
    <row r="3" spans="1:3">
      <c r="A3" s="12" t="s">
        <v>141</v>
      </c>
      <c r="B3" s="12" t="s">
        <v>142</v>
      </c>
      <c r="C3" s="2">
        <v>1.9655</v>
      </c>
    </row>
    <row r="4" spans="1:3">
      <c r="A4" s="12" t="s">
        <v>143</v>
      </c>
      <c r="B4" s="12" t="s">
        <v>144</v>
      </c>
      <c r="C4" s="2">
        <v>1.9335</v>
      </c>
    </row>
    <row r="5" spans="1:3">
      <c r="A5" s="12" t="s">
        <v>145</v>
      </c>
      <c r="B5" s="12" t="s">
        <v>146</v>
      </c>
      <c r="C5" s="2">
        <v>1.8320000000000001</v>
      </c>
    </row>
    <row r="6" spans="1:3">
      <c r="A6" s="12" t="s">
        <v>147</v>
      </c>
      <c r="B6" s="12" t="s">
        <v>148</v>
      </c>
      <c r="C6" s="2">
        <v>1.9</v>
      </c>
    </row>
    <row r="7" spans="1:3">
      <c r="A7" s="12" t="s">
        <v>149</v>
      </c>
      <c r="B7" s="12" t="s">
        <v>150</v>
      </c>
      <c r="C7" s="2">
        <v>1.8660000000000001</v>
      </c>
    </row>
    <row r="8" spans="1:3">
      <c r="A8" s="12" t="s">
        <v>151</v>
      </c>
      <c r="B8" s="12" t="s">
        <v>152</v>
      </c>
      <c r="C8" s="2">
        <v>2.0299999999999998</v>
      </c>
    </row>
    <row r="9" spans="1:3">
      <c r="A9" s="12" t="s">
        <v>153</v>
      </c>
      <c r="B9" s="12" t="s">
        <v>154</v>
      </c>
      <c r="C9" s="2">
        <v>2.0705</v>
      </c>
    </row>
    <row r="10" spans="1:3">
      <c r="A10" s="12" t="s">
        <v>155</v>
      </c>
      <c r="B10" s="12" t="s">
        <v>156</v>
      </c>
      <c r="C10" s="2">
        <v>1.6909999999999998</v>
      </c>
    </row>
    <row r="11" spans="1:3">
      <c r="A11" s="12" t="s">
        <v>157</v>
      </c>
      <c r="B11" s="12" t="s">
        <v>158</v>
      </c>
      <c r="C11" s="2">
        <v>1.7934999999999999</v>
      </c>
    </row>
    <row r="12" spans="1:3">
      <c r="A12" s="12" t="s">
        <v>159</v>
      </c>
      <c r="B12" s="12" t="s">
        <v>160</v>
      </c>
      <c r="C12" s="2">
        <v>1.71</v>
      </c>
    </row>
    <row r="13" spans="1:3">
      <c r="A13" s="12" t="s">
        <v>161</v>
      </c>
      <c r="B13" s="12" t="s">
        <v>162</v>
      </c>
      <c r="C13" s="2">
        <v>1.5489999999999999</v>
      </c>
    </row>
    <row r="14" spans="1:3">
      <c r="A14" s="12" t="s">
        <v>163</v>
      </c>
      <c r="B14" s="12" t="s">
        <v>164</v>
      </c>
      <c r="C14" s="2">
        <v>1.7585</v>
      </c>
    </row>
    <row r="15" spans="1:3">
      <c r="A15" s="12" t="s">
        <v>165</v>
      </c>
      <c r="B15" s="12" t="s">
        <v>166</v>
      </c>
      <c r="C15" s="2">
        <v>1.6949999999999998</v>
      </c>
    </row>
    <row r="16" spans="1:3">
      <c r="A16" s="12" t="s">
        <v>167</v>
      </c>
      <c r="B16" s="12" t="s">
        <v>168</v>
      </c>
      <c r="C16" s="2">
        <v>1.6099999999999999</v>
      </c>
    </row>
    <row r="17" spans="1:3">
      <c r="A17" s="12" t="s">
        <v>169</v>
      </c>
      <c r="B17" s="12" t="s">
        <v>170</v>
      </c>
      <c r="C17" s="2">
        <v>1.8374999999999999</v>
      </c>
    </row>
    <row r="18" spans="1:3">
      <c r="A18" s="12" t="s">
        <v>171</v>
      </c>
      <c r="B18" s="12" t="s">
        <v>172</v>
      </c>
      <c r="C18" s="2">
        <v>1.6695</v>
      </c>
    </row>
    <row r="19" spans="1:3">
      <c r="A19" s="12" t="s">
        <v>173</v>
      </c>
      <c r="B19" s="12" t="s">
        <v>174</v>
      </c>
      <c r="C19" s="2">
        <v>1.6459999999999999</v>
      </c>
    </row>
    <row r="20" spans="1:3">
      <c r="A20" s="12" t="s">
        <v>175</v>
      </c>
      <c r="B20" s="12" t="s">
        <v>176</v>
      </c>
      <c r="C20" s="2">
        <v>1.8555000000000001</v>
      </c>
    </row>
    <row r="21" spans="1:3">
      <c r="A21" s="12" t="s">
        <v>177</v>
      </c>
      <c r="B21" s="12" t="s">
        <v>178</v>
      </c>
      <c r="C21" s="2">
        <v>1.7444999999999999</v>
      </c>
    </row>
    <row r="22" spans="1:3">
      <c r="A22" s="12" t="s">
        <v>179</v>
      </c>
      <c r="B22" s="12" t="s">
        <v>180</v>
      </c>
      <c r="C22" s="2">
        <v>1.8895</v>
      </c>
    </row>
    <row r="23" spans="1:3">
      <c r="A23" s="12" t="s">
        <v>181</v>
      </c>
      <c r="B23" s="12" t="s">
        <v>182</v>
      </c>
      <c r="C23" s="2">
        <v>1.7614999999999998</v>
      </c>
    </row>
    <row r="24" spans="1:3">
      <c r="A24" s="12" t="s">
        <v>183</v>
      </c>
      <c r="B24" s="12" t="s">
        <v>184</v>
      </c>
      <c r="C24" s="2">
        <v>1.871</v>
      </c>
    </row>
    <row r="25" spans="1:3">
      <c r="A25" s="12" t="s">
        <v>185</v>
      </c>
      <c r="B25" s="12" t="s">
        <v>186</v>
      </c>
      <c r="C25" s="2">
        <v>1.8675000000000002</v>
      </c>
    </row>
    <row r="26" spans="1:3">
      <c r="A26" s="12" t="s">
        <v>187</v>
      </c>
      <c r="B26" s="12" t="s">
        <v>188</v>
      </c>
      <c r="C26" s="2">
        <v>1.6589999999999998</v>
      </c>
    </row>
    <row r="27" spans="1:3">
      <c r="A27" s="12" t="s">
        <v>189</v>
      </c>
      <c r="B27" s="12" t="s">
        <v>190</v>
      </c>
      <c r="C27" s="2">
        <v>1.8304999999999998</v>
      </c>
    </row>
    <row r="28" spans="1:3">
      <c r="A28" s="12" t="s">
        <v>191</v>
      </c>
      <c r="B28" s="12" t="s">
        <v>192</v>
      </c>
      <c r="C28" s="2">
        <v>1.681</v>
      </c>
    </row>
    <row r="29" spans="1:3">
      <c r="A29" s="12" t="s">
        <v>193</v>
      </c>
      <c r="B29" s="12" t="s">
        <v>194</v>
      </c>
      <c r="C29" s="2">
        <v>1.8885000000000001</v>
      </c>
    </row>
    <row r="30" spans="1:3">
      <c r="A30" s="12" t="s">
        <v>195</v>
      </c>
      <c r="B30" s="12" t="s">
        <v>196</v>
      </c>
      <c r="C30" s="2">
        <v>1.8225</v>
      </c>
    </row>
    <row r="31" spans="1:3">
      <c r="A31" s="12" t="s">
        <v>197</v>
      </c>
      <c r="B31" s="12" t="s">
        <v>198</v>
      </c>
      <c r="C31" s="2">
        <v>1.9055</v>
      </c>
    </row>
    <row r="32" spans="1:3">
      <c r="A32" s="12" t="s">
        <v>199</v>
      </c>
      <c r="B32" s="12" t="s">
        <v>200</v>
      </c>
      <c r="C32" s="2">
        <v>1.6840000000000002</v>
      </c>
    </row>
    <row r="33" spans="1:3">
      <c r="A33" s="12" t="s">
        <v>201</v>
      </c>
      <c r="B33" s="12" t="s">
        <v>202</v>
      </c>
      <c r="C33" s="2">
        <v>1.9459999999999997</v>
      </c>
    </row>
    <row r="34" spans="1:3">
      <c r="A34" s="12" t="s">
        <v>203</v>
      </c>
      <c r="B34" s="12" t="s">
        <v>204</v>
      </c>
      <c r="C34" s="2">
        <v>1.607</v>
      </c>
    </row>
    <row r="35" spans="1:3">
      <c r="A35" s="12" t="s">
        <v>205</v>
      </c>
      <c r="B35" s="12" t="s">
        <v>206</v>
      </c>
      <c r="C35" s="2">
        <v>1.663</v>
      </c>
    </row>
    <row r="36" spans="1:3">
      <c r="A36" s="12" t="s">
        <v>207</v>
      </c>
      <c r="B36" s="12" t="s">
        <v>208</v>
      </c>
      <c r="C36" s="2">
        <v>1.7185000000000001</v>
      </c>
    </row>
    <row r="37" spans="1:3">
      <c r="A37" s="12" t="s">
        <v>209</v>
      </c>
      <c r="B37" s="12" t="s">
        <v>210</v>
      </c>
      <c r="C37" s="2">
        <v>1.6989999999999998</v>
      </c>
    </row>
    <row r="38" spans="1:3">
      <c r="A38" s="12" t="s">
        <v>211</v>
      </c>
      <c r="B38" s="12" t="s">
        <v>212</v>
      </c>
      <c r="C38" s="2">
        <v>1.631</v>
      </c>
    </row>
    <row r="39" spans="1:3">
      <c r="A39" s="12" t="s">
        <v>213</v>
      </c>
      <c r="B39" s="12" t="s">
        <v>214</v>
      </c>
      <c r="C39" s="2">
        <v>1.7345000000000002</v>
      </c>
    </row>
    <row r="40" spans="1:3">
      <c r="A40" s="12" t="s">
        <v>215</v>
      </c>
      <c r="B40" s="12" t="s">
        <v>216</v>
      </c>
      <c r="C40" s="2">
        <v>1.6444999999999999</v>
      </c>
    </row>
    <row r="41" spans="1:3">
      <c r="A41" s="12" t="s">
        <v>217</v>
      </c>
      <c r="B41" s="12" t="s">
        <v>218</v>
      </c>
      <c r="C41" s="2">
        <v>1.78</v>
      </c>
    </row>
    <row r="42" spans="1:3">
      <c r="A42" s="12" t="s">
        <v>219</v>
      </c>
      <c r="B42" s="12" t="s">
        <v>220</v>
      </c>
      <c r="C42" s="2">
        <v>1.2759999999999998</v>
      </c>
    </row>
    <row r="43" spans="1:3">
      <c r="A43" s="12" t="s">
        <v>221</v>
      </c>
      <c r="B43" s="12" t="s">
        <v>222</v>
      </c>
      <c r="C43" s="2">
        <v>1.2115</v>
      </c>
    </row>
    <row r="44" spans="1:3">
      <c r="A44" s="12" t="s">
        <v>223</v>
      </c>
      <c r="B44" s="12" t="s">
        <v>224</v>
      </c>
      <c r="C44" s="2">
        <v>1.3435000000000001</v>
      </c>
    </row>
    <row r="45" spans="1:3">
      <c r="A45" s="12" t="s">
        <v>225</v>
      </c>
      <c r="B45" s="12" t="s">
        <v>226</v>
      </c>
      <c r="C45" s="2">
        <v>1.4215</v>
      </c>
    </row>
    <row r="46" spans="1:3">
      <c r="A46" s="12" t="s">
        <v>227</v>
      </c>
      <c r="B46" s="12" t="s">
        <v>228</v>
      </c>
      <c r="C46" s="2">
        <v>1.3915</v>
      </c>
    </row>
    <row r="47" spans="1:3">
      <c r="A47" s="12" t="s">
        <v>229</v>
      </c>
      <c r="B47" s="12" t="s">
        <v>230</v>
      </c>
      <c r="C47" s="2">
        <v>1.2865000000000002</v>
      </c>
    </row>
    <row r="48" spans="1:3">
      <c r="A48" s="12" t="s">
        <v>231</v>
      </c>
      <c r="B48" s="12" t="s">
        <v>232</v>
      </c>
      <c r="C48" s="2">
        <v>0.95950000000000002</v>
      </c>
    </row>
    <row r="49" spans="1:3">
      <c r="A49" s="12" t="s">
        <v>233</v>
      </c>
      <c r="B49" s="12" t="s">
        <v>234</v>
      </c>
      <c r="C49" s="2">
        <v>1.1484999999999999</v>
      </c>
    </row>
    <row r="50" spans="1:3">
      <c r="A50" s="12" t="s">
        <v>235</v>
      </c>
      <c r="B50" s="12" t="s">
        <v>236</v>
      </c>
      <c r="C50" s="2">
        <v>1.8149999999999999</v>
      </c>
    </row>
    <row r="51" spans="1:3">
      <c r="A51" s="12" t="s">
        <v>237</v>
      </c>
      <c r="B51" s="12" t="s">
        <v>238</v>
      </c>
      <c r="C51" s="2">
        <v>1.716</v>
      </c>
    </row>
    <row r="52" spans="1:3">
      <c r="A52" s="12" t="s">
        <v>239</v>
      </c>
      <c r="B52" s="12" t="s">
        <v>240</v>
      </c>
      <c r="C52" s="2">
        <v>2.3504999999999998</v>
      </c>
    </row>
    <row r="53" spans="1:3">
      <c r="A53" s="12" t="s">
        <v>241</v>
      </c>
      <c r="B53" s="12" t="s">
        <v>242</v>
      </c>
      <c r="C53" s="2">
        <v>2.0590000000000002</v>
      </c>
    </row>
    <row r="54" spans="1:3">
      <c r="A54" s="12" t="s">
        <v>243</v>
      </c>
      <c r="B54" s="12" t="s">
        <v>244</v>
      </c>
      <c r="C54" s="2">
        <v>2.2705000000000002</v>
      </c>
    </row>
    <row r="55" spans="1:3">
      <c r="A55" s="12" t="s">
        <v>245</v>
      </c>
      <c r="B55" s="12" t="s">
        <v>246</v>
      </c>
      <c r="C55" s="2">
        <v>2.2244999999999999</v>
      </c>
    </row>
    <row r="56" spans="1:3">
      <c r="A56" s="12" t="s">
        <v>247</v>
      </c>
      <c r="B56" s="12" t="s">
        <v>248</v>
      </c>
      <c r="C56" s="2">
        <v>1.6764999999999999</v>
      </c>
    </row>
    <row r="57" spans="1:3">
      <c r="A57" s="12" t="s">
        <v>249</v>
      </c>
      <c r="B57" s="12" t="s">
        <v>250</v>
      </c>
      <c r="C57" s="2">
        <v>2.3875000000000002</v>
      </c>
    </row>
    <row r="58" spans="1:3">
      <c r="A58" s="12" t="s">
        <v>251</v>
      </c>
      <c r="B58" s="12" t="s">
        <v>252</v>
      </c>
      <c r="C58" s="2">
        <v>1.9245000000000001</v>
      </c>
    </row>
    <row r="59" spans="1:3">
      <c r="A59" s="12" t="s">
        <v>253</v>
      </c>
      <c r="B59" s="12" t="s">
        <v>254</v>
      </c>
      <c r="C59" s="2">
        <v>1.8079999999999998</v>
      </c>
    </row>
    <row r="60" spans="1:3">
      <c r="A60" s="12" t="s">
        <v>255</v>
      </c>
      <c r="B60" s="12" t="s">
        <v>256</v>
      </c>
      <c r="C60" s="2">
        <v>1.7745</v>
      </c>
    </row>
    <row r="61" spans="1:3">
      <c r="A61" s="12" t="s">
        <v>257</v>
      </c>
      <c r="B61" s="12" t="s">
        <v>258</v>
      </c>
      <c r="C61" s="2">
        <v>1.7605</v>
      </c>
    </row>
    <row r="62" spans="1:3">
      <c r="A62" s="12" t="s">
        <v>259</v>
      </c>
      <c r="B62" s="12" t="s">
        <v>260</v>
      </c>
      <c r="C62" s="2">
        <v>1.6095000000000002</v>
      </c>
    </row>
    <row r="63" spans="1:3">
      <c r="A63" s="12" t="s">
        <v>261</v>
      </c>
      <c r="B63" s="12" t="s">
        <v>262</v>
      </c>
      <c r="C63" s="2">
        <v>1.1214999999999999</v>
      </c>
    </row>
    <row r="64" spans="1:3">
      <c r="A64" s="12" t="s">
        <v>263</v>
      </c>
      <c r="B64" s="12" t="s">
        <v>264</v>
      </c>
      <c r="C64" s="2">
        <v>2.3875000000000002</v>
      </c>
    </row>
    <row r="65" spans="1:3">
      <c r="A65" s="12" t="s">
        <v>265</v>
      </c>
      <c r="B65" s="12" t="s">
        <v>266</v>
      </c>
      <c r="C65" s="2">
        <v>2.2000000000000002</v>
      </c>
    </row>
    <row r="66" spans="1:3">
      <c r="A66" s="12" t="s">
        <v>267</v>
      </c>
      <c r="B66" s="12" t="s">
        <v>268</v>
      </c>
      <c r="C66" s="2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topLeftCell="A50" workbookViewId="0">
      <selection activeCell="C74" sqref="C74:F147"/>
    </sheetView>
  </sheetViews>
  <sheetFormatPr baseColWidth="10" defaultRowHeight="15" x14ac:dyDescent="0"/>
  <cols>
    <col min="6" max="6" width="15.1640625" bestFit="1" customWidth="1"/>
  </cols>
  <sheetData>
    <row r="1" spans="1:31">
      <c r="A1" t="s">
        <v>0</v>
      </c>
    </row>
    <row r="2" spans="1:31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b">
        <v>1</v>
      </c>
      <c r="H2" t="s">
        <v>6</v>
      </c>
      <c r="I2" t="b">
        <v>0</v>
      </c>
      <c r="J2">
        <v>1</v>
      </c>
      <c r="P2">
        <v>1</v>
      </c>
      <c r="Q2">
        <v>590</v>
      </c>
      <c r="R2">
        <v>1</v>
      </c>
      <c r="S2">
        <v>12</v>
      </c>
      <c r="T2">
        <v>96</v>
      </c>
      <c r="U2">
        <v>485</v>
      </c>
      <c r="V2" t="s">
        <v>7</v>
      </c>
      <c r="W2">
        <v>590</v>
      </c>
      <c r="Z2">
        <v>10</v>
      </c>
      <c r="AD2">
        <v>1</v>
      </c>
      <c r="AE2">
        <v>8</v>
      </c>
    </row>
    <row r="3" spans="1:31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1">
      <c r="B4">
        <v>30.1</v>
      </c>
      <c r="C4">
        <v>8777.9889999999996</v>
      </c>
      <c r="D4">
        <v>8962.6740000000009</v>
      </c>
      <c r="E4">
        <v>4048.1469999999999</v>
      </c>
      <c r="F4">
        <v>4075.2979999999998</v>
      </c>
      <c r="G4">
        <v>4451.0370000000003</v>
      </c>
      <c r="H4">
        <v>4000.9520000000002</v>
      </c>
      <c r="I4">
        <v>4283.5200000000004</v>
      </c>
      <c r="J4">
        <v>4189.9809999999998</v>
      </c>
      <c r="K4">
        <v>4322.7640000000001</v>
      </c>
      <c r="L4">
        <v>4187.201</v>
      </c>
      <c r="M4">
        <v>4486.8410000000003</v>
      </c>
      <c r="N4">
        <v>4144.6490000000003</v>
      </c>
    </row>
    <row r="5" spans="1:31">
      <c r="C5">
        <v>4781.1589999999997</v>
      </c>
      <c r="D5">
        <v>4745.4139999999998</v>
      </c>
      <c r="E5">
        <v>3862.482</v>
      </c>
      <c r="F5">
        <v>3998.837</v>
      </c>
      <c r="G5">
        <v>3811.596</v>
      </c>
      <c r="H5">
        <v>3386.0729999999999</v>
      </c>
      <c r="I5">
        <v>3921.5410000000002</v>
      </c>
      <c r="J5">
        <v>3674.9279999999999</v>
      </c>
      <c r="K5">
        <v>3684.201</v>
      </c>
      <c r="L5">
        <v>4075.6729999999998</v>
      </c>
      <c r="M5">
        <v>4016.8919999999998</v>
      </c>
      <c r="N5">
        <v>3221.8739999999998</v>
      </c>
    </row>
    <row r="6" spans="1:31">
      <c r="C6">
        <v>2851.3710000000001</v>
      </c>
      <c r="D6">
        <v>3009.634</v>
      </c>
      <c r="E6">
        <v>3715.2860000000001</v>
      </c>
      <c r="F6">
        <v>3705.7710000000002</v>
      </c>
      <c r="G6">
        <v>3982.0140000000001</v>
      </c>
      <c r="H6">
        <v>3833.2890000000002</v>
      </c>
      <c r="I6">
        <v>4249.0349999999999</v>
      </c>
      <c r="J6">
        <v>4018.2669999999998</v>
      </c>
      <c r="K6">
        <v>4262.7219999999998</v>
      </c>
      <c r="L6">
        <v>3758.8110000000001</v>
      </c>
      <c r="M6">
        <v>4200.2610000000004</v>
      </c>
      <c r="N6">
        <v>4344.8130000000001</v>
      </c>
    </row>
    <row r="7" spans="1:31">
      <c r="C7">
        <v>1602.9269999999999</v>
      </c>
      <c r="D7">
        <v>1661.4010000000001</v>
      </c>
      <c r="E7">
        <v>3706.7139999999999</v>
      </c>
      <c r="F7">
        <v>4194.6890000000003</v>
      </c>
      <c r="G7">
        <v>3628.181</v>
      </c>
      <c r="H7">
        <v>4239.4210000000003</v>
      </c>
      <c r="I7">
        <v>3805.4989999999998</v>
      </c>
      <c r="J7">
        <v>4210.1220000000003</v>
      </c>
      <c r="K7">
        <v>3666.951</v>
      </c>
      <c r="L7">
        <v>3804.221</v>
      </c>
      <c r="M7">
        <v>4134.2910000000002</v>
      </c>
      <c r="N7">
        <v>4418.9009999999998</v>
      </c>
    </row>
    <row r="8" spans="1:31">
      <c r="C8">
        <v>966.20500000000004</v>
      </c>
      <c r="D8">
        <v>1973.692</v>
      </c>
      <c r="E8">
        <v>3684.3690000000001</v>
      </c>
      <c r="F8">
        <v>3601.0790000000002</v>
      </c>
      <c r="G8">
        <v>3953.7049999999999</v>
      </c>
      <c r="H8">
        <v>3670.7449999999999</v>
      </c>
      <c r="I8">
        <v>3743.6210000000001</v>
      </c>
      <c r="J8">
        <v>3705.5709999999999</v>
      </c>
      <c r="K8">
        <v>3809</v>
      </c>
      <c r="L8">
        <v>3531.3739999999998</v>
      </c>
      <c r="M8">
        <v>3846.9479999999999</v>
      </c>
      <c r="N8">
        <v>2873.8649999999998</v>
      </c>
    </row>
    <row r="9" spans="1:31">
      <c r="C9">
        <v>600.74599999999998</v>
      </c>
      <c r="D9">
        <v>581.32500000000005</v>
      </c>
      <c r="E9">
        <v>2999.0770000000002</v>
      </c>
      <c r="F9">
        <v>2952.4789999999998</v>
      </c>
      <c r="G9">
        <v>3099.819</v>
      </c>
      <c r="H9">
        <v>3416.297</v>
      </c>
      <c r="I9">
        <v>3141.21</v>
      </c>
      <c r="J9">
        <v>3085.8670000000002</v>
      </c>
      <c r="K9">
        <v>2418.116</v>
      </c>
      <c r="L9">
        <v>2823.3020000000001</v>
      </c>
      <c r="M9">
        <v>2629.2289999999998</v>
      </c>
      <c r="N9">
        <v>1036.752</v>
      </c>
    </row>
    <row r="10" spans="1:31">
      <c r="C10">
        <v>390.60599999999999</v>
      </c>
      <c r="D10">
        <v>424.37299999999999</v>
      </c>
      <c r="E10">
        <v>3963.473</v>
      </c>
      <c r="F10">
        <v>3746.5909999999999</v>
      </c>
      <c r="G10">
        <v>5098.4889999999996</v>
      </c>
      <c r="H10">
        <v>4613.1270000000004</v>
      </c>
      <c r="I10">
        <v>4890.1670000000004</v>
      </c>
      <c r="J10">
        <v>4968.6000000000004</v>
      </c>
      <c r="K10">
        <v>3937.46</v>
      </c>
      <c r="L10">
        <v>5112.0820000000003</v>
      </c>
      <c r="M10">
        <v>4926.357</v>
      </c>
      <c r="N10">
        <v>124.18600000000001</v>
      </c>
    </row>
    <row r="11" spans="1:31">
      <c r="C11">
        <v>297.56599999999997</v>
      </c>
      <c r="D11">
        <v>310.95999999999998</v>
      </c>
      <c r="E11">
        <v>291.21899999999999</v>
      </c>
      <c r="F11">
        <v>298.21600000000001</v>
      </c>
      <c r="G11">
        <v>2776.6640000000002</v>
      </c>
      <c r="H11">
        <v>5731.0919999999996</v>
      </c>
      <c r="I11">
        <v>111.687</v>
      </c>
      <c r="J11">
        <v>125.941</v>
      </c>
      <c r="K11">
        <v>117.794</v>
      </c>
      <c r="L11">
        <v>117.515</v>
      </c>
      <c r="M11">
        <v>116.739</v>
      </c>
      <c r="N11">
        <v>2862.6460000000002</v>
      </c>
    </row>
    <row r="13" spans="1:31">
      <c r="A13" t="s">
        <v>9</v>
      </c>
    </row>
    <row r="14" spans="1:31">
      <c r="A14" t="s">
        <v>10</v>
      </c>
    </row>
    <row r="16" spans="1:31">
      <c r="A16" s="1" t="s">
        <v>11</v>
      </c>
      <c r="C16" t="s">
        <v>12</v>
      </c>
      <c r="E16" t="s">
        <v>15</v>
      </c>
    </row>
    <row r="17" spans="2:15">
      <c r="C17" s="7">
        <v>5</v>
      </c>
      <c r="D17" s="7">
        <v>5</v>
      </c>
      <c r="E17" s="8">
        <v>901</v>
      </c>
      <c r="F17" s="8" t="s">
        <v>16</v>
      </c>
      <c r="G17" s="8" t="s">
        <v>17</v>
      </c>
      <c r="H17" s="8" t="s">
        <v>19</v>
      </c>
      <c r="I17" s="8" t="s">
        <v>18</v>
      </c>
      <c r="J17" s="8" t="s">
        <v>20</v>
      </c>
      <c r="K17" s="8" t="s">
        <v>21</v>
      </c>
      <c r="L17" s="8" t="s">
        <v>22</v>
      </c>
      <c r="M17" s="8">
        <v>991</v>
      </c>
      <c r="N17" s="8" t="s">
        <v>23</v>
      </c>
      <c r="O17" s="9" t="s">
        <v>29</v>
      </c>
    </row>
    <row r="18" spans="2:15">
      <c r="C18" s="7">
        <v>0.25</v>
      </c>
      <c r="D18" s="7">
        <v>0.25</v>
      </c>
      <c r="E18" s="8">
        <v>901</v>
      </c>
      <c r="F18" s="8" t="s">
        <v>16</v>
      </c>
      <c r="G18" s="8" t="s">
        <v>17</v>
      </c>
      <c r="H18" s="8" t="s">
        <v>19</v>
      </c>
      <c r="I18" s="8" t="s">
        <v>18</v>
      </c>
      <c r="J18" s="8" t="s">
        <v>20</v>
      </c>
      <c r="K18" s="8" t="s">
        <v>21</v>
      </c>
      <c r="L18" s="8" t="s">
        <v>22</v>
      </c>
      <c r="M18" s="8">
        <v>991</v>
      </c>
      <c r="N18" s="8" t="s">
        <v>23</v>
      </c>
      <c r="O18" s="9" t="s">
        <v>28</v>
      </c>
    </row>
    <row r="19" spans="2:15">
      <c r="C19" s="7">
        <v>1.25</v>
      </c>
      <c r="D19" s="7">
        <v>1.25</v>
      </c>
      <c r="E19" s="8">
        <v>901</v>
      </c>
      <c r="F19" s="8" t="s">
        <v>16</v>
      </c>
      <c r="G19" s="8" t="s">
        <v>17</v>
      </c>
      <c r="H19" s="8" t="s">
        <v>19</v>
      </c>
      <c r="I19" s="8" t="s">
        <v>18</v>
      </c>
      <c r="J19" s="8" t="s">
        <v>20</v>
      </c>
      <c r="K19" s="8" t="s">
        <v>21</v>
      </c>
      <c r="L19" s="8" t="s">
        <v>22</v>
      </c>
      <c r="M19" s="8">
        <v>991</v>
      </c>
      <c r="N19" s="8" t="s">
        <v>23</v>
      </c>
      <c r="O19" s="9" t="s">
        <v>30</v>
      </c>
    </row>
    <row r="20" spans="2:15">
      <c r="C20" s="7">
        <v>0.625</v>
      </c>
      <c r="D20" s="7">
        <v>0.625</v>
      </c>
      <c r="E20" s="8">
        <v>901</v>
      </c>
      <c r="F20" s="8" t="s">
        <v>16</v>
      </c>
      <c r="G20" s="8" t="s">
        <v>17</v>
      </c>
      <c r="H20" s="8" t="s">
        <v>19</v>
      </c>
      <c r="I20" s="8" t="s">
        <v>18</v>
      </c>
      <c r="J20" s="8" t="s">
        <v>20</v>
      </c>
      <c r="K20" s="8" t="s">
        <v>21</v>
      </c>
      <c r="L20" s="8" t="s">
        <v>22</v>
      </c>
      <c r="M20" s="8">
        <v>991</v>
      </c>
      <c r="N20" s="8" t="s">
        <v>23</v>
      </c>
      <c r="O20" s="10" t="s">
        <v>31</v>
      </c>
    </row>
    <row r="21" spans="2:15">
      <c r="C21" s="7">
        <v>0.313</v>
      </c>
      <c r="D21" s="7">
        <v>0.313</v>
      </c>
      <c r="E21" s="8">
        <v>901</v>
      </c>
      <c r="F21" s="8" t="s">
        <v>16</v>
      </c>
      <c r="G21" s="8" t="s">
        <v>17</v>
      </c>
      <c r="H21" s="8" t="s">
        <v>19</v>
      </c>
      <c r="I21" s="8" t="s">
        <v>18</v>
      </c>
      <c r="J21" s="8" t="s">
        <v>20</v>
      </c>
      <c r="K21" s="8" t="s">
        <v>21</v>
      </c>
      <c r="L21" s="8" t="s">
        <v>22</v>
      </c>
      <c r="M21" s="8">
        <v>991</v>
      </c>
      <c r="N21" s="8" t="s">
        <v>23</v>
      </c>
      <c r="O21" s="10" t="s">
        <v>32</v>
      </c>
    </row>
    <row r="22" spans="2:15">
      <c r="C22" s="7">
        <v>0.156</v>
      </c>
      <c r="D22" s="7">
        <v>0.156</v>
      </c>
      <c r="E22" s="8">
        <v>901</v>
      </c>
      <c r="F22" s="8" t="s">
        <v>16</v>
      </c>
      <c r="G22" s="8" t="s">
        <v>17</v>
      </c>
      <c r="H22" s="8" t="s">
        <v>19</v>
      </c>
      <c r="I22" s="8" t="s">
        <v>18</v>
      </c>
      <c r="J22" s="8" t="s">
        <v>20</v>
      </c>
      <c r="K22" s="8" t="s">
        <v>21</v>
      </c>
      <c r="L22" s="8" t="s">
        <v>22</v>
      </c>
      <c r="M22" s="8">
        <v>991</v>
      </c>
      <c r="N22" s="8" t="s">
        <v>23</v>
      </c>
      <c r="O22" s="10" t="s">
        <v>33</v>
      </c>
    </row>
    <row r="23" spans="2:15">
      <c r="C23" s="7">
        <v>7.8E-2</v>
      </c>
      <c r="D23" s="7">
        <v>7.8E-2</v>
      </c>
      <c r="E23" s="8">
        <v>901</v>
      </c>
      <c r="F23" s="8" t="s">
        <v>16</v>
      </c>
      <c r="G23" s="8" t="s">
        <v>17</v>
      </c>
      <c r="H23" s="8" t="s">
        <v>19</v>
      </c>
      <c r="I23" s="8" t="s">
        <v>18</v>
      </c>
      <c r="J23" s="8" t="s">
        <v>20</v>
      </c>
      <c r="K23" s="8" t="s">
        <v>21</v>
      </c>
      <c r="L23" s="8" t="s">
        <v>22</v>
      </c>
      <c r="M23" s="8">
        <v>991</v>
      </c>
      <c r="N23" s="8"/>
      <c r="O23" s="10" t="s">
        <v>34</v>
      </c>
    </row>
    <row r="24" spans="2:15">
      <c r="C24" s="7">
        <v>3.9E-2</v>
      </c>
      <c r="D24" s="7">
        <v>3.9E-2</v>
      </c>
      <c r="E24" s="8" t="s">
        <v>24</v>
      </c>
      <c r="F24" s="8" t="s">
        <v>24</v>
      </c>
      <c r="G24" s="8" t="s">
        <v>25</v>
      </c>
      <c r="H24" s="8" t="s">
        <v>26</v>
      </c>
      <c r="I24" s="8"/>
      <c r="J24" s="8"/>
      <c r="K24" s="8"/>
      <c r="L24" s="8"/>
      <c r="M24" s="8"/>
      <c r="N24" s="8" t="s">
        <v>27</v>
      </c>
    </row>
    <row r="28" spans="2:15">
      <c r="B28" s="3" t="s">
        <v>13</v>
      </c>
    </row>
    <row r="29" spans="2:15">
      <c r="C29" s="4">
        <f>AVERAGE(C4:D4)</f>
        <v>8870.3315000000002</v>
      </c>
      <c r="D29" s="4"/>
      <c r="E29" s="4">
        <v>4048.1469999999999</v>
      </c>
      <c r="F29" s="4">
        <v>4075.2979999999998</v>
      </c>
      <c r="G29" s="4">
        <v>4451.0370000000003</v>
      </c>
      <c r="H29" s="4">
        <v>4000.9520000000002</v>
      </c>
      <c r="I29" s="4">
        <v>4283.5200000000004</v>
      </c>
      <c r="J29" s="4">
        <v>4189.9809999999998</v>
      </c>
      <c r="K29" s="4">
        <v>4322.7640000000001</v>
      </c>
      <c r="L29" s="4">
        <v>4187.201</v>
      </c>
      <c r="M29" s="4">
        <v>4486.8410000000003</v>
      </c>
      <c r="N29" s="4">
        <v>4144.6490000000003</v>
      </c>
    </row>
    <row r="30" spans="2:15">
      <c r="C30" s="4">
        <f>AVERAGE(C5:D5)</f>
        <v>4763.2865000000002</v>
      </c>
      <c r="D30" s="4"/>
      <c r="E30" s="4">
        <v>3862.482</v>
      </c>
      <c r="F30" s="4">
        <v>3998.837</v>
      </c>
      <c r="G30" s="4">
        <v>3811.596</v>
      </c>
      <c r="H30" s="4">
        <v>3386.0729999999999</v>
      </c>
      <c r="I30" s="4">
        <v>3921.5410000000002</v>
      </c>
      <c r="J30" s="4">
        <v>3674.9279999999999</v>
      </c>
      <c r="K30" s="4">
        <v>3684.201</v>
      </c>
      <c r="L30" s="4">
        <v>4075.6729999999998</v>
      </c>
      <c r="M30" s="4">
        <v>4016.8919999999998</v>
      </c>
      <c r="N30" s="4">
        <v>3221.8739999999998</v>
      </c>
    </row>
    <row r="31" spans="2:15">
      <c r="C31" s="4">
        <f>AVERAGE(C6:D6)</f>
        <v>2930.5025000000001</v>
      </c>
      <c r="D31" s="4"/>
      <c r="E31" s="4">
        <v>3715.2860000000001</v>
      </c>
      <c r="F31" s="4">
        <v>3705.7710000000002</v>
      </c>
      <c r="G31" s="4">
        <v>3982.0140000000001</v>
      </c>
      <c r="H31" s="4">
        <v>3833.2890000000002</v>
      </c>
      <c r="I31" s="4">
        <v>4249.0349999999999</v>
      </c>
      <c r="J31" s="4">
        <v>4018.2669999999998</v>
      </c>
      <c r="K31" s="4">
        <v>4262.7219999999998</v>
      </c>
      <c r="L31" s="4">
        <v>3758.8110000000001</v>
      </c>
      <c r="M31" s="4">
        <v>4200.2610000000004</v>
      </c>
      <c r="N31" s="4">
        <v>4344.8130000000001</v>
      </c>
    </row>
    <row r="32" spans="2:15">
      <c r="C32" s="4">
        <f>AVERAGE(C7:D7)</f>
        <v>1632.164</v>
      </c>
      <c r="D32" s="4"/>
      <c r="E32" s="4">
        <v>3706.7139999999999</v>
      </c>
      <c r="F32" s="4">
        <v>4194.6890000000003</v>
      </c>
      <c r="G32" s="4">
        <v>3628.181</v>
      </c>
      <c r="H32" s="4">
        <v>4239.4210000000003</v>
      </c>
      <c r="I32" s="4">
        <v>3805.4989999999998</v>
      </c>
      <c r="J32" s="4">
        <v>4210.1220000000003</v>
      </c>
      <c r="K32" s="4">
        <v>3666.951</v>
      </c>
      <c r="L32" s="4">
        <v>3804.221</v>
      </c>
      <c r="M32" s="4">
        <v>4134.2910000000002</v>
      </c>
      <c r="N32" s="4">
        <v>4418.9009999999998</v>
      </c>
    </row>
    <row r="33" spans="2:14">
      <c r="C33" s="4">
        <f>AVERAGE(C8)</f>
        <v>966.20500000000004</v>
      </c>
      <c r="D33" s="4"/>
      <c r="E33" s="4">
        <v>3684.3690000000001</v>
      </c>
      <c r="F33" s="4">
        <v>3601.0790000000002</v>
      </c>
      <c r="G33" s="4">
        <v>3953.7049999999999</v>
      </c>
      <c r="H33" s="4">
        <v>3670.7449999999999</v>
      </c>
      <c r="I33" s="4">
        <v>3743.6210000000001</v>
      </c>
      <c r="J33" s="4">
        <v>3705.5709999999999</v>
      </c>
      <c r="K33" s="4">
        <v>3809</v>
      </c>
      <c r="L33" s="4">
        <v>3531.3739999999998</v>
      </c>
      <c r="M33" s="4">
        <v>3846.9479999999999</v>
      </c>
      <c r="N33" s="4">
        <v>2873.8649999999998</v>
      </c>
    </row>
    <row r="34" spans="2:14">
      <c r="C34" s="4">
        <f>C9</f>
        <v>600.74599999999998</v>
      </c>
      <c r="D34" s="4"/>
      <c r="E34" s="4">
        <v>2999.0770000000002</v>
      </c>
      <c r="F34" s="4">
        <v>2952.4789999999998</v>
      </c>
      <c r="G34" s="4">
        <v>3099.819</v>
      </c>
      <c r="H34" s="4">
        <v>3416.297</v>
      </c>
      <c r="I34" s="4">
        <v>3141.21</v>
      </c>
      <c r="J34" s="4">
        <v>3085.8670000000002</v>
      </c>
      <c r="K34" s="4">
        <v>2418.116</v>
      </c>
      <c r="L34" s="4">
        <v>2823.3020000000001</v>
      </c>
      <c r="M34" s="4">
        <v>2629.2289999999998</v>
      </c>
      <c r="N34" s="4">
        <v>1036.752</v>
      </c>
    </row>
    <row r="35" spans="2:14">
      <c r="C35" s="4">
        <f>AVERAGE(C10:D10)</f>
        <v>407.48950000000002</v>
      </c>
      <c r="D35" s="4"/>
      <c r="E35" s="4">
        <v>3963.473</v>
      </c>
      <c r="F35" s="4">
        <v>3746.5909999999999</v>
      </c>
      <c r="G35" s="4">
        <v>5098.4889999999996</v>
      </c>
      <c r="H35" s="4">
        <v>4613.1270000000004</v>
      </c>
      <c r="I35" s="4">
        <v>4890.1670000000004</v>
      </c>
      <c r="J35" s="4">
        <v>4968.6000000000004</v>
      </c>
      <c r="K35" s="4">
        <v>3937.46</v>
      </c>
      <c r="L35" s="4">
        <v>5112.0820000000003</v>
      </c>
      <c r="M35" s="4">
        <v>4926.357</v>
      </c>
      <c r="N35" s="4"/>
    </row>
    <row r="36" spans="2:14">
      <c r="C36" s="4">
        <f>AVERAGE(C11:D11)</f>
        <v>304.26299999999998</v>
      </c>
      <c r="D36" s="4"/>
      <c r="E36" s="4">
        <f t="shared" ref="E36" si="0">AVERAGE(E11:F11)</f>
        <v>294.71749999999997</v>
      </c>
      <c r="F36" s="4"/>
      <c r="G36" s="4">
        <v>2776.6640000000002</v>
      </c>
      <c r="H36" s="4">
        <v>5731.0919999999996</v>
      </c>
      <c r="I36" s="4"/>
      <c r="J36" s="4"/>
      <c r="K36" s="4"/>
      <c r="L36" s="4"/>
      <c r="M36" s="4"/>
      <c r="N36" s="4">
        <v>2862.6460000000002</v>
      </c>
    </row>
    <row r="38" spans="2:14">
      <c r="B38" t="s">
        <v>14</v>
      </c>
    </row>
    <row r="39" spans="2:14">
      <c r="C39" s="5">
        <f>STDEV(C4:D4)/AVERAGE(C4:D4)</f>
        <v>1.4722337703324666E-2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>
      <c r="C40" s="5">
        <f>STDEV(C5:D5)/AVERAGE(C5:D5)</f>
        <v>5.3063219887178872E-3</v>
      </c>
      <c r="D40" s="5"/>
      <c r="E40" s="5"/>
      <c r="F40" s="5"/>
      <c r="G40" s="5"/>
      <c r="H40" s="5"/>
      <c r="I40" s="5"/>
      <c r="J40" s="5"/>
      <c r="K40" s="5"/>
      <c r="L40" s="5"/>
      <c r="M40" s="6"/>
      <c r="N40" s="5"/>
    </row>
    <row r="41" spans="2:14">
      <c r="C41" s="5">
        <f t="shared" ref="C41:E46" si="1">STDEV(C6:D6)/AVERAGE(C6:D6)</f>
        <v>3.8187594281501723E-2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>
      <c r="C42" s="5">
        <f t="shared" si="1"/>
        <v>2.533284763240844E-2</v>
      </c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</row>
    <row r="43" spans="2:14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>
      <c r="C44" s="5">
        <f t="shared" si="1"/>
        <v>2.3235018535136882E-2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>
      <c r="C45" s="5">
        <f t="shared" si="1"/>
        <v>5.8595067309283169E-2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>
      <c r="C46" s="5">
        <f t="shared" si="1"/>
        <v>3.1127637035106539E-2</v>
      </c>
      <c r="D46" s="5"/>
      <c r="E46" s="5">
        <f t="shared" si="1"/>
        <v>1.6787690408483661E-2</v>
      </c>
      <c r="F46" s="5"/>
      <c r="G46" s="5"/>
      <c r="H46" s="5"/>
      <c r="I46" s="5"/>
      <c r="J46" s="5"/>
      <c r="K46" s="5"/>
      <c r="L46" s="5"/>
      <c r="M46" s="5"/>
      <c r="N46" s="5"/>
    </row>
    <row r="50" spans="1:9">
      <c r="A50" t="s">
        <v>36</v>
      </c>
    </row>
    <row r="51" spans="1:9">
      <c r="C51" t="s">
        <v>60</v>
      </c>
    </row>
    <row r="52" spans="1:9"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</row>
    <row r="53" spans="1:9">
      <c r="C53" t="s">
        <v>44</v>
      </c>
      <c r="D53" t="s">
        <v>45</v>
      </c>
      <c r="E53">
        <v>1</v>
      </c>
      <c r="F53">
        <v>8870.3320000000003</v>
      </c>
      <c r="G53">
        <v>8870.3320000000003</v>
      </c>
      <c r="H53">
        <v>5</v>
      </c>
      <c r="I53">
        <v>5.0289999999999999</v>
      </c>
    </row>
    <row r="54" spans="1:9">
      <c r="C54" t="s">
        <v>46</v>
      </c>
      <c r="D54" t="s">
        <v>47</v>
      </c>
      <c r="E54">
        <v>2</v>
      </c>
      <c r="F54">
        <v>4763.2870000000003</v>
      </c>
      <c r="G54">
        <v>4763.2870000000003</v>
      </c>
      <c r="H54">
        <v>2.5</v>
      </c>
      <c r="I54">
        <v>2.4020000000000001</v>
      </c>
    </row>
    <row r="55" spans="1:9">
      <c r="C55" t="s">
        <v>48</v>
      </c>
      <c r="D55" t="s">
        <v>49</v>
      </c>
      <c r="E55">
        <v>3</v>
      </c>
      <c r="F55">
        <v>2930.5030000000002</v>
      </c>
      <c r="G55">
        <v>2930.5030000000002</v>
      </c>
      <c r="H55">
        <v>1.25</v>
      </c>
      <c r="I55">
        <v>1.331</v>
      </c>
    </row>
    <row r="56" spans="1:9">
      <c r="C56" t="s">
        <v>50</v>
      </c>
      <c r="D56" t="s">
        <v>51</v>
      </c>
      <c r="E56">
        <v>4</v>
      </c>
      <c r="F56">
        <v>1632.164</v>
      </c>
      <c r="G56">
        <v>1632.164</v>
      </c>
      <c r="H56">
        <v>0.625</v>
      </c>
      <c r="I56">
        <v>0.63500000000000001</v>
      </c>
    </row>
    <row r="57" spans="1:9">
      <c r="C57" t="s">
        <v>52</v>
      </c>
      <c r="D57" t="s">
        <v>53</v>
      </c>
      <c r="E57">
        <v>5</v>
      </c>
      <c r="F57">
        <v>966.20500000000004</v>
      </c>
      <c r="G57">
        <v>966.20500000000004</v>
      </c>
      <c r="H57">
        <v>0.313</v>
      </c>
      <c r="I57">
        <v>0.311</v>
      </c>
    </row>
    <row r="58" spans="1:9">
      <c r="C58" t="s">
        <v>54</v>
      </c>
      <c r="D58" t="s">
        <v>55</v>
      </c>
      <c r="E58">
        <v>6</v>
      </c>
      <c r="F58">
        <v>600.74599999999998</v>
      </c>
      <c r="G58">
        <v>600.74599999999998</v>
      </c>
      <c r="H58">
        <v>0.156</v>
      </c>
      <c r="I58">
        <v>0.15</v>
      </c>
    </row>
    <row r="59" spans="1:9">
      <c r="C59" t="s">
        <v>56</v>
      </c>
      <c r="D59" t="s">
        <v>57</v>
      </c>
      <c r="E59">
        <v>7</v>
      </c>
      <c r="F59">
        <v>407.49</v>
      </c>
      <c r="G59">
        <v>407.49</v>
      </c>
      <c r="H59">
        <v>7.8E-2</v>
      </c>
      <c r="I59">
        <v>7.1999999999999995E-2</v>
      </c>
    </row>
    <row r="60" spans="1:9">
      <c r="C60" t="s">
        <v>58</v>
      </c>
      <c r="D60" t="s">
        <v>59</v>
      </c>
      <c r="E60">
        <v>8</v>
      </c>
      <c r="F60">
        <v>304.26299999999998</v>
      </c>
      <c r="G60">
        <v>304.26299999999998</v>
      </c>
      <c r="H60">
        <v>3.9E-2</v>
      </c>
      <c r="I60">
        <v>3.5000000000000003E-2</v>
      </c>
    </row>
    <row r="73" spans="3:6">
      <c r="C73" t="s">
        <v>61</v>
      </c>
    </row>
    <row r="74" spans="3:6">
      <c r="C74" s="8" t="s">
        <v>37</v>
      </c>
      <c r="D74" s="8" t="s">
        <v>38</v>
      </c>
      <c r="E74" s="8" t="s">
        <v>40</v>
      </c>
      <c r="F74" s="8" t="s">
        <v>62</v>
      </c>
    </row>
    <row r="75" spans="3:6">
      <c r="C75" s="8">
        <v>1</v>
      </c>
      <c r="D75" s="8" t="s">
        <v>63</v>
      </c>
      <c r="E75" s="8">
        <v>4048.1469999999999</v>
      </c>
      <c r="F75" s="8">
        <v>1.9750000000000001</v>
      </c>
    </row>
    <row r="76" spans="3:6">
      <c r="C76" s="8">
        <v>2</v>
      </c>
      <c r="D76" s="8" t="s">
        <v>74</v>
      </c>
      <c r="E76" s="8">
        <v>4075.2979999999998</v>
      </c>
      <c r="F76" s="8">
        <v>1.9910000000000001</v>
      </c>
    </row>
    <row r="77" spans="3:6">
      <c r="C77" s="8">
        <v>3</v>
      </c>
      <c r="D77" s="8" t="s">
        <v>85</v>
      </c>
      <c r="E77" s="8">
        <v>4451.0370000000003</v>
      </c>
      <c r="F77" s="8">
        <v>2.214</v>
      </c>
    </row>
    <row r="78" spans="3:6">
      <c r="C78" s="8">
        <v>4</v>
      </c>
      <c r="D78" s="8" t="s">
        <v>96</v>
      </c>
      <c r="E78" s="8">
        <v>4000.9520000000002</v>
      </c>
      <c r="F78" s="8">
        <v>1.9470000000000001</v>
      </c>
    </row>
    <row r="79" spans="3:6">
      <c r="C79" s="8">
        <v>5</v>
      </c>
      <c r="D79" s="8" t="s">
        <v>107</v>
      </c>
      <c r="E79" s="8">
        <v>4283.5200000000004</v>
      </c>
      <c r="F79" s="8">
        <v>2.1139999999999999</v>
      </c>
    </row>
    <row r="80" spans="3:6">
      <c r="C80" s="8">
        <v>6</v>
      </c>
      <c r="D80" s="8" t="s">
        <v>118</v>
      </c>
      <c r="E80" s="8">
        <v>4189.9809999999998</v>
      </c>
      <c r="F80" s="8">
        <v>2.0579999999999998</v>
      </c>
    </row>
    <row r="81" spans="3:6">
      <c r="C81" s="8">
        <v>7</v>
      </c>
      <c r="D81" s="8" t="s">
        <v>129</v>
      </c>
      <c r="E81" s="8">
        <v>4322.7640000000001</v>
      </c>
      <c r="F81" s="8">
        <v>2.137</v>
      </c>
    </row>
    <row r="82" spans="3:6">
      <c r="C82" s="8">
        <v>8</v>
      </c>
      <c r="D82" s="8" t="s">
        <v>133</v>
      </c>
      <c r="E82" s="8">
        <v>4187.201</v>
      </c>
      <c r="F82" s="8">
        <v>2.0569999999999999</v>
      </c>
    </row>
    <row r="83" spans="3:6">
      <c r="C83" s="8">
        <v>9</v>
      </c>
      <c r="D83" s="8" t="s">
        <v>134</v>
      </c>
      <c r="E83" s="8">
        <v>4486.8410000000003</v>
      </c>
      <c r="F83" s="8">
        <v>2.2360000000000002</v>
      </c>
    </row>
    <row r="84" spans="3:6">
      <c r="C84" s="8">
        <v>10</v>
      </c>
      <c r="D84" s="8" t="s">
        <v>64</v>
      </c>
      <c r="E84" s="8">
        <v>4144.6490000000003</v>
      </c>
      <c r="F84" s="8">
        <v>2.032</v>
      </c>
    </row>
    <row r="85" spans="3:6">
      <c r="C85" s="8">
        <v>11</v>
      </c>
      <c r="D85" s="8" t="s">
        <v>65</v>
      </c>
      <c r="E85" s="8">
        <v>3862.482</v>
      </c>
      <c r="F85" s="8">
        <v>1.865</v>
      </c>
    </row>
    <row r="86" spans="3:6">
      <c r="C86" s="8">
        <v>12</v>
      </c>
      <c r="D86" s="8" t="s">
        <v>66</v>
      </c>
      <c r="E86" s="8">
        <v>3998.837</v>
      </c>
      <c r="F86" s="8">
        <v>1.9450000000000001</v>
      </c>
    </row>
    <row r="87" spans="3:6">
      <c r="C87" s="8">
        <v>13</v>
      </c>
      <c r="D87" s="8" t="s">
        <v>67</v>
      </c>
      <c r="E87" s="8">
        <v>3811.596</v>
      </c>
      <c r="F87" s="8">
        <v>1.8360000000000001</v>
      </c>
    </row>
    <row r="88" spans="3:6">
      <c r="C88" s="8">
        <v>14</v>
      </c>
      <c r="D88" s="8" t="s">
        <v>68</v>
      </c>
      <c r="E88" s="8">
        <v>3386.0729999999999</v>
      </c>
      <c r="F88" s="8">
        <v>1.589</v>
      </c>
    </row>
    <row r="89" spans="3:6">
      <c r="C89" s="8">
        <v>15</v>
      </c>
      <c r="D89" s="8" t="s">
        <v>69</v>
      </c>
      <c r="E89" s="8">
        <v>3921.5410000000002</v>
      </c>
      <c r="F89" s="8">
        <v>1.9</v>
      </c>
    </row>
    <row r="90" spans="3:6">
      <c r="C90" s="8">
        <v>16</v>
      </c>
      <c r="D90" s="8" t="s">
        <v>70</v>
      </c>
      <c r="E90" s="8">
        <v>3674.9279999999999</v>
      </c>
      <c r="F90" s="8">
        <v>1.756</v>
      </c>
    </row>
    <row r="91" spans="3:6">
      <c r="C91" s="8">
        <v>17</v>
      </c>
      <c r="D91" s="8" t="s">
        <v>71</v>
      </c>
      <c r="E91" s="8">
        <v>3684.201</v>
      </c>
      <c r="F91" s="8">
        <v>1.7609999999999999</v>
      </c>
    </row>
    <row r="92" spans="3:6">
      <c r="C92" s="8">
        <v>18</v>
      </c>
      <c r="D92" s="8" t="s">
        <v>72</v>
      </c>
      <c r="E92" s="8">
        <v>4075.6729999999998</v>
      </c>
      <c r="F92" s="8">
        <v>1.9910000000000001</v>
      </c>
    </row>
    <row r="93" spans="3:6">
      <c r="C93" s="8">
        <v>19</v>
      </c>
      <c r="D93" s="8" t="s">
        <v>73</v>
      </c>
      <c r="E93" s="8">
        <v>4016.8919999999998</v>
      </c>
      <c r="F93" s="8">
        <v>1.956</v>
      </c>
    </row>
    <row r="94" spans="3:6">
      <c r="C94" s="8">
        <v>20</v>
      </c>
      <c r="D94" s="8" t="s">
        <v>75</v>
      </c>
      <c r="E94" s="8">
        <v>3221.8739999999998</v>
      </c>
      <c r="F94" s="8">
        <v>1.496</v>
      </c>
    </row>
    <row r="95" spans="3:6">
      <c r="C95" s="8">
        <v>21</v>
      </c>
      <c r="D95" s="8" t="s">
        <v>76</v>
      </c>
      <c r="E95" s="8">
        <v>3715.2860000000001</v>
      </c>
      <c r="F95" s="8">
        <v>1.7789999999999999</v>
      </c>
    </row>
    <row r="96" spans="3:6">
      <c r="C96" s="8">
        <v>22</v>
      </c>
      <c r="D96" s="8" t="s">
        <v>77</v>
      </c>
      <c r="E96" s="8">
        <v>3705.7710000000002</v>
      </c>
      <c r="F96" s="8">
        <v>1.774</v>
      </c>
    </row>
    <row r="97" spans="3:6">
      <c r="C97" s="8">
        <v>23</v>
      </c>
      <c r="D97" s="8" t="s">
        <v>78</v>
      </c>
      <c r="E97" s="8">
        <v>3982.0140000000001</v>
      </c>
      <c r="F97" s="8">
        <v>1.9359999999999999</v>
      </c>
    </row>
    <row r="98" spans="3:6">
      <c r="C98" s="8">
        <v>24</v>
      </c>
      <c r="D98" s="8" t="s">
        <v>79</v>
      </c>
      <c r="E98" s="8">
        <v>3833.2890000000002</v>
      </c>
      <c r="F98" s="8">
        <v>1.8480000000000001</v>
      </c>
    </row>
    <row r="99" spans="3:6">
      <c r="C99" s="8">
        <v>25</v>
      </c>
      <c r="D99" s="8" t="s">
        <v>80</v>
      </c>
      <c r="E99" s="8">
        <v>4249.0349999999999</v>
      </c>
      <c r="F99" s="8">
        <v>2.093</v>
      </c>
    </row>
    <row r="100" spans="3:6">
      <c r="C100" s="8">
        <v>26</v>
      </c>
      <c r="D100" s="8" t="s">
        <v>81</v>
      </c>
      <c r="E100" s="8">
        <v>4018.2669999999998</v>
      </c>
      <c r="F100" s="8">
        <v>1.9570000000000001</v>
      </c>
    </row>
    <row r="101" spans="3:6">
      <c r="C101" s="8">
        <v>27</v>
      </c>
      <c r="D101" s="8" t="s">
        <v>82</v>
      </c>
      <c r="E101" s="8">
        <v>4262.7219999999998</v>
      </c>
      <c r="F101" s="8">
        <v>2.1019999999999999</v>
      </c>
    </row>
    <row r="102" spans="3:6">
      <c r="C102" s="8">
        <v>28</v>
      </c>
      <c r="D102" s="8" t="s">
        <v>83</v>
      </c>
      <c r="E102" s="8">
        <v>3758.8110000000001</v>
      </c>
      <c r="F102" s="8">
        <v>1.8049999999999999</v>
      </c>
    </row>
    <row r="103" spans="3:6">
      <c r="C103" s="8">
        <v>29</v>
      </c>
      <c r="D103" s="8" t="s">
        <v>84</v>
      </c>
      <c r="E103" s="8">
        <v>4200.2610000000004</v>
      </c>
      <c r="F103" s="8">
        <v>2.0649999999999999</v>
      </c>
    </row>
    <row r="104" spans="3:6">
      <c r="C104" s="8">
        <v>30</v>
      </c>
      <c r="D104" s="8" t="s">
        <v>86</v>
      </c>
      <c r="E104" s="8">
        <v>4344.8130000000001</v>
      </c>
      <c r="F104" s="8">
        <v>2.1509999999999998</v>
      </c>
    </row>
    <row r="105" spans="3:6">
      <c r="C105" s="8">
        <v>31</v>
      </c>
      <c r="D105" s="8" t="s">
        <v>87</v>
      </c>
      <c r="E105" s="8">
        <v>3706.7139999999999</v>
      </c>
      <c r="F105" s="8">
        <v>1.774</v>
      </c>
    </row>
    <row r="106" spans="3:6">
      <c r="C106" s="8">
        <v>32</v>
      </c>
      <c r="D106" s="8" t="s">
        <v>88</v>
      </c>
      <c r="E106" s="8">
        <v>4194.6890000000003</v>
      </c>
      <c r="F106" s="8">
        <v>2.0609999999999999</v>
      </c>
    </row>
    <row r="107" spans="3:6">
      <c r="C107" s="8">
        <v>33</v>
      </c>
      <c r="D107" s="8" t="s">
        <v>89</v>
      </c>
      <c r="E107" s="8">
        <v>3628.181</v>
      </c>
      <c r="F107" s="8">
        <v>1.7290000000000001</v>
      </c>
    </row>
    <row r="108" spans="3:6">
      <c r="C108" s="8">
        <v>34</v>
      </c>
      <c r="D108" s="8" t="s">
        <v>90</v>
      </c>
      <c r="E108" s="8">
        <v>4239.4210000000003</v>
      </c>
      <c r="F108" s="8">
        <v>2.0880000000000001</v>
      </c>
    </row>
    <row r="109" spans="3:6">
      <c r="C109" s="8">
        <v>35</v>
      </c>
      <c r="D109" s="8" t="s">
        <v>91</v>
      </c>
      <c r="E109" s="8">
        <v>3805.4989999999998</v>
      </c>
      <c r="F109" s="8">
        <v>1.8320000000000001</v>
      </c>
    </row>
    <row r="110" spans="3:6">
      <c r="C110" s="8">
        <v>36</v>
      </c>
      <c r="D110" s="8" t="s">
        <v>92</v>
      </c>
      <c r="E110" s="8">
        <v>4210.1220000000003</v>
      </c>
      <c r="F110" s="8">
        <v>2.0699999999999998</v>
      </c>
    </row>
    <row r="111" spans="3:6">
      <c r="C111" s="8">
        <v>37</v>
      </c>
      <c r="D111" s="8" t="s">
        <v>93</v>
      </c>
      <c r="E111" s="8">
        <v>3666.951</v>
      </c>
      <c r="F111" s="8">
        <v>1.7509999999999999</v>
      </c>
    </row>
    <row r="112" spans="3:6">
      <c r="C112" s="8">
        <v>38</v>
      </c>
      <c r="D112" s="8" t="s">
        <v>94</v>
      </c>
      <c r="E112" s="8">
        <v>3804.221</v>
      </c>
      <c r="F112" s="8">
        <v>1.831</v>
      </c>
    </row>
    <row r="113" spans="3:6">
      <c r="C113" s="8">
        <v>39</v>
      </c>
      <c r="D113" s="8" t="s">
        <v>95</v>
      </c>
      <c r="E113" s="8">
        <v>4134.2910000000002</v>
      </c>
      <c r="F113" s="8">
        <v>2.0249999999999999</v>
      </c>
    </row>
    <row r="114" spans="3:6">
      <c r="C114" s="8">
        <v>40</v>
      </c>
      <c r="D114" s="8" t="s">
        <v>97</v>
      </c>
      <c r="E114" s="8">
        <v>4418.9009999999998</v>
      </c>
      <c r="F114" s="8">
        <v>2.1949999999999998</v>
      </c>
    </row>
    <row r="115" spans="3:6">
      <c r="C115" s="8">
        <v>41</v>
      </c>
      <c r="D115" s="8" t="s">
        <v>98</v>
      </c>
      <c r="E115" s="8">
        <v>3684.3690000000001</v>
      </c>
      <c r="F115" s="8">
        <v>1.7609999999999999</v>
      </c>
    </row>
    <row r="116" spans="3:6">
      <c r="C116" s="8">
        <v>42</v>
      </c>
      <c r="D116" s="8" t="s">
        <v>99</v>
      </c>
      <c r="E116" s="8">
        <v>3601.0790000000002</v>
      </c>
      <c r="F116" s="8">
        <v>1.7130000000000001</v>
      </c>
    </row>
    <row r="117" spans="3:6">
      <c r="C117" s="8">
        <v>43</v>
      </c>
      <c r="D117" s="8" t="s">
        <v>100</v>
      </c>
      <c r="E117" s="8">
        <v>3953.7049999999999</v>
      </c>
      <c r="F117" s="8">
        <v>1.919</v>
      </c>
    </row>
    <row r="118" spans="3:6">
      <c r="C118" s="8">
        <v>44</v>
      </c>
      <c r="D118" s="8" t="s">
        <v>101</v>
      </c>
      <c r="E118" s="8">
        <v>3670.7449999999999</v>
      </c>
      <c r="F118" s="8">
        <v>1.754</v>
      </c>
    </row>
    <row r="119" spans="3:6">
      <c r="C119" s="8">
        <v>45</v>
      </c>
      <c r="D119" s="8" t="s">
        <v>102</v>
      </c>
      <c r="E119" s="8">
        <v>3743.6210000000001</v>
      </c>
      <c r="F119" s="8">
        <v>1.796</v>
      </c>
    </row>
    <row r="120" spans="3:6">
      <c r="C120" s="8">
        <v>46</v>
      </c>
      <c r="D120" s="8" t="s">
        <v>103</v>
      </c>
      <c r="E120" s="8">
        <v>3705.5709999999999</v>
      </c>
      <c r="F120" s="8">
        <v>1.774</v>
      </c>
    </row>
    <row r="121" spans="3:6">
      <c r="C121" s="8">
        <v>47</v>
      </c>
      <c r="D121" s="8" t="s">
        <v>104</v>
      </c>
      <c r="E121" s="8">
        <v>3809</v>
      </c>
      <c r="F121" s="8">
        <v>1.8340000000000001</v>
      </c>
    </row>
    <row r="122" spans="3:6">
      <c r="C122" s="8">
        <v>48</v>
      </c>
      <c r="D122" s="8" t="s">
        <v>105</v>
      </c>
      <c r="E122" s="8">
        <v>3531.3739999999998</v>
      </c>
      <c r="F122" s="8">
        <v>1.673</v>
      </c>
    </row>
    <row r="123" spans="3:6">
      <c r="C123" s="8">
        <v>49</v>
      </c>
      <c r="D123" s="8" t="s">
        <v>106</v>
      </c>
      <c r="E123" s="8">
        <v>3846.9479999999999</v>
      </c>
      <c r="F123" s="8">
        <v>1.8560000000000001</v>
      </c>
    </row>
    <row r="124" spans="3:6">
      <c r="C124" s="8">
        <v>50</v>
      </c>
      <c r="D124" s="8" t="s">
        <v>108</v>
      </c>
      <c r="E124" s="8">
        <v>2873.8649999999998</v>
      </c>
      <c r="F124" s="8">
        <v>1.2989999999999999</v>
      </c>
    </row>
    <row r="125" spans="3:6">
      <c r="C125" s="8">
        <v>51</v>
      </c>
      <c r="D125" s="8" t="s">
        <v>109</v>
      </c>
      <c r="E125" s="8">
        <v>2999.0770000000002</v>
      </c>
      <c r="F125" s="8">
        <v>1.37</v>
      </c>
    </row>
    <row r="126" spans="3:6">
      <c r="C126" s="8">
        <v>52</v>
      </c>
      <c r="D126" s="8" t="s">
        <v>110</v>
      </c>
      <c r="E126" s="8">
        <v>2952.4789999999998</v>
      </c>
      <c r="F126" s="8">
        <v>1.343</v>
      </c>
    </row>
    <row r="127" spans="3:6">
      <c r="C127" s="8">
        <v>53</v>
      </c>
      <c r="D127" s="8" t="s">
        <v>111</v>
      </c>
      <c r="E127" s="8">
        <v>3099.819</v>
      </c>
      <c r="F127" s="8">
        <v>1.4259999999999999</v>
      </c>
    </row>
    <row r="128" spans="3:6">
      <c r="C128" s="8">
        <v>54</v>
      </c>
      <c r="D128" s="8" t="s">
        <v>112</v>
      </c>
      <c r="E128" s="8">
        <v>3416.297</v>
      </c>
      <c r="F128" s="8">
        <v>1.607</v>
      </c>
    </row>
    <row r="129" spans="3:6">
      <c r="C129" s="8">
        <v>55</v>
      </c>
      <c r="D129" s="8" t="s">
        <v>113</v>
      </c>
      <c r="E129" s="8">
        <v>3141.21</v>
      </c>
      <c r="F129" s="8">
        <v>1.45</v>
      </c>
    </row>
    <row r="130" spans="3:6">
      <c r="C130" s="8">
        <v>56</v>
      </c>
      <c r="D130" s="8" t="s">
        <v>114</v>
      </c>
      <c r="E130" s="8">
        <v>3085.8670000000002</v>
      </c>
      <c r="F130" s="8">
        <v>1.4179999999999999</v>
      </c>
    </row>
    <row r="131" spans="3:6">
      <c r="C131" s="8">
        <v>57</v>
      </c>
      <c r="D131" s="8" t="s">
        <v>115</v>
      </c>
      <c r="E131" s="8">
        <v>2418.116</v>
      </c>
      <c r="F131" s="8">
        <v>1.0489999999999999</v>
      </c>
    </row>
    <row r="132" spans="3:6">
      <c r="C132" s="8">
        <v>58</v>
      </c>
      <c r="D132" s="8" t="s">
        <v>116</v>
      </c>
      <c r="E132" s="8">
        <v>2823.3020000000001</v>
      </c>
      <c r="F132" s="8">
        <v>1.2709999999999999</v>
      </c>
    </row>
    <row r="133" spans="3:6">
      <c r="C133" s="8">
        <v>59</v>
      </c>
      <c r="D133" s="8" t="s">
        <v>117</v>
      </c>
      <c r="E133" s="8">
        <v>2629.2289999999998</v>
      </c>
      <c r="F133" s="8">
        <v>1.1639999999999999</v>
      </c>
    </row>
    <row r="134" spans="3:6">
      <c r="C134" s="8">
        <v>60</v>
      </c>
      <c r="D134" s="8" t="s">
        <v>119</v>
      </c>
      <c r="E134" s="8">
        <v>1036.752</v>
      </c>
      <c r="F134" s="8">
        <v>0.34399999999999997</v>
      </c>
    </row>
    <row r="135" spans="3:6">
      <c r="C135" s="8">
        <v>61</v>
      </c>
      <c r="D135" s="8" t="s">
        <v>120</v>
      </c>
      <c r="E135" s="8">
        <v>3963.473</v>
      </c>
      <c r="F135" s="8">
        <v>1.925</v>
      </c>
    </row>
    <row r="136" spans="3:6">
      <c r="C136" s="8">
        <v>62</v>
      </c>
      <c r="D136" s="8" t="s">
        <v>121</v>
      </c>
      <c r="E136" s="8">
        <v>3746.5909999999999</v>
      </c>
      <c r="F136" s="8">
        <v>1.798</v>
      </c>
    </row>
    <row r="137" spans="3:6">
      <c r="C137" s="8">
        <v>63</v>
      </c>
      <c r="D137" s="8" t="s">
        <v>122</v>
      </c>
      <c r="E137" s="8">
        <v>5098.4889999999996</v>
      </c>
      <c r="F137" s="8">
        <v>2.6059999999999999</v>
      </c>
    </row>
    <row r="138" spans="3:6">
      <c r="C138" s="8">
        <v>64</v>
      </c>
      <c r="D138" s="8" t="s">
        <v>123</v>
      </c>
      <c r="E138" s="8">
        <v>4613.1270000000004</v>
      </c>
      <c r="F138" s="8">
        <v>2.3109999999999999</v>
      </c>
    </row>
    <row r="139" spans="3:6">
      <c r="C139" s="8">
        <v>65</v>
      </c>
      <c r="D139" s="8" t="s">
        <v>124</v>
      </c>
      <c r="E139" s="8">
        <v>4890.1670000000004</v>
      </c>
      <c r="F139" s="8">
        <v>2.4790000000000001</v>
      </c>
    </row>
    <row r="140" spans="3:6">
      <c r="C140" s="8">
        <v>66</v>
      </c>
      <c r="D140" s="8" t="s">
        <v>125</v>
      </c>
      <c r="E140" s="8">
        <v>4968.6000000000004</v>
      </c>
      <c r="F140" s="8">
        <v>2.5270000000000001</v>
      </c>
    </row>
    <row r="141" spans="3:6">
      <c r="C141" s="8">
        <v>67</v>
      </c>
      <c r="D141" s="8" t="s">
        <v>126</v>
      </c>
      <c r="E141" s="8">
        <v>3937.46</v>
      </c>
      <c r="F141" s="8">
        <v>1.909</v>
      </c>
    </row>
    <row r="142" spans="3:6">
      <c r="C142" s="8">
        <v>68</v>
      </c>
      <c r="D142" s="8" t="s">
        <v>127</v>
      </c>
      <c r="E142" s="8">
        <v>5112.0820000000003</v>
      </c>
      <c r="F142" s="8">
        <v>2.6150000000000002</v>
      </c>
    </row>
    <row r="143" spans="3:6">
      <c r="C143" s="8">
        <v>69</v>
      </c>
      <c r="D143" s="8" t="s">
        <v>128</v>
      </c>
      <c r="E143" s="8">
        <v>4926.357</v>
      </c>
      <c r="F143" s="8">
        <v>2.5009999999999999</v>
      </c>
    </row>
    <row r="144" spans="3:6">
      <c r="C144" s="8">
        <v>71</v>
      </c>
      <c r="D144" s="8" t="s">
        <v>130</v>
      </c>
      <c r="E144" s="8">
        <v>2776.6640000000002</v>
      </c>
      <c r="F144" s="8">
        <v>1.2450000000000001</v>
      </c>
    </row>
    <row r="145" spans="3:6">
      <c r="C145" s="8">
        <v>72</v>
      </c>
      <c r="D145" s="8" t="s">
        <v>131</v>
      </c>
      <c r="E145" s="8">
        <v>5731.0919999999996</v>
      </c>
      <c r="F145" s="8">
        <v>2.9969999999999999</v>
      </c>
    </row>
    <row r="146" spans="3:6">
      <c r="C146" s="8">
        <v>73</v>
      </c>
      <c r="D146" s="8" t="s">
        <v>132</v>
      </c>
      <c r="E146" s="8">
        <v>2862.6460000000002</v>
      </c>
      <c r="F146" s="8">
        <v>1.2929999999999999</v>
      </c>
    </row>
    <row r="147" spans="3:6">
      <c r="C147" s="8" t="s">
        <v>24</v>
      </c>
      <c r="D147" s="8" t="s">
        <v>135</v>
      </c>
      <c r="E147" s="8">
        <v>294.71800000000002</v>
      </c>
      <c r="F147" s="8">
        <v>3.1E-2</v>
      </c>
    </row>
  </sheetData>
  <sortState ref="C75:H147">
    <sortCondition ref="C75:C14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4"/>
  <sheetViews>
    <sheetView topLeftCell="A27" workbookViewId="0">
      <selection activeCell="C51" sqref="C51:F124"/>
    </sheetView>
  </sheetViews>
  <sheetFormatPr baseColWidth="10" defaultRowHeight="15" x14ac:dyDescent="0"/>
  <sheetData>
    <row r="1" spans="1:31">
      <c r="A1" t="s">
        <v>0</v>
      </c>
    </row>
    <row r="2" spans="1:31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b">
        <v>1</v>
      </c>
      <c r="H2" t="s">
        <v>6</v>
      </c>
      <c r="I2" t="b">
        <v>0</v>
      </c>
      <c r="J2">
        <v>1</v>
      </c>
      <c r="P2">
        <v>1</v>
      </c>
      <c r="Q2">
        <v>590</v>
      </c>
      <c r="R2">
        <v>1</v>
      </c>
      <c r="S2">
        <v>12</v>
      </c>
      <c r="T2">
        <v>96</v>
      </c>
      <c r="U2">
        <v>485</v>
      </c>
      <c r="V2" t="s">
        <v>7</v>
      </c>
      <c r="W2">
        <v>590</v>
      </c>
      <c r="Z2">
        <v>10</v>
      </c>
      <c r="AD2">
        <v>1</v>
      </c>
      <c r="AE2">
        <v>8</v>
      </c>
    </row>
    <row r="3" spans="1:31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1">
      <c r="B4">
        <v>29.6</v>
      </c>
      <c r="C4">
        <v>9140.0609999999997</v>
      </c>
      <c r="D4">
        <v>9169.7360000000008</v>
      </c>
      <c r="E4">
        <v>3967.808</v>
      </c>
      <c r="F4">
        <v>4520.9799999999996</v>
      </c>
      <c r="G4">
        <v>4023.9850000000001</v>
      </c>
      <c r="H4">
        <v>4091.252</v>
      </c>
      <c r="I4">
        <v>4067.9560000000001</v>
      </c>
      <c r="J4">
        <v>4031.7750000000001</v>
      </c>
      <c r="K4">
        <v>4516.2250000000004</v>
      </c>
      <c r="L4">
        <v>4257.1819999999998</v>
      </c>
      <c r="M4">
        <v>4504.0200000000004</v>
      </c>
      <c r="N4">
        <v>3827.1309999999999</v>
      </c>
    </row>
    <row r="5" spans="1:31">
      <c r="C5">
        <v>5158.9560000000001</v>
      </c>
      <c r="D5">
        <v>5430.8739999999998</v>
      </c>
      <c r="E5">
        <v>3688.808</v>
      </c>
      <c r="F5">
        <v>3946.5129999999999</v>
      </c>
      <c r="G5">
        <v>3812.7640000000001</v>
      </c>
      <c r="H5">
        <v>3609.7139999999999</v>
      </c>
      <c r="I5">
        <v>3889.3240000000001</v>
      </c>
      <c r="J5">
        <v>3891.317</v>
      </c>
      <c r="K5">
        <v>3551.7759999999998</v>
      </c>
      <c r="L5">
        <v>3925.3020000000001</v>
      </c>
      <c r="M5">
        <v>4095.1880000000001</v>
      </c>
      <c r="N5">
        <v>3345.6039999999998</v>
      </c>
    </row>
    <row r="6" spans="1:31">
      <c r="C6">
        <v>2779.6109999999999</v>
      </c>
      <c r="D6">
        <v>2966.1889999999999</v>
      </c>
      <c r="E6">
        <v>3753.0259999999998</v>
      </c>
      <c r="F6">
        <v>3670.8679999999999</v>
      </c>
      <c r="G6">
        <v>4200.3509999999997</v>
      </c>
      <c r="H6">
        <v>3924.4740000000002</v>
      </c>
      <c r="I6">
        <v>4061.739</v>
      </c>
      <c r="J6">
        <v>3805.085</v>
      </c>
      <c r="K6">
        <v>3977.5920000000001</v>
      </c>
      <c r="L6">
        <v>4113.8149999999996</v>
      </c>
      <c r="M6">
        <v>4026.922</v>
      </c>
      <c r="N6">
        <v>4447.4470000000001</v>
      </c>
    </row>
    <row r="7" spans="1:31">
      <c r="C7">
        <v>1570.904</v>
      </c>
      <c r="D7">
        <v>1564.0060000000001</v>
      </c>
      <c r="E7">
        <v>3719.779</v>
      </c>
      <c r="F7">
        <v>3892</v>
      </c>
      <c r="G7">
        <v>3882.9960000000001</v>
      </c>
      <c r="H7">
        <v>4068.018</v>
      </c>
      <c r="I7">
        <v>4248.1130000000003</v>
      </c>
      <c r="J7">
        <v>4162.3220000000001</v>
      </c>
      <c r="K7">
        <v>3856.1619999999998</v>
      </c>
      <c r="L7">
        <v>4014.402</v>
      </c>
      <c r="M7">
        <v>4389.5280000000002</v>
      </c>
      <c r="N7">
        <v>3986.2559999999999</v>
      </c>
    </row>
    <row r="8" spans="1:31">
      <c r="C8">
        <v>950.13</v>
      </c>
      <c r="D8">
        <v>1002.659</v>
      </c>
      <c r="E8">
        <v>3538.9870000000001</v>
      </c>
      <c r="F8">
        <v>3841.973</v>
      </c>
      <c r="G8">
        <v>3701.377</v>
      </c>
      <c r="H8">
        <v>3909.8130000000001</v>
      </c>
      <c r="I8">
        <v>3573.6550000000002</v>
      </c>
      <c r="J8">
        <v>4012.3580000000002</v>
      </c>
      <c r="K8">
        <v>3560.1660000000002</v>
      </c>
      <c r="L8">
        <v>3701.7530000000002</v>
      </c>
      <c r="M8">
        <v>4045.7130000000002</v>
      </c>
      <c r="N8">
        <v>2827.4540000000002</v>
      </c>
    </row>
    <row r="9" spans="1:31">
      <c r="C9">
        <v>542.79700000000003</v>
      </c>
      <c r="D9">
        <v>555.23599999999999</v>
      </c>
      <c r="E9">
        <v>2906.3119999999999</v>
      </c>
      <c r="F9">
        <v>2691.4589999999998</v>
      </c>
      <c r="G9">
        <v>3078.6680000000001</v>
      </c>
      <c r="H9">
        <v>3075.4630000000002</v>
      </c>
      <c r="I9">
        <v>3231.3989999999999</v>
      </c>
      <c r="J9">
        <v>2862.0509999999999</v>
      </c>
      <c r="K9">
        <v>2186.6260000000002</v>
      </c>
      <c r="L9">
        <v>2450.0439999999999</v>
      </c>
      <c r="M9">
        <v>2757.6840000000002</v>
      </c>
      <c r="N9">
        <v>1034.2950000000001</v>
      </c>
    </row>
    <row r="10" spans="1:31">
      <c r="C10">
        <v>422.40499999999997</v>
      </c>
      <c r="D10">
        <v>390.36599999999999</v>
      </c>
      <c r="E10">
        <v>4064.223</v>
      </c>
      <c r="F10">
        <v>3901.248</v>
      </c>
      <c r="G10">
        <v>4915.6729999999998</v>
      </c>
      <c r="H10">
        <v>4334.4470000000001</v>
      </c>
      <c r="I10">
        <v>4836.1490000000003</v>
      </c>
      <c r="J10">
        <v>4587.8519999999999</v>
      </c>
      <c r="K10">
        <v>3554.828</v>
      </c>
      <c r="L10">
        <v>5036.0969999999998</v>
      </c>
      <c r="M10">
        <v>5221.0439999999999</v>
      </c>
      <c r="N10">
        <v>114.306</v>
      </c>
    </row>
    <row r="11" spans="1:31">
      <c r="C11">
        <v>2863.8560000000002</v>
      </c>
      <c r="D11">
        <v>285.512</v>
      </c>
      <c r="E11">
        <v>312.13400000000001</v>
      </c>
      <c r="F11">
        <v>289.74400000000003</v>
      </c>
      <c r="G11">
        <v>3198.0659999999998</v>
      </c>
      <c r="H11">
        <v>5461.9459999999999</v>
      </c>
      <c r="I11">
        <v>105.592</v>
      </c>
      <c r="J11">
        <v>110.23099999999999</v>
      </c>
      <c r="K11">
        <v>109.111</v>
      </c>
      <c r="L11">
        <v>118.474</v>
      </c>
      <c r="M11">
        <v>119.29300000000001</v>
      </c>
      <c r="N11">
        <v>2761.7240000000002</v>
      </c>
    </row>
    <row r="13" spans="1:31">
      <c r="A13" t="s">
        <v>9</v>
      </c>
    </row>
    <row r="14" spans="1:31">
      <c r="A14" t="s">
        <v>35</v>
      </c>
    </row>
    <row r="16" spans="1:31">
      <c r="A16" s="1" t="s">
        <v>11</v>
      </c>
      <c r="C16" t="s">
        <v>12</v>
      </c>
      <c r="E16" t="s">
        <v>15</v>
      </c>
    </row>
    <row r="17" spans="2:15">
      <c r="C17" s="7">
        <v>5</v>
      </c>
      <c r="D17" s="7">
        <v>5</v>
      </c>
      <c r="E17" s="8">
        <v>901</v>
      </c>
      <c r="F17" s="8" t="s">
        <v>16</v>
      </c>
      <c r="G17" s="8" t="s">
        <v>17</v>
      </c>
      <c r="H17" s="8" t="s">
        <v>19</v>
      </c>
      <c r="I17" s="8" t="s">
        <v>18</v>
      </c>
      <c r="J17" s="8" t="s">
        <v>20</v>
      </c>
      <c r="K17" s="8" t="s">
        <v>21</v>
      </c>
      <c r="L17" s="8" t="s">
        <v>22</v>
      </c>
      <c r="M17" s="8">
        <v>991</v>
      </c>
      <c r="N17" s="8" t="s">
        <v>23</v>
      </c>
      <c r="O17" s="9" t="s">
        <v>29</v>
      </c>
    </row>
    <row r="18" spans="2:15">
      <c r="C18" s="7">
        <v>0.25</v>
      </c>
      <c r="D18" s="7">
        <v>0.25</v>
      </c>
      <c r="E18" s="8">
        <v>901</v>
      </c>
      <c r="F18" s="8" t="s">
        <v>16</v>
      </c>
      <c r="G18" s="8" t="s">
        <v>17</v>
      </c>
      <c r="H18" s="8" t="s">
        <v>19</v>
      </c>
      <c r="I18" s="8" t="s">
        <v>18</v>
      </c>
      <c r="J18" s="8" t="s">
        <v>20</v>
      </c>
      <c r="K18" s="8" t="s">
        <v>21</v>
      </c>
      <c r="L18" s="8" t="s">
        <v>22</v>
      </c>
      <c r="M18" s="8">
        <v>991</v>
      </c>
      <c r="N18" s="8" t="s">
        <v>23</v>
      </c>
      <c r="O18" s="9" t="s">
        <v>28</v>
      </c>
    </row>
    <row r="19" spans="2:15">
      <c r="C19" s="7">
        <v>1.25</v>
      </c>
      <c r="D19" s="7">
        <v>1.25</v>
      </c>
      <c r="E19" s="8">
        <v>901</v>
      </c>
      <c r="F19" s="8" t="s">
        <v>16</v>
      </c>
      <c r="G19" s="8" t="s">
        <v>17</v>
      </c>
      <c r="H19" s="8" t="s">
        <v>19</v>
      </c>
      <c r="I19" s="8" t="s">
        <v>18</v>
      </c>
      <c r="J19" s="8" t="s">
        <v>20</v>
      </c>
      <c r="K19" s="8" t="s">
        <v>21</v>
      </c>
      <c r="L19" s="8" t="s">
        <v>22</v>
      </c>
      <c r="M19" s="8">
        <v>991</v>
      </c>
      <c r="N19" s="8" t="s">
        <v>23</v>
      </c>
      <c r="O19" s="9" t="s">
        <v>30</v>
      </c>
    </row>
    <row r="20" spans="2:15">
      <c r="C20" s="7">
        <v>0.625</v>
      </c>
      <c r="D20" s="7">
        <v>0.625</v>
      </c>
      <c r="E20" s="8">
        <v>901</v>
      </c>
      <c r="F20" s="8" t="s">
        <v>16</v>
      </c>
      <c r="G20" s="8" t="s">
        <v>17</v>
      </c>
      <c r="H20" s="8" t="s">
        <v>19</v>
      </c>
      <c r="I20" s="8" t="s">
        <v>18</v>
      </c>
      <c r="J20" s="8" t="s">
        <v>20</v>
      </c>
      <c r="K20" s="8" t="s">
        <v>21</v>
      </c>
      <c r="L20" s="8" t="s">
        <v>22</v>
      </c>
      <c r="M20" s="8">
        <v>991</v>
      </c>
      <c r="N20" s="8" t="s">
        <v>23</v>
      </c>
      <c r="O20" s="10" t="s">
        <v>31</v>
      </c>
    </row>
    <row r="21" spans="2:15">
      <c r="C21" s="7">
        <v>0.313</v>
      </c>
      <c r="D21" s="7">
        <v>0.313</v>
      </c>
      <c r="E21" s="8">
        <v>901</v>
      </c>
      <c r="F21" s="8" t="s">
        <v>16</v>
      </c>
      <c r="G21" s="8" t="s">
        <v>17</v>
      </c>
      <c r="H21" s="8" t="s">
        <v>19</v>
      </c>
      <c r="I21" s="8" t="s">
        <v>18</v>
      </c>
      <c r="J21" s="8" t="s">
        <v>20</v>
      </c>
      <c r="K21" s="8" t="s">
        <v>21</v>
      </c>
      <c r="L21" s="8" t="s">
        <v>22</v>
      </c>
      <c r="M21" s="8">
        <v>991</v>
      </c>
      <c r="N21" s="8" t="s">
        <v>23</v>
      </c>
      <c r="O21" s="10" t="s">
        <v>32</v>
      </c>
    </row>
    <row r="22" spans="2:15">
      <c r="C22" s="7">
        <v>0.156</v>
      </c>
      <c r="D22" s="7">
        <v>0.156</v>
      </c>
      <c r="E22" s="8">
        <v>901</v>
      </c>
      <c r="F22" s="8" t="s">
        <v>16</v>
      </c>
      <c r="G22" s="8" t="s">
        <v>17</v>
      </c>
      <c r="H22" s="8" t="s">
        <v>19</v>
      </c>
      <c r="I22" s="8" t="s">
        <v>18</v>
      </c>
      <c r="J22" s="8" t="s">
        <v>20</v>
      </c>
      <c r="K22" s="8" t="s">
        <v>21</v>
      </c>
      <c r="L22" s="8" t="s">
        <v>22</v>
      </c>
      <c r="M22" s="8">
        <v>991</v>
      </c>
      <c r="N22" s="8" t="s">
        <v>23</v>
      </c>
      <c r="O22" s="10" t="s">
        <v>33</v>
      </c>
    </row>
    <row r="23" spans="2:15">
      <c r="C23" s="7">
        <v>7.8E-2</v>
      </c>
      <c r="D23" s="7">
        <v>7.8E-2</v>
      </c>
      <c r="E23" s="8">
        <v>901</v>
      </c>
      <c r="F23" s="8" t="s">
        <v>16</v>
      </c>
      <c r="G23" s="8" t="s">
        <v>17</v>
      </c>
      <c r="H23" s="8" t="s">
        <v>19</v>
      </c>
      <c r="I23" s="8" t="s">
        <v>18</v>
      </c>
      <c r="J23" s="8" t="s">
        <v>20</v>
      </c>
      <c r="K23" s="8" t="s">
        <v>21</v>
      </c>
      <c r="L23" s="8" t="s">
        <v>22</v>
      </c>
      <c r="M23" s="8">
        <v>991</v>
      </c>
      <c r="N23" s="8"/>
      <c r="O23" s="10" t="s">
        <v>34</v>
      </c>
    </row>
    <row r="24" spans="2:15">
      <c r="C24" s="7">
        <v>3.9E-2</v>
      </c>
      <c r="D24" s="7">
        <v>3.9E-2</v>
      </c>
      <c r="E24" s="8" t="s">
        <v>24</v>
      </c>
      <c r="F24" s="8" t="s">
        <v>24</v>
      </c>
      <c r="G24" s="8" t="s">
        <v>25</v>
      </c>
      <c r="H24" s="8" t="s">
        <v>26</v>
      </c>
      <c r="I24" s="8"/>
      <c r="J24" s="8"/>
      <c r="K24" s="8"/>
      <c r="L24" s="8"/>
      <c r="M24" s="8"/>
      <c r="N24" s="8" t="s">
        <v>27</v>
      </c>
    </row>
    <row r="28" spans="2:15">
      <c r="B28" s="3" t="s">
        <v>13</v>
      </c>
    </row>
    <row r="29" spans="2:15">
      <c r="C29" s="4">
        <f>AVERAGE(C4:D4)</f>
        <v>9154.8984999999993</v>
      </c>
      <c r="D29" s="4"/>
      <c r="E29" s="4">
        <v>3967.808</v>
      </c>
      <c r="F29" s="4">
        <v>4520.9799999999996</v>
      </c>
      <c r="G29" s="4">
        <v>4023.9850000000001</v>
      </c>
      <c r="H29" s="4">
        <v>4091.252</v>
      </c>
      <c r="I29" s="4">
        <v>4067.9560000000001</v>
      </c>
      <c r="J29" s="4">
        <v>4031.7750000000001</v>
      </c>
      <c r="K29" s="4">
        <v>4516.2250000000004</v>
      </c>
      <c r="L29" s="4">
        <v>4257.1819999999998</v>
      </c>
      <c r="M29" s="4">
        <v>4504.0200000000004</v>
      </c>
      <c r="N29" s="4">
        <v>3827.1309999999999</v>
      </c>
    </row>
    <row r="30" spans="2:15">
      <c r="C30" s="4">
        <f>AVERAGE(C5:D5)</f>
        <v>5294.915</v>
      </c>
      <c r="D30" s="4"/>
      <c r="E30" s="4">
        <v>3688.808</v>
      </c>
      <c r="F30" s="4">
        <v>3946.5129999999999</v>
      </c>
      <c r="G30" s="4">
        <v>3812.7640000000001</v>
      </c>
      <c r="H30" s="4">
        <v>3609.7139999999999</v>
      </c>
      <c r="I30" s="4">
        <v>3889.3240000000001</v>
      </c>
      <c r="J30" s="4">
        <v>3891.317</v>
      </c>
      <c r="K30" s="4">
        <v>3551.7759999999998</v>
      </c>
      <c r="L30" s="4">
        <v>3925.3020000000001</v>
      </c>
      <c r="M30" s="4">
        <v>4095.1880000000001</v>
      </c>
      <c r="N30" s="4">
        <v>3345.6039999999998</v>
      </c>
    </row>
    <row r="31" spans="2:15">
      <c r="C31" s="4">
        <f>AVERAGE(C6:D6)</f>
        <v>2872.8999999999996</v>
      </c>
      <c r="D31" s="4"/>
      <c r="E31" s="4">
        <v>3753.0259999999998</v>
      </c>
      <c r="F31" s="4">
        <v>3670.8679999999999</v>
      </c>
      <c r="G31" s="4">
        <v>4200.3509999999997</v>
      </c>
      <c r="H31" s="4">
        <v>3924.4740000000002</v>
      </c>
      <c r="I31" s="4">
        <v>4061.739</v>
      </c>
      <c r="J31" s="4">
        <v>3805.085</v>
      </c>
      <c r="K31" s="4">
        <v>3977.5920000000001</v>
      </c>
      <c r="L31" s="4">
        <v>4113.8149999999996</v>
      </c>
      <c r="M31" s="4">
        <v>4026.922</v>
      </c>
      <c r="N31" s="4">
        <v>4447.4470000000001</v>
      </c>
    </row>
    <row r="32" spans="2:15">
      <c r="C32" s="4">
        <f>AVERAGE(C7:D7)</f>
        <v>1567.4549999999999</v>
      </c>
      <c r="D32" s="4"/>
      <c r="E32" s="4">
        <v>3719.779</v>
      </c>
      <c r="F32" s="4">
        <v>3892</v>
      </c>
      <c r="G32" s="4">
        <v>3882.9960000000001</v>
      </c>
      <c r="H32" s="4">
        <v>4068.018</v>
      </c>
      <c r="I32" s="4">
        <v>4248.1130000000003</v>
      </c>
      <c r="J32" s="4">
        <v>4162.3220000000001</v>
      </c>
      <c r="K32" s="4">
        <v>3856.1619999999998</v>
      </c>
      <c r="L32" s="4">
        <v>4014.402</v>
      </c>
      <c r="M32" s="4">
        <v>4389.5280000000002</v>
      </c>
      <c r="N32" s="4">
        <v>3986.2559999999999</v>
      </c>
    </row>
    <row r="33" spans="2:14">
      <c r="C33" s="4">
        <f t="shared" ref="C33:C34" si="0">AVERAGE(C8:D8)</f>
        <v>976.39449999999999</v>
      </c>
      <c r="D33" s="4"/>
      <c r="E33" s="4">
        <v>3538.9870000000001</v>
      </c>
      <c r="F33" s="4">
        <v>3841.973</v>
      </c>
      <c r="G33" s="4">
        <v>3701.377</v>
      </c>
      <c r="H33" s="4">
        <v>3909.8130000000001</v>
      </c>
      <c r="I33" s="4">
        <v>3573.6550000000002</v>
      </c>
      <c r="J33" s="4">
        <v>4012.3580000000002</v>
      </c>
      <c r="K33" s="4">
        <v>3560.1660000000002</v>
      </c>
      <c r="L33" s="4">
        <v>3701.7530000000002</v>
      </c>
      <c r="M33" s="4">
        <v>4045.7130000000002</v>
      </c>
      <c r="N33" s="4">
        <v>2827.4540000000002</v>
      </c>
    </row>
    <row r="34" spans="2:14">
      <c r="C34" s="4">
        <f t="shared" si="0"/>
        <v>549.01649999999995</v>
      </c>
      <c r="D34" s="4"/>
      <c r="E34" s="4">
        <v>2906.3119999999999</v>
      </c>
      <c r="F34" s="4">
        <v>2691.4589999999998</v>
      </c>
      <c r="G34" s="4">
        <v>3078.6680000000001</v>
      </c>
      <c r="H34" s="4">
        <v>3075.4630000000002</v>
      </c>
      <c r="I34" s="4">
        <v>3231.3989999999999</v>
      </c>
      <c r="J34" s="4">
        <v>2862.0509999999999</v>
      </c>
      <c r="K34" s="4">
        <v>2186.6260000000002</v>
      </c>
      <c r="L34" s="4">
        <v>2450.0439999999999</v>
      </c>
      <c r="M34" s="4">
        <v>2757.6840000000002</v>
      </c>
      <c r="N34" s="4">
        <v>1034.2950000000001</v>
      </c>
    </row>
    <row r="35" spans="2:14">
      <c r="C35" s="4">
        <f>AVERAGE(C10:D10)</f>
        <v>406.38549999999998</v>
      </c>
      <c r="D35" s="4"/>
      <c r="E35" s="4">
        <v>4064.223</v>
      </c>
      <c r="F35" s="4">
        <v>3901.248</v>
      </c>
      <c r="G35" s="4">
        <v>4915.6729999999998</v>
      </c>
      <c r="H35" s="4">
        <v>4334.4470000000001</v>
      </c>
      <c r="I35" s="4">
        <v>4836.1490000000003</v>
      </c>
      <c r="J35" s="4">
        <v>4587.8519999999999</v>
      </c>
      <c r="K35" s="4">
        <v>3554.828</v>
      </c>
      <c r="L35" s="4">
        <v>5036.0969999999998</v>
      </c>
      <c r="M35" s="4">
        <v>5221.0439999999999</v>
      </c>
      <c r="N35" s="4"/>
    </row>
    <row r="36" spans="2:14">
      <c r="C36" s="4">
        <f>AVERAGE(D11)</f>
        <v>285.512</v>
      </c>
      <c r="D36" s="4"/>
      <c r="E36" s="4">
        <f>AVERAGE(E11:F11)</f>
        <v>300.93900000000002</v>
      </c>
      <c r="F36" s="4"/>
      <c r="G36" s="4">
        <v>3198.0659999999998</v>
      </c>
      <c r="H36" s="4">
        <v>5461.9459999999999</v>
      </c>
      <c r="I36" s="4"/>
      <c r="J36" s="4"/>
      <c r="K36" s="4"/>
      <c r="L36" s="4"/>
      <c r="M36" s="4"/>
      <c r="N36" s="4">
        <v>2761.7240000000002</v>
      </c>
    </row>
    <row r="38" spans="2:14">
      <c r="B38" t="s">
        <v>14</v>
      </c>
    </row>
    <row r="39" spans="2:14">
      <c r="C39" s="5">
        <f>STDEV(C4:D4)/AVERAGE(C4:D4)</f>
        <v>2.2920400189812666E-3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>
      <c r="C40" s="5">
        <f>STDEV(C5:D5)/AVERAGE(C5:D5)</f>
        <v>3.6313153606183174E-2</v>
      </c>
      <c r="D40" s="5"/>
      <c r="E40" s="5"/>
      <c r="F40" s="5"/>
      <c r="G40" s="5"/>
      <c r="H40" s="5"/>
      <c r="I40" s="5"/>
      <c r="J40" s="5"/>
      <c r="K40" s="5"/>
      <c r="L40" s="5"/>
      <c r="M40" s="6"/>
      <c r="N40" s="5"/>
    </row>
    <row r="41" spans="2:14">
      <c r="C41" s="5">
        <f t="shared" ref="C41:E46" si="1">STDEV(C6:D6)/AVERAGE(C6:D6)</f>
        <v>4.5922436917478396E-2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>
      <c r="C42" s="5">
        <f>STDEV(C7:D7)/AVERAGE(C7:D7)</f>
        <v>3.1118102762916593E-3</v>
      </c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</row>
    <row r="43" spans="2:14">
      <c r="C43" s="5">
        <f t="shared" ref="C43" si="2">STDEV(C8:D8)/AVERAGE(C8:D8)</f>
        <v>3.804160317263991E-2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>
      <c r="C44" s="5">
        <f t="shared" ref="C44" si="3">STDEV(C9:D9)/AVERAGE(C9:D9)</f>
        <v>1.6020832254002276E-2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>
      <c r="C45" s="5">
        <f t="shared" si="1"/>
        <v>5.5747545526195666E-2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>
      <c r="C46" s="5"/>
      <c r="D46" s="5"/>
      <c r="E46" s="5">
        <f t="shared" si="1"/>
        <v>5.2609069714350039E-2</v>
      </c>
      <c r="F46" s="5"/>
      <c r="G46" s="5"/>
      <c r="H46" s="5"/>
      <c r="I46" s="5"/>
      <c r="J46" s="5"/>
      <c r="K46" s="5"/>
      <c r="L46" s="5"/>
      <c r="M46" s="5"/>
      <c r="N46" s="5"/>
    </row>
    <row r="50" spans="1:6">
      <c r="A50" t="s">
        <v>36</v>
      </c>
      <c r="C50" t="s">
        <v>136</v>
      </c>
    </row>
    <row r="51" spans="1:6">
      <c r="C51" s="8" t="s">
        <v>37</v>
      </c>
      <c r="D51" s="8" t="s">
        <v>38</v>
      </c>
      <c r="E51" s="7" t="s">
        <v>40</v>
      </c>
      <c r="F51" s="7" t="s">
        <v>62</v>
      </c>
    </row>
    <row r="52" spans="1:6">
      <c r="C52" s="8">
        <v>1</v>
      </c>
      <c r="D52" s="8" t="s">
        <v>63</v>
      </c>
      <c r="E52" s="7">
        <v>3967.808</v>
      </c>
      <c r="F52" s="7">
        <v>1.7909999999999999</v>
      </c>
    </row>
    <row r="53" spans="1:6">
      <c r="C53" s="8">
        <v>2</v>
      </c>
      <c r="D53" s="8" t="s">
        <v>74</v>
      </c>
      <c r="E53" s="7">
        <v>4520.9799999999996</v>
      </c>
      <c r="F53" s="7">
        <v>2.0840000000000001</v>
      </c>
    </row>
    <row r="54" spans="1:6">
      <c r="C54" s="8">
        <v>3</v>
      </c>
      <c r="D54" s="8" t="s">
        <v>85</v>
      </c>
      <c r="E54" s="7">
        <v>4023.9850000000001</v>
      </c>
      <c r="F54" s="7">
        <v>1.82</v>
      </c>
    </row>
    <row r="55" spans="1:6">
      <c r="C55" s="8">
        <v>4</v>
      </c>
      <c r="D55" s="8" t="s">
        <v>96</v>
      </c>
      <c r="E55" s="7">
        <v>4091.252</v>
      </c>
      <c r="F55" s="7">
        <v>1.8560000000000001</v>
      </c>
    </row>
    <row r="56" spans="1:6">
      <c r="C56" s="8">
        <v>5</v>
      </c>
      <c r="D56" s="8" t="s">
        <v>107</v>
      </c>
      <c r="E56" s="7">
        <v>4067.9560000000001</v>
      </c>
      <c r="F56" s="7">
        <v>1.843</v>
      </c>
    </row>
    <row r="57" spans="1:6">
      <c r="C57" s="8">
        <v>6</v>
      </c>
      <c r="D57" s="8" t="s">
        <v>118</v>
      </c>
      <c r="E57" s="7">
        <v>4031.7750000000001</v>
      </c>
      <c r="F57" s="7">
        <v>1.8240000000000001</v>
      </c>
    </row>
    <row r="58" spans="1:6">
      <c r="C58" s="8">
        <v>7</v>
      </c>
      <c r="D58" s="8" t="s">
        <v>129</v>
      </c>
      <c r="E58" s="7">
        <v>4516.2250000000004</v>
      </c>
      <c r="F58" s="7">
        <v>2.0819999999999999</v>
      </c>
    </row>
    <row r="59" spans="1:6">
      <c r="C59" s="8">
        <v>8</v>
      </c>
      <c r="D59" s="8" t="s">
        <v>133</v>
      </c>
      <c r="E59" s="7">
        <v>4257.1819999999998</v>
      </c>
      <c r="F59" s="7">
        <v>1.9430000000000001</v>
      </c>
    </row>
    <row r="60" spans="1:6">
      <c r="C60" s="8">
        <v>9</v>
      </c>
      <c r="D60" s="8" t="s">
        <v>134</v>
      </c>
      <c r="E60" s="7">
        <v>4504.0200000000004</v>
      </c>
      <c r="F60" s="7">
        <v>2.0750000000000002</v>
      </c>
    </row>
    <row r="61" spans="1:6">
      <c r="C61" s="8">
        <v>10</v>
      </c>
      <c r="D61" s="8" t="s">
        <v>64</v>
      </c>
      <c r="E61" s="7">
        <v>3827.1309999999999</v>
      </c>
      <c r="F61" s="7">
        <v>1.718</v>
      </c>
    </row>
    <row r="62" spans="1:6">
      <c r="C62" s="8">
        <v>11</v>
      </c>
      <c r="D62" s="8" t="s">
        <v>65</v>
      </c>
      <c r="E62" s="7">
        <v>3688.808</v>
      </c>
      <c r="F62" s="7">
        <v>1.6459999999999999</v>
      </c>
    </row>
    <row r="63" spans="1:6">
      <c r="C63" s="8">
        <v>12</v>
      </c>
      <c r="D63" s="8" t="s">
        <v>66</v>
      </c>
      <c r="E63" s="7">
        <v>3946.5129999999999</v>
      </c>
      <c r="F63" s="7">
        <v>1.78</v>
      </c>
    </row>
    <row r="64" spans="1:6">
      <c r="C64" s="8">
        <v>13</v>
      </c>
      <c r="D64" s="8" t="s">
        <v>67</v>
      </c>
      <c r="E64" s="7">
        <v>3812.7640000000001</v>
      </c>
      <c r="F64" s="7">
        <v>1.71</v>
      </c>
    </row>
    <row r="65" spans="3:6">
      <c r="C65" s="8">
        <v>14</v>
      </c>
      <c r="D65" s="8" t="s">
        <v>68</v>
      </c>
      <c r="E65" s="7">
        <v>3609.7139999999999</v>
      </c>
      <c r="F65" s="7">
        <v>1.6060000000000001</v>
      </c>
    </row>
    <row r="66" spans="3:6">
      <c r="C66" s="8">
        <v>15</v>
      </c>
      <c r="D66" s="8" t="s">
        <v>69</v>
      </c>
      <c r="E66" s="7">
        <v>3889.3240000000001</v>
      </c>
      <c r="F66" s="7">
        <v>1.75</v>
      </c>
    </row>
    <row r="67" spans="3:6">
      <c r="C67" s="8">
        <v>16</v>
      </c>
      <c r="D67" s="8" t="s">
        <v>70</v>
      </c>
      <c r="E67" s="7">
        <v>3891.317</v>
      </c>
      <c r="F67" s="7">
        <v>1.7509999999999999</v>
      </c>
    </row>
    <row r="68" spans="3:6">
      <c r="C68" s="8">
        <v>17</v>
      </c>
      <c r="D68" s="8" t="s">
        <v>71</v>
      </c>
      <c r="E68" s="7">
        <v>3551.7759999999998</v>
      </c>
      <c r="F68" s="7">
        <v>1.5760000000000001</v>
      </c>
    </row>
    <row r="69" spans="3:6">
      <c r="C69" s="8">
        <v>18</v>
      </c>
      <c r="D69" s="8" t="s">
        <v>72</v>
      </c>
      <c r="E69" s="7">
        <v>3925.3020000000001</v>
      </c>
      <c r="F69" s="7">
        <v>1.7689999999999999</v>
      </c>
    </row>
    <row r="70" spans="3:6">
      <c r="C70" s="8">
        <v>19</v>
      </c>
      <c r="D70" s="8" t="s">
        <v>73</v>
      </c>
      <c r="E70" s="7">
        <v>4095.1880000000001</v>
      </c>
      <c r="F70" s="7">
        <v>1.8580000000000001</v>
      </c>
    </row>
    <row r="71" spans="3:6">
      <c r="C71" s="8">
        <v>20</v>
      </c>
      <c r="D71" s="8" t="s">
        <v>75</v>
      </c>
      <c r="E71" s="7">
        <v>3345.6039999999998</v>
      </c>
      <c r="F71" s="7">
        <v>1.472</v>
      </c>
    </row>
    <row r="72" spans="3:6">
      <c r="C72" s="8">
        <v>21</v>
      </c>
      <c r="D72" s="8" t="s">
        <v>76</v>
      </c>
      <c r="E72" s="7">
        <v>3753.0259999999998</v>
      </c>
      <c r="F72" s="7">
        <v>1.679</v>
      </c>
    </row>
    <row r="73" spans="3:6">
      <c r="C73" s="8">
        <v>22</v>
      </c>
      <c r="D73" s="8" t="s">
        <v>77</v>
      </c>
      <c r="E73" s="7">
        <v>3670.8679999999999</v>
      </c>
      <c r="F73" s="7">
        <v>1.637</v>
      </c>
    </row>
    <row r="74" spans="3:6">
      <c r="C74" s="8">
        <v>23</v>
      </c>
      <c r="D74" s="8" t="s">
        <v>78</v>
      </c>
      <c r="E74" s="7">
        <v>4200.3509999999997</v>
      </c>
      <c r="F74" s="7">
        <v>1.913</v>
      </c>
    </row>
    <row r="75" spans="3:6">
      <c r="C75" s="8">
        <v>24</v>
      </c>
      <c r="D75" s="8" t="s">
        <v>79</v>
      </c>
      <c r="E75" s="7">
        <v>3924.4740000000002</v>
      </c>
      <c r="F75" s="7">
        <v>1.768</v>
      </c>
    </row>
    <row r="76" spans="3:6">
      <c r="C76" s="8">
        <v>25</v>
      </c>
      <c r="D76" s="8" t="s">
        <v>80</v>
      </c>
      <c r="E76" s="7">
        <v>4061.739</v>
      </c>
      <c r="F76" s="7">
        <v>1.84</v>
      </c>
    </row>
    <row r="77" spans="3:6">
      <c r="C77" s="8">
        <v>26</v>
      </c>
      <c r="D77" s="8" t="s">
        <v>81</v>
      </c>
      <c r="E77" s="7">
        <v>3805.085</v>
      </c>
      <c r="F77" s="7">
        <v>1.706</v>
      </c>
    </row>
    <row r="78" spans="3:6">
      <c r="C78" s="8">
        <v>27</v>
      </c>
      <c r="D78" s="8" t="s">
        <v>82</v>
      </c>
      <c r="E78" s="7">
        <v>3977.5920000000001</v>
      </c>
      <c r="F78" s="7">
        <v>1.796</v>
      </c>
    </row>
    <row r="79" spans="3:6">
      <c r="C79" s="8">
        <v>28</v>
      </c>
      <c r="D79" s="8" t="s">
        <v>83</v>
      </c>
      <c r="E79" s="7">
        <v>4113.8149999999996</v>
      </c>
      <c r="F79" s="7">
        <v>1.867</v>
      </c>
    </row>
    <row r="80" spans="3:6">
      <c r="C80" s="8">
        <v>29</v>
      </c>
      <c r="D80" s="8" t="s">
        <v>84</v>
      </c>
      <c r="E80" s="7">
        <v>4026.922</v>
      </c>
      <c r="F80" s="7">
        <v>1.8220000000000001</v>
      </c>
    </row>
    <row r="81" spans="3:6">
      <c r="C81" s="8">
        <v>30</v>
      </c>
      <c r="D81" s="8" t="s">
        <v>86</v>
      </c>
      <c r="E81" s="7">
        <v>4447.4470000000001</v>
      </c>
      <c r="F81" s="7">
        <v>2.0449999999999999</v>
      </c>
    </row>
    <row r="82" spans="3:6">
      <c r="C82" s="8">
        <v>31</v>
      </c>
      <c r="D82" s="8" t="s">
        <v>87</v>
      </c>
      <c r="E82" s="7">
        <v>3719.779</v>
      </c>
      <c r="F82" s="7">
        <v>1.6619999999999999</v>
      </c>
    </row>
    <row r="83" spans="3:6">
      <c r="C83" s="8">
        <v>32</v>
      </c>
      <c r="D83" s="8" t="s">
        <v>88</v>
      </c>
      <c r="E83" s="7">
        <v>3892</v>
      </c>
      <c r="F83" s="7">
        <v>1.7509999999999999</v>
      </c>
    </row>
    <row r="84" spans="3:6">
      <c r="C84" s="8">
        <v>33</v>
      </c>
      <c r="D84" s="8" t="s">
        <v>89</v>
      </c>
      <c r="E84" s="7">
        <v>3882.9960000000001</v>
      </c>
      <c r="F84" s="7">
        <v>1.7470000000000001</v>
      </c>
    </row>
    <row r="85" spans="3:6">
      <c r="C85" s="8">
        <v>34</v>
      </c>
      <c r="D85" s="8" t="s">
        <v>90</v>
      </c>
      <c r="E85" s="7">
        <v>4068.018</v>
      </c>
      <c r="F85" s="7">
        <v>1.843</v>
      </c>
    </row>
    <row r="86" spans="3:6">
      <c r="C86" s="8">
        <v>35</v>
      </c>
      <c r="D86" s="8" t="s">
        <v>91</v>
      </c>
      <c r="E86" s="7">
        <v>4248.1130000000003</v>
      </c>
      <c r="F86" s="7">
        <v>1.9379999999999999</v>
      </c>
    </row>
    <row r="87" spans="3:6">
      <c r="C87" s="8">
        <v>36</v>
      </c>
      <c r="D87" s="8" t="s">
        <v>92</v>
      </c>
      <c r="E87" s="7">
        <v>4162.3220000000001</v>
      </c>
      <c r="F87" s="7">
        <v>1.893</v>
      </c>
    </row>
    <row r="88" spans="3:6">
      <c r="C88" s="8">
        <v>37</v>
      </c>
      <c r="D88" s="8" t="s">
        <v>93</v>
      </c>
      <c r="E88" s="7">
        <v>3856.1619999999998</v>
      </c>
      <c r="F88" s="7">
        <v>1.7330000000000001</v>
      </c>
    </row>
    <row r="89" spans="3:6">
      <c r="C89" s="8">
        <v>38</v>
      </c>
      <c r="D89" s="8" t="s">
        <v>94</v>
      </c>
      <c r="E89" s="7">
        <v>4014.402</v>
      </c>
      <c r="F89" s="7">
        <v>1.8149999999999999</v>
      </c>
    </row>
    <row r="90" spans="3:6">
      <c r="C90" s="8">
        <v>39</v>
      </c>
      <c r="D90" s="8" t="s">
        <v>95</v>
      </c>
      <c r="E90" s="7">
        <v>4389.5280000000002</v>
      </c>
      <c r="F90" s="7">
        <v>2.0139999999999998</v>
      </c>
    </row>
    <row r="91" spans="3:6">
      <c r="C91" s="8">
        <v>40</v>
      </c>
      <c r="D91" s="8" t="s">
        <v>97</v>
      </c>
      <c r="E91" s="7">
        <v>3986.2559999999999</v>
      </c>
      <c r="F91" s="7">
        <v>1.8</v>
      </c>
    </row>
    <row r="92" spans="3:6">
      <c r="C92" s="8">
        <v>41</v>
      </c>
      <c r="D92" s="8" t="s">
        <v>98</v>
      </c>
      <c r="E92" s="7">
        <v>3538.9870000000001</v>
      </c>
      <c r="F92" s="7">
        <v>1.57</v>
      </c>
    </row>
    <row r="93" spans="3:6">
      <c r="C93" s="8">
        <v>42</v>
      </c>
      <c r="D93" s="8" t="s">
        <v>99</v>
      </c>
      <c r="E93" s="7">
        <v>3841.973</v>
      </c>
      <c r="F93" s="7">
        <v>1.7250000000000001</v>
      </c>
    </row>
    <row r="94" spans="3:6">
      <c r="C94" s="8">
        <v>43</v>
      </c>
      <c r="D94" s="8" t="s">
        <v>100</v>
      </c>
      <c r="E94" s="7">
        <v>3701.377</v>
      </c>
      <c r="F94" s="7">
        <v>1.653</v>
      </c>
    </row>
    <row r="95" spans="3:6">
      <c r="C95" s="8">
        <v>44</v>
      </c>
      <c r="D95" s="8" t="s">
        <v>101</v>
      </c>
      <c r="E95" s="7">
        <v>3909.8130000000001</v>
      </c>
      <c r="F95" s="7">
        <v>1.7609999999999999</v>
      </c>
    </row>
    <row r="96" spans="3:6">
      <c r="C96" s="8">
        <v>45</v>
      </c>
      <c r="D96" s="8" t="s">
        <v>102</v>
      </c>
      <c r="E96" s="7">
        <v>3573.6550000000002</v>
      </c>
      <c r="F96" s="7">
        <v>1.587</v>
      </c>
    </row>
    <row r="97" spans="3:6">
      <c r="C97" s="8">
        <v>46</v>
      </c>
      <c r="D97" s="8" t="s">
        <v>103</v>
      </c>
      <c r="E97" s="7">
        <v>4012.3580000000002</v>
      </c>
      <c r="F97" s="7">
        <v>1.8140000000000001</v>
      </c>
    </row>
    <row r="98" spans="3:6">
      <c r="C98" s="8">
        <v>47</v>
      </c>
      <c r="D98" s="8" t="s">
        <v>104</v>
      </c>
      <c r="E98" s="7">
        <v>3560.1660000000002</v>
      </c>
      <c r="F98" s="7">
        <v>1.581</v>
      </c>
    </row>
    <row r="99" spans="3:6">
      <c r="C99" s="8">
        <v>48</v>
      </c>
      <c r="D99" s="8" t="s">
        <v>105</v>
      </c>
      <c r="E99" s="7">
        <v>3701.7530000000002</v>
      </c>
      <c r="F99" s="7">
        <v>1.653</v>
      </c>
    </row>
    <row r="100" spans="3:6">
      <c r="C100" s="8">
        <v>49</v>
      </c>
      <c r="D100" s="8" t="s">
        <v>106</v>
      </c>
      <c r="E100" s="7">
        <v>4045.7130000000002</v>
      </c>
      <c r="F100" s="7">
        <v>1.8320000000000001</v>
      </c>
    </row>
    <row r="101" spans="3:6">
      <c r="C101" s="8">
        <v>50</v>
      </c>
      <c r="D101" s="8" t="s">
        <v>108</v>
      </c>
      <c r="E101" s="7">
        <v>2827.4540000000002</v>
      </c>
      <c r="F101" s="7">
        <v>1.214</v>
      </c>
    </row>
    <row r="102" spans="3:6">
      <c r="C102" s="8">
        <v>51</v>
      </c>
      <c r="D102" s="8" t="s">
        <v>109</v>
      </c>
      <c r="E102" s="7">
        <v>2906.3119999999999</v>
      </c>
      <c r="F102" s="7">
        <v>1.2529999999999999</v>
      </c>
    </row>
    <row r="103" spans="3:6">
      <c r="C103" s="8">
        <v>52</v>
      </c>
      <c r="D103" s="8" t="s">
        <v>110</v>
      </c>
      <c r="E103" s="7">
        <v>2691.4589999999998</v>
      </c>
      <c r="F103" s="7">
        <v>1.147</v>
      </c>
    </row>
    <row r="104" spans="3:6">
      <c r="C104" s="8">
        <v>53</v>
      </c>
      <c r="D104" s="8" t="s">
        <v>111</v>
      </c>
      <c r="E104" s="7">
        <v>3078.6680000000001</v>
      </c>
      <c r="F104" s="7">
        <v>1.3380000000000001</v>
      </c>
    </row>
    <row r="105" spans="3:6">
      <c r="C105" s="8">
        <v>54</v>
      </c>
      <c r="D105" s="8" t="s">
        <v>112</v>
      </c>
      <c r="E105" s="7">
        <v>3075.4630000000002</v>
      </c>
      <c r="F105" s="7">
        <v>1.3360000000000001</v>
      </c>
    </row>
    <row r="106" spans="3:6">
      <c r="C106" s="8">
        <v>55</v>
      </c>
      <c r="D106" s="8" t="s">
        <v>113</v>
      </c>
      <c r="E106" s="7">
        <v>3231.3989999999999</v>
      </c>
      <c r="F106" s="7">
        <v>1.4139999999999999</v>
      </c>
    </row>
    <row r="107" spans="3:6">
      <c r="C107" s="8">
        <v>56</v>
      </c>
      <c r="D107" s="8" t="s">
        <v>114</v>
      </c>
      <c r="E107" s="7">
        <v>2862.0509999999999</v>
      </c>
      <c r="F107" s="7">
        <v>1.2310000000000001</v>
      </c>
    </row>
    <row r="108" spans="3:6">
      <c r="C108" s="8">
        <v>57</v>
      </c>
      <c r="D108" s="8" t="s">
        <v>115</v>
      </c>
      <c r="E108" s="7">
        <v>2186.6260000000002</v>
      </c>
      <c r="F108" s="7">
        <v>0.90400000000000003</v>
      </c>
    </row>
    <row r="109" spans="3:6">
      <c r="C109" s="8">
        <v>58</v>
      </c>
      <c r="D109" s="8" t="s">
        <v>116</v>
      </c>
      <c r="E109" s="7">
        <v>2450.0439999999999</v>
      </c>
      <c r="F109" s="7">
        <v>1.0309999999999999</v>
      </c>
    </row>
    <row r="110" spans="3:6">
      <c r="C110" s="8">
        <v>59</v>
      </c>
      <c r="D110" s="8" t="s">
        <v>117</v>
      </c>
      <c r="E110" s="7">
        <v>2757.6840000000002</v>
      </c>
      <c r="F110" s="7">
        <v>1.18</v>
      </c>
    </row>
    <row r="111" spans="3:6">
      <c r="C111" s="8">
        <v>60</v>
      </c>
      <c r="D111" s="8" t="s">
        <v>119</v>
      </c>
      <c r="E111" s="7">
        <v>1034.2950000000001</v>
      </c>
      <c r="F111" s="7">
        <v>0.36899999999999999</v>
      </c>
    </row>
    <row r="112" spans="3:6">
      <c r="C112" s="8">
        <v>61</v>
      </c>
      <c r="D112" s="8" t="s">
        <v>120</v>
      </c>
      <c r="E112" s="7">
        <v>4064.223</v>
      </c>
      <c r="F112" s="7">
        <v>1.841</v>
      </c>
    </row>
    <row r="113" spans="3:6">
      <c r="C113" s="8">
        <v>62</v>
      </c>
      <c r="D113" s="8" t="s">
        <v>121</v>
      </c>
      <c r="E113" s="7">
        <v>3901.248</v>
      </c>
      <c r="F113" s="7">
        <v>1.756</v>
      </c>
    </row>
    <row r="114" spans="3:6">
      <c r="C114" s="8">
        <v>63</v>
      </c>
      <c r="D114" s="8" t="s">
        <v>122</v>
      </c>
      <c r="E114" s="7">
        <v>4915.6729999999998</v>
      </c>
      <c r="F114" s="7">
        <v>2.2999999999999998</v>
      </c>
    </row>
    <row r="115" spans="3:6">
      <c r="C115" s="8">
        <v>64</v>
      </c>
      <c r="D115" s="8" t="s">
        <v>123</v>
      </c>
      <c r="E115" s="7">
        <v>4334.4470000000001</v>
      </c>
      <c r="F115" s="7">
        <v>1.984</v>
      </c>
    </row>
    <row r="116" spans="3:6">
      <c r="C116" s="8">
        <v>65</v>
      </c>
      <c r="D116" s="8" t="s">
        <v>124</v>
      </c>
      <c r="E116" s="7">
        <v>4836.1490000000003</v>
      </c>
      <c r="F116" s="7">
        <v>2.2559999999999998</v>
      </c>
    </row>
    <row r="117" spans="3:6">
      <c r="C117" s="8">
        <v>66</v>
      </c>
      <c r="D117" s="8" t="s">
        <v>125</v>
      </c>
      <c r="E117" s="7">
        <v>4587.8519999999999</v>
      </c>
      <c r="F117" s="7">
        <v>2.12</v>
      </c>
    </row>
    <row r="118" spans="3:6">
      <c r="C118" s="8">
        <v>67</v>
      </c>
      <c r="D118" s="8" t="s">
        <v>126</v>
      </c>
      <c r="E118" s="7">
        <v>3554.828</v>
      </c>
      <c r="F118" s="7">
        <v>1.5780000000000001</v>
      </c>
    </row>
    <row r="119" spans="3:6">
      <c r="C119" s="8">
        <v>68</v>
      </c>
      <c r="D119" s="8" t="s">
        <v>127</v>
      </c>
      <c r="E119" s="7">
        <v>5036.0969999999998</v>
      </c>
      <c r="F119" s="7">
        <v>2.3660000000000001</v>
      </c>
    </row>
    <row r="120" spans="3:6">
      <c r="C120" s="8">
        <v>69</v>
      </c>
      <c r="D120" s="8" t="s">
        <v>128</v>
      </c>
      <c r="E120" s="7">
        <v>5221.0439999999999</v>
      </c>
      <c r="F120" s="7">
        <v>2.4700000000000002</v>
      </c>
    </row>
    <row r="121" spans="3:6">
      <c r="C121" s="8">
        <v>71</v>
      </c>
      <c r="D121" s="8" t="s">
        <v>130</v>
      </c>
      <c r="E121" s="7">
        <v>3198.0659999999998</v>
      </c>
      <c r="F121" s="7">
        <v>1.3979999999999999</v>
      </c>
    </row>
    <row r="122" spans="3:6">
      <c r="C122" s="8">
        <v>72</v>
      </c>
      <c r="D122" s="8" t="s">
        <v>131</v>
      </c>
      <c r="E122" s="7">
        <v>5461.9459999999999</v>
      </c>
      <c r="F122" s="7">
        <v>2.6059999999999999</v>
      </c>
    </row>
    <row r="123" spans="3:6">
      <c r="C123" s="8">
        <v>73</v>
      </c>
      <c r="D123" s="8" t="s">
        <v>132</v>
      </c>
      <c r="E123" s="7">
        <v>2761.7240000000002</v>
      </c>
      <c r="F123" s="7">
        <v>1.1819999999999999</v>
      </c>
    </row>
    <row r="124" spans="3:6">
      <c r="C124" s="8" t="s">
        <v>24</v>
      </c>
      <c r="D124" s="8" t="s">
        <v>135</v>
      </c>
      <c r="E124" s="7">
        <v>300.93900000000002</v>
      </c>
      <c r="F124" s="7">
        <v>3.4000000000000002E-2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20150820_plate1-1_EZQ.txt</vt:lpstr>
      <vt:lpstr>20150820_plate1-2_EZQ.txt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Lab</dc:creator>
  <cp:lastModifiedBy>CBIO</cp:lastModifiedBy>
  <dcterms:created xsi:type="dcterms:W3CDTF">2015-08-20T20:42:57Z</dcterms:created>
  <dcterms:modified xsi:type="dcterms:W3CDTF">2015-08-25T22:00:05Z</dcterms:modified>
</cp:coreProperties>
</file>