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rald\Desktop\CEIS - Documentación\"/>
    </mc:Choice>
  </mc:AlternateContent>
  <bookViews>
    <workbookView xWindow="0" yWindow="0" windowWidth="20490" windowHeight="7650"/>
  </bookViews>
  <sheets>
    <sheet name="prodBlacklog" sheetId="2" r:id="rId1"/>
    <sheet name="tareaslib" sheetId="5" r:id="rId2"/>
    <sheet name="pila sprint" sheetId="3" r:id="rId3"/>
    <sheet name="GRAFICA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4" l="1"/>
  <c r="C14" i="4"/>
  <c r="C15" i="4"/>
  <c r="C16" i="4"/>
  <c r="E19" i="4" l="1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D19" i="4"/>
  <c r="AH7" i="4"/>
  <c r="AH8" i="4"/>
  <c r="AH9" i="4"/>
  <c r="AH10" i="4"/>
  <c r="AH11" i="4"/>
  <c r="AH12" i="4"/>
  <c r="AH13" i="4"/>
  <c r="AH14" i="4"/>
  <c r="AH15" i="4"/>
  <c r="AH16" i="4"/>
  <c r="AH6" i="4"/>
  <c r="C7" i="4"/>
  <c r="C8" i="4"/>
  <c r="C9" i="4"/>
  <c r="C10" i="4"/>
  <c r="C11" i="4"/>
  <c r="C12" i="4"/>
  <c r="C6" i="4"/>
  <c r="C17" i="4" l="1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AH17" i="4"/>
  <c r="A4" i="2"/>
  <c r="A5" i="2" s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<sst xmlns="http://schemas.openxmlformats.org/spreadsheetml/2006/main" count="1630" uniqueCount="155">
  <si>
    <t>HISTORIA</t>
  </si>
  <si>
    <t>EN PROGRESO</t>
  </si>
  <si>
    <t>TERMINADO</t>
  </si>
  <si>
    <t>TESTEADO</t>
  </si>
  <si>
    <t>PLANIFICADO - PENDIENTE</t>
  </si>
  <si>
    <t>HU-INSC-001</t>
  </si>
  <si>
    <t>Identificacion de tablas</t>
  </si>
  <si>
    <t xml:space="preserve"> Diseño de interfaz.</t>
  </si>
  <si>
    <t>Validacion de datos</t>
  </si>
  <si>
    <t>Dia 2</t>
  </si>
  <si>
    <t>Dia 3</t>
  </si>
  <si>
    <t>Dia 4</t>
  </si>
  <si>
    <t>CRONOGRAMA</t>
  </si>
  <si>
    <t>modelado</t>
  </si>
  <si>
    <t>Conexión con la Base de datos</t>
  </si>
  <si>
    <t>Nro.</t>
  </si>
  <si>
    <t>ID de la Historia</t>
  </si>
  <si>
    <t>Titulo de la Historia</t>
  </si>
  <si>
    <t>Estado</t>
  </si>
  <si>
    <t>Dimension/Esfuerzo</t>
  </si>
  <si>
    <t>Prioridad</t>
  </si>
  <si>
    <t>Comentario</t>
  </si>
  <si>
    <t>Planificado</t>
  </si>
  <si>
    <t>Alta</t>
  </si>
  <si>
    <t>Media</t>
  </si>
  <si>
    <t>Baja</t>
  </si>
  <si>
    <t>ID historia</t>
  </si>
  <si>
    <t>Historia de Usuario</t>
  </si>
  <si>
    <t>Tarea</t>
  </si>
  <si>
    <t>Horas Estimadas Totales</t>
  </si>
  <si>
    <t>Cons</t>
  </si>
  <si>
    <t>Rest</t>
  </si>
  <si>
    <t>Total</t>
  </si>
  <si>
    <t>Dueño/      Voluntario</t>
  </si>
  <si>
    <t>Dia 1-- Dia n</t>
  </si>
  <si>
    <t>Control da Acceso al Sistema</t>
  </si>
  <si>
    <t>Implementacion</t>
  </si>
  <si>
    <t>Luis Campos</t>
  </si>
  <si>
    <t>Maria Flores</t>
  </si>
  <si>
    <t>2d</t>
  </si>
  <si>
    <t>3d</t>
  </si>
  <si>
    <t>1d</t>
  </si>
  <si>
    <t>lista de Tareas de Liberación - Sprint Backlog 1</t>
  </si>
  <si>
    <t>HU-INSC-002</t>
  </si>
  <si>
    <t>HU-INSC-003</t>
  </si>
  <si>
    <t>HU-INSC-004</t>
  </si>
  <si>
    <t>HU-INSC-005</t>
  </si>
  <si>
    <t>HU-INSC-006</t>
  </si>
  <si>
    <t>HU-INSC-007</t>
  </si>
  <si>
    <t>HU-INSC-008</t>
  </si>
  <si>
    <t>HU-INSC-009</t>
  </si>
  <si>
    <t>HU-INSC-010</t>
  </si>
  <si>
    <t>HU-INSC-011</t>
  </si>
  <si>
    <t>Designar profesores</t>
  </si>
  <si>
    <t>Control de Items</t>
  </si>
  <si>
    <t>Administrar ambientes</t>
  </si>
  <si>
    <t>Designar plazas, cursos y paralelos</t>
  </si>
  <si>
    <t>Control de cantidad de inscritos</t>
  </si>
  <si>
    <t>Emitir libreta de calificaciones</t>
  </si>
  <si>
    <t>Control de comunicados</t>
  </si>
  <si>
    <t>Ver sugerencias y quejas</t>
  </si>
  <si>
    <t>Llevar bitácora</t>
  </si>
  <si>
    <t>Dia 1</t>
  </si>
  <si>
    <t>HU-INSC-001: Control da Acceso al Sistem</t>
  </si>
  <si>
    <t>Identificacion de tablas y adherencia del usuario administrador</t>
  </si>
  <si>
    <t>Implementacion y consulta a base de datos</t>
  </si>
  <si>
    <t>Pruebas</t>
  </si>
  <si>
    <t>Mario Lopez</t>
  </si>
  <si>
    <t>lista de Tareas de Liberación - Sprint Backlog 2</t>
  </si>
  <si>
    <t>Dueño/ Responsable</t>
  </si>
  <si>
    <t>Fecha entrega</t>
  </si>
  <si>
    <t>Fecha Inicio</t>
  </si>
  <si>
    <t>Identificacion de tablas y diseño de tablas</t>
  </si>
  <si>
    <t>Codificacion</t>
  </si>
  <si>
    <t>Elaborar reportes con consultas a base de datos</t>
  </si>
  <si>
    <t>Emitir reportes</t>
  </si>
  <si>
    <t>lista de Tareas de Liberación - Sprint Backlog 3</t>
  </si>
  <si>
    <t>lista de Tareas de Liberación - Sprint Backlog 4</t>
  </si>
  <si>
    <t>lista de Tareas de Liberación - Sprint Backlog 5</t>
  </si>
  <si>
    <t>lista de Tareas de Liberación - Sprint Backlog 6</t>
  </si>
  <si>
    <t>lista de Tareas de Liberación - Sprint Backlog 7</t>
  </si>
  <si>
    <t>lista de Tareas de Liberación - Sprint Backlog 8</t>
  </si>
  <si>
    <t>lista de Tareas de Liberación - Sprint Backlog 9</t>
  </si>
  <si>
    <t>lista de Tareas de Liberación - Sprint Backlog 10</t>
  </si>
  <si>
    <t>Control Horarios</t>
  </si>
  <si>
    <t>lista de Tareas de Liberación - Sprint Backlog 11</t>
  </si>
  <si>
    <t>Llevar Bitacora</t>
  </si>
  <si>
    <t>HU-INSC-004: Administrar ambientes</t>
  </si>
  <si>
    <t>HU-INSC-007: Control de cantidad de inscritos</t>
  </si>
  <si>
    <t>HU-INSC-006: Control de horarios</t>
  </si>
  <si>
    <t>HU-INSC-008: Emitir libreta de calificaciones</t>
  </si>
  <si>
    <t>HU-INSC-009: Control de comunicados</t>
  </si>
  <si>
    <t>Designar profesores:HU002</t>
  </si>
  <si>
    <t>HU-INSC-003: Control de Items</t>
  </si>
  <si>
    <t>HU-INSC-005: Designar plazas cursos u paralelos</t>
  </si>
  <si>
    <t>HU-INSC-011: Llevar Bitacora</t>
  </si>
  <si>
    <t>HU-INSC-010: Emitir libreta de calificaciones</t>
  </si>
  <si>
    <t>GRAFICAS</t>
  </si>
  <si>
    <t>Burndown Char Sprint 1</t>
  </si>
  <si>
    <t>ID HISTORIA DE USUARIO</t>
  </si>
  <si>
    <t>HORAS ESTIMADAS</t>
  </si>
  <si>
    <t>DIAS</t>
  </si>
  <si>
    <t>Horas Restantes</t>
  </si>
  <si>
    <t>Horas Estimadas Restantes</t>
  </si>
  <si>
    <t xml:space="preserve">DIAS </t>
  </si>
  <si>
    <t>TOTAL HORAS TRABAJADAS</t>
  </si>
  <si>
    <t>Esfuerzo diario</t>
  </si>
  <si>
    <t>ESTIMADOS</t>
  </si>
  <si>
    <t>HORAS  OPTIMISTAS</t>
  </si>
  <si>
    <t>HU-001</t>
  </si>
  <si>
    <t>HU-002</t>
  </si>
  <si>
    <t>HU-003</t>
  </si>
  <si>
    <t>HU-004</t>
  </si>
  <si>
    <t>HU-005</t>
  </si>
  <si>
    <t>HU-006</t>
  </si>
  <si>
    <t>HU-007</t>
  </si>
  <si>
    <t>HU-008</t>
  </si>
  <si>
    <t>HU-009</t>
  </si>
  <si>
    <t>HU-010</t>
  </si>
  <si>
    <t>HU-011</t>
  </si>
  <si>
    <t>Control de acceso al Sistema</t>
  </si>
  <si>
    <t>Id Historia</t>
  </si>
  <si>
    <t>Dueño/Responsable</t>
  </si>
  <si>
    <t>Fecha Entrega</t>
  </si>
  <si>
    <t>Modelado</t>
  </si>
  <si>
    <t>Diseño de Interfaz</t>
  </si>
  <si>
    <t>Validación de datos</t>
  </si>
  <si>
    <t>Conexión con la base de datos</t>
  </si>
  <si>
    <t>Juan Perez</t>
  </si>
  <si>
    <t>Herald Choque</t>
  </si>
  <si>
    <t>Fernanda Martinez</t>
  </si>
  <si>
    <t>Codificación</t>
  </si>
  <si>
    <t>Elaborar reportes con consulta a base de datos</t>
  </si>
  <si>
    <t>HU-001: Control de Acceso al Sistema</t>
  </si>
  <si>
    <t>HU-002  Administrar Trabajadores</t>
  </si>
  <si>
    <t>HU-003 Designar roles, y turnos</t>
  </si>
  <si>
    <t>HU-004    Control de asistencia de trabajadores</t>
  </si>
  <si>
    <t>HU-005     Control de sueldos</t>
  </si>
  <si>
    <t>HU-006 - Ver reportes de ventas</t>
  </si>
  <si>
    <t>HU-007 - Llevar bitácora</t>
  </si>
  <si>
    <t>Emitir Recibo</t>
  </si>
  <si>
    <t>Ver reportes</t>
  </si>
  <si>
    <t>Administrar Articulos</t>
  </si>
  <si>
    <t>Sprint 2 Estudiante</t>
  </si>
  <si>
    <t>Sprint 1 Administracion</t>
  </si>
  <si>
    <t>Consultar Deuda</t>
  </si>
  <si>
    <t>Ver Articulos</t>
  </si>
  <si>
    <t xml:space="preserve">Registrar Asistencia </t>
  </si>
  <si>
    <t>Importar Datos</t>
  </si>
  <si>
    <t>Administrar Estudiantes</t>
  </si>
  <si>
    <t>Administrar Actividades</t>
  </si>
  <si>
    <t>Sprint</t>
  </si>
  <si>
    <t>CRUD</t>
  </si>
  <si>
    <t>HU-012</t>
  </si>
  <si>
    <t>Administrar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</si>
</sst>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8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0"/>
      <name val="BankGothic Lt B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</cellStyleXfs>
  <cellXfs count="11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4" fillId="7" borderId="2" xfId="0" applyFont="1" applyFill="1" applyBorder="1" applyAlignment="1">
      <alignment horizontal="justify" vertical="center"/>
    </xf>
    <xf numFmtId="0" fontId="4" fillId="4" borderId="1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justify" vertical="center" wrapText="1"/>
    </xf>
    <xf numFmtId="0" fontId="4" fillId="6" borderId="8" xfId="0" applyFont="1" applyFill="1" applyBorder="1" applyAlignment="1">
      <alignment horizontal="justify" vertical="center" wrapText="1"/>
    </xf>
    <xf numFmtId="0" fontId="4" fillId="9" borderId="1" xfId="0" applyFont="1" applyFill="1" applyBorder="1" applyAlignment="1">
      <alignment horizontal="justify" vertical="center" wrapText="1"/>
    </xf>
    <xf numFmtId="0" fontId="0" fillId="0" borderId="11" xfId="0" applyBorder="1"/>
    <xf numFmtId="0" fontId="0" fillId="5" borderId="1" xfId="0" applyFill="1" applyBorder="1" applyAlignment="1">
      <alignment wrapText="1"/>
    </xf>
    <xf numFmtId="0" fontId="0" fillId="5" borderId="3" xfId="0" applyFill="1" applyBorder="1"/>
    <xf numFmtId="0" fontId="0" fillId="0" borderId="7" xfId="0" applyBorder="1" applyAlignment="1"/>
    <xf numFmtId="0" fontId="0" fillId="0" borderId="12" xfId="0" applyBorder="1" applyAlignment="1"/>
    <xf numFmtId="0" fontId="0" fillId="5" borderId="14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vertical="center"/>
    </xf>
    <xf numFmtId="0" fontId="4" fillId="9" borderId="4" xfId="0" applyFont="1" applyFill="1" applyBorder="1" applyAlignment="1">
      <alignment horizontal="justify" vertical="center" wrapText="1"/>
    </xf>
    <xf numFmtId="0" fontId="0" fillId="11" borderId="1" xfId="0" applyFill="1" applyBorder="1"/>
    <xf numFmtId="0" fontId="4" fillId="6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justify" vertical="center" wrapText="1"/>
    </xf>
    <xf numFmtId="0" fontId="8" fillId="10" borderId="1" xfId="0" applyFont="1" applyFill="1" applyBorder="1" applyAlignment="1">
      <alignment horizontal="justify" vertical="center"/>
    </xf>
    <xf numFmtId="0" fontId="8" fillId="10" borderId="1" xfId="0" applyFont="1" applyFill="1" applyBorder="1" applyAlignment="1">
      <alignment horizontal="justify" vertical="center" wrapText="1"/>
    </xf>
    <xf numFmtId="0" fontId="0" fillId="10" borderId="1" xfId="0" applyFont="1" applyFill="1" applyBorder="1" applyAlignment="1">
      <alignment wrapText="1" shrinkToFit="1"/>
    </xf>
    <xf numFmtId="0" fontId="0" fillId="15" borderId="1" xfId="0" applyFill="1" applyBorder="1"/>
    <xf numFmtId="0" fontId="0" fillId="15" borderId="0" xfId="0" applyFill="1"/>
    <xf numFmtId="0" fontId="8" fillId="7" borderId="1" xfId="0" applyFont="1" applyFill="1" applyBorder="1" applyAlignment="1">
      <alignment horizontal="justify" vertical="center"/>
    </xf>
    <xf numFmtId="0" fontId="11" fillId="0" borderId="9" xfId="0" applyFont="1" applyBorder="1"/>
    <xf numFmtId="0" fontId="11" fillId="0" borderId="1" xfId="0" applyFont="1" applyBorder="1"/>
    <xf numFmtId="0" fontId="11" fillId="0" borderId="18" xfId="0" applyFont="1" applyBorder="1"/>
    <xf numFmtId="0" fontId="11" fillId="0" borderId="14" xfId="0" applyFont="1" applyBorder="1"/>
    <xf numFmtId="0" fontId="11" fillId="0" borderId="19" xfId="0" applyFont="1" applyBorder="1"/>
    <xf numFmtId="0" fontId="0" fillId="0" borderId="20" xfId="0" applyBorder="1"/>
    <xf numFmtId="0" fontId="0" fillId="0" borderId="21" xfId="0" applyBorder="1"/>
    <xf numFmtId="0" fontId="9" fillId="14" borderId="15" xfId="3" applyFont="1" applyBorder="1" applyAlignment="1"/>
    <xf numFmtId="0" fontId="9" fillId="14" borderId="16" xfId="3" applyFont="1" applyBorder="1" applyAlignment="1"/>
    <xf numFmtId="0" fontId="9" fillId="14" borderId="17" xfId="3" applyFont="1" applyBorder="1" applyAlignment="1"/>
    <xf numFmtId="0" fontId="0" fillId="0" borderId="9" xfId="0" applyBorder="1"/>
    <xf numFmtId="0" fontId="10" fillId="0" borderId="22" xfId="0" applyFont="1" applyBorder="1" applyAlignment="1">
      <alignment horizontal="center" wrapText="1"/>
    </xf>
    <xf numFmtId="0" fontId="10" fillId="0" borderId="22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1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/>
    </xf>
    <xf numFmtId="0" fontId="10" fillId="0" borderId="1" xfId="0" applyFont="1" applyFill="1" applyBorder="1" applyAlignment="1"/>
    <xf numFmtId="0" fontId="0" fillId="0" borderId="1" xfId="0" applyBorder="1" applyAlignment="1"/>
    <xf numFmtId="0" fontId="0" fillId="0" borderId="0" xfId="0" applyBorder="1"/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16" borderId="29" xfId="0" applyFont="1" applyFill="1" applyBorder="1" applyAlignment="1">
      <alignment horizontal="center" vertical="center"/>
    </xf>
    <xf numFmtId="0" fontId="12" fillId="16" borderId="30" xfId="0" applyFont="1" applyFill="1" applyBorder="1" applyAlignment="1">
      <alignment horizontal="center" vertical="center"/>
    </xf>
    <xf numFmtId="0" fontId="12" fillId="16" borderId="30" xfId="0" applyFont="1" applyFill="1" applyBorder="1" applyAlignment="1">
      <alignment horizontal="center" vertical="center" wrapText="1"/>
    </xf>
    <xf numFmtId="0" fontId="12" fillId="16" borderId="31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 readingOrder="2"/>
    </xf>
    <xf numFmtId="0" fontId="11" fillId="0" borderId="14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16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16" fontId="11" fillId="0" borderId="18" xfId="0" applyNumberFormat="1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0" fillId="0" borderId="27" xfId="0" applyFont="1" applyBorder="1" applyAlignment="1">
      <alignment horizontal="center" wrapText="1"/>
    </xf>
    <xf numFmtId="0" fontId="10" fillId="0" borderId="28" xfId="0" applyFont="1" applyBorder="1" applyAlignment="1">
      <alignment horizontal="center" wrapText="1"/>
    </xf>
    <xf numFmtId="0" fontId="7" fillId="14" borderId="24" xfId="3" applyBorder="1" applyAlignment="1">
      <alignment horizontal="center" wrapText="1"/>
    </xf>
    <xf numFmtId="0" fontId="7" fillId="14" borderId="4" xfId="3" applyBorder="1" applyAlignment="1">
      <alignment horizontal="center" wrapText="1"/>
    </xf>
    <xf numFmtId="0" fontId="7" fillId="12" borderId="25" xfId="1" applyBorder="1" applyAlignment="1">
      <alignment horizontal="center" wrapText="1"/>
    </xf>
    <xf numFmtId="0" fontId="7" fillId="12" borderId="6" xfId="1" applyBorder="1" applyAlignment="1">
      <alignment horizontal="center" wrapText="1"/>
    </xf>
    <xf numFmtId="0" fontId="7" fillId="13" borderId="26" xfId="2" applyBorder="1" applyAlignment="1">
      <alignment horizontal="center" wrapText="1"/>
    </xf>
    <xf numFmtId="0" fontId="7" fillId="13" borderId="23" xfId="2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</cellXfs>
  <cellStyles count="4">
    <cellStyle name="Énfasis2" xfId="1" builtinId="33"/>
    <cellStyle name="Énfasis3" xfId="2" builtinId="37"/>
    <cellStyle name="Énfasis5" xfId="3" builtinId="45"/>
    <cellStyle name="Normal" xfId="0" builtinId="0"/>
  </cellStyles>
  <dxfs count="0"/>
  <tableStyles count="0" defaultTableStyle="TableStyleMedium2" defaultPivotStyle="PivotStyleLight16"/>
  <colors>
    <mruColors>
      <color rgb="FF00FFFF"/>
      <color rgb="FFCCFF33"/>
      <color rgb="FFCC3399"/>
      <color rgb="FFFF9900"/>
      <color rgb="FFFF66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591723331880814E-2"/>
          <c:y val="2.8252405949256341E-2"/>
          <c:w val="0.8973181517777904"/>
          <c:h val="0.88639574493099016"/>
        </c:manualLayout>
      </c:layout>
      <c:lineChart>
        <c:grouping val="standard"/>
        <c:varyColors val="0"/>
        <c:ser>
          <c:idx val="0"/>
          <c:order val="0"/>
          <c:tx>
            <c:strRef>
              <c:f>GRAFICAS!$A$17</c:f>
              <c:strCache>
                <c:ptCount val="1"/>
                <c:pt idx="0">
                  <c:v>Horas Restantes</c:v>
                </c:pt>
              </c:strCache>
            </c:strRef>
          </c:tx>
          <c:marker>
            <c:symbol val="none"/>
          </c:marker>
          <c:val>
            <c:numRef>
              <c:f>GRAFICAS!$C$17:$AG$17</c:f>
              <c:numCache>
                <c:formatCode>General</c:formatCode>
                <c:ptCount val="31"/>
                <c:pt idx="0">
                  <c:v>184</c:v>
                </c:pt>
                <c:pt idx="1">
                  <c:v>184</c:v>
                </c:pt>
                <c:pt idx="2">
                  <c:v>184</c:v>
                </c:pt>
                <c:pt idx="3">
                  <c:v>184</c:v>
                </c:pt>
                <c:pt idx="4">
                  <c:v>184</c:v>
                </c:pt>
                <c:pt idx="5">
                  <c:v>184</c:v>
                </c:pt>
                <c:pt idx="6">
                  <c:v>184</c:v>
                </c:pt>
                <c:pt idx="7">
                  <c:v>184</c:v>
                </c:pt>
                <c:pt idx="8">
                  <c:v>174</c:v>
                </c:pt>
                <c:pt idx="9">
                  <c:v>164</c:v>
                </c:pt>
                <c:pt idx="10">
                  <c:v>156</c:v>
                </c:pt>
                <c:pt idx="11">
                  <c:v>148</c:v>
                </c:pt>
                <c:pt idx="12">
                  <c:v>139</c:v>
                </c:pt>
                <c:pt idx="13">
                  <c:v>131</c:v>
                </c:pt>
                <c:pt idx="14">
                  <c:v>123</c:v>
                </c:pt>
                <c:pt idx="15">
                  <c:v>114</c:v>
                </c:pt>
                <c:pt idx="16">
                  <c:v>106</c:v>
                </c:pt>
                <c:pt idx="17">
                  <c:v>96</c:v>
                </c:pt>
                <c:pt idx="18">
                  <c:v>88</c:v>
                </c:pt>
                <c:pt idx="19">
                  <c:v>78</c:v>
                </c:pt>
                <c:pt idx="20">
                  <c:v>72</c:v>
                </c:pt>
                <c:pt idx="21">
                  <c:v>64</c:v>
                </c:pt>
                <c:pt idx="22">
                  <c:v>54</c:v>
                </c:pt>
                <c:pt idx="23">
                  <c:v>46</c:v>
                </c:pt>
                <c:pt idx="24">
                  <c:v>36</c:v>
                </c:pt>
                <c:pt idx="25">
                  <c:v>29</c:v>
                </c:pt>
                <c:pt idx="26">
                  <c:v>21</c:v>
                </c:pt>
                <c:pt idx="27">
                  <c:v>13</c:v>
                </c:pt>
                <c:pt idx="28">
                  <c:v>5</c:v>
                </c:pt>
                <c:pt idx="29">
                  <c:v>-3</c:v>
                </c:pt>
                <c:pt idx="30">
                  <c:v>-11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12-43DD-A3E1-94E02FC9F05D}"/>
            </c:ext>
          </c:extLst>
        </c:ser>
        <c:ser>
          <c:idx val="1"/>
          <c:order val="1"/>
          <c:tx>
            <c:strRef>
              <c:f>GRAFICAS!$A$18</c:f>
              <c:strCache>
                <c:ptCount val="1"/>
                <c:pt idx="0">
                  <c:v>Horas Estimadas Restantes</c:v>
                </c:pt>
              </c:strCache>
            </c:strRef>
          </c:tx>
          <c:marker>
            <c:symbol val="none"/>
          </c:marker>
          <c:val>
            <c:numRef>
              <c:f>GRAFICAS!$C$18:$AG$18</c:f>
              <c:numCache>
                <c:formatCode>General</c:formatCode>
                <c:ptCount val="31"/>
                <c:pt idx="0">
                  <c:v>184</c:v>
                </c:pt>
                <c:pt idx="1">
                  <c:v>177.86666666666667</c:v>
                </c:pt>
                <c:pt idx="2">
                  <c:v>171.73333333333335</c:v>
                </c:pt>
                <c:pt idx="3">
                  <c:v>165.60000000000002</c:v>
                </c:pt>
                <c:pt idx="4">
                  <c:v>159.4666666666667</c:v>
                </c:pt>
                <c:pt idx="5">
                  <c:v>153.33333333333337</c:v>
                </c:pt>
                <c:pt idx="6">
                  <c:v>147.20000000000005</c:v>
                </c:pt>
                <c:pt idx="7">
                  <c:v>141.06666666666672</c:v>
                </c:pt>
                <c:pt idx="8">
                  <c:v>134.93333333333339</c:v>
                </c:pt>
                <c:pt idx="9">
                  <c:v>128.80000000000007</c:v>
                </c:pt>
                <c:pt idx="10">
                  <c:v>122.66666666666673</c:v>
                </c:pt>
                <c:pt idx="11">
                  <c:v>116.53333333333339</c:v>
                </c:pt>
                <c:pt idx="12">
                  <c:v>110.40000000000005</c:v>
                </c:pt>
                <c:pt idx="13">
                  <c:v>104.26666666666671</c:v>
                </c:pt>
                <c:pt idx="14">
                  <c:v>98.133333333333368</c:v>
                </c:pt>
                <c:pt idx="15">
                  <c:v>92.000000000000028</c:v>
                </c:pt>
                <c:pt idx="16">
                  <c:v>85.866666666666688</c:v>
                </c:pt>
                <c:pt idx="17">
                  <c:v>79.733333333333348</c:v>
                </c:pt>
                <c:pt idx="18">
                  <c:v>73.600000000000009</c:v>
                </c:pt>
                <c:pt idx="19">
                  <c:v>67.466666666666669</c:v>
                </c:pt>
                <c:pt idx="20">
                  <c:v>61.333333333333336</c:v>
                </c:pt>
                <c:pt idx="21">
                  <c:v>55.2</c:v>
                </c:pt>
                <c:pt idx="22">
                  <c:v>49.06666666666667</c:v>
                </c:pt>
                <c:pt idx="23">
                  <c:v>42.933333333333337</c:v>
                </c:pt>
                <c:pt idx="24">
                  <c:v>36.800000000000004</c:v>
                </c:pt>
                <c:pt idx="25">
                  <c:v>30.666666666666671</c:v>
                </c:pt>
                <c:pt idx="26">
                  <c:v>24.533333333333339</c:v>
                </c:pt>
                <c:pt idx="27">
                  <c:v>18.400000000000006</c:v>
                </c:pt>
                <c:pt idx="28">
                  <c:v>12.266666666666673</c:v>
                </c:pt>
                <c:pt idx="29">
                  <c:v>6.1333333333333391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12-43DD-A3E1-94E02FC9F05D}"/>
            </c:ext>
          </c:extLst>
        </c:ser>
        <c:ser>
          <c:idx val="2"/>
          <c:order val="2"/>
          <c:tx>
            <c:strRef>
              <c:f>GRAFICAS!$A$19</c:f>
              <c:strCache>
                <c:ptCount val="1"/>
                <c:pt idx="0">
                  <c:v>Esfuerzo diario</c:v>
                </c:pt>
              </c:strCache>
            </c:strRef>
          </c:tx>
          <c:marker>
            <c:symbol val="none"/>
          </c:marker>
          <c:val>
            <c:numRef>
              <c:f>GRAFICAS!$D$19:$AG$19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10</c:v>
                </c:pt>
                <c:pt idx="17">
                  <c:v>8</c:v>
                </c:pt>
                <c:pt idx="18">
                  <c:v>10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8</c:v>
                </c:pt>
                <c:pt idx="23">
                  <c:v>10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12-43DD-A3E1-94E02FC9F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552192"/>
        <c:axId val="-2143557088"/>
      </c:lineChart>
      <c:catAx>
        <c:axId val="-214355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557088"/>
        <c:crosses val="autoZero"/>
        <c:auto val="1"/>
        <c:lblAlgn val="ctr"/>
        <c:lblOffset val="100"/>
        <c:noMultiLvlLbl val="0"/>
      </c:catAx>
      <c:valAx>
        <c:axId val="-214355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552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543344851677715"/>
          <c:y val="0.11684651842139608"/>
          <c:w val="0.26730036443286315"/>
          <c:h val="0.1716053251130570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GRAFICAS!$C$4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GRAFICAS!$C$5:$C$16</c:f>
              <c:numCache>
                <c:formatCode>General</c:formatCode>
                <c:ptCount val="12"/>
                <c:pt idx="1">
                  <c:v>32</c:v>
                </c:pt>
                <c:pt idx="2">
                  <c:v>32</c:v>
                </c:pt>
                <c:pt idx="3">
                  <c:v>8</c:v>
                </c:pt>
                <c:pt idx="4">
                  <c:v>32</c:v>
                </c:pt>
                <c:pt idx="5">
                  <c:v>32</c:v>
                </c:pt>
                <c:pt idx="6">
                  <c:v>16</c:v>
                </c:pt>
                <c:pt idx="7">
                  <c:v>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D6-4BAD-B10D-11581DC09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559808"/>
        <c:axId val="-2143553280"/>
      </c:lineChart>
      <c:catAx>
        <c:axId val="-214355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43553280"/>
        <c:crosses val="autoZero"/>
        <c:auto val="1"/>
        <c:lblAlgn val="ctr"/>
        <c:lblOffset val="100"/>
        <c:noMultiLvlLbl val="0"/>
      </c:catAx>
      <c:valAx>
        <c:axId val="-21435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4355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GRAFICAS!$AH$4</c:f>
              <c:strCache>
                <c:ptCount val="1"/>
                <c:pt idx="0">
                  <c:v>TOTAL HORAS TRABAJADAS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GRAFICAS!$A$6:$A$16</c:f>
              <c:strCache>
                <c:ptCount val="7"/>
                <c:pt idx="0">
                  <c:v>HU-001</c:v>
                </c:pt>
                <c:pt idx="1">
                  <c:v>HU-002</c:v>
                </c:pt>
                <c:pt idx="2">
                  <c:v>HU-003</c:v>
                </c:pt>
                <c:pt idx="3">
                  <c:v>HU-004</c:v>
                </c:pt>
                <c:pt idx="4">
                  <c:v>HU-005</c:v>
                </c:pt>
                <c:pt idx="5">
                  <c:v>HU-006</c:v>
                </c:pt>
                <c:pt idx="6">
                  <c:v>HU-007</c:v>
                </c:pt>
              </c:strCache>
            </c:strRef>
          </c:cat>
          <c:val>
            <c:numRef>
              <c:f>GRAFICAS!$AH$6:$AH$16</c:f>
              <c:numCache>
                <c:formatCode>General</c:formatCode>
                <c:ptCount val="11"/>
                <c:pt idx="0">
                  <c:v>32</c:v>
                </c:pt>
                <c:pt idx="1">
                  <c:v>33</c:v>
                </c:pt>
                <c:pt idx="2">
                  <c:v>10</c:v>
                </c:pt>
                <c:pt idx="3">
                  <c:v>32</c:v>
                </c:pt>
                <c:pt idx="4">
                  <c:v>35</c:v>
                </c:pt>
                <c:pt idx="5">
                  <c:v>17</c:v>
                </c:pt>
                <c:pt idx="6">
                  <c:v>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A8-4141-864F-30CCCFDD037A}"/>
            </c:ext>
          </c:extLst>
        </c:ser>
        <c:ser>
          <c:idx val="1"/>
          <c:order val="1"/>
          <c:tx>
            <c:strRef>
              <c:f>GRAFICAS!$AI$4</c:f>
              <c:strCache>
                <c:ptCount val="1"/>
                <c:pt idx="0">
                  <c:v>HORAS  OPTIMISTAS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GRAFICAS!$A$6:$A$16</c:f>
              <c:strCache>
                <c:ptCount val="7"/>
                <c:pt idx="0">
                  <c:v>HU-001</c:v>
                </c:pt>
                <c:pt idx="1">
                  <c:v>HU-002</c:v>
                </c:pt>
                <c:pt idx="2">
                  <c:v>HU-003</c:v>
                </c:pt>
                <c:pt idx="3">
                  <c:v>HU-004</c:v>
                </c:pt>
                <c:pt idx="4">
                  <c:v>HU-005</c:v>
                </c:pt>
                <c:pt idx="5">
                  <c:v>HU-006</c:v>
                </c:pt>
                <c:pt idx="6">
                  <c:v>HU-007</c:v>
                </c:pt>
              </c:strCache>
            </c:strRef>
          </c:cat>
          <c:val>
            <c:numRef>
              <c:f>GRAFICAS!$AI$6:$AI$16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8</c:v>
                </c:pt>
                <c:pt idx="6">
                  <c:v>30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A8-4141-864F-30CCCFDD037A}"/>
            </c:ext>
          </c:extLst>
        </c:ser>
        <c:ser>
          <c:idx val="2"/>
          <c:order val="2"/>
          <c:tx>
            <c:strRef>
              <c:f>GRAFICAS!$C$4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GRAFICAS!$A$6:$A$16</c:f>
              <c:strCache>
                <c:ptCount val="7"/>
                <c:pt idx="0">
                  <c:v>HU-001</c:v>
                </c:pt>
                <c:pt idx="1">
                  <c:v>HU-002</c:v>
                </c:pt>
                <c:pt idx="2">
                  <c:v>HU-003</c:v>
                </c:pt>
                <c:pt idx="3">
                  <c:v>HU-004</c:v>
                </c:pt>
                <c:pt idx="4">
                  <c:v>HU-005</c:v>
                </c:pt>
                <c:pt idx="5">
                  <c:v>HU-006</c:v>
                </c:pt>
                <c:pt idx="6">
                  <c:v>HU-007</c:v>
                </c:pt>
              </c:strCache>
            </c:strRef>
          </c:cat>
          <c:val>
            <c:numRef>
              <c:f>GRAFICAS!$C$6:$C$16</c:f>
              <c:numCache>
                <c:formatCode>General</c:formatCode>
                <c:ptCount val="11"/>
                <c:pt idx="0">
                  <c:v>32</c:v>
                </c:pt>
                <c:pt idx="1">
                  <c:v>32</c:v>
                </c:pt>
                <c:pt idx="2">
                  <c:v>8</c:v>
                </c:pt>
                <c:pt idx="3">
                  <c:v>32</c:v>
                </c:pt>
                <c:pt idx="4">
                  <c:v>32</c:v>
                </c:pt>
                <c:pt idx="5">
                  <c:v>16</c:v>
                </c:pt>
                <c:pt idx="6">
                  <c:v>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3A8-4141-864F-30CCCFDD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546752"/>
        <c:axId val="-2143546208"/>
      </c:lineChart>
      <c:catAx>
        <c:axId val="-214354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43546208"/>
        <c:crosses val="autoZero"/>
        <c:auto val="1"/>
        <c:lblAlgn val="ctr"/>
        <c:lblOffset val="100"/>
        <c:noMultiLvlLbl val="0"/>
      </c:catAx>
      <c:valAx>
        <c:axId val="-214354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4354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20</xdr:row>
      <xdr:rowOff>185737</xdr:rowOff>
    </xdr:from>
    <xdr:to>
      <xdr:col>19</xdr:col>
      <xdr:colOff>9525</xdr:colOff>
      <xdr:row>41</xdr:row>
      <xdr:rowOff>104775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28575</xdr:colOff>
      <xdr:row>27</xdr:row>
      <xdr:rowOff>85725</xdr:rowOff>
    </xdr:from>
    <xdr:to>
      <xdr:col>34</xdr:col>
      <xdr:colOff>657225</xdr:colOff>
      <xdr:row>41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380998</xdr:colOff>
      <xdr:row>2</xdr:row>
      <xdr:rowOff>180975</xdr:rowOff>
    </xdr:from>
    <xdr:to>
      <xdr:col>43</xdr:col>
      <xdr:colOff>323849</xdr:colOff>
      <xdr:row>19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tabSelected="1" workbookViewId="0">
      <selection activeCell="C9" sqref="C9"/>
    </sheetView>
  </sheetViews>
  <sheetFormatPr baseColWidth="10" defaultRowHeight="15"/>
  <cols>
    <col min="1" max="1" width="6" customWidth="1"/>
    <col min="2" max="2" width="15.7109375" customWidth="1"/>
    <col min="3" max="3" width="40" customWidth="1"/>
    <col min="4" max="4" width="13.42578125" customWidth="1"/>
    <col min="5" max="5" width="11.140625" customWidth="1"/>
    <col min="8" max="8" width="17.85546875" customWidth="1"/>
  </cols>
  <sheetData>
    <row r="2" spans="1:8" ht="47.25">
      <c r="A2" s="77" t="s">
        <v>15</v>
      </c>
      <c r="B2" s="77" t="s">
        <v>16</v>
      </c>
      <c r="C2" s="77" t="s">
        <v>17</v>
      </c>
      <c r="D2" s="77" t="s">
        <v>18</v>
      </c>
      <c r="E2" s="78" t="s">
        <v>19</v>
      </c>
      <c r="F2" s="78" t="s">
        <v>151</v>
      </c>
      <c r="G2" s="77" t="s">
        <v>20</v>
      </c>
      <c r="H2" s="77" t="s">
        <v>21</v>
      </c>
    </row>
    <row r="3" spans="1:8">
      <c r="A3" s="68">
        <v>1</v>
      </c>
      <c r="B3" s="68" t="s">
        <v>109</v>
      </c>
      <c r="C3" s="69" t="s">
        <v>120</v>
      </c>
      <c r="D3" s="68" t="s">
        <v>22</v>
      </c>
      <c r="E3" s="68"/>
      <c r="F3" s="68">
        <v>1</v>
      </c>
      <c r="G3" s="68" t="s">
        <v>23</v>
      </c>
      <c r="H3" s="68"/>
    </row>
    <row r="4" spans="1:8">
      <c r="A4" s="68">
        <f>A3+1</f>
        <v>2</v>
      </c>
      <c r="B4" s="68" t="s">
        <v>110</v>
      </c>
      <c r="C4" s="79" t="s">
        <v>154</v>
      </c>
      <c r="D4" s="68" t="s">
        <v>22</v>
      </c>
      <c r="E4" s="68"/>
      <c r="F4" s="68">
        <v>1</v>
      </c>
      <c r="G4" s="68" t="s">
        <v>24</v>
      </c>
      <c r="H4" s="68" t="s">
        <v>152</v>
      </c>
    </row>
    <row r="5" spans="1:8">
      <c r="A5" s="68">
        <f t="shared" ref="A5:A13" si="0">A4+1</f>
        <v>3</v>
      </c>
      <c r="B5" s="68" t="s">
        <v>111</v>
      </c>
      <c r="C5" s="68" t="s">
        <v>142</v>
      </c>
      <c r="D5" s="68" t="s">
        <v>22</v>
      </c>
      <c r="E5" s="68"/>
      <c r="F5" s="68">
        <v>2</v>
      </c>
      <c r="G5" s="68" t="s">
        <v>23</v>
      </c>
      <c r="H5" s="68" t="s">
        <v>152</v>
      </c>
    </row>
    <row r="6" spans="1:8">
      <c r="A6" s="68">
        <f t="shared" si="0"/>
        <v>4</v>
      </c>
      <c r="B6" s="68" t="s">
        <v>112</v>
      </c>
      <c r="C6" s="70" t="s">
        <v>146</v>
      </c>
      <c r="D6" s="68" t="s">
        <v>22</v>
      </c>
      <c r="E6" s="68"/>
      <c r="F6" s="68">
        <v>2</v>
      </c>
      <c r="G6" s="68" t="s">
        <v>24</v>
      </c>
      <c r="H6" s="68"/>
    </row>
    <row r="7" spans="1:8" ht="15.75" customHeight="1">
      <c r="A7" s="68">
        <f t="shared" si="0"/>
        <v>5</v>
      </c>
      <c r="B7" s="68" t="s">
        <v>113</v>
      </c>
      <c r="C7" s="70" t="s">
        <v>148</v>
      </c>
      <c r="D7" s="68" t="s">
        <v>22</v>
      </c>
      <c r="E7" s="70"/>
      <c r="F7" s="68">
        <v>3</v>
      </c>
      <c r="G7" s="68" t="s">
        <v>24</v>
      </c>
    </row>
    <row r="8" spans="1:8">
      <c r="A8" s="68">
        <f t="shared" si="0"/>
        <v>6</v>
      </c>
      <c r="B8" s="68" t="s">
        <v>114</v>
      </c>
      <c r="C8" s="70" t="s">
        <v>149</v>
      </c>
      <c r="D8" s="68" t="s">
        <v>22</v>
      </c>
      <c r="E8" s="68"/>
      <c r="F8" s="68">
        <v>3</v>
      </c>
      <c r="G8" s="68" t="s">
        <v>24</v>
      </c>
      <c r="H8" s="68" t="s">
        <v>152</v>
      </c>
    </row>
    <row r="9" spans="1:8">
      <c r="A9" s="68">
        <f t="shared" si="0"/>
        <v>7</v>
      </c>
      <c r="B9" s="68" t="s">
        <v>115</v>
      </c>
      <c r="C9" s="76" t="s">
        <v>150</v>
      </c>
      <c r="D9" s="68" t="s">
        <v>22</v>
      </c>
      <c r="E9" s="68"/>
      <c r="F9" s="68">
        <v>3</v>
      </c>
      <c r="G9" s="68" t="s">
        <v>24</v>
      </c>
      <c r="H9" s="68" t="s">
        <v>152</v>
      </c>
    </row>
    <row r="10" spans="1:8">
      <c r="A10" s="68">
        <f t="shared" si="0"/>
        <v>8</v>
      </c>
      <c r="B10" s="68" t="s">
        <v>116</v>
      </c>
      <c r="C10" s="68" t="s">
        <v>147</v>
      </c>
      <c r="D10" s="68" t="s">
        <v>22</v>
      </c>
      <c r="E10" s="68"/>
      <c r="F10" s="68">
        <v>3</v>
      </c>
      <c r="G10" s="68" t="s">
        <v>23</v>
      </c>
      <c r="H10" s="68"/>
    </row>
    <row r="11" spans="1:8">
      <c r="A11" s="68">
        <f t="shared" si="0"/>
        <v>9</v>
      </c>
      <c r="B11" s="68" t="s">
        <v>117</v>
      </c>
      <c r="C11" s="76" t="s">
        <v>145</v>
      </c>
      <c r="D11" s="68" t="s">
        <v>22</v>
      </c>
      <c r="E11" s="68"/>
      <c r="F11" s="68">
        <v>3</v>
      </c>
      <c r="G11" s="68" t="s">
        <v>23</v>
      </c>
      <c r="H11" s="68"/>
    </row>
    <row r="12" spans="1:8">
      <c r="A12" s="68">
        <f t="shared" si="0"/>
        <v>10</v>
      </c>
      <c r="B12" s="68" t="s">
        <v>118</v>
      </c>
      <c r="C12" s="68" t="s">
        <v>140</v>
      </c>
      <c r="D12" s="68" t="s">
        <v>22</v>
      </c>
      <c r="E12" s="68"/>
      <c r="F12" s="68">
        <v>3</v>
      </c>
      <c r="G12" s="68" t="s">
        <v>24</v>
      </c>
      <c r="H12" s="68"/>
    </row>
    <row r="13" spans="1:8">
      <c r="A13" s="68">
        <f t="shared" si="0"/>
        <v>11</v>
      </c>
      <c r="B13" s="68" t="s">
        <v>119</v>
      </c>
      <c r="C13" s="68" t="s">
        <v>141</v>
      </c>
      <c r="D13" s="68" t="s">
        <v>22</v>
      </c>
      <c r="E13" s="68"/>
      <c r="F13" s="68">
        <v>3</v>
      </c>
      <c r="G13" s="68" t="s">
        <v>25</v>
      </c>
      <c r="H13" s="68"/>
    </row>
    <row r="14" spans="1:8">
      <c r="A14" s="68">
        <v>12</v>
      </c>
      <c r="B14" s="68" t="s">
        <v>153</v>
      </c>
      <c r="C14" s="68" t="s">
        <v>61</v>
      </c>
      <c r="D14" s="68" t="s">
        <v>22</v>
      </c>
      <c r="E14" s="68"/>
      <c r="F14" s="68">
        <v>3</v>
      </c>
      <c r="G14" s="68" t="s">
        <v>25</v>
      </c>
      <c r="H14" s="68"/>
    </row>
    <row r="15" spans="1:8">
      <c r="A15" s="68"/>
      <c r="B15" s="68"/>
      <c r="C15" s="2"/>
      <c r="D15" s="68"/>
      <c r="E15" s="68"/>
      <c r="F15" s="68"/>
      <c r="G15" s="68"/>
      <c r="H15" s="68"/>
    </row>
    <row r="16" spans="1:8">
      <c r="A16" s="68"/>
      <c r="B16" s="68"/>
      <c r="C16" s="2"/>
      <c r="D16" s="68"/>
      <c r="E16" s="68"/>
      <c r="F16" s="68"/>
      <c r="G16" s="68"/>
      <c r="H16" s="68"/>
    </row>
    <row r="17" spans="1:8">
      <c r="A17" s="68"/>
      <c r="B17" s="68"/>
      <c r="C17" s="2"/>
      <c r="D17" s="68"/>
      <c r="E17" s="68"/>
      <c r="F17" s="68"/>
      <c r="G17" s="68"/>
      <c r="H17" s="68"/>
    </row>
    <row r="18" spans="1:8">
      <c r="A18" s="68"/>
      <c r="B18" s="68"/>
      <c r="C18" s="68"/>
      <c r="D18" s="68"/>
      <c r="E18" s="68"/>
      <c r="F18" s="68"/>
      <c r="G18" s="68"/>
      <c r="H18" s="68"/>
    </row>
    <row r="19" spans="1:8">
      <c r="A19" s="68"/>
      <c r="B19" s="68"/>
      <c r="C19" s="68"/>
      <c r="D19" s="68"/>
      <c r="E19" s="68"/>
      <c r="F19" s="68"/>
      <c r="G19" s="68"/>
      <c r="H19" s="68"/>
    </row>
    <row r="20" spans="1:8">
      <c r="A20" s="55"/>
      <c r="B20" s="55"/>
      <c r="C20" s="55"/>
      <c r="D20" s="55"/>
      <c r="E20" s="55"/>
      <c r="F20" s="55"/>
      <c r="G20" s="55"/>
      <c r="H20" s="55"/>
    </row>
    <row r="21" spans="1:8">
      <c r="A21" s="55"/>
      <c r="B21" s="55"/>
      <c r="C21" s="55"/>
      <c r="D21" s="55"/>
      <c r="E21" s="55"/>
      <c r="F21" s="55"/>
      <c r="G21" s="55"/>
      <c r="H21" s="55"/>
    </row>
    <row r="22" spans="1:8">
      <c r="A22" s="55"/>
      <c r="B22" s="55"/>
      <c r="C22" s="55"/>
      <c r="D22" s="55"/>
      <c r="E22" s="55"/>
      <c r="F22" s="55"/>
      <c r="G22" s="55"/>
      <c r="H22" s="55"/>
    </row>
    <row r="23" spans="1:8">
      <c r="A23" s="55"/>
      <c r="B23" s="55"/>
      <c r="C23" s="55"/>
      <c r="D23" s="55"/>
      <c r="E23" s="55"/>
      <c r="F23" s="55"/>
      <c r="G23" s="55"/>
      <c r="H23" s="55"/>
    </row>
    <row r="24" spans="1:8">
      <c r="A24" t="s">
        <v>144</v>
      </c>
      <c r="B24" s="55"/>
      <c r="C24" s="55"/>
      <c r="D24" s="55"/>
      <c r="E24" s="55"/>
      <c r="F24" s="55"/>
      <c r="G24" s="55"/>
      <c r="H24" s="55"/>
    </row>
    <row r="25" spans="1:8">
      <c r="A25" t="s">
        <v>143</v>
      </c>
      <c r="B25" s="55"/>
      <c r="C25" s="55"/>
      <c r="D25" s="55"/>
      <c r="E25" s="55"/>
      <c r="F25" s="55"/>
      <c r="G25" s="55"/>
      <c r="H25" s="55"/>
    </row>
    <row r="26" spans="1:8">
      <c r="A26" s="55"/>
      <c r="B26" s="55"/>
      <c r="C26" s="55"/>
      <c r="D26" s="55"/>
      <c r="E26" s="55"/>
      <c r="F26" s="55"/>
      <c r="G26" s="55"/>
      <c r="H26" s="55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0"/>
  <sheetViews>
    <sheetView topLeftCell="A7" zoomScaleNormal="100" workbookViewId="0">
      <selection activeCell="C3" sqref="C3:C10"/>
    </sheetView>
  </sheetViews>
  <sheetFormatPr baseColWidth="10" defaultRowHeight="15"/>
  <cols>
    <col min="2" max="2" width="10" customWidth="1"/>
    <col min="3" max="3" width="17.85546875" customWidth="1"/>
    <col min="4" max="4" width="21.28515625" customWidth="1"/>
    <col min="5" max="5" width="18.7109375" customWidth="1"/>
    <col min="6" max="6" width="10" customWidth="1"/>
    <col min="7" max="7" width="9.7109375" customWidth="1"/>
    <col min="8" max="8" width="10.7109375" customWidth="1"/>
    <col min="9" max="9" width="12.85546875" customWidth="1"/>
    <col min="11" max="11" width="15.28515625" customWidth="1"/>
    <col min="12" max="12" width="20.140625" customWidth="1"/>
    <col min="13" max="13" width="19.42578125" customWidth="1"/>
    <col min="14" max="14" width="18.5703125" customWidth="1"/>
    <col min="15" max="15" width="15.5703125" customWidth="1"/>
    <col min="16" max="16" width="17.7109375" customWidth="1"/>
  </cols>
  <sheetData>
    <row r="1" spans="2:16" ht="15.75" thickBot="1"/>
    <row r="2" spans="2:16" ht="42.75" customHeight="1" thickBot="1">
      <c r="B2" s="60" t="s">
        <v>121</v>
      </c>
      <c r="C2" s="61" t="s">
        <v>27</v>
      </c>
      <c r="D2" s="61" t="s">
        <v>28</v>
      </c>
      <c r="E2" s="62" t="s">
        <v>122</v>
      </c>
      <c r="F2" s="61" t="s">
        <v>18</v>
      </c>
      <c r="G2" s="62" t="s">
        <v>29</v>
      </c>
      <c r="H2" s="61" t="s">
        <v>71</v>
      </c>
      <c r="I2" s="63" t="s">
        <v>123</v>
      </c>
      <c r="K2" s="1" t="s">
        <v>0</v>
      </c>
      <c r="L2" s="52" t="s">
        <v>12</v>
      </c>
      <c r="M2" s="3" t="s">
        <v>4</v>
      </c>
      <c r="N2" s="1" t="s">
        <v>1</v>
      </c>
      <c r="O2" s="1" t="s">
        <v>3</v>
      </c>
      <c r="P2" s="1" t="s">
        <v>2</v>
      </c>
    </row>
    <row r="3" spans="2:16" ht="31.5" customHeight="1" thickBot="1">
      <c r="B3" s="84" t="s">
        <v>109</v>
      </c>
      <c r="C3" s="81" t="s">
        <v>120</v>
      </c>
      <c r="D3" s="57" t="s">
        <v>72</v>
      </c>
      <c r="E3" s="56" t="s">
        <v>129</v>
      </c>
      <c r="F3" s="56" t="s">
        <v>22</v>
      </c>
      <c r="G3" s="59" t="s">
        <v>41</v>
      </c>
      <c r="H3" s="86">
        <v>42786</v>
      </c>
      <c r="I3" s="89">
        <v>42786</v>
      </c>
      <c r="K3" s="81" t="s">
        <v>133</v>
      </c>
      <c r="L3" s="71" t="s">
        <v>62</v>
      </c>
      <c r="M3" s="8" t="s">
        <v>6</v>
      </c>
      <c r="N3" s="8" t="s">
        <v>6</v>
      </c>
      <c r="O3" s="2"/>
      <c r="P3" s="2"/>
    </row>
    <row r="4" spans="2:16" ht="25.5">
      <c r="B4" s="84"/>
      <c r="C4" s="82"/>
      <c r="D4" s="58" t="s">
        <v>124</v>
      </c>
      <c r="E4" s="56" t="s">
        <v>128</v>
      </c>
      <c r="F4" s="56" t="s">
        <v>22</v>
      </c>
      <c r="G4" s="59" t="s">
        <v>41</v>
      </c>
      <c r="H4" s="87"/>
      <c r="I4" s="90"/>
      <c r="K4" s="82"/>
      <c r="L4" s="71" t="s">
        <v>62</v>
      </c>
      <c r="M4" s="9" t="s">
        <v>13</v>
      </c>
      <c r="O4" s="9" t="s">
        <v>13</v>
      </c>
      <c r="P4" s="8" t="s">
        <v>6</v>
      </c>
    </row>
    <row r="5" spans="2:16">
      <c r="B5" s="84"/>
      <c r="C5" s="82"/>
      <c r="D5" s="58" t="s">
        <v>125</v>
      </c>
      <c r="E5" s="56" t="s">
        <v>128</v>
      </c>
      <c r="F5" s="56" t="s">
        <v>22</v>
      </c>
      <c r="G5" s="59" t="s">
        <v>41</v>
      </c>
      <c r="H5" s="87"/>
      <c r="I5" s="90"/>
      <c r="K5" s="82"/>
      <c r="L5" s="71" t="s">
        <v>62</v>
      </c>
      <c r="M5" s="12" t="s">
        <v>7</v>
      </c>
      <c r="N5" s="12" t="s">
        <v>7</v>
      </c>
      <c r="P5" s="9" t="s">
        <v>13</v>
      </c>
    </row>
    <row r="6" spans="2:16" ht="25.5">
      <c r="B6" s="84"/>
      <c r="C6" s="82"/>
      <c r="D6" s="58" t="s">
        <v>131</v>
      </c>
      <c r="E6" s="56" t="s">
        <v>129</v>
      </c>
      <c r="F6" s="56" t="s">
        <v>22</v>
      </c>
      <c r="G6" s="59" t="s">
        <v>41</v>
      </c>
      <c r="H6" s="87"/>
      <c r="I6" s="90"/>
      <c r="K6" s="82"/>
      <c r="L6" s="71" t="s">
        <v>9</v>
      </c>
      <c r="M6" s="24" t="s">
        <v>36</v>
      </c>
      <c r="N6" s="24" t="s">
        <v>36</v>
      </c>
      <c r="O6" s="25" t="s">
        <v>7</v>
      </c>
      <c r="P6" s="5"/>
    </row>
    <row r="7" spans="2:16" ht="25.5">
      <c r="B7" s="84"/>
      <c r="C7" s="82"/>
      <c r="D7" s="57" t="s">
        <v>126</v>
      </c>
      <c r="E7" s="56" t="s">
        <v>128</v>
      </c>
      <c r="F7" s="56" t="s">
        <v>22</v>
      </c>
      <c r="G7" s="59" t="s">
        <v>41</v>
      </c>
      <c r="H7" s="87"/>
      <c r="I7" s="90"/>
      <c r="K7" s="82"/>
      <c r="L7" s="71" t="s">
        <v>10</v>
      </c>
      <c r="M7" s="13" t="s">
        <v>14</v>
      </c>
      <c r="N7" s="24" t="s">
        <v>36</v>
      </c>
      <c r="O7" s="23" t="s">
        <v>14</v>
      </c>
      <c r="P7" s="12" t="s">
        <v>7</v>
      </c>
    </row>
    <row r="8" spans="2:16" ht="28.5" customHeight="1">
      <c r="B8" s="84"/>
      <c r="C8" s="82"/>
      <c r="D8" s="57" t="s">
        <v>132</v>
      </c>
      <c r="E8" s="56" t="s">
        <v>128</v>
      </c>
      <c r="F8" s="56" t="s">
        <v>22</v>
      </c>
      <c r="G8" s="59" t="s">
        <v>41</v>
      </c>
      <c r="H8" s="87"/>
      <c r="I8" s="90"/>
      <c r="K8" s="82"/>
      <c r="L8" s="71" t="s">
        <v>11</v>
      </c>
      <c r="M8" s="26" t="s">
        <v>8</v>
      </c>
      <c r="N8" s="26" t="s">
        <v>8</v>
      </c>
      <c r="O8" s="24" t="s">
        <v>36</v>
      </c>
      <c r="P8" s="23" t="s">
        <v>14</v>
      </c>
    </row>
    <row r="9" spans="2:16" ht="25.5">
      <c r="B9" s="84"/>
      <c r="C9" s="82"/>
      <c r="D9" s="57" t="s">
        <v>127</v>
      </c>
      <c r="E9" s="56" t="s">
        <v>129</v>
      </c>
      <c r="F9" s="56" t="s">
        <v>22</v>
      </c>
      <c r="G9" s="59" t="s">
        <v>41</v>
      </c>
      <c r="H9" s="87"/>
      <c r="I9" s="90"/>
      <c r="K9" s="82"/>
      <c r="L9" s="72" t="s">
        <v>11</v>
      </c>
      <c r="M9" s="2"/>
      <c r="N9" s="2"/>
      <c r="O9" s="2"/>
      <c r="P9" s="11" t="s">
        <v>8</v>
      </c>
    </row>
    <row r="10" spans="2:16" ht="15.75" thickBot="1">
      <c r="B10" s="85"/>
      <c r="C10" s="83"/>
      <c r="D10" s="64" t="s">
        <v>66</v>
      </c>
      <c r="E10" s="65" t="s">
        <v>130</v>
      </c>
      <c r="F10" s="66"/>
      <c r="G10" s="67"/>
      <c r="H10" s="88"/>
      <c r="I10" s="91"/>
      <c r="K10" s="83"/>
      <c r="L10" s="73"/>
      <c r="M10" s="2"/>
      <c r="N10" s="2"/>
      <c r="O10" s="2"/>
      <c r="P10" s="24" t="s">
        <v>36</v>
      </c>
    </row>
    <row r="11" spans="2:16" ht="15.75" thickBot="1"/>
    <row r="12" spans="2:16" ht="45.75" thickBot="1">
      <c r="B12" s="60" t="s">
        <v>121</v>
      </c>
      <c r="C12" s="61" t="s">
        <v>27</v>
      </c>
      <c r="D12" s="61" t="s">
        <v>28</v>
      </c>
      <c r="E12" s="62" t="s">
        <v>122</v>
      </c>
      <c r="F12" s="61" t="s">
        <v>18</v>
      </c>
      <c r="G12" s="62" t="s">
        <v>29</v>
      </c>
      <c r="H12" s="61" t="s">
        <v>71</v>
      </c>
      <c r="I12" s="63" t="s">
        <v>123</v>
      </c>
      <c r="K12" s="1" t="s">
        <v>0</v>
      </c>
      <c r="L12" s="52" t="s">
        <v>12</v>
      </c>
      <c r="M12" s="3" t="s">
        <v>4</v>
      </c>
      <c r="N12" s="1" t="s">
        <v>1</v>
      </c>
      <c r="O12" s="1" t="s">
        <v>3</v>
      </c>
      <c r="P12" s="1" t="s">
        <v>2</v>
      </c>
    </row>
    <row r="13" spans="2:16" ht="26.25" customHeight="1">
      <c r="B13" s="84" t="s">
        <v>110</v>
      </c>
      <c r="C13" s="81" t="s">
        <v>142</v>
      </c>
      <c r="D13" s="57" t="s">
        <v>72</v>
      </c>
      <c r="E13" s="74" t="s">
        <v>129</v>
      </c>
      <c r="F13" s="74" t="s">
        <v>22</v>
      </c>
      <c r="G13" s="59" t="s">
        <v>41</v>
      </c>
      <c r="H13" s="86">
        <v>42786</v>
      </c>
      <c r="I13" s="89">
        <v>42786</v>
      </c>
      <c r="K13" s="80" t="s">
        <v>134</v>
      </c>
      <c r="L13" s="4" t="s">
        <v>62</v>
      </c>
      <c r="M13" s="8" t="s">
        <v>6</v>
      </c>
      <c r="N13" s="8" t="s">
        <v>6</v>
      </c>
      <c r="O13" s="2"/>
      <c r="P13" s="8" t="s">
        <v>6</v>
      </c>
    </row>
    <row r="14" spans="2:16">
      <c r="B14" s="84"/>
      <c r="C14" s="82"/>
      <c r="D14" s="58" t="s">
        <v>124</v>
      </c>
      <c r="E14" s="74" t="s">
        <v>128</v>
      </c>
      <c r="F14" s="74" t="s">
        <v>22</v>
      </c>
      <c r="G14" s="59" t="s">
        <v>41</v>
      </c>
      <c r="H14" s="87"/>
      <c r="I14" s="90"/>
      <c r="K14" s="80"/>
      <c r="L14" s="4" t="s">
        <v>62</v>
      </c>
      <c r="M14" s="9" t="s">
        <v>13</v>
      </c>
      <c r="O14" s="9" t="s">
        <v>13</v>
      </c>
      <c r="P14" s="9" t="s">
        <v>13</v>
      </c>
    </row>
    <row r="15" spans="2:16" ht="25.5">
      <c r="B15" s="84"/>
      <c r="C15" s="82"/>
      <c r="D15" s="58" t="s">
        <v>125</v>
      </c>
      <c r="E15" s="74" t="s">
        <v>128</v>
      </c>
      <c r="F15" s="74" t="s">
        <v>22</v>
      </c>
      <c r="G15" s="59" t="s">
        <v>41</v>
      </c>
      <c r="H15" s="87"/>
      <c r="I15" s="90"/>
      <c r="K15" s="80"/>
      <c r="L15" s="4" t="s">
        <v>62</v>
      </c>
      <c r="M15" s="12" t="s">
        <v>7</v>
      </c>
      <c r="N15" s="12" t="s">
        <v>7</v>
      </c>
      <c r="O15" s="25" t="s">
        <v>7</v>
      </c>
    </row>
    <row r="16" spans="2:16">
      <c r="B16" s="84"/>
      <c r="C16" s="82"/>
      <c r="D16" s="58" t="s">
        <v>131</v>
      </c>
      <c r="E16" s="74" t="s">
        <v>129</v>
      </c>
      <c r="F16" s="74" t="s">
        <v>22</v>
      </c>
      <c r="G16" s="59" t="s">
        <v>41</v>
      </c>
      <c r="H16" s="87"/>
      <c r="I16" s="90"/>
      <c r="K16" s="80"/>
      <c r="L16" s="4" t="s">
        <v>9</v>
      </c>
      <c r="M16" s="24" t="s">
        <v>73</v>
      </c>
      <c r="N16" s="24" t="s">
        <v>73</v>
      </c>
      <c r="P16" s="12" t="s">
        <v>7</v>
      </c>
    </row>
    <row r="17" spans="2:16" ht="25.5">
      <c r="B17" s="84"/>
      <c r="C17" s="82"/>
      <c r="D17" s="57" t="s">
        <v>126</v>
      </c>
      <c r="E17" s="74" t="s">
        <v>128</v>
      </c>
      <c r="F17" s="74" t="s">
        <v>22</v>
      </c>
      <c r="G17" s="59" t="s">
        <v>41</v>
      </c>
      <c r="H17" s="87"/>
      <c r="I17" s="90"/>
      <c r="K17" s="80"/>
      <c r="L17" s="4" t="s">
        <v>10</v>
      </c>
      <c r="M17" s="13" t="s">
        <v>14</v>
      </c>
      <c r="N17" s="24" t="s">
        <v>73</v>
      </c>
      <c r="O17" s="23" t="s">
        <v>14</v>
      </c>
      <c r="P17" s="23" t="s">
        <v>14</v>
      </c>
    </row>
    <row r="18" spans="2:16" ht="25.5">
      <c r="B18" s="84"/>
      <c r="C18" s="82"/>
      <c r="D18" s="57" t="s">
        <v>132</v>
      </c>
      <c r="E18" s="74" t="s">
        <v>128</v>
      </c>
      <c r="F18" s="74" t="s">
        <v>22</v>
      </c>
      <c r="G18" s="59" t="s">
        <v>41</v>
      </c>
      <c r="H18" s="87"/>
      <c r="I18" s="90"/>
      <c r="K18" s="80"/>
      <c r="L18" s="4" t="s">
        <v>11</v>
      </c>
      <c r="M18" s="26" t="s">
        <v>8</v>
      </c>
      <c r="N18" s="26" t="s">
        <v>8</v>
      </c>
      <c r="O18" s="24" t="s">
        <v>73</v>
      </c>
      <c r="P18" s="11" t="s">
        <v>8</v>
      </c>
    </row>
    <row r="19" spans="2:16" ht="25.5">
      <c r="B19" s="84"/>
      <c r="C19" s="82"/>
      <c r="D19" s="57" t="s">
        <v>127</v>
      </c>
      <c r="E19" s="74" t="s">
        <v>129</v>
      </c>
      <c r="F19" s="74" t="s">
        <v>22</v>
      </c>
      <c r="G19" s="59" t="s">
        <v>41</v>
      </c>
      <c r="H19" s="87"/>
      <c r="I19" s="90"/>
      <c r="K19" s="80"/>
      <c r="L19" s="17" t="s">
        <v>11</v>
      </c>
      <c r="M19" s="30" t="s">
        <v>75</v>
      </c>
      <c r="O19" s="2"/>
      <c r="P19" s="31" t="s">
        <v>75</v>
      </c>
    </row>
    <row r="20" spans="2:16" ht="15.75" thickBot="1">
      <c r="B20" s="85"/>
      <c r="C20" s="83"/>
      <c r="D20" s="64" t="s">
        <v>66</v>
      </c>
      <c r="E20" s="65" t="s">
        <v>130</v>
      </c>
      <c r="F20" s="75"/>
      <c r="G20" s="67"/>
      <c r="H20" s="88"/>
      <c r="I20" s="91"/>
      <c r="K20" s="80"/>
      <c r="L20" s="18"/>
      <c r="M20" s="2"/>
      <c r="N20" s="2"/>
      <c r="O20" s="2"/>
      <c r="P20" s="24" t="s">
        <v>73</v>
      </c>
    </row>
    <row r="21" spans="2:16" ht="15.75" thickBot="1"/>
    <row r="22" spans="2:16" ht="45.75" thickBot="1">
      <c r="B22" s="60" t="s">
        <v>121</v>
      </c>
      <c r="C22" s="61" t="s">
        <v>27</v>
      </c>
      <c r="D22" s="61" t="s">
        <v>28</v>
      </c>
      <c r="E22" s="62" t="s">
        <v>122</v>
      </c>
      <c r="F22" s="61" t="s">
        <v>18</v>
      </c>
      <c r="G22" s="62" t="s">
        <v>29</v>
      </c>
      <c r="H22" s="61" t="s">
        <v>71</v>
      </c>
      <c r="I22" s="63" t="s">
        <v>123</v>
      </c>
      <c r="K22" s="1" t="s">
        <v>0</v>
      </c>
      <c r="L22" s="52" t="s">
        <v>12</v>
      </c>
      <c r="M22" s="3" t="s">
        <v>4</v>
      </c>
      <c r="N22" s="1" t="s">
        <v>1</v>
      </c>
      <c r="O22" s="1" t="s">
        <v>3</v>
      </c>
      <c r="P22" s="1" t="s">
        <v>2</v>
      </c>
    </row>
    <row r="23" spans="2:16" ht="25.5">
      <c r="B23" s="84" t="s">
        <v>111</v>
      </c>
      <c r="C23" s="81" t="s">
        <v>146</v>
      </c>
      <c r="D23" s="57" t="s">
        <v>72</v>
      </c>
      <c r="E23" s="74" t="s">
        <v>129</v>
      </c>
      <c r="F23" s="74" t="s">
        <v>22</v>
      </c>
      <c r="G23" s="59" t="s">
        <v>41</v>
      </c>
      <c r="H23" s="86">
        <v>42786</v>
      </c>
      <c r="I23" s="89">
        <v>42786</v>
      </c>
      <c r="K23" s="80" t="s">
        <v>134</v>
      </c>
      <c r="L23" s="4" t="s">
        <v>62</v>
      </c>
      <c r="M23" s="8" t="s">
        <v>6</v>
      </c>
      <c r="N23" s="8" t="s">
        <v>6</v>
      </c>
      <c r="O23" s="2"/>
      <c r="P23" s="8" t="s">
        <v>6</v>
      </c>
    </row>
    <row r="24" spans="2:16">
      <c r="B24" s="84"/>
      <c r="C24" s="82"/>
      <c r="D24" s="58" t="s">
        <v>124</v>
      </c>
      <c r="E24" s="74" t="s">
        <v>128</v>
      </c>
      <c r="F24" s="74" t="s">
        <v>22</v>
      </c>
      <c r="G24" s="59" t="s">
        <v>41</v>
      </c>
      <c r="H24" s="87"/>
      <c r="I24" s="90"/>
      <c r="K24" s="80"/>
      <c r="L24" s="4" t="s">
        <v>62</v>
      </c>
      <c r="M24" s="9" t="s">
        <v>13</v>
      </c>
      <c r="O24" s="9" t="s">
        <v>13</v>
      </c>
      <c r="P24" s="9" t="s">
        <v>13</v>
      </c>
    </row>
    <row r="25" spans="2:16" ht="25.5">
      <c r="B25" s="84"/>
      <c r="C25" s="82"/>
      <c r="D25" s="58" t="s">
        <v>125</v>
      </c>
      <c r="E25" s="74" t="s">
        <v>128</v>
      </c>
      <c r="F25" s="74" t="s">
        <v>22</v>
      </c>
      <c r="G25" s="59" t="s">
        <v>41</v>
      </c>
      <c r="H25" s="87"/>
      <c r="I25" s="90"/>
      <c r="K25" s="80"/>
      <c r="L25" s="4" t="s">
        <v>62</v>
      </c>
      <c r="M25" s="12" t="s">
        <v>7</v>
      </c>
      <c r="N25" s="12" t="s">
        <v>7</v>
      </c>
      <c r="O25" s="25" t="s">
        <v>7</v>
      </c>
    </row>
    <row r="26" spans="2:16">
      <c r="B26" s="84"/>
      <c r="C26" s="82"/>
      <c r="D26" s="58" t="s">
        <v>131</v>
      </c>
      <c r="E26" s="74" t="s">
        <v>129</v>
      </c>
      <c r="F26" s="74" t="s">
        <v>22</v>
      </c>
      <c r="G26" s="59" t="s">
        <v>41</v>
      </c>
      <c r="H26" s="87"/>
      <c r="I26" s="90"/>
      <c r="K26" s="80"/>
      <c r="L26" s="4" t="s">
        <v>9</v>
      </c>
      <c r="M26" s="24" t="s">
        <v>73</v>
      </c>
      <c r="N26" s="24" t="s">
        <v>73</v>
      </c>
      <c r="P26" s="12" t="s">
        <v>7</v>
      </c>
    </row>
    <row r="27" spans="2:16" ht="25.5">
      <c r="B27" s="84"/>
      <c r="C27" s="82"/>
      <c r="D27" s="57" t="s">
        <v>126</v>
      </c>
      <c r="E27" s="74" t="s">
        <v>128</v>
      </c>
      <c r="F27" s="74" t="s">
        <v>22</v>
      </c>
      <c r="G27" s="59" t="s">
        <v>41</v>
      </c>
      <c r="H27" s="87"/>
      <c r="I27" s="90"/>
      <c r="K27" s="80"/>
      <c r="L27" s="4" t="s">
        <v>10</v>
      </c>
      <c r="M27" s="13" t="s">
        <v>14</v>
      </c>
      <c r="N27" s="24" t="s">
        <v>73</v>
      </c>
      <c r="O27" s="23" t="s">
        <v>14</v>
      </c>
      <c r="P27" s="23" t="s">
        <v>14</v>
      </c>
    </row>
    <row r="28" spans="2:16" ht="25.5">
      <c r="B28" s="84"/>
      <c r="C28" s="82"/>
      <c r="D28" s="57" t="s">
        <v>132</v>
      </c>
      <c r="E28" s="74" t="s">
        <v>128</v>
      </c>
      <c r="F28" s="74" t="s">
        <v>22</v>
      </c>
      <c r="G28" s="59" t="s">
        <v>41</v>
      </c>
      <c r="H28" s="87"/>
      <c r="I28" s="90"/>
      <c r="K28" s="80"/>
      <c r="L28" s="4" t="s">
        <v>11</v>
      </c>
      <c r="M28" s="26" t="s">
        <v>8</v>
      </c>
      <c r="N28" s="26" t="s">
        <v>8</v>
      </c>
      <c r="O28" s="24" t="s">
        <v>73</v>
      </c>
      <c r="P28" s="11" t="s">
        <v>8</v>
      </c>
    </row>
    <row r="29" spans="2:16" ht="25.5">
      <c r="B29" s="84"/>
      <c r="C29" s="82"/>
      <c r="D29" s="57" t="s">
        <v>127</v>
      </c>
      <c r="E29" s="74" t="s">
        <v>129</v>
      </c>
      <c r="F29" s="74" t="s">
        <v>22</v>
      </c>
      <c r="G29" s="59" t="s">
        <v>41</v>
      </c>
      <c r="H29" s="87"/>
      <c r="I29" s="90"/>
      <c r="K29" s="80"/>
      <c r="L29" s="17" t="s">
        <v>11</v>
      </c>
      <c r="M29" s="30" t="s">
        <v>75</v>
      </c>
      <c r="O29" s="2"/>
      <c r="P29" s="31" t="s">
        <v>75</v>
      </c>
    </row>
    <row r="30" spans="2:16" ht="15.75" thickBot="1">
      <c r="B30" s="85"/>
      <c r="C30" s="83"/>
      <c r="D30" s="64" t="s">
        <v>66</v>
      </c>
      <c r="E30" s="65" t="s">
        <v>130</v>
      </c>
      <c r="F30" s="75"/>
      <c r="G30" s="67"/>
      <c r="H30" s="88"/>
      <c r="I30" s="91"/>
      <c r="K30" s="80"/>
      <c r="L30" s="18"/>
      <c r="M30" s="2"/>
      <c r="N30" s="2"/>
      <c r="O30" s="2"/>
      <c r="P30" s="24" t="s">
        <v>73</v>
      </c>
    </row>
    <row r="31" spans="2:16" ht="15.75" thickBot="1"/>
    <row r="32" spans="2:16" ht="45.75" thickBot="1">
      <c r="B32" s="60" t="s">
        <v>121</v>
      </c>
      <c r="C32" s="61" t="s">
        <v>27</v>
      </c>
      <c r="D32" s="61" t="s">
        <v>28</v>
      </c>
      <c r="E32" s="62" t="s">
        <v>122</v>
      </c>
      <c r="F32" s="61" t="s">
        <v>18</v>
      </c>
      <c r="G32" s="62" t="s">
        <v>29</v>
      </c>
      <c r="H32" s="61" t="s">
        <v>71</v>
      </c>
      <c r="I32" s="63" t="s">
        <v>123</v>
      </c>
      <c r="K32" s="1" t="s">
        <v>0</v>
      </c>
      <c r="L32" s="52" t="s">
        <v>12</v>
      </c>
      <c r="M32" s="3" t="s">
        <v>4</v>
      </c>
      <c r="N32" s="1" t="s">
        <v>1</v>
      </c>
      <c r="O32" s="1" t="s">
        <v>3</v>
      </c>
      <c r="P32" s="1" t="s">
        <v>2</v>
      </c>
    </row>
    <row r="33" spans="2:16" ht="25.5">
      <c r="B33" s="84" t="s">
        <v>112</v>
      </c>
      <c r="C33" s="81" t="s">
        <v>148</v>
      </c>
      <c r="D33" s="57" t="s">
        <v>72</v>
      </c>
      <c r="E33" s="74" t="s">
        <v>129</v>
      </c>
      <c r="F33" s="74" t="s">
        <v>22</v>
      </c>
      <c r="G33" s="59" t="s">
        <v>41</v>
      </c>
      <c r="H33" s="86">
        <v>42786</v>
      </c>
      <c r="I33" s="89">
        <v>42786</v>
      </c>
      <c r="K33" s="80" t="s">
        <v>135</v>
      </c>
      <c r="L33" s="4"/>
      <c r="M33" s="8"/>
      <c r="N33" s="8"/>
      <c r="O33" s="2"/>
      <c r="P33" s="8"/>
    </row>
    <row r="34" spans="2:16">
      <c r="B34" s="84"/>
      <c r="C34" s="82"/>
      <c r="D34" s="58" t="s">
        <v>124</v>
      </c>
      <c r="E34" s="74" t="s">
        <v>128</v>
      </c>
      <c r="F34" s="74" t="s">
        <v>22</v>
      </c>
      <c r="G34" s="59" t="s">
        <v>41</v>
      </c>
      <c r="H34" s="87"/>
      <c r="I34" s="90"/>
      <c r="K34" s="80"/>
      <c r="L34" s="4" t="s">
        <v>62</v>
      </c>
      <c r="M34" s="9" t="s">
        <v>13</v>
      </c>
      <c r="O34" s="9" t="s">
        <v>13</v>
      </c>
      <c r="P34" s="9" t="s">
        <v>13</v>
      </c>
    </row>
    <row r="35" spans="2:16" ht="25.5">
      <c r="B35" s="84"/>
      <c r="C35" s="82"/>
      <c r="D35" s="58" t="s">
        <v>125</v>
      </c>
      <c r="E35" s="74" t="s">
        <v>128</v>
      </c>
      <c r="F35" s="74" t="s">
        <v>22</v>
      </c>
      <c r="G35" s="59" t="s">
        <v>41</v>
      </c>
      <c r="H35" s="87"/>
      <c r="I35" s="90"/>
      <c r="K35" s="80"/>
      <c r="L35" s="4" t="s">
        <v>62</v>
      </c>
      <c r="M35" s="12" t="s">
        <v>7</v>
      </c>
      <c r="N35" s="12" t="s">
        <v>7</v>
      </c>
      <c r="O35" s="25" t="s">
        <v>7</v>
      </c>
    </row>
    <row r="36" spans="2:16">
      <c r="B36" s="84"/>
      <c r="C36" s="82"/>
      <c r="D36" s="58" t="s">
        <v>131</v>
      </c>
      <c r="E36" s="74" t="s">
        <v>129</v>
      </c>
      <c r="F36" s="74" t="s">
        <v>22</v>
      </c>
      <c r="G36" s="59" t="s">
        <v>41</v>
      </c>
      <c r="H36" s="87"/>
      <c r="I36" s="90"/>
      <c r="K36" s="80"/>
      <c r="L36" s="4" t="s">
        <v>62</v>
      </c>
      <c r="M36" s="24" t="s">
        <v>73</v>
      </c>
      <c r="N36" s="24" t="s">
        <v>73</v>
      </c>
      <c r="P36" s="12" t="s">
        <v>7</v>
      </c>
    </row>
    <row r="37" spans="2:16" ht="25.5">
      <c r="B37" s="84"/>
      <c r="C37" s="82"/>
      <c r="D37" s="57" t="s">
        <v>126</v>
      </c>
      <c r="E37" s="74" t="s">
        <v>128</v>
      </c>
      <c r="F37" s="74" t="s">
        <v>22</v>
      </c>
      <c r="G37" s="59" t="s">
        <v>41</v>
      </c>
      <c r="H37" s="87"/>
      <c r="I37" s="90"/>
      <c r="K37" s="80"/>
      <c r="L37" s="4" t="s">
        <v>62</v>
      </c>
      <c r="M37" s="13" t="s">
        <v>14</v>
      </c>
      <c r="N37" s="24" t="s">
        <v>73</v>
      </c>
      <c r="O37" s="23" t="s">
        <v>14</v>
      </c>
      <c r="P37" s="23" t="s">
        <v>14</v>
      </c>
    </row>
    <row r="38" spans="2:16" ht="25.5">
      <c r="B38" s="84"/>
      <c r="C38" s="82"/>
      <c r="D38" s="57" t="s">
        <v>132</v>
      </c>
      <c r="E38" s="74" t="s">
        <v>128</v>
      </c>
      <c r="F38" s="74" t="s">
        <v>22</v>
      </c>
      <c r="G38" s="59" t="s">
        <v>41</v>
      </c>
      <c r="H38" s="87"/>
      <c r="I38" s="90"/>
      <c r="K38" s="80"/>
      <c r="L38" s="4" t="s">
        <v>62</v>
      </c>
      <c r="M38" s="26" t="s">
        <v>8</v>
      </c>
      <c r="N38" s="26" t="s">
        <v>8</v>
      </c>
      <c r="O38" s="24" t="s">
        <v>73</v>
      </c>
      <c r="P38" s="11" t="s">
        <v>8</v>
      </c>
    </row>
    <row r="39" spans="2:16" ht="25.5">
      <c r="B39" s="84"/>
      <c r="C39" s="82"/>
      <c r="D39" s="57" t="s">
        <v>127</v>
      </c>
      <c r="E39" s="74" t="s">
        <v>129</v>
      </c>
      <c r="F39" s="74" t="s">
        <v>22</v>
      </c>
      <c r="G39" s="59" t="s">
        <v>41</v>
      </c>
      <c r="H39" s="87"/>
      <c r="I39" s="90"/>
      <c r="K39" s="80"/>
      <c r="L39" s="17" t="s">
        <v>62</v>
      </c>
      <c r="M39" s="30" t="s">
        <v>75</v>
      </c>
      <c r="O39" s="2"/>
      <c r="P39" s="31" t="s">
        <v>75</v>
      </c>
    </row>
    <row r="40" spans="2:16" ht="15.75" thickBot="1">
      <c r="B40" s="85"/>
      <c r="C40" s="83"/>
      <c r="D40" s="64" t="s">
        <v>66</v>
      </c>
      <c r="E40" s="65" t="s">
        <v>130</v>
      </c>
      <c r="F40" s="75"/>
      <c r="G40" s="67"/>
      <c r="H40" s="88"/>
      <c r="I40" s="91"/>
      <c r="K40" s="80"/>
      <c r="L40" s="18"/>
      <c r="M40" s="2"/>
      <c r="N40" s="2"/>
      <c r="O40" s="2"/>
      <c r="P40" s="24" t="s">
        <v>73</v>
      </c>
    </row>
    <row r="41" spans="2:16" ht="15.75" thickBot="1"/>
    <row r="42" spans="2:16" ht="45.75" thickBot="1">
      <c r="B42" s="60" t="s">
        <v>121</v>
      </c>
      <c r="C42" s="61" t="s">
        <v>27</v>
      </c>
      <c r="D42" s="61" t="s">
        <v>28</v>
      </c>
      <c r="E42" s="62" t="s">
        <v>122</v>
      </c>
      <c r="F42" s="61" t="s">
        <v>18</v>
      </c>
      <c r="G42" s="62" t="s">
        <v>29</v>
      </c>
      <c r="H42" s="61" t="s">
        <v>71</v>
      </c>
      <c r="I42" s="63" t="s">
        <v>123</v>
      </c>
      <c r="K42" s="1" t="s">
        <v>0</v>
      </c>
      <c r="L42" s="52" t="s">
        <v>12</v>
      </c>
      <c r="M42" s="3" t="s">
        <v>4</v>
      </c>
      <c r="N42" s="1" t="s">
        <v>1</v>
      </c>
      <c r="O42" s="1" t="s">
        <v>3</v>
      </c>
      <c r="P42" s="1" t="s">
        <v>2</v>
      </c>
    </row>
    <row r="43" spans="2:16" ht="25.5">
      <c r="B43" s="84" t="s">
        <v>113</v>
      </c>
      <c r="C43" s="81" t="s">
        <v>149</v>
      </c>
      <c r="D43" s="57" t="s">
        <v>72</v>
      </c>
      <c r="E43" s="74" t="s">
        <v>129</v>
      </c>
      <c r="F43" s="74" t="s">
        <v>22</v>
      </c>
      <c r="G43" s="59" t="s">
        <v>41</v>
      </c>
      <c r="H43" s="86">
        <v>42786</v>
      </c>
      <c r="I43" s="89">
        <v>42786</v>
      </c>
      <c r="K43" s="80" t="s">
        <v>136</v>
      </c>
      <c r="L43" s="4" t="s">
        <v>62</v>
      </c>
      <c r="M43" s="8" t="s">
        <v>6</v>
      </c>
      <c r="N43" s="8" t="s">
        <v>6</v>
      </c>
      <c r="O43" s="2"/>
      <c r="P43" s="8" t="s">
        <v>6</v>
      </c>
    </row>
    <row r="44" spans="2:16">
      <c r="B44" s="84"/>
      <c r="C44" s="82"/>
      <c r="D44" s="58" t="s">
        <v>124</v>
      </c>
      <c r="E44" s="74" t="s">
        <v>128</v>
      </c>
      <c r="F44" s="74" t="s">
        <v>22</v>
      </c>
      <c r="G44" s="59" t="s">
        <v>41</v>
      </c>
      <c r="H44" s="87"/>
      <c r="I44" s="90"/>
      <c r="K44" s="80"/>
      <c r="L44" s="4" t="s">
        <v>62</v>
      </c>
      <c r="M44" s="9" t="s">
        <v>13</v>
      </c>
      <c r="O44" s="9" t="s">
        <v>13</v>
      </c>
      <c r="P44" s="9" t="s">
        <v>13</v>
      </c>
    </row>
    <row r="45" spans="2:16" ht="25.5">
      <c r="B45" s="84"/>
      <c r="C45" s="82"/>
      <c r="D45" s="58" t="s">
        <v>125</v>
      </c>
      <c r="E45" s="74" t="s">
        <v>128</v>
      </c>
      <c r="F45" s="74" t="s">
        <v>22</v>
      </c>
      <c r="G45" s="59" t="s">
        <v>41</v>
      </c>
      <c r="H45" s="87"/>
      <c r="I45" s="90"/>
      <c r="K45" s="80"/>
      <c r="L45" s="4" t="s">
        <v>62</v>
      </c>
      <c r="M45" s="12" t="s">
        <v>7</v>
      </c>
      <c r="N45" s="12" t="s">
        <v>7</v>
      </c>
      <c r="O45" s="25" t="s">
        <v>7</v>
      </c>
    </row>
    <row r="46" spans="2:16">
      <c r="B46" s="84"/>
      <c r="C46" s="82"/>
      <c r="D46" s="58" t="s">
        <v>131</v>
      </c>
      <c r="E46" s="74" t="s">
        <v>129</v>
      </c>
      <c r="F46" s="74" t="s">
        <v>22</v>
      </c>
      <c r="G46" s="59" t="s">
        <v>41</v>
      </c>
      <c r="H46" s="87"/>
      <c r="I46" s="90"/>
      <c r="K46" s="80"/>
      <c r="L46" s="4" t="s">
        <v>9</v>
      </c>
      <c r="M46" s="24" t="s">
        <v>73</v>
      </c>
      <c r="N46" s="24" t="s">
        <v>73</v>
      </c>
      <c r="P46" s="12" t="s">
        <v>7</v>
      </c>
    </row>
    <row r="47" spans="2:16" ht="25.5">
      <c r="B47" s="84"/>
      <c r="C47" s="82"/>
      <c r="D47" s="57" t="s">
        <v>126</v>
      </c>
      <c r="E47" s="74" t="s">
        <v>128</v>
      </c>
      <c r="F47" s="74" t="s">
        <v>22</v>
      </c>
      <c r="G47" s="59" t="s">
        <v>41</v>
      </c>
      <c r="H47" s="87"/>
      <c r="I47" s="90"/>
      <c r="K47" s="80"/>
      <c r="L47" s="4" t="s">
        <v>10</v>
      </c>
      <c r="M47" s="13" t="s">
        <v>14</v>
      </c>
      <c r="N47" s="24" t="s">
        <v>73</v>
      </c>
      <c r="O47" s="23" t="s">
        <v>14</v>
      </c>
      <c r="P47" s="23" t="s">
        <v>14</v>
      </c>
    </row>
    <row r="48" spans="2:16" ht="25.5">
      <c r="B48" s="84"/>
      <c r="C48" s="82"/>
      <c r="D48" s="57" t="s">
        <v>132</v>
      </c>
      <c r="E48" s="74" t="s">
        <v>128</v>
      </c>
      <c r="F48" s="74" t="s">
        <v>22</v>
      </c>
      <c r="G48" s="59" t="s">
        <v>41</v>
      </c>
      <c r="H48" s="87"/>
      <c r="I48" s="90"/>
      <c r="K48" s="80"/>
      <c r="L48" s="4" t="s">
        <v>11</v>
      </c>
      <c r="M48" s="26" t="s">
        <v>8</v>
      </c>
      <c r="N48" s="26" t="s">
        <v>8</v>
      </c>
      <c r="O48" s="24" t="s">
        <v>73</v>
      </c>
      <c r="P48" s="11" t="s">
        <v>8</v>
      </c>
    </row>
    <row r="49" spans="2:16" ht="25.5">
      <c r="B49" s="84"/>
      <c r="C49" s="82"/>
      <c r="D49" s="57" t="s">
        <v>127</v>
      </c>
      <c r="E49" s="74" t="s">
        <v>129</v>
      </c>
      <c r="F49" s="74" t="s">
        <v>22</v>
      </c>
      <c r="G49" s="59" t="s">
        <v>41</v>
      </c>
      <c r="H49" s="87"/>
      <c r="I49" s="90"/>
      <c r="K49" s="80"/>
      <c r="L49" s="17" t="s">
        <v>11</v>
      </c>
      <c r="M49" s="30" t="s">
        <v>75</v>
      </c>
      <c r="O49" s="2"/>
      <c r="P49" s="31" t="s">
        <v>75</v>
      </c>
    </row>
    <row r="50" spans="2:16" ht="15.75" thickBot="1">
      <c r="B50" s="85"/>
      <c r="C50" s="83"/>
      <c r="D50" s="64" t="s">
        <v>66</v>
      </c>
      <c r="E50" s="65" t="s">
        <v>130</v>
      </c>
      <c r="F50" s="75"/>
      <c r="G50" s="67"/>
      <c r="H50" s="88"/>
      <c r="I50" s="91"/>
      <c r="K50" s="80"/>
      <c r="L50" s="18"/>
      <c r="M50" s="2"/>
      <c r="N50" s="2"/>
      <c r="O50" s="2"/>
      <c r="P50" s="24" t="s">
        <v>73</v>
      </c>
    </row>
    <row r="51" spans="2:16" ht="15.75" thickBot="1"/>
    <row r="52" spans="2:16" ht="45.75" thickBot="1">
      <c r="B52" s="60" t="s">
        <v>121</v>
      </c>
      <c r="C52" s="61" t="s">
        <v>27</v>
      </c>
      <c r="D52" s="61" t="s">
        <v>28</v>
      </c>
      <c r="E52" s="62" t="s">
        <v>122</v>
      </c>
      <c r="F52" s="61" t="s">
        <v>18</v>
      </c>
      <c r="G52" s="62" t="s">
        <v>29</v>
      </c>
      <c r="H52" s="61" t="s">
        <v>71</v>
      </c>
      <c r="I52" s="63" t="s">
        <v>123</v>
      </c>
      <c r="K52" s="1" t="s">
        <v>0</v>
      </c>
      <c r="L52" s="52" t="s">
        <v>12</v>
      </c>
      <c r="M52" s="3" t="s">
        <v>4</v>
      </c>
      <c r="N52" s="1" t="s">
        <v>1</v>
      </c>
      <c r="O52" s="1" t="s">
        <v>3</v>
      </c>
      <c r="P52" s="1" t="s">
        <v>2</v>
      </c>
    </row>
    <row r="53" spans="2:16" ht="25.5">
      <c r="B53" s="84" t="s">
        <v>114</v>
      </c>
      <c r="C53" s="81" t="s">
        <v>150</v>
      </c>
      <c r="D53" s="57" t="s">
        <v>72</v>
      </c>
      <c r="E53" s="74" t="s">
        <v>129</v>
      </c>
      <c r="F53" s="74" t="s">
        <v>22</v>
      </c>
      <c r="G53" s="59" t="s">
        <v>41</v>
      </c>
      <c r="H53" s="86">
        <v>42786</v>
      </c>
      <c r="I53" s="89">
        <v>42786</v>
      </c>
      <c r="K53" s="80" t="s">
        <v>137</v>
      </c>
      <c r="L53" s="4" t="s">
        <v>62</v>
      </c>
      <c r="M53" s="8" t="s">
        <v>6</v>
      </c>
      <c r="N53" s="8" t="s">
        <v>6</v>
      </c>
      <c r="O53" s="2"/>
      <c r="P53" s="8" t="s">
        <v>6</v>
      </c>
    </row>
    <row r="54" spans="2:16">
      <c r="B54" s="84"/>
      <c r="C54" s="82"/>
      <c r="D54" s="58" t="s">
        <v>124</v>
      </c>
      <c r="E54" s="74" t="s">
        <v>128</v>
      </c>
      <c r="F54" s="74" t="s">
        <v>22</v>
      </c>
      <c r="G54" s="59" t="s">
        <v>41</v>
      </c>
      <c r="H54" s="87"/>
      <c r="I54" s="90"/>
      <c r="K54" s="80"/>
      <c r="L54" s="4" t="s">
        <v>62</v>
      </c>
      <c r="M54" s="9" t="s">
        <v>13</v>
      </c>
      <c r="O54" s="9" t="s">
        <v>13</v>
      </c>
      <c r="P54" s="9" t="s">
        <v>13</v>
      </c>
    </row>
    <row r="55" spans="2:16" ht="25.5">
      <c r="B55" s="84"/>
      <c r="C55" s="82"/>
      <c r="D55" s="58" t="s">
        <v>125</v>
      </c>
      <c r="E55" s="74" t="s">
        <v>128</v>
      </c>
      <c r="F55" s="74" t="s">
        <v>22</v>
      </c>
      <c r="G55" s="59" t="s">
        <v>41</v>
      </c>
      <c r="H55" s="87"/>
      <c r="I55" s="90"/>
      <c r="K55" s="80"/>
      <c r="L55" s="4" t="s">
        <v>62</v>
      </c>
      <c r="M55" s="12" t="s">
        <v>7</v>
      </c>
      <c r="N55" s="12" t="s">
        <v>7</v>
      </c>
      <c r="O55" s="25" t="s">
        <v>7</v>
      </c>
    </row>
    <row r="56" spans="2:16">
      <c r="B56" s="84"/>
      <c r="C56" s="82"/>
      <c r="D56" s="58" t="s">
        <v>131</v>
      </c>
      <c r="E56" s="74" t="s">
        <v>129</v>
      </c>
      <c r="F56" s="74" t="s">
        <v>22</v>
      </c>
      <c r="G56" s="59" t="s">
        <v>41</v>
      </c>
      <c r="H56" s="87"/>
      <c r="I56" s="90"/>
      <c r="K56" s="80"/>
      <c r="L56" s="4" t="s">
        <v>9</v>
      </c>
      <c r="M56" s="24" t="s">
        <v>73</v>
      </c>
      <c r="N56" s="24" t="s">
        <v>73</v>
      </c>
      <c r="P56" s="12" t="s">
        <v>7</v>
      </c>
    </row>
    <row r="57" spans="2:16" ht="25.5">
      <c r="B57" s="84"/>
      <c r="C57" s="82"/>
      <c r="D57" s="57" t="s">
        <v>126</v>
      </c>
      <c r="E57" s="74" t="s">
        <v>128</v>
      </c>
      <c r="F57" s="74" t="s">
        <v>22</v>
      </c>
      <c r="G57" s="59" t="s">
        <v>41</v>
      </c>
      <c r="H57" s="87"/>
      <c r="I57" s="90"/>
      <c r="K57" s="80"/>
      <c r="L57" s="4" t="s">
        <v>10</v>
      </c>
      <c r="M57" s="13" t="s">
        <v>14</v>
      </c>
      <c r="N57" s="24" t="s">
        <v>73</v>
      </c>
      <c r="O57" s="23" t="s">
        <v>14</v>
      </c>
      <c r="P57" s="23" t="s">
        <v>14</v>
      </c>
    </row>
    <row r="58" spans="2:16" ht="25.5">
      <c r="B58" s="84"/>
      <c r="C58" s="82"/>
      <c r="D58" s="57" t="s">
        <v>132</v>
      </c>
      <c r="E58" s="74" t="s">
        <v>128</v>
      </c>
      <c r="F58" s="74" t="s">
        <v>22</v>
      </c>
      <c r="G58" s="59" t="s">
        <v>41</v>
      </c>
      <c r="H58" s="87"/>
      <c r="I58" s="90"/>
      <c r="K58" s="80"/>
      <c r="L58" s="4" t="s">
        <v>11</v>
      </c>
      <c r="M58" s="26" t="s">
        <v>8</v>
      </c>
      <c r="N58" s="26" t="s">
        <v>8</v>
      </c>
      <c r="O58" s="24" t="s">
        <v>73</v>
      </c>
      <c r="P58" s="11" t="s">
        <v>8</v>
      </c>
    </row>
    <row r="59" spans="2:16" ht="25.5">
      <c r="B59" s="84"/>
      <c r="C59" s="82"/>
      <c r="D59" s="57" t="s">
        <v>127</v>
      </c>
      <c r="E59" s="74" t="s">
        <v>129</v>
      </c>
      <c r="F59" s="74" t="s">
        <v>22</v>
      </c>
      <c r="G59" s="59" t="s">
        <v>41</v>
      </c>
      <c r="H59" s="87"/>
      <c r="I59" s="90"/>
      <c r="K59" s="80"/>
      <c r="L59" s="17" t="s">
        <v>11</v>
      </c>
      <c r="M59" s="30" t="s">
        <v>75</v>
      </c>
      <c r="O59" s="2"/>
      <c r="P59" s="31" t="s">
        <v>75</v>
      </c>
    </row>
    <row r="60" spans="2:16" ht="15.75" thickBot="1">
      <c r="B60" s="85"/>
      <c r="C60" s="83"/>
      <c r="D60" s="64" t="s">
        <v>66</v>
      </c>
      <c r="E60" s="65" t="s">
        <v>130</v>
      </c>
      <c r="F60" s="75"/>
      <c r="G60" s="67"/>
      <c r="H60" s="88"/>
      <c r="I60" s="91"/>
      <c r="K60" s="80"/>
      <c r="L60" s="18"/>
      <c r="M60" s="2"/>
      <c r="N60" s="2"/>
      <c r="O60" s="2"/>
      <c r="P60" s="24" t="s">
        <v>73</v>
      </c>
    </row>
    <row r="61" spans="2:16" ht="15.75" thickBot="1"/>
    <row r="62" spans="2:16" ht="45">
      <c r="B62" s="60" t="s">
        <v>121</v>
      </c>
      <c r="C62" s="61" t="s">
        <v>27</v>
      </c>
      <c r="D62" s="61" t="s">
        <v>28</v>
      </c>
      <c r="E62" s="62" t="s">
        <v>122</v>
      </c>
      <c r="F62" s="61" t="s">
        <v>18</v>
      </c>
      <c r="G62" s="62" t="s">
        <v>29</v>
      </c>
      <c r="H62" s="61" t="s">
        <v>71</v>
      </c>
      <c r="I62" s="63" t="s">
        <v>123</v>
      </c>
      <c r="K62" s="1" t="s">
        <v>0</v>
      </c>
      <c r="L62" s="52" t="s">
        <v>12</v>
      </c>
      <c r="M62" s="3" t="s">
        <v>4</v>
      </c>
      <c r="N62" s="1" t="s">
        <v>1</v>
      </c>
      <c r="O62" s="1" t="s">
        <v>3</v>
      </c>
      <c r="P62" s="1" t="s">
        <v>2</v>
      </c>
    </row>
    <row r="63" spans="2:16" ht="45">
      <c r="B63" s="84" t="s">
        <v>115</v>
      </c>
      <c r="C63" s="81" t="s">
        <v>147</v>
      </c>
      <c r="D63" s="57" t="s">
        <v>72</v>
      </c>
      <c r="E63" s="74" t="s">
        <v>129</v>
      </c>
      <c r="F63" s="74" t="s">
        <v>22</v>
      </c>
      <c r="G63" s="59" t="s">
        <v>41</v>
      </c>
      <c r="H63" s="86">
        <v>42786</v>
      </c>
      <c r="I63" s="89">
        <v>42786</v>
      </c>
      <c r="K63" s="80" t="s">
        <v>138</v>
      </c>
      <c r="L63" s="4" t="s">
        <v>62</v>
      </c>
      <c r="M63" s="32" t="s">
        <v>72</v>
      </c>
      <c r="N63" s="32" t="s">
        <v>72</v>
      </c>
      <c r="O63" s="2"/>
      <c r="P63" s="32" t="s">
        <v>72</v>
      </c>
    </row>
    <row r="64" spans="2:16">
      <c r="B64" s="84"/>
      <c r="C64" s="82"/>
      <c r="D64" s="58" t="s">
        <v>124</v>
      </c>
      <c r="E64" s="74" t="s">
        <v>128</v>
      </c>
      <c r="F64" s="74" t="s">
        <v>22</v>
      </c>
      <c r="G64" s="59" t="s">
        <v>41</v>
      </c>
      <c r="H64" s="87"/>
      <c r="I64" s="90"/>
      <c r="K64" s="80"/>
      <c r="L64" s="4" t="s">
        <v>62</v>
      </c>
      <c r="M64" s="9" t="s">
        <v>13</v>
      </c>
      <c r="O64" s="9" t="s">
        <v>13</v>
      </c>
      <c r="P64" s="9" t="s">
        <v>13</v>
      </c>
    </row>
    <row r="65" spans="2:16" ht="25.5">
      <c r="B65" s="84"/>
      <c r="C65" s="82"/>
      <c r="D65" s="58" t="s">
        <v>125</v>
      </c>
      <c r="E65" s="74" t="s">
        <v>128</v>
      </c>
      <c r="F65" s="74" t="s">
        <v>22</v>
      </c>
      <c r="G65" s="59" t="s">
        <v>41</v>
      </c>
      <c r="H65" s="87"/>
      <c r="I65" s="90"/>
      <c r="K65" s="80"/>
      <c r="L65" s="4" t="s">
        <v>62</v>
      </c>
      <c r="M65" s="12" t="s">
        <v>7</v>
      </c>
      <c r="N65" s="12" t="s">
        <v>7</v>
      </c>
      <c r="O65" s="25" t="s">
        <v>7</v>
      </c>
    </row>
    <row r="66" spans="2:16">
      <c r="B66" s="84"/>
      <c r="C66" s="82"/>
      <c r="D66" s="58" t="s">
        <v>131</v>
      </c>
      <c r="E66" s="74" t="s">
        <v>129</v>
      </c>
      <c r="F66" s="74" t="s">
        <v>22</v>
      </c>
      <c r="G66" s="59" t="s">
        <v>41</v>
      </c>
      <c r="H66" s="87"/>
      <c r="I66" s="90"/>
      <c r="K66" s="80"/>
      <c r="L66" s="4" t="s">
        <v>9</v>
      </c>
      <c r="M66" s="24" t="s">
        <v>73</v>
      </c>
      <c r="N66" s="24" t="s">
        <v>73</v>
      </c>
      <c r="P66" s="12" t="s">
        <v>7</v>
      </c>
    </row>
    <row r="67" spans="2:16" ht="25.5">
      <c r="B67" s="84"/>
      <c r="C67" s="82"/>
      <c r="D67" s="57" t="s">
        <v>126</v>
      </c>
      <c r="E67" s="74" t="s">
        <v>128</v>
      </c>
      <c r="F67" s="74" t="s">
        <v>22</v>
      </c>
      <c r="G67" s="59" t="s">
        <v>41</v>
      </c>
      <c r="H67" s="87"/>
      <c r="I67" s="90"/>
      <c r="K67" s="80"/>
      <c r="L67" s="4" t="s">
        <v>9</v>
      </c>
      <c r="M67" s="13" t="s">
        <v>14</v>
      </c>
      <c r="N67" s="24" t="s">
        <v>73</v>
      </c>
      <c r="O67" s="23" t="s">
        <v>14</v>
      </c>
      <c r="P67" s="23" t="s">
        <v>14</v>
      </c>
    </row>
    <row r="68" spans="2:16" ht="25.5">
      <c r="B68" s="84"/>
      <c r="C68" s="82"/>
      <c r="D68" s="57" t="s">
        <v>132</v>
      </c>
      <c r="E68" s="74" t="s">
        <v>128</v>
      </c>
      <c r="F68" s="74" t="s">
        <v>22</v>
      </c>
      <c r="G68" s="59" t="s">
        <v>41</v>
      </c>
      <c r="H68" s="87"/>
      <c r="I68" s="90"/>
      <c r="K68" s="80"/>
      <c r="L68" s="4" t="s">
        <v>9</v>
      </c>
      <c r="M68" s="26" t="s">
        <v>8</v>
      </c>
      <c r="N68" s="26" t="s">
        <v>8</v>
      </c>
      <c r="O68" s="24" t="s">
        <v>73</v>
      </c>
      <c r="P68" s="11" t="s">
        <v>8</v>
      </c>
    </row>
    <row r="69" spans="2:16" ht="25.5">
      <c r="B69" s="84"/>
      <c r="C69" s="82"/>
      <c r="D69" s="57" t="s">
        <v>127</v>
      </c>
      <c r="E69" s="74" t="s">
        <v>129</v>
      </c>
      <c r="F69" s="74" t="s">
        <v>22</v>
      </c>
      <c r="G69" s="59" t="s">
        <v>41</v>
      </c>
      <c r="H69" s="87"/>
      <c r="I69" s="90"/>
      <c r="K69" s="80"/>
      <c r="L69" s="4" t="s">
        <v>9</v>
      </c>
      <c r="M69" s="30" t="s">
        <v>75</v>
      </c>
      <c r="O69" s="2"/>
      <c r="P69" s="31" t="s">
        <v>75</v>
      </c>
    </row>
    <row r="70" spans="2:16" ht="15.75" thickBot="1">
      <c r="B70" s="85"/>
      <c r="C70" s="83"/>
      <c r="D70" s="64" t="s">
        <v>66</v>
      </c>
      <c r="E70" s="65" t="s">
        <v>130</v>
      </c>
      <c r="F70" s="75"/>
      <c r="G70" s="67"/>
      <c r="H70" s="88"/>
      <c r="I70" s="91"/>
      <c r="K70" s="80"/>
      <c r="L70" s="18"/>
      <c r="M70" s="2"/>
      <c r="N70" s="2"/>
      <c r="O70" s="2"/>
      <c r="P70" s="24" t="s">
        <v>73</v>
      </c>
    </row>
    <row r="71" spans="2:16" ht="15.75" thickBot="1"/>
    <row r="72" spans="2:16" ht="45.75" thickBot="1">
      <c r="B72" s="60" t="s">
        <v>121</v>
      </c>
      <c r="C72" s="61" t="s">
        <v>27</v>
      </c>
      <c r="D72" s="61" t="s">
        <v>28</v>
      </c>
      <c r="E72" s="62" t="s">
        <v>122</v>
      </c>
      <c r="F72" s="61" t="s">
        <v>18</v>
      </c>
      <c r="G72" s="62" t="s">
        <v>29</v>
      </c>
      <c r="H72" s="61" t="s">
        <v>71</v>
      </c>
      <c r="I72" s="63" t="s">
        <v>123</v>
      </c>
      <c r="K72" s="1" t="s">
        <v>0</v>
      </c>
      <c r="L72" s="52" t="s">
        <v>12</v>
      </c>
      <c r="M72" s="3" t="s">
        <v>4</v>
      </c>
      <c r="N72" s="1" t="s">
        <v>1</v>
      </c>
      <c r="O72" s="1" t="s">
        <v>3</v>
      </c>
      <c r="P72" s="1" t="s">
        <v>2</v>
      </c>
    </row>
    <row r="73" spans="2:16" ht="25.5">
      <c r="B73" s="84" t="s">
        <v>116</v>
      </c>
      <c r="C73" s="81" t="s">
        <v>145</v>
      </c>
      <c r="D73" s="57" t="s">
        <v>72</v>
      </c>
      <c r="E73" s="74" t="s">
        <v>129</v>
      </c>
      <c r="F73" s="74" t="s">
        <v>22</v>
      </c>
      <c r="G73" s="59" t="s">
        <v>41</v>
      </c>
      <c r="H73" s="86">
        <v>42786</v>
      </c>
      <c r="I73" s="89">
        <v>42786</v>
      </c>
      <c r="K73" s="80" t="s">
        <v>139</v>
      </c>
      <c r="L73" s="4"/>
      <c r="M73" s="8"/>
      <c r="N73" s="8"/>
      <c r="O73" s="2"/>
      <c r="P73" s="8"/>
    </row>
    <row r="74" spans="2:16">
      <c r="B74" s="84"/>
      <c r="C74" s="82"/>
      <c r="D74" s="58" t="s">
        <v>124</v>
      </c>
      <c r="E74" s="74" t="s">
        <v>128</v>
      </c>
      <c r="F74" s="74" t="s">
        <v>22</v>
      </c>
      <c r="G74" s="59" t="s">
        <v>41</v>
      </c>
      <c r="H74" s="87"/>
      <c r="I74" s="90"/>
      <c r="K74" s="80"/>
      <c r="L74" s="4" t="s">
        <v>62</v>
      </c>
      <c r="M74" s="9" t="s">
        <v>13</v>
      </c>
      <c r="O74" s="9" t="s">
        <v>13</v>
      </c>
      <c r="P74" s="9" t="s">
        <v>13</v>
      </c>
    </row>
    <row r="75" spans="2:16" ht="25.5">
      <c r="B75" s="84"/>
      <c r="C75" s="82"/>
      <c r="D75" s="58" t="s">
        <v>125</v>
      </c>
      <c r="E75" s="74" t="s">
        <v>128</v>
      </c>
      <c r="F75" s="74" t="s">
        <v>22</v>
      </c>
      <c r="G75" s="59" t="s">
        <v>41</v>
      </c>
      <c r="H75" s="87"/>
      <c r="I75" s="90"/>
      <c r="K75" s="80"/>
      <c r="L75" s="4" t="s">
        <v>62</v>
      </c>
      <c r="M75" s="12" t="s">
        <v>7</v>
      </c>
      <c r="N75" s="12" t="s">
        <v>7</v>
      </c>
      <c r="O75" s="25" t="s">
        <v>7</v>
      </c>
    </row>
    <row r="76" spans="2:16">
      <c r="B76" s="84"/>
      <c r="C76" s="82"/>
      <c r="D76" s="58" t="s">
        <v>131</v>
      </c>
      <c r="E76" s="74" t="s">
        <v>129</v>
      </c>
      <c r="F76" s="74" t="s">
        <v>22</v>
      </c>
      <c r="G76" s="59" t="s">
        <v>41</v>
      </c>
      <c r="H76" s="87"/>
      <c r="I76" s="90"/>
      <c r="K76" s="80"/>
      <c r="L76" s="4" t="s">
        <v>62</v>
      </c>
      <c r="M76" s="24" t="s">
        <v>73</v>
      </c>
      <c r="N76" s="24" t="s">
        <v>73</v>
      </c>
      <c r="P76" s="12" t="s">
        <v>7</v>
      </c>
    </row>
    <row r="77" spans="2:16" ht="25.5">
      <c r="B77" s="84"/>
      <c r="C77" s="82"/>
      <c r="D77" s="57" t="s">
        <v>126</v>
      </c>
      <c r="E77" s="74" t="s">
        <v>128</v>
      </c>
      <c r="F77" s="74" t="s">
        <v>22</v>
      </c>
      <c r="G77" s="59" t="s">
        <v>41</v>
      </c>
      <c r="H77" s="87"/>
      <c r="I77" s="90"/>
      <c r="K77" s="80"/>
      <c r="L77" s="4" t="s">
        <v>62</v>
      </c>
      <c r="M77" s="13" t="s">
        <v>14</v>
      </c>
      <c r="N77" s="24" t="s">
        <v>73</v>
      </c>
      <c r="O77" s="23" t="s">
        <v>14</v>
      </c>
      <c r="P77" s="23" t="s">
        <v>14</v>
      </c>
    </row>
    <row r="78" spans="2:16" ht="25.5">
      <c r="B78" s="84"/>
      <c r="C78" s="82"/>
      <c r="D78" s="57" t="s">
        <v>132</v>
      </c>
      <c r="E78" s="74" t="s">
        <v>128</v>
      </c>
      <c r="F78" s="74" t="s">
        <v>22</v>
      </c>
      <c r="G78" s="59" t="s">
        <v>41</v>
      </c>
      <c r="H78" s="87"/>
      <c r="I78" s="90"/>
      <c r="K78" s="80"/>
      <c r="L78" s="4" t="s">
        <v>62</v>
      </c>
      <c r="M78" s="26" t="s">
        <v>8</v>
      </c>
      <c r="N78" s="26" t="s">
        <v>8</v>
      </c>
      <c r="O78" s="24" t="s">
        <v>73</v>
      </c>
      <c r="P78" s="11" t="s">
        <v>8</v>
      </c>
    </row>
    <row r="79" spans="2:16" ht="25.5">
      <c r="B79" s="84"/>
      <c r="C79" s="82"/>
      <c r="D79" s="57" t="s">
        <v>127</v>
      </c>
      <c r="E79" s="74" t="s">
        <v>129</v>
      </c>
      <c r="F79" s="74" t="s">
        <v>22</v>
      </c>
      <c r="G79" s="59" t="s">
        <v>41</v>
      </c>
      <c r="H79" s="87"/>
      <c r="I79" s="90"/>
      <c r="K79" s="80"/>
      <c r="L79" s="17" t="s">
        <v>62</v>
      </c>
      <c r="M79" s="30" t="s">
        <v>75</v>
      </c>
      <c r="O79" s="2"/>
      <c r="P79" s="31" t="s">
        <v>75</v>
      </c>
    </row>
    <row r="80" spans="2:16" ht="15.75" thickBot="1">
      <c r="B80" s="85"/>
      <c r="C80" s="83"/>
      <c r="D80" s="64" t="s">
        <v>66</v>
      </c>
      <c r="E80" s="65" t="s">
        <v>130</v>
      </c>
      <c r="F80" s="75"/>
      <c r="G80" s="67"/>
      <c r="H80" s="88"/>
      <c r="I80" s="91"/>
      <c r="K80" s="80"/>
      <c r="L80" s="18"/>
      <c r="M80" s="2"/>
      <c r="N80" s="2"/>
      <c r="O80" s="2"/>
      <c r="P80" s="24" t="s">
        <v>73</v>
      </c>
    </row>
    <row r="81" spans="2:9" ht="15.75" thickBot="1"/>
    <row r="82" spans="2:9" ht="45">
      <c r="B82" s="60" t="s">
        <v>121</v>
      </c>
      <c r="C82" s="61" t="s">
        <v>27</v>
      </c>
      <c r="D82" s="61" t="s">
        <v>28</v>
      </c>
      <c r="E82" s="62" t="s">
        <v>122</v>
      </c>
      <c r="F82" s="61" t="s">
        <v>18</v>
      </c>
      <c r="G82" s="62" t="s">
        <v>29</v>
      </c>
      <c r="H82" s="61" t="s">
        <v>71</v>
      </c>
      <c r="I82" s="63" t="s">
        <v>123</v>
      </c>
    </row>
    <row r="83" spans="2:9" ht="25.5">
      <c r="B83" s="84" t="s">
        <v>117</v>
      </c>
      <c r="C83" s="81" t="s">
        <v>140</v>
      </c>
      <c r="D83" s="57" t="s">
        <v>72</v>
      </c>
      <c r="E83" s="74" t="s">
        <v>129</v>
      </c>
      <c r="F83" s="74" t="s">
        <v>22</v>
      </c>
      <c r="G83" s="59" t="s">
        <v>41</v>
      </c>
      <c r="H83" s="86">
        <v>42786</v>
      </c>
      <c r="I83" s="89">
        <v>42786</v>
      </c>
    </row>
    <row r="84" spans="2:9">
      <c r="B84" s="84"/>
      <c r="C84" s="82"/>
      <c r="D84" s="58" t="s">
        <v>124</v>
      </c>
      <c r="E84" s="74" t="s">
        <v>128</v>
      </c>
      <c r="F84" s="74" t="s">
        <v>22</v>
      </c>
      <c r="G84" s="59" t="s">
        <v>41</v>
      </c>
      <c r="H84" s="87"/>
      <c r="I84" s="90"/>
    </row>
    <row r="85" spans="2:9">
      <c r="B85" s="84"/>
      <c r="C85" s="82"/>
      <c r="D85" s="58" t="s">
        <v>125</v>
      </c>
      <c r="E85" s="74" t="s">
        <v>128</v>
      </c>
      <c r="F85" s="74" t="s">
        <v>22</v>
      </c>
      <c r="G85" s="59" t="s">
        <v>41</v>
      </c>
      <c r="H85" s="87"/>
      <c r="I85" s="90"/>
    </row>
    <row r="86" spans="2:9">
      <c r="B86" s="84"/>
      <c r="C86" s="82"/>
      <c r="D86" s="58" t="s">
        <v>131</v>
      </c>
      <c r="E86" s="74" t="s">
        <v>129</v>
      </c>
      <c r="F86" s="74" t="s">
        <v>22</v>
      </c>
      <c r="G86" s="59" t="s">
        <v>41</v>
      </c>
      <c r="H86" s="87"/>
      <c r="I86" s="90"/>
    </row>
    <row r="87" spans="2:9">
      <c r="B87" s="84"/>
      <c r="C87" s="82"/>
      <c r="D87" s="57" t="s">
        <v>126</v>
      </c>
      <c r="E87" s="74" t="s">
        <v>128</v>
      </c>
      <c r="F87" s="74" t="s">
        <v>22</v>
      </c>
      <c r="G87" s="59" t="s">
        <v>41</v>
      </c>
      <c r="H87" s="87"/>
      <c r="I87" s="90"/>
    </row>
    <row r="88" spans="2:9" ht="25.5">
      <c r="B88" s="84"/>
      <c r="C88" s="82"/>
      <c r="D88" s="57" t="s">
        <v>132</v>
      </c>
      <c r="E88" s="74" t="s">
        <v>128</v>
      </c>
      <c r="F88" s="74" t="s">
        <v>22</v>
      </c>
      <c r="G88" s="59" t="s">
        <v>41</v>
      </c>
      <c r="H88" s="87"/>
      <c r="I88" s="90"/>
    </row>
    <row r="89" spans="2:9" ht="25.5">
      <c r="B89" s="84"/>
      <c r="C89" s="82"/>
      <c r="D89" s="57" t="s">
        <v>127</v>
      </c>
      <c r="E89" s="74" t="s">
        <v>129</v>
      </c>
      <c r="F89" s="74" t="s">
        <v>22</v>
      </c>
      <c r="G89" s="59" t="s">
        <v>41</v>
      </c>
      <c r="H89" s="87"/>
      <c r="I89" s="90"/>
    </row>
    <row r="90" spans="2:9" ht="15.75" thickBot="1">
      <c r="B90" s="85"/>
      <c r="C90" s="83"/>
      <c r="D90" s="64" t="s">
        <v>66</v>
      </c>
      <c r="E90" s="65" t="s">
        <v>130</v>
      </c>
      <c r="F90" s="75"/>
      <c r="G90" s="67"/>
      <c r="H90" s="88"/>
      <c r="I90" s="91"/>
    </row>
    <row r="91" spans="2:9" ht="15.75" thickBot="1"/>
    <row r="92" spans="2:9" ht="45">
      <c r="B92" s="60" t="s">
        <v>121</v>
      </c>
      <c r="C92" s="61" t="s">
        <v>27</v>
      </c>
      <c r="D92" s="61" t="s">
        <v>28</v>
      </c>
      <c r="E92" s="62" t="s">
        <v>122</v>
      </c>
      <c r="F92" s="61" t="s">
        <v>18</v>
      </c>
      <c r="G92" s="62" t="s">
        <v>29</v>
      </c>
      <c r="H92" s="61" t="s">
        <v>71</v>
      </c>
      <c r="I92" s="63" t="s">
        <v>123</v>
      </c>
    </row>
    <row r="93" spans="2:9" ht="25.5">
      <c r="B93" s="84" t="s">
        <v>118</v>
      </c>
      <c r="C93" s="81" t="s">
        <v>141</v>
      </c>
      <c r="D93" s="57" t="s">
        <v>72</v>
      </c>
      <c r="E93" s="74" t="s">
        <v>129</v>
      </c>
      <c r="F93" s="74" t="s">
        <v>22</v>
      </c>
      <c r="G93" s="59" t="s">
        <v>41</v>
      </c>
      <c r="H93" s="86">
        <v>42786</v>
      </c>
      <c r="I93" s="89">
        <v>42786</v>
      </c>
    </row>
    <row r="94" spans="2:9">
      <c r="B94" s="84"/>
      <c r="C94" s="82"/>
      <c r="D94" s="58" t="s">
        <v>124</v>
      </c>
      <c r="E94" s="74" t="s">
        <v>128</v>
      </c>
      <c r="F94" s="74" t="s">
        <v>22</v>
      </c>
      <c r="G94" s="59" t="s">
        <v>41</v>
      </c>
      <c r="H94" s="87"/>
      <c r="I94" s="90"/>
    </row>
    <row r="95" spans="2:9">
      <c r="B95" s="84"/>
      <c r="C95" s="82"/>
      <c r="D95" s="58" t="s">
        <v>125</v>
      </c>
      <c r="E95" s="74" t="s">
        <v>128</v>
      </c>
      <c r="F95" s="74" t="s">
        <v>22</v>
      </c>
      <c r="G95" s="59" t="s">
        <v>41</v>
      </c>
      <c r="H95" s="87"/>
      <c r="I95" s="90"/>
    </row>
    <row r="96" spans="2:9">
      <c r="B96" s="84"/>
      <c r="C96" s="82"/>
      <c r="D96" s="58" t="s">
        <v>131</v>
      </c>
      <c r="E96" s="74" t="s">
        <v>129</v>
      </c>
      <c r="F96" s="74" t="s">
        <v>22</v>
      </c>
      <c r="G96" s="59" t="s">
        <v>41</v>
      </c>
      <c r="H96" s="87"/>
      <c r="I96" s="90"/>
    </row>
    <row r="97" spans="2:9">
      <c r="B97" s="84"/>
      <c r="C97" s="82"/>
      <c r="D97" s="57" t="s">
        <v>126</v>
      </c>
      <c r="E97" s="74" t="s">
        <v>128</v>
      </c>
      <c r="F97" s="74" t="s">
        <v>22</v>
      </c>
      <c r="G97" s="59" t="s">
        <v>41</v>
      </c>
      <c r="H97" s="87"/>
      <c r="I97" s="90"/>
    </row>
    <row r="98" spans="2:9" ht="25.5">
      <c r="B98" s="84"/>
      <c r="C98" s="82"/>
      <c r="D98" s="57" t="s">
        <v>132</v>
      </c>
      <c r="E98" s="74" t="s">
        <v>128</v>
      </c>
      <c r="F98" s="74" t="s">
        <v>22</v>
      </c>
      <c r="G98" s="59" t="s">
        <v>41</v>
      </c>
      <c r="H98" s="87"/>
      <c r="I98" s="90"/>
    </row>
    <row r="99" spans="2:9" ht="25.5">
      <c r="B99" s="84"/>
      <c r="C99" s="82"/>
      <c r="D99" s="57" t="s">
        <v>127</v>
      </c>
      <c r="E99" s="74" t="s">
        <v>129</v>
      </c>
      <c r="F99" s="74" t="s">
        <v>22</v>
      </c>
      <c r="G99" s="59" t="s">
        <v>41</v>
      </c>
      <c r="H99" s="87"/>
      <c r="I99" s="90"/>
    </row>
    <row r="100" spans="2:9" ht="15.75" thickBot="1">
      <c r="B100" s="85"/>
      <c r="C100" s="83"/>
      <c r="D100" s="64" t="s">
        <v>66</v>
      </c>
      <c r="E100" s="65" t="s">
        <v>130</v>
      </c>
      <c r="F100" s="75"/>
      <c r="G100" s="67"/>
      <c r="H100" s="88"/>
      <c r="I100" s="91"/>
    </row>
    <row r="101" spans="2:9" ht="15.75" thickBot="1"/>
    <row r="102" spans="2:9" ht="45">
      <c r="B102" s="60" t="s">
        <v>121</v>
      </c>
      <c r="C102" s="61" t="s">
        <v>27</v>
      </c>
      <c r="D102" s="61" t="s">
        <v>28</v>
      </c>
      <c r="E102" s="62" t="s">
        <v>122</v>
      </c>
      <c r="F102" s="61" t="s">
        <v>18</v>
      </c>
      <c r="G102" s="62" t="s">
        <v>29</v>
      </c>
      <c r="H102" s="61" t="s">
        <v>71</v>
      </c>
      <c r="I102" s="63" t="s">
        <v>123</v>
      </c>
    </row>
    <row r="103" spans="2:9" ht="25.5">
      <c r="B103" s="84" t="s">
        <v>119</v>
      </c>
      <c r="C103" s="81" t="s">
        <v>61</v>
      </c>
      <c r="D103" s="57" t="s">
        <v>72</v>
      </c>
      <c r="E103" s="74" t="s">
        <v>129</v>
      </c>
      <c r="F103" s="74" t="s">
        <v>22</v>
      </c>
      <c r="G103" s="59" t="s">
        <v>41</v>
      </c>
      <c r="H103" s="86">
        <v>42786</v>
      </c>
      <c r="I103" s="89">
        <v>42786</v>
      </c>
    </row>
    <row r="104" spans="2:9">
      <c r="B104" s="84"/>
      <c r="C104" s="82"/>
      <c r="D104" s="58" t="s">
        <v>124</v>
      </c>
      <c r="E104" s="74" t="s">
        <v>128</v>
      </c>
      <c r="F104" s="74" t="s">
        <v>22</v>
      </c>
      <c r="G104" s="59" t="s">
        <v>41</v>
      </c>
      <c r="H104" s="87"/>
      <c r="I104" s="90"/>
    </row>
    <row r="105" spans="2:9">
      <c r="B105" s="84"/>
      <c r="C105" s="82"/>
      <c r="D105" s="58" t="s">
        <v>125</v>
      </c>
      <c r="E105" s="74" t="s">
        <v>128</v>
      </c>
      <c r="F105" s="74" t="s">
        <v>22</v>
      </c>
      <c r="G105" s="59" t="s">
        <v>41</v>
      </c>
      <c r="H105" s="87"/>
      <c r="I105" s="90"/>
    </row>
    <row r="106" spans="2:9">
      <c r="B106" s="84"/>
      <c r="C106" s="82"/>
      <c r="D106" s="58" t="s">
        <v>131</v>
      </c>
      <c r="E106" s="74" t="s">
        <v>129</v>
      </c>
      <c r="F106" s="74" t="s">
        <v>22</v>
      </c>
      <c r="G106" s="59" t="s">
        <v>41</v>
      </c>
      <c r="H106" s="87"/>
      <c r="I106" s="90"/>
    </row>
    <row r="107" spans="2:9">
      <c r="B107" s="84"/>
      <c r="C107" s="82"/>
      <c r="D107" s="57" t="s">
        <v>126</v>
      </c>
      <c r="E107" s="74" t="s">
        <v>128</v>
      </c>
      <c r="F107" s="74" t="s">
        <v>22</v>
      </c>
      <c r="G107" s="59" t="s">
        <v>41</v>
      </c>
      <c r="H107" s="87"/>
      <c r="I107" s="90"/>
    </row>
    <row r="108" spans="2:9" ht="25.5">
      <c r="B108" s="84"/>
      <c r="C108" s="82"/>
      <c r="D108" s="57" t="s">
        <v>132</v>
      </c>
      <c r="E108" s="74" t="s">
        <v>128</v>
      </c>
      <c r="F108" s="74" t="s">
        <v>22</v>
      </c>
      <c r="G108" s="59" t="s">
        <v>41</v>
      </c>
      <c r="H108" s="87"/>
      <c r="I108" s="90"/>
    </row>
    <row r="109" spans="2:9" ht="25.5">
      <c r="B109" s="84"/>
      <c r="C109" s="82"/>
      <c r="D109" s="57" t="s">
        <v>127</v>
      </c>
      <c r="E109" s="74" t="s">
        <v>129</v>
      </c>
      <c r="F109" s="74" t="s">
        <v>22</v>
      </c>
      <c r="G109" s="59" t="s">
        <v>41</v>
      </c>
      <c r="H109" s="87"/>
      <c r="I109" s="90"/>
    </row>
    <row r="110" spans="2:9" ht="15.75" thickBot="1">
      <c r="B110" s="85"/>
      <c r="C110" s="83"/>
      <c r="D110" s="64" t="s">
        <v>66</v>
      </c>
      <c r="E110" s="65" t="s">
        <v>130</v>
      </c>
      <c r="F110" s="75"/>
      <c r="G110" s="67"/>
      <c r="H110" s="88"/>
      <c r="I110" s="91"/>
    </row>
  </sheetData>
  <mergeCells count="52">
    <mergeCell ref="B103:B110"/>
    <mergeCell ref="C103:C110"/>
    <mergeCell ref="H103:H110"/>
    <mergeCell ref="I103:I110"/>
    <mergeCell ref="B83:B90"/>
    <mergeCell ref="C83:C90"/>
    <mergeCell ref="H83:H90"/>
    <mergeCell ref="I83:I90"/>
    <mergeCell ref="B93:B100"/>
    <mergeCell ref="C93:C100"/>
    <mergeCell ref="H93:H100"/>
    <mergeCell ref="I93:I100"/>
    <mergeCell ref="B63:B70"/>
    <mergeCell ref="C63:C70"/>
    <mergeCell ref="H63:H70"/>
    <mergeCell ref="I63:I70"/>
    <mergeCell ref="B73:B80"/>
    <mergeCell ref="C73:C80"/>
    <mergeCell ref="H73:H80"/>
    <mergeCell ref="I73:I80"/>
    <mergeCell ref="B43:B50"/>
    <mergeCell ref="C43:C50"/>
    <mergeCell ref="H43:H50"/>
    <mergeCell ref="I43:I50"/>
    <mergeCell ref="B53:B60"/>
    <mergeCell ref="C53:C60"/>
    <mergeCell ref="H53:H60"/>
    <mergeCell ref="I53:I60"/>
    <mergeCell ref="B23:B30"/>
    <mergeCell ref="C23:C30"/>
    <mergeCell ref="H23:H30"/>
    <mergeCell ref="I23:I30"/>
    <mergeCell ref="B33:B40"/>
    <mergeCell ref="C33:C40"/>
    <mergeCell ref="H33:H40"/>
    <mergeCell ref="I33:I40"/>
    <mergeCell ref="K73:K80"/>
    <mergeCell ref="K3:K10"/>
    <mergeCell ref="K13:K20"/>
    <mergeCell ref="B3:B10"/>
    <mergeCell ref="C3:C10"/>
    <mergeCell ref="H3:H10"/>
    <mergeCell ref="I3:I10"/>
    <mergeCell ref="K23:K30"/>
    <mergeCell ref="K33:K40"/>
    <mergeCell ref="K43:K50"/>
    <mergeCell ref="K53:K60"/>
    <mergeCell ref="K63:K70"/>
    <mergeCell ref="B13:B20"/>
    <mergeCell ref="C13:C20"/>
    <mergeCell ref="H13:H20"/>
    <mergeCell ref="I13:I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opLeftCell="A104" zoomScale="78" zoomScaleNormal="78" workbookViewId="0">
      <selection activeCell="O124" sqref="O124"/>
    </sheetView>
  </sheetViews>
  <sheetFormatPr baseColWidth="10" defaultRowHeight="15"/>
  <cols>
    <col min="1" max="1" width="12.7109375" customWidth="1"/>
    <col min="2" max="2" width="27.85546875" customWidth="1"/>
    <col min="3" max="3" width="27" customWidth="1"/>
    <col min="4" max="4" width="12.42578125" customWidth="1"/>
    <col min="6" max="6" width="10.5703125" customWidth="1"/>
    <col min="7" max="10" width="0" hidden="1" customWidth="1"/>
    <col min="12" max="12" width="13.85546875" customWidth="1"/>
    <col min="13" max="13" width="13.7109375" customWidth="1"/>
    <col min="14" max="14" width="19.42578125" customWidth="1"/>
    <col min="15" max="15" width="19.140625" customWidth="1"/>
    <col min="16" max="16" width="19" customWidth="1"/>
    <col min="17" max="17" width="16.7109375" customWidth="1"/>
    <col min="18" max="18" width="16.85546875" customWidth="1"/>
  </cols>
  <sheetData>
    <row r="1" spans="1:18">
      <c r="A1" s="94" t="s">
        <v>42</v>
      </c>
      <c r="B1" s="95"/>
      <c r="C1" s="95"/>
      <c r="D1" s="95"/>
      <c r="E1" s="95"/>
      <c r="F1" s="95"/>
    </row>
    <row r="2" spans="1:18" ht="45.75" customHeight="1" thickBot="1">
      <c r="A2" s="6" t="s">
        <v>26</v>
      </c>
      <c r="B2" s="6" t="s">
        <v>27</v>
      </c>
      <c r="C2" s="19" t="s">
        <v>28</v>
      </c>
      <c r="D2" s="15" t="s">
        <v>69</v>
      </c>
      <c r="E2" s="6" t="s">
        <v>18</v>
      </c>
      <c r="F2" s="15" t="s">
        <v>29</v>
      </c>
      <c r="G2" s="6" t="s">
        <v>34</v>
      </c>
      <c r="H2" s="6" t="s">
        <v>30</v>
      </c>
      <c r="I2" s="6" t="s">
        <v>31</v>
      </c>
      <c r="J2" s="16" t="s">
        <v>32</v>
      </c>
      <c r="K2" s="6" t="s">
        <v>71</v>
      </c>
      <c r="L2" s="6" t="s">
        <v>70</v>
      </c>
      <c r="M2" s="1" t="s">
        <v>0</v>
      </c>
      <c r="N2" s="10" t="s">
        <v>12</v>
      </c>
      <c r="O2" s="3" t="s">
        <v>4</v>
      </c>
      <c r="P2" s="1" t="s">
        <v>1</v>
      </c>
      <c r="Q2" s="1" t="s">
        <v>3</v>
      </c>
      <c r="R2" s="1" t="s">
        <v>2</v>
      </c>
    </row>
    <row r="3" spans="1:18" ht="45.75" thickBot="1">
      <c r="A3" s="96" t="s">
        <v>5</v>
      </c>
      <c r="B3" s="96" t="s">
        <v>35</v>
      </c>
      <c r="C3" s="27" t="s">
        <v>64</v>
      </c>
      <c r="D3" s="5" t="s">
        <v>37</v>
      </c>
      <c r="E3" s="2" t="s">
        <v>22</v>
      </c>
      <c r="F3" s="2" t="s">
        <v>41</v>
      </c>
      <c r="G3" s="2"/>
      <c r="H3" s="2"/>
      <c r="I3" s="2"/>
      <c r="J3" s="4"/>
      <c r="K3" s="92">
        <v>42917</v>
      </c>
      <c r="L3" s="92">
        <v>42920</v>
      </c>
      <c r="M3" s="80" t="s">
        <v>63</v>
      </c>
      <c r="N3" s="4" t="s">
        <v>62</v>
      </c>
      <c r="O3" s="8" t="s">
        <v>6</v>
      </c>
      <c r="P3" s="8" t="s">
        <v>6</v>
      </c>
      <c r="Q3" s="2"/>
      <c r="R3" s="2"/>
    </row>
    <row r="4" spans="1:18" ht="25.5">
      <c r="A4" s="97"/>
      <c r="B4" s="97"/>
      <c r="C4" s="28" t="s">
        <v>13</v>
      </c>
      <c r="D4" s="5" t="s">
        <v>38</v>
      </c>
      <c r="E4" s="2" t="s">
        <v>22</v>
      </c>
      <c r="F4" s="2" t="s">
        <v>41</v>
      </c>
      <c r="G4" s="2"/>
      <c r="H4" s="2"/>
      <c r="I4" s="2"/>
      <c r="J4" s="4"/>
      <c r="K4" s="92"/>
      <c r="L4" s="92"/>
      <c r="M4" s="80"/>
      <c r="N4" s="4" t="s">
        <v>62</v>
      </c>
      <c r="O4" s="9" t="s">
        <v>13</v>
      </c>
      <c r="Q4" s="9" t="s">
        <v>13</v>
      </c>
      <c r="R4" s="8" t="s">
        <v>6</v>
      </c>
    </row>
    <row r="5" spans="1:18">
      <c r="A5" s="97"/>
      <c r="B5" s="97"/>
      <c r="C5" s="28" t="s">
        <v>7</v>
      </c>
      <c r="D5" s="5" t="s">
        <v>38</v>
      </c>
      <c r="E5" s="2" t="s">
        <v>22</v>
      </c>
      <c r="F5" s="2" t="s">
        <v>39</v>
      </c>
      <c r="G5" s="2"/>
      <c r="H5" s="2"/>
      <c r="I5" s="2"/>
      <c r="J5" s="4"/>
      <c r="K5" s="92"/>
      <c r="L5" s="92"/>
      <c r="M5" s="80"/>
      <c r="N5" s="4" t="s">
        <v>62</v>
      </c>
      <c r="O5" s="12" t="s">
        <v>7</v>
      </c>
      <c r="P5" s="12" t="s">
        <v>7</v>
      </c>
      <c r="R5" s="9" t="s">
        <v>13</v>
      </c>
    </row>
    <row r="6" spans="1:18" ht="30">
      <c r="A6" s="97"/>
      <c r="B6" s="97"/>
      <c r="C6" s="29" t="s">
        <v>65</v>
      </c>
      <c r="D6" s="5" t="s">
        <v>37</v>
      </c>
      <c r="E6" s="2" t="s">
        <v>22</v>
      </c>
      <c r="F6" s="2" t="s">
        <v>39</v>
      </c>
      <c r="G6" s="2"/>
      <c r="H6" s="2"/>
      <c r="I6" s="2"/>
      <c r="J6" s="4"/>
      <c r="K6" s="92"/>
      <c r="L6" s="92"/>
      <c r="M6" s="80"/>
      <c r="N6" s="4" t="s">
        <v>9</v>
      </c>
      <c r="O6" s="24" t="s">
        <v>36</v>
      </c>
      <c r="P6" s="24" t="s">
        <v>36</v>
      </c>
      <c r="Q6" s="25" t="s">
        <v>7</v>
      </c>
      <c r="R6" s="5"/>
    </row>
    <row r="7" spans="1:18" ht="25.5">
      <c r="A7" s="97"/>
      <c r="B7" s="97"/>
      <c r="C7" s="28" t="s">
        <v>8</v>
      </c>
      <c r="D7" s="5" t="s">
        <v>38</v>
      </c>
      <c r="E7" s="2" t="s">
        <v>22</v>
      </c>
      <c r="F7" s="2" t="s">
        <v>41</v>
      </c>
      <c r="G7" s="2"/>
      <c r="H7" s="2"/>
      <c r="I7" s="2"/>
      <c r="J7" s="4"/>
      <c r="K7" s="92"/>
      <c r="L7" s="92"/>
      <c r="M7" s="80"/>
      <c r="N7" s="4" t="s">
        <v>10</v>
      </c>
      <c r="O7" s="13" t="s">
        <v>14</v>
      </c>
      <c r="P7" s="24" t="s">
        <v>36</v>
      </c>
      <c r="Q7" s="23" t="s">
        <v>14</v>
      </c>
      <c r="R7" s="12" t="s">
        <v>7</v>
      </c>
    </row>
    <row r="8" spans="1:18" ht="30">
      <c r="A8" s="97"/>
      <c r="B8" s="97"/>
      <c r="C8" s="28" t="s">
        <v>14</v>
      </c>
      <c r="D8" s="5" t="s">
        <v>37</v>
      </c>
      <c r="E8" s="2" t="s">
        <v>22</v>
      </c>
      <c r="F8" s="2" t="s">
        <v>41</v>
      </c>
      <c r="G8" s="2"/>
      <c r="H8" s="2"/>
      <c r="I8" s="2"/>
      <c r="J8" s="4"/>
      <c r="K8" s="92"/>
      <c r="L8" s="92"/>
      <c r="M8" s="80"/>
      <c r="N8" s="4" t="s">
        <v>11</v>
      </c>
      <c r="O8" s="26" t="s">
        <v>8</v>
      </c>
      <c r="P8" s="26" t="s">
        <v>8</v>
      </c>
      <c r="Q8" s="24" t="s">
        <v>36</v>
      </c>
      <c r="R8" s="23" t="s">
        <v>14</v>
      </c>
    </row>
    <row r="9" spans="1:18" ht="30" customHeight="1">
      <c r="A9" s="98"/>
      <c r="B9" s="98"/>
      <c r="C9" s="2" t="s">
        <v>66</v>
      </c>
      <c r="D9" s="2" t="s">
        <v>67</v>
      </c>
      <c r="E9" s="2"/>
      <c r="F9" s="2"/>
      <c r="G9" s="2"/>
      <c r="H9" s="2"/>
      <c r="I9" s="2"/>
      <c r="J9" s="4"/>
      <c r="K9" s="92"/>
      <c r="L9" s="92"/>
      <c r="M9" s="80"/>
      <c r="N9" s="17" t="s">
        <v>11</v>
      </c>
      <c r="O9" s="2"/>
      <c r="P9" s="2"/>
      <c r="Q9" s="2"/>
      <c r="R9" s="11" t="s">
        <v>8</v>
      </c>
    </row>
    <row r="10" spans="1:18" ht="22.5" customHeight="1">
      <c r="A10" s="2"/>
      <c r="B10" s="2"/>
      <c r="C10" s="2"/>
      <c r="D10" s="2"/>
      <c r="E10" s="2"/>
      <c r="F10" s="2"/>
      <c r="G10" s="2"/>
      <c r="H10" s="2"/>
      <c r="I10" s="2"/>
      <c r="J10" s="4"/>
      <c r="K10" s="14"/>
      <c r="M10" s="80"/>
      <c r="N10" s="18"/>
      <c r="O10" s="2"/>
      <c r="P10" s="2"/>
      <c r="Q10" s="2"/>
      <c r="R10" s="24" t="s">
        <v>36</v>
      </c>
    </row>
    <row r="12" spans="1:18">
      <c r="A12" s="93" t="s">
        <v>68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</row>
    <row r="13" spans="1:18" ht="47.25" thickBot="1">
      <c r="A13" s="6" t="s">
        <v>26</v>
      </c>
      <c r="B13" s="6" t="s">
        <v>27</v>
      </c>
      <c r="C13" s="19" t="s">
        <v>28</v>
      </c>
      <c r="D13" s="15" t="s">
        <v>33</v>
      </c>
      <c r="E13" s="6" t="s">
        <v>18</v>
      </c>
      <c r="F13" s="15" t="s">
        <v>29</v>
      </c>
      <c r="K13" s="6" t="s">
        <v>71</v>
      </c>
      <c r="L13" s="6" t="s">
        <v>70</v>
      </c>
      <c r="M13" s="1" t="s">
        <v>0</v>
      </c>
      <c r="N13" s="10" t="s">
        <v>12</v>
      </c>
      <c r="O13" s="3" t="s">
        <v>4</v>
      </c>
      <c r="P13" s="1" t="s">
        <v>1</v>
      </c>
      <c r="Q13" s="1" t="s">
        <v>3</v>
      </c>
      <c r="R13" s="1" t="s">
        <v>2</v>
      </c>
    </row>
    <row r="14" spans="1:18" ht="30">
      <c r="A14" s="96" t="s">
        <v>44</v>
      </c>
      <c r="B14" s="96" t="s">
        <v>54</v>
      </c>
      <c r="C14" s="27" t="s">
        <v>72</v>
      </c>
      <c r="D14" s="5" t="s">
        <v>37</v>
      </c>
      <c r="E14" s="2" t="s">
        <v>22</v>
      </c>
      <c r="F14" s="2" t="s">
        <v>41</v>
      </c>
      <c r="K14" s="92">
        <v>42921</v>
      </c>
      <c r="L14" s="92">
        <v>42924</v>
      </c>
      <c r="M14" s="80" t="s">
        <v>93</v>
      </c>
      <c r="N14" s="4" t="s">
        <v>62</v>
      </c>
      <c r="O14" s="8" t="s">
        <v>6</v>
      </c>
      <c r="P14" s="8" t="s">
        <v>6</v>
      </c>
      <c r="Q14" s="2"/>
      <c r="R14" s="8" t="s">
        <v>6</v>
      </c>
    </row>
    <row r="15" spans="1:18">
      <c r="A15" s="97"/>
      <c r="B15" s="97"/>
      <c r="C15" s="28" t="s">
        <v>13</v>
      </c>
      <c r="D15" s="5" t="s">
        <v>38</v>
      </c>
      <c r="E15" s="2" t="s">
        <v>22</v>
      </c>
      <c r="F15" s="2" t="s">
        <v>41</v>
      </c>
      <c r="K15" s="92"/>
      <c r="L15" s="92"/>
      <c r="M15" s="80"/>
      <c r="N15" s="4" t="s">
        <v>62</v>
      </c>
      <c r="O15" s="9" t="s">
        <v>13</v>
      </c>
      <c r="Q15" s="9" t="s">
        <v>13</v>
      </c>
      <c r="R15" s="9" t="s">
        <v>13</v>
      </c>
    </row>
    <row r="16" spans="1:18">
      <c r="A16" s="97"/>
      <c r="B16" s="97"/>
      <c r="C16" s="28" t="s">
        <v>7</v>
      </c>
      <c r="D16" s="5" t="s">
        <v>38</v>
      </c>
      <c r="E16" s="2" t="s">
        <v>22</v>
      </c>
      <c r="F16" s="2" t="s">
        <v>41</v>
      </c>
      <c r="K16" s="92"/>
      <c r="L16" s="92"/>
      <c r="M16" s="80"/>
      <c r="N16" s="4" t="s">
        <v>62</v>
      </c>
      <c r="O16" s="12" t="s">
        <v>7</v>
      </c>
      <c r="P16" s="12" t="s">
        <v>7</v>
      </c>
      <c r="Q16" s="25" t="s">
        <v>7</v>
      </c>
    </row>
    <row r="17" spans="1:18">
      <c r="A17" s="97"/>
      <c r="B17" s="97"/>
      <c r="C17" s="29" t="s">
        <v>73</v>
      </c>
      <c r="D17" s="5" t="s">
        <v>37</v>
      </c>
      <c r="E17" s="2" t="s">
        <v>22</v>
      </c>
      <c r="F17" s="2" t="s">
        <v>40</v>
      </c>
      <c r="K17" s="92"/>
      <c r="L17" s="92"/>
      <c r="M17" s="80"/>
      <c r="N17" s="4" t="s">
        <v>9</v>
      </c>
      <c r="O17" s="24" t="s">
        <v>73</v>
      </c>
      <c r="P17" s="24" t="s">
        <v>73</v>
      </c>
      <c r="R17" s="12" t="s">
        <v>7</v>
      </c>
    </row>
    <row r="18" spans="1:18" ht="25.5">
      <c r="A18" s="97"/>
      <c r="B18" s="97"/>
      <c r="C18" s="28" t="s">
        <v>8</v>
      </c>
      <c r="D18" s="5" t="s">
        <v>38</v>
      </c>
      <c r="E18" s="2" t="s">
        <v>22</v>
      </c>
      <c r="F18" s="2" t="s">
        <v>41</v>
      </c>
      <c r="K18" s="92"/>
      <c r="L18" s="92"/>
      <c r="M18" s="80"/>
      <c r="N18" s="4" t="s">
        <v>10</v>
      </c>
      <c r="O18" s="13" t="s">
        <v>14</v>
      </c>
      <c r="P18" s="24" t="s">
        <v>73</v>
      </c>
      <c r="Q18" s="23" t="s">
        <v>14</v>
      </c>
      <c r="R18" s="23" t="s">
        <v>14</v>
      </c>
    </row>
    <row r="19" spans="1:18" ht="30">
      <c r="A19" s="97"/>
      <c r="B19" s="97"/>
      <c r="C19" s="28" t="s">
        <v>74</v>
      </c>
      <c r="D19" s="5" t="s">
        <v>37</v>
      </c>
      <c r="E19" s="2"/>
      <c r="F19" s="2" t="s">
        <v>41</v>
      </c>
      <c r="K19" s="92"/>
      <c r="L19" s="92"/>
      <c r="M19" s="80"/>
      <c r="N19" s="4" t="s">
        <v>11</v>
      </c>
      <c r="O19" s="26" t="s">
        <v>8</v>
      </c>
      <c r="P19" s="26" t="s">
        <v>8</v>
      </c>
      <c r="Q19" s="24" t="s">
        <v>73</v>
      </c>
      <c r="R19" s="11" t="s">
        <v>8</v>
      </c>
    </row>
    <row r="20" spans="1:18" ht="30">
      <c r="A20" s="97"/>
      <c r="B20" s="97"/>
      <c r="C20" s="28" t="s">
        <v>14</v>
      </c>
      <c r="D20" s="5" t="s">
        <v>37</v>
      </c>
      <c r="E20" s="2" t="s">
        <v>22</v>
      </c>
      <c r="F20" s="2" t="s">
        <v>41</v>
      </c>
      <c r="K20" s="92"/>
      <c r="L20" s="92"/>
      <c r="M20" s="80"/>
      <c r="N20" s="17" t="s">
        <v>11</v>
      </c>
      <c r="O20" s="30" t="s">
        <v>75</v>
      </c>
      <c r="Q20" s="2"/>
      <c r="R20" s="31" t="s">
        <v>75</v>
      </c>
    </row>
    <row r="21" spans="1:18">
      <c r="A21" s="98"/>
      <c r="B21" s="98"/>
      <c r="C21" s="2" t="s">
        <v>66</v>
      </c>
      <c r="D21" s="2" t="s">
        <v>67</v>
      </c>
      <c r="E21" s="2"/>
      <c r="F21" s="2"/>
      <c r="K21" s="92"/>
      <c r="L21" s="92"/>
      <c r="M21" s="80"/>
      <c r="N21" s="18"/>
      <c r="O21" s="2"/>
      <c r="P21" s="2"/>
      <c r="Q21" s="2"/>
      <c r="R21" s="24" t="s">
        <v>73</v>
      </c>
    </row>
    <row r="24" spans="1:18">
      <c r="A24" s="94" t="s">
        <v>76</v>
      </c>
      <c r="B24" s="95"/>
      <c r="C24" s="95"/>
      <c r="D24" s="95"/>
      <c r="E24" s="95"/>
      <c r="F24" s="95"/>
    </row>
    <row r="25" spans="1:18" ht="47.25" thickBot="1">
      <c r="A25" s="6" t="s">
        <v>26</v>
      </c>
      <c r="B25" s="6" t="s">
        <v>27</v>
      </c>
      <c r="C25" s="19" t="s">
        <v>28</v>
      </c>
      <c r="D25" s="15" t="s">
        <v>33</v>
      </c>
      <c r="E25" s="6" t="s">
        <v>18</v>
      </c>
      <c r="F25" s="15" t="s">
        <v>29</v>
      </c>
      <c r="K25" s="6" t="s">
        <v>71</v>
      </c>
      <c r="L25" s="6" t="s">
        <v>70</v>
      </c>
      <c r="M25" s="1" t="s">
        <v>0</v>
      </c>
      <c r="N25" s="10" t="s">
        <v>12</v>
      </c>
      <c r="O25" s="3" t="s">
        <v>4</v>
      </c>
      <c r="P25" s="1" t="s">
        <v>1</v>
      </c>
      <c r="Q25" s="1" t="s">
        <v>3</v>
      </c>
      <c r="R25" s="1" t="s">
        <v>2</v>
      </c>
    </row>
    <row r="26" spans="1:18" ht="30">
      <c r="A26" s="96" t="s">
        <v>45</v>
      </c>
      <c r="B26" s="96" t="s">
        <v>55</v>
      </c>
      <c r="C26" s="27" t="s">
        <v>72</v>
      </c>
      <c r="D26" s="5" t="s">
        <v>37</v>
      </c>
      <c r="E26" s="2" t="s">
        <v>22</v>
      </c>
      <c r="F26" s="2" t="s">
        <v>41</v>
      </c>
      <c r="K26" s="92">
        <v>42925</v>
      </c>
      <c r="L26" s="92">
        <v>42928</v>
      </c>
      <c r="M26" s="80" t="s">
        <v>87</v>
      </c>
      <c r="N26" s="4" t="s">
        <v>62</v>
      </c>
      <c r="O26" s="8" t="s">
        <v>6</v>
      </c>
      <c r="P26" s="8" t="s">
        <v>6</v>
      </c>
      <c r="Q26" s="2"/>
      <c r="R26" s="8" t="s">
        <v>6</v>
      </c>
    </row>
    <row r="27" spans="1:18">
      <c r="A27" s="97"/>
      <c r="B27" s="97"/>
      <c r="C27" s="28" t="s">
        <v>13</v>
      </c>
      <c r="D27" s="5" t="s">
        <v>38</v>
      </c>
      <c r="E27" s="2" t="s">
        <v>22</v>
      </c>
      <c r="F27" s="2" t="s">
        <v>41</v>
      </c>
      <c r="K27" s="92"/>
      <c r="L27" s="92"/>
      <c r="M27" s="80"/>
      <c r="N27" s="4" t="s">
        <v>62</v>
      </c>
      <c r="O27" s="9" t="s">
        <v>13</v>
      </c>
      <c r="Q27" s="9" t="s">
        <v>13</v>
      </c>
      <c r="R27" s="9" t="s">
        <v>13</v>
      </c>
    </row>
    <row r="28" spans="1:18">
      <c r="A28" s="97"/>
      <c r="B28" s="97"/>
      <c r="C28" s="28" t="s">
        <v>7</v>
      </c>
      <c r="D28" s="5" t="s">
        <v>38</v>
      </c>
      <c r="E28" s="2" t="s">
        <v>22</v>
      </c>
      <c r="F28" s="2" t="s">
        <v>41</v>
      </c>
      <c r="K28" s="92"/>
      <c r="L28" s="92"/>
      <c r="M28" s="80"/>
      <c r="N28" s="4" t="s">
        <v>62</v>
      </c>
      <c r="O28" s="12" t="s">
        <v>7</v>
      </c>
      <c r="P28" s="12" t="s">
        <v>7</v>
      </c>
      <c r="Q28" s="25" t="s">
        <v>7</v>
      </c>
    </row>
    <row r="29" spans="1:18">
      <c r="A29" s="97"/>
      <c r="B29" s="97"/>
      <c r="C29" s="29" t="s">
        <v>73</v>
      </c>
      <c r="D29" s="5" t="s">
        <v>37</v>
      </c>
      <c r="E29" s="2" t="s">
        <v>22</v>
      </c>
      <c r="F29" s="2" t="s">
        <v>40</v>
      </c>
      <c r="K29" s="92"/>
      <c r="L29" s="92"/>
      <c r="M29" s="80"/>
      <c r="N29" s="4" t="s">
        <v>9</v>
      </c>
      <c r="O29" s="24" t="s">
        <v>73</v>
      </c>
      <c r="P29" s="24" t="s">
        <v>73</v>
      </c>
      <c r="R29" s="12" t="s">
        <v>7</v>
      </c>
    </row>
    <row r="30" spans="1:18" ht="25.5">
      <c r="A30" s="97"/>
      <c r="B30" s="97"/>
      <c r="C30" s="28" t="s">
        <v>8</v>
      </c>
      <c r="D30" s="5" t="s">
        <v>38</v>
      </c>
      <c r="E30" s="2" t="s">
        <v>22</v>
      </c>
      <c r="F30" s="2" t="s">
        <v>41</v>
      </c>
      <c r="K30" s="92"/>
      <c r="L30" s="92"/>
      <c r="M30" s="80"/>
      <c r="N30" s="4" t="s">
        <v>10</v>
      </c>
      <c r="O30" s="13" t="s">
        <v>14</v>
      </c>
      <c r="P30" s="24" t="s">
        <v>73</v>
      </c>
      <c r="Q30" s="23" t="s">
        <v>14</v>
      </c>
      <c r="R30" s="23" t="s">
        <v>14</v>
      </c>
    </row>
    <row r="31" spans="1:18" ht="30">
      <c r="A31" s="97"/>
      <c r="B31" s="97"/>
      <c r="C31" s="28" t="s">
        <v>74</v>
      </c>
      <c r="D31" s="5" t="s">
        <v>37</v>
      </c>
      <c r="E31" s="2"/>
      <c r="F31" s="2" t="s">
        <v>41</v>
      </c>
      <c r="K31" s="92"/>
      <c r="L31" s="92"/>
      <c r="M31" s="80"/>
      <c r="N31" s="4" t="s">
        <v>11</v>
      </c>
      <c r="O31" s="26" t="s">
        <v>8</v>
      </c>
      <c r="P31" s="26" t="s">
        <v>8</v>
      </c>
      <c r="Q31" s="24" t="s">
        <v>73</v>
      </c>
      <c r="R31" s="11" t="s">
        <v>8</v>
      </c>
    </row>
    <row r="32" spans="1:18" ht="30">
      <c r="A32" s="97"/>
      <c r="B32" s="97"/>
      <c r="C32" s="28" t="s">
        <v>14</v>
      </c>
      <c r="D32" s="5" t="s">
        <v>37</v>
      </c>
      <c r="E32" s="2" t="s">
        <v>22</v>
      </c>
      <c r="F32" s="2" t="s">
        <v>41</v>
      </c>
      <c r="K32" s="92"/>
      <c r="L32" s="92"/>
      <c r="M32" s="80"/>
      <c r="N32" s="17" t="s">
        <v>11</v>
      </c>
      <c r="O32" s="30" t="s">
        <v>75</v>
      </c>
      <c r="Q32" s="2"/>
      <c r="R32" s="31" t="s">
        <v>75</v>
      </c>
    </row>
    <row r="33" spans="1:18">
      <c r="A33" s="98"/>
      <c r="B33" s="98"/>
      <c r="C33" s="2" t="s">
        <v>66</v>
      </c>
      <c r="D33" s="2" t="s">
        <v>67</v>
      </c>
      <c r="E33" s="2"/>
      <c r="F33" s="2"/>
      <c r="K33" s="92"/>
      <c r="L33" s="92"/>
      <c r="M33" s="80"/>
      <c r="N33" s="18"/>
      <c r="O33" s="2"/>
      <c r="P33" s="2"/>
      <c r="Q33" s="2"/>
      <c r="R33" s="24" t="s">
        <v>73</v>
      </c>
    </row>
    <row r="36" spans="1:18">
      <c r="A36" s="94" t="s">
        <v>77</v>
      </c>
      <c r="B36" s="95"/>
      <c r="C36" s="95"/>
      <c r="D36" s="95"/>
      <c r="E36" s="95"/>
      <c r="F36" s="95"/>
    </row>
    <row r="37" spans="1:18" ht="47.25" thickBot="1">
      <c r="A37" s="6" t="s">
        <v>26</v>
      </c>
      <c r="B37" s="6" t="s">
        <v>27</v>
      </c>
      <c r="C37" s="19" t="s">
        <v>28</v>
      </c>
      <c r="D37" s="15" t="s">
        <v>33</v>
      </c>
      <c r="E37" s="6" t="s">
        <v>18</v>
      </c>
      <c r="F37" s="15" t="s">
        <v>29</v>
      </c>
      <c r="K37" s="6" t="s">
        <v>71</v>
      </c>
      <c r="L37" s="6" t="s">
        <v>70</v>
      </c>
      <c r="M37" s="1" t="s">
        <v>0</v>
      </c>
      <c r="N37" s="10" t="s">
        <v>12</v>
      </c>
      <c r="O37" s="3" t="s">
        <v>4</v>
      </c>
      <c r="P37" s="1" t="s">
        <v>1</v>
      </c>
      <c r="Q37" s="1" t="s">
        <v>3</v>
      </c>
      <c r="R37" s="1" t="s">
        <v>2</v>
      </c>
    </row>
    <row r="38" spans="1:18" ht="30">
      <c r="A38" s="96" t="s">
        <v>48</v>
      </c>
      <c r="B38" s="96" t="s">
        <v>57</v>
      </c>
      <c r="C38" s="27" t="s">
        <v>72</v>
      </c>
      <c r="D38" s="5" t="s">
        <v>37</v>
      </c>
      <c r="E38" s="2" t="s">
        <v>22</v>
      </c>
      <c r="F38" s="2" t="s">
        <v>41</v>
      </c>
      <c r="K38" s="92">
        <v>42929</v>
      </c>
      <c r="L38" s="92">
        <v>42932</v>
      </c>
      <c r="M38" s="80" t="s">
        <v>88</v>
      </c>
      <c r="N38" s="4" t="s">
        <v>62</v>
      </c>
      <c r="O38" s="8" t="s">
        <v>6</v>
      </c>
      <c r="P38" s="8" t="s">
        <v>6</v>
      </c>
      <c r="Q38" s="2"/>
      <c r="R38" s="8" t="s">
        <v>6</v>
      </c>
    </row>
    <row r="39" spans="1:18">
      <c r="A39" s="97"/>
      <c r="B39" s="97"/>
      <c r="C39" s="28" t="s">
        <v>13</v>
      </c>
      <c r="D39" s="5" t="s">
        <v>38</v>
      </c>
      <c r="E39" s="2" t="s">
        <v>22</v>
      </c>
      <c r="F39" s="2" t="s">
        <v>41</v>
      </c>
      <c r="K39" s="92"/>
      <c r="L39" s="92"/>
      <c r="M39" s="80"/>
      <c r="N39" s="4" t="s">
        <v>62</v>
      </c>
      <c r="O39" s="9" t="s">
        <v>13</v>
      </c>
      <c r="Q39" s="9" t="s">
        <v>13</v>
      </c>
      <c r="R39" s="9" t="s">
        <v>13</v>
      </c>
    </row>
    <row r="40" spans="1:18">
      <c r="A40" s="97"/>
      <c r="B40" s="97"/>
      <c r="C40" s="28" t="s">
        <v>7</v>
      </c>
      <c r="D40" s="5" t="s">
        <v>38</v>
      </c>
      <c r="E40" s="2" t="s">
        <v>22</v>
      </c>
      <c r="F40" s="2" t="s">
        <v>41</v>
      </c>
      <c r="K40" s="92"/>
      <c r="L40" s="92"/>
      <c r="M40" s="80"/>
      <c r="N40" s="4" t="s">
        <v>62</v>
      </c>
      <c r="O40" s="12" t="s">
        <v>7</v>
      </c>
      <c r="P40" s="12" t="s">
        <v>7</v>
      </c>
      <c r="Q40" s="25" t="s">
        <v>7</v>
      </c>
    </row>
    <row r="41" spans="1:18">
      <c r="A41" s="97"/>
      <c r="B41" s="97"/>
      <c r="C41" s="29" t="s">
        <v>73</v>
      </c>
      <c r="D41" s="5" t="s">
        <v>37</v>
      </c>
      <c r="E41" s="2" t="s">
        <v>22</v>
      </c>
      <c r="F41" s="2" t="s">
        <v>40</v>
      </c>
      <c r="K41" s="92"/>
      <c r="L41" s="92"/>
      <c r="M41" s="80"/>
      <c r="N41" s="4" t="s">
        <v>9</v>
      </c>
      <c r="O41" s="24" t="s">
        <v>73</v>
      </c>
      <c r="P41" s="24" t="s">
        <v>73</v>
      </c>
      <c r="R41" s="12" t="s">
        <v>7</v>
      </c>
    </row>
    <row r="42" spans="1:18" ht="25.5">
      <c r="A42" s="97"/>
      <c r="B42" s="97"/>
      <c r="C42" s="28" t="s">
        <v>8</v>
      </c>
      <c r="D42" s="5" t="s">
        <v>38</v>
      </c>
      <c r="E42" s="2" t="s">
        <v>22</v>
      </c>
      <c r="F42" s="2" t="s">
        <v>41</v>
      </c>
      <c r="K42" s="92"/>
      <c r="L42" s="92"/>
      <c r="M42" s="80"/>
      <c r="N42" s="4" t="s">
        <v>10</v>
      </c>
      <c r="O42" s="13" t="s">
        <v>14</v>
      </c>
      <c r="P42" s="24" t="s">
        <v>73</v>
      </c>
      <c r="Q42" s="23" t="s">
        <v>14</v>
      </c>
      <c r="R42" s="23" t="s">
        <v>14</v>
      </c>
    </row>
    <row r="43" spans="1:18" ht="30">
      <c r="A43" s="97"/>
      <c r="B43" s="97"/>
      <c r="C43" s="28" t="s">
        <v>74</v>
      </c>
      <c r="D43" s="5" t="s">
        <v>37</v>
      </c>
      <c r="E43" s="2"/>
      <c r="F43" s="2" t="s">
        <v>41</v>
      </c>
      <c r="K43" s="92"/>
      <c r="L43" s="92"/>
      <c r="M43" s="80"/>
      <c r="N43" s="4" t="s">
        <v>11</v>
      </c>
      <c r="O43" s="26" t="s">
        <v>8</v>
      </c>
      <c r="P43" s="26" t="s">
        <v>8</v>
      </c>
      <c r="Q43" s="24" t="s">
        <v>73</v>
      </c>
      <c r="R43" s="11" t="s">
        <v>8</v>
      </c>
    </row>
    <row r="44" spans="1:18" ht="30">
      <c r="A44" s="97"/>
      <c r="B44" s="97"/>
      <c r="C44" s="28" t="s">
        <v>14</v>
      </c>
      <c r="D44" s="5" t="s">
        <v>37</v>
      </c>
      <c r="E44" s="2" t="s">
        <v>22</v>
      </c>
      <c r="F44" s="2" t="s">
        <v>41</v>
      </c>
      <c r="K44" s="92"/>
      <c r="L44" s="92"/>
      <c r="M44" s="80"/>
      <c r="N44" s="17" t="s">
        <v>11</v>
      </c>
      <c r="O44" s="30" t="s">
        <v>75</v>
      </c>
      <c r="Q44" s="2"/>
      <c r="R44" s="31" t="s">
        <v>75</v>
      </c>
    </row>
    <row r="45" spans="1:18">
      <c r="A45" s="98"/>
      <c r="B45" s="98"/>
      <c r="C45" s="2" t="s">
        <v>66</v>
      </c>
      <c r="D45" s="2" t="s">
        <v>67</v>
      </c>
      <c r="E45" s="2"/>
      <c r="F45" s="2"/>
      <c r="K45" s="92"/>
      <c r="L45" s="92"/>
      <c r="M45" s="80"/>
      <c r="N45" s="18"/>
      <c r="O45" s="2"/>
      <c r="P45" s="2"/>
      <c r="Q45" s="2"/>
      <c r="R45" s="24" t="s">
        <v>73</v>
      </c>
    </row>
    <row r="48" spans="1:18">
      <c r="A48" s="94" t="s">
        <v>78</v>
      </c>
      <c r="B48" s="95"/>
      <c r="C48" s="95"/>
      <c r="D48" s="95"/>
      <c r="E48" s="95"/>
      <c r="F48" s="95"/>
    </row>
    <row r="49" spans="1:18" ht="47.25" thickBot="1">
      <c r="A49" s="6" t="s">
        <v>26</v>
      </c>
      <c r="B49" s="6" t="s">
        <v>27</v>
      </c>
      <c r="C49" s="19" t="s">
        <v>28</v>
      </c>
      <c r="D49" s="15" t="s">
        <v>33</v>
      </c>
      <c r="E49" s="6" t="s">
        <v>18</v>
      </c>
      <c r="F49" s="15" t="s">
        <v>29</v>
      </c>
      <c r="K49" s="6" t="s">
        <v>71</v>
      </c>
      <c r="L49" s="6" t="s">
        <v>70</v>
      </c>
      <c r="M49" s="1" t="s">
        <v>0</v>
      </c>
      <c r="N49" s="10" t="s">
        <v>12</v>
      </c>
      <c r="O49" s="3" t="s">
        <v>4</v>
      </c>
      <c r="P49" s="1" t="s">
        <v>1</v>
      </c>
      <c r="Q49" s="1" t="s">
        <v>3</v>
      </c>
      <c r="R49" s="1" t="s">
        <v>2</v>
      </c>
    </row>
    <row r="50" spans="1:18" ht="30">
      <c r="A50" s="96" t="s">
        <v>43</v>
      </c>
      <c r="B50" s="96" t="s">
        <v>53</v>
      </c>
      <c r="C50" s="27" t="s">
        <v>72</v>
      </c>
      <c r="D50" s="5" t="s">
        <v>37</v>
      </c>
      <c r="E50" s="2" t="s">
        <v>22</v>
      </c>
      <c r="F50" s="2" t="s">
        <v>41</v>
      </c>
      <c r="K50" s="92">
        <v>42933</v>
      </c>
      <c r="L50" s="92">
        <v>42936</v>
      </c>
      <c r="M50" s="80" t="s">
        <v>92</v>
      </c>
      <c r="N50" s="4" t="s">
        <v>62</v>
      </c>
      <c r="O50" s="8" t="s">
        <v>6</v>
      </c>
      <c r="P50" s="8" t="s">
        <v>6</v>
      </c>
      <c r="Q50" s="2"/>
      <c r="R50" s="8" t="s">
        <v>6</v>
      </c>
    </row>
    <row r="51" spans="1:18">
      <c r="A51" s="97"/>
      <c r="B51" s="97"/>
      <c r="C51" s="28" t="s">
        <v>13</v>
      </c>
      <c r="D51" s="5" t="s">
        <v>38</v>
      </c>
      <c r="E51" s="2" t="s">
        <v>22</v>
      </c>
      <c r="F51" s="2" t="s">
        <v>41</v>
      </c>
      <c r="K51" s="92"/>
      <c r="L51" s="92"/>
      <c r="M51" s="80"/>
      <c r="N51" s="4" t="s">
        <v>62</v>
      </c>
      <c r="O51" s="9" t="s">
        <v>13</v>
      </c>
      <c r="Q51" s="9" t="s">
        <v>13</v>
      </c>
      <c r="R51" s="9" t="s">
        <v>13</v>
      </c>
    </row>
    <row r="52" spans="1:18">
      <c r="A52" s="97"/>
      <c r="B52" s="97"/>
      <c r="C52" s="28" t="s">
        <v>7</v>
      </c>
      <c r="D52" s="5" t="s">
        <v>38</v>
      </c>
      <c r="E52" s="2" t="s">
        <v>22</v>
      </c>
      <c r="F52" s="2" t="s">
        <v>41</v>
      </c>
      <c r="K52" s="92"/>
      <c r="L52" s="92"/>
      <c r="M52" s="80"/>
      <c r="N52" s="4" t="s">
        <v>62</v>
      </c>
      <c r="O52" s="12" t="s">
        <v>7</v>
      </c>
      <c r="P52" s="12" t="s">
        <v>7</v>
      </c>
      <c r="Q52" s="25" t="s">
        <v>7</v>
      </c>
    </row>
    <row r="53" spans="1:18">
      <c r="A53" s="97"/>
      <c r="B53" s="97"/>
      <c r="C53" s="29" t="s">
        <v>73</v>
      </c>
      <c r="D53" s="5" t="s">
        <v>37</v>
      </c>
      <c r="E53" s="2" t="s">
        <v>22</v>
      </c>
      <c r="F53" s="2" t="s">
        <v>40</v>
      </c>
      <c r="K53" s="92"/>
      <c r="L53" s="92"/>
      <c r="M53" s="80"/>
      <c r="N53" s="4" t="s">
        <v>9</v>
      </c>
      <c r="O53" s="24" t="s">
        <v>73</v>
      </c>
      <c r="P53" s="24" t="s">
        <v>73</v>
      </c>
      <c r="R53" s="12" t="s">
        <v>7</v>
      </c>
    </row>
    <row r="54" spans="1:18" ht="25.5">
      <c r="A54" s="97"/>
      <c r="B54" s="97"/>
      <c r="C54" s="28" t="s">
        <v>8</v>
      </c>
      <c r="D54" s="5" t="s">
        <v>38</v>
      </c>
      <c r="E54" s="2" t="s">
        <v>22</v>
      </c>
      <c r="F54" s="2" t="s">
        <v>41</v>
      </c>
      <c r="K54" s="92"/>
      <c r="L54" s="92"/>
      <c r="M54" s="80"/>
      <c r="N54" s="4" t="s">
        <v>10</v>
      </c>
      <c r="O54" s="13" t="s">
        <v>14</v>
      </c>
      <c r="P54" s="24" t="s">
        <v>73</v>
      </c>
      <c r="Q54" s="23" t="s">
        <v>14</v>
      </c>
      <c r="R54" s="23" t="s">
        <v>14</v>
      </c>
    </row>
    <row r="55" spans="1:18" ht="30">
      <c r="A55" s="97"/>
      <c r="B55" s="97"/>
      <c r="C55" s="28" t="s">
        <v>74</v>
      </c>
      <c r="D55" s="5" t="s">
        <v>37</v>
      </c>
      <c r="E55" s="2"/>
      <c r="F55" s="2" t="s">
        <v>41</v>
      </c>
      <c r="K55" s="92"/>
      <c r="L55" s="92"/>
      <c r="M55" s="80"/>
      <c r="N55" s="4" t="s">
        <v>11</v>
      </c>
      <c r="O55" s="26" t="s">
        <v>8</v>
      </c>
      <c r="P55" s="26" t="s">
        <v>8</v>
      </c>
      <c r="Q55" s="24" t="s">
        <v>73</v>
      </c>
      <c r="R55" s="11" t="s">
        <v>8</v>
      </c>
    </row>
    <row r="56" spans="1:18" ht="30">
      <c r="A56" s="97"/>
      <c r="B56" s="97"/>
      <c r="C56" s="28" t="s">
        <v>14</v>
      </c>
      <c r="D56" s="5" t="s">
        <v>37</v>
      </c>
      <c r="E56" s="2" t="s">
        <v>22</v>
      </c>
      <c r="F56" s="2" t="s">
        <v>41</v>
      </c>
      <c r="K56" s="92"/>
      <c r="L56" s="92"/>
      <c r="M56" s="80"/>
      <c r="N56" s="17" t="s">
        <v>11</v>
      </c>
      <c r="O56" s="30" t="s">
        <v>75</v>
      </c>
      <c r="Q56" s="2"/>
      <c r="R56" s="31" t="s">
        <v>75</v>
      </c>
    </row>
    <row r="57" spans="1:18">
      <c r="A57" s="98"/>
      <c r="B57" s="98"/>
      <c r="C57" s="2" t="s">
        <v>66</v>
      </c>
      <c r="D57" s="2" t="s">
        <v>67</v>
      </c>
      <c r="E57" s="2"/>
      <c r="F57" s="2"/>
      <c r="K57" s="92"/>
      <c r="L57" s="92"/>
      <c r="M57" s="80"/>
      <c r="N57" s="18"/>
      <c r="O57" s="2"/>
      <c r="P57" s="2"/>
      <c r="Q57" s="2"/>
      <c r="R57" s="24" t="s">
        <v>73</v>
      </c>
    </row>
    <row r="60" spans="1:18">
      <c r="A60" s="94" t="s">
        <v>79</v>
      </c>
      <c r="B60" s="95"/>
      <c r="C60" s="95"/>
      <c r="D60" s="95"/>
      <c r="E60" s="95"/>
      <c r="F60" s="95"/>
    </row>
    <row r="61" spans="1:18" ht="47.25" thickBot="1">
      <c r="A61" s="6" t="s">
        <v>26</v>
      </c>
      <c r="B61" s="6" t="s">
        <v>27</v>
      </c>
      <c r="C61" s="19" t="s">
        <v>28</v>
      </c>
      <c r="D61" s="15" t="s">
        <v>33</v>
      </c>
      <c r="E61" s="6" t="s">
        <v>18</v>
      </c>
      <c r="F61" s="15" t="s">
        <v>29</v>
      </c>
      <c r="K61" s="6" t="s">
        <v>71</v>
      </c>
      <c r="L61" s="6" t="s">
        <v>70</v>
      </c>
      <c r="M61" s="1" t="s">
        <v>0</v>
      </c>
      <c r="N61" s="10" t="s">
        <v>12</v>
      </c>
      <c r="O61" s="3" t="s">
        <v>4</v>
      </c>
      <c r="P61" s="1" t="s">
        <v>1</v>
      </c>
      <c r="Q61" s="1" t="s">
        <v>3</v>
      </c>
      <c r="R61" s="1" t="s">
        <v>2</v>
      </c>
    </row>
    <row r="62" spans="1:18" ht="0.75" customHeight="1">
      <c r="A62" s="96" t="s">
        <v>46</v>
      </c>
      <c r="B62" s="99" t="s">
        <v>56</v>
      </c>
      <c r="C62" s="27"/>
      <c r="D62" s="5" t="s">
        <v>37</v>
      </c>
      <c r="E62" s="2" t="s">
        <v>22</v>
      </c>
      <c r="F62" s="2" t="s">
        <v>41</v>
      </c>
      <c r="K62" s="92">
        <v>42937</v>
      </c>
      <c r="L62" s="92">
        <v>42937</v>
      </c>
      <c r="M62" s="80" t="s">
        <v>94</v>
      </c>
      <c r="N62" s="4"/>
      <c r="O62" s="8"/>
      <c r="P62" s="8"/>
      <c r="Q62" s="2"/>
      <c r="R62" s="8"/>
    </row>
    <row r="63" spans="1:18">
      <c r="A63" s="97"/>
      <c r="B63" s="100"/>
      <c r="C63" s="28" t="s">
        <v>13</v>
      </c>
      <c r="D63" s="5" t="s">
        <v>38</v>
      </c>
      <c r="E63" s="2" t="s">
        <v>22</v>
      </c>
      <c r="F63" s="2" t="s">
        <v>41</v>
      </c>
      <c r="K63" s="92"/>
      <c r="L63" s="92"/>
      <c r="M63" s="80"/>
      <c r="N63" s="4" t="s">
        <v>62</v>
      </c>
      <c r="O63" s="9" t="s">
        <v>13</v>
      </c>
      <c r="Q63" s="9" t="s">
        <v>13</v>
      </c>
      <c r="R63" s="9" t="s">
        <v>13</v>
      </c>
    </row>
    <row r="64" spans="1:18">
      <c r="A64" s="97"/>
      <c r="B64" s="100"/>
      <c r="C64" s="28" t="s">
        <v>7</v>
      </c>
      <c r="D64" s="5" t="s">
        <v>38</v>
      </c>
      <c r="E64" s="2" t="s">
        <v>22</v>
      </c>
      <c r="F64" s="2" t="s">
        <v>41</v>
      </c>
      <c r="K64" s="92"/>
      <c r="L64" s="92"/>
      <c r="M64" s="80"/>
      <c r="N64" s="4" t="s">
        <v>62</v>
      </c>
      <c r="O64" s="12" t="s">
        <v>7</v>
      </c>
      <c r="P64" s="12" t="s">
        <v>7</v>
      </c>
      <c r="Q64" s="25" t="s">
        <v>7</v>
      </c>
    </row>
    <row r="65" spans="1:18">
      <c r="A65" s="97"/>
      <c r="B65" s="100"/>
      <c r="C65" s="29" t="s">
        <v>73</v>
      </c>
      <c r="D65" s="5" t="s">
        <v>37</v>
      </c>
      <c r="E65" s="2" t="s">
        <v>22</v>
      </c>
      <c r="F65" s="2" t="s">
        <v>41</v>
      </c>
      <c r="K65" s="92"/>
      <c r="L65" s="92"/>
      <c r="M65" s="80"/>
      <c r="N65" s="4" t="s">
        <v>62</v>
      </c>
      <c r="O65" s="24" t="s">
        <v>73</v>
      </c>
      <c r="P65" s="24" t="s">
        <v>73</v>
      </c>
      <c r="R65" s="12" t="s">
        <v>7</v>
      </c>
    </row>
    <row r="66" spans="1:18" ht="25.5">
      <c r="A66" s="97"/>
      <c r="B66" s="100"/>
      <c r="C66" s="28" t="s">
        <v>8</v>
      </c>
      <c r="D66" s="5" t="s">
        <v>38</v>
      </c>
      <c r="E66" s="2" t="s">
        <v>22</v>
      </c>
      <c r="F66" s="2" t="s">
        <v>41</v>
      </c>
      <c r="K66" s="92"/>
      <c r="L66" s="92"/>
      <c r="M66" s="80"/>
      <c r="N66" s="4" t="s">
        <v>62</v>
      </c>
      <c r="O66" s="13" t="s">
        <v>14</v>
      </c>
      <c r="P66" s="24" t="s">
        <v>73</v>
      </c>
      <c r="Q66" s="23" t="s">
        <v>14</v>
      </c>
      <c r="R66" s="23" t="s">
        <v>14</v>
      </c>
    </row>
    <row r="67" spans="1:18" ht="30">
      <c r="A67" s="97"/>
      <c r="B67" s="100"/>
      <c r="C67" s="28" t="s">
        <v>74</v>
      </c>
      <c r="D67" s="5" t="s">
        <v>37</v>
      </c>
      <c r="E67" s="2"/>
      <c r="F67" s="2" t="s">
        <v>41</v>
      </c>
      <c r="K67" s="92"/>
      <c r="L67" s="92"/>
      <c r="M67" s="80"/>
      <c r="N67" s="4" t="s">
        <v>62</v>
      </c>
      <c r="O67" s="26" t="s">
        <v>8</v>
      </c>
      <c r="P67" s="26" t="s">
        <v>8</v>
      </c>
      <c r="Q67" s="24" t="s">
        <v>73</v>
      </c>
      <c r="R67" s="11" t="s">
        <v>8</v>
      </c>
    </row>
    <row r="68" spans="1:18" ht="30">
      <c r="A68" s="97"/>
      <c r="B68" s="100"/>
      <c r="C68" s="28" t="s">
        <v>14</v>
      </c>
      <c r="D68" s="5" t="s">
        <v>37</v>
      </c>
      <c r="E68" s="2" t="s">
        <v>22</v>
      </c>
      <c r="F68" s="2" t="s">
        <v>41</v>
      </c>
      <c r="K68" s="92"/>
      <c r="L68" s="92"/>
      <c r="M68" s="80"/>
      <c r="N68" s="17" t="s">
        <v>62</v>
      </c>
      <c r="O68" s="30" t="s">
        <v>75</v>
      </c>
      <c r="Q68" s="2"/>
      <c r="R68" s="31" t="s">
        <v>75</v>
      </c>
    </row>
    <row r="69" spans="1:18">
      <c r="A69" s="98"/>
      <c r="B69" s="101"/>
      <c r="C69" s="2" t="s">
        <v>66</v>
      </c>
      <c r="D69" s="2" t="s">
        <v>67</v>
      </c>
      <c r="E69" s="2"/>
      <c r="F69" s="2"/>
      <c r="K69" s="92"/>
      <c r="L69" s="92"/>
      <c r="M69" s="80"/>
      <c r="N69" s="18"/>
      <c r="O69" s="2"/>
      <c r="P69" s="2"/>
      <c r="Q69" s="2"/>
      <c r="R69" s="24" t="s">
        <v>73</v>
      </c>
    </row>
    <row r="72" spans="1:18">
      <c r="A72" s="94" t="s">
        <v>80</v>
      </c>
      <c r="B72" s="95"/>
      <c r="C72" s="95"/>
      <c r="D72" s="95"/>
      <c r="E72" s="95"/>
      <c r="F72" s="95"/>
    </row>
    <row r="73" spans="1:18" ht="47.25" thickBot="1">
      <c r="A73" s="6" t="s">
        <v>26</v>
      </c>
      <c r="B73" s="6" t="s">
        <v>27</v>
      </c>
      <c r="C73" s="19" t="s">
        <v>28</v>
      </c>
      <c r="D73" s="15" t="s">
        <v>33</v>
      </c>
      <c r="E73" s="6" t="s">
        <v>18</v>
      </c>
      <c r="F73" s="15" t="s">
        <v>29</v>
      </c>
      <c r="K73" s="6" t="s">
        <v>71</v>
      </c>
      <c r="L73" s="6" t="s">
        <v>70</v>
      </c>
      <c r="M73" s="1" t="s">
        <v>0</v>
      </c>
      <c r="N73" s="10" t="s">
        <v>12</v>
      </c>
      <c r="O73" s="3" t="s">
        <v>4</v>
      </c>
      <c r="P73" s="1" t="s">
        <v>1</v>
      </c>
      <c r="Q73" s="1" t="s">
        <v>3</v>
      </c>
      <c r="R73" s="1" t="s">
        <v>2</v>
      </c>
    </row>
    <row r="74" spans="1:18" ht="30">
      <c r="A74" s="96" t="s">
        <v>47</v>
      </c>
      <c r="B74" s="96" t="s">
        <v>84</v>
      </c>
      <c r="C74" s="27" t="s">
        <v>72</v>
      </c>
      <c r="D74" s="5" t="s">
        <v>37</v>
      </c>
      <c r="E74" s="2" t="s">
        <v>22</v>
      </c>
      <c r="F74" s="2" t="s">
        <v>41</v>
      </c>
      <c r="K74" s="92">
        <v>42938</v>
      </c>
      <c r="L74" s="92">
        <v>42941</v>
      </c>
      <c r="M74" s="80" t="s">
        <v>89</v>
      </c>
      <c r="N74" s="4" t="s">
        <v>62</v>
      </c>
      <c r="O74" s="8" t="s">
        <v>6</v>
      </c>
      <c r="P74" s="8" t="s">
        <v>6</v>
      </c>
      <c r="Q74" s="2"/>
      <c r="R74" s="8" t="s">
        <v>6</v>
      </c>
    </row>
    <row r="75" spans="1:18">
      <c r="A75" s="97"/>
      <c r="B75" s="97"/>
      <c r="C75" s="28" t="s">
        <v>13</v>
      </c>
      <c r="D75" s="5" t="s">
        <v>38</v>
      </c>
      <c r="E75" s="2" t="s">
        <v>22</v>
      </c>
      <c r="F75" s="2" t="s">
        <v>41</v>
      </c>
      <c r="K75" s="92"/>
      <c r="L75" s="92"/>
      <c r="M75" s="80"/>
      <c r="N75" s="4" t="s">
        <v>62</v>
      </c>
      <c r="O75" s="9" t="s">
        <v>13</v>
      </c>
      <c r="Q75" s="9" t="s">
        <v>13</v>
      </c>
      <c r="R75" s="9" t="s">
        <v>13</v>
      </c>
    </row>
    <row r="76" spans="1:18">
      <c r="A76" s="97"/>
      <c r="B76" s="97"/>
      <c r="C76" s="28" t="s">
        <v>7</v>
      </c>
      <c r="D76" s="5" t="s">
        <v>38</v>
      </c>
      <c r="E76" s="2" t="s">
        <v>22</v>
      </c>
      <c r="F76" s="2" t="s">
        <v>41</v>
      </c>
      <c r="K76" s="92"/>
      <c r="L76" s="92"/>
      <c r="M76" s="80"/>
      <c r="N76" s="4" t="s">
        <v>62</v>
      </c>
      <c r="O76" s="12" t="s">
        <v>7</v>
      </c>
      <c r="P76" s="12" t="s">
        <v>7</v>
      </c>
      <c r="Q76" s="25" t="s">
        <v>7</v>
      </c>
    </row>
    <row r="77" spans="1:18">
      <c r="A77" s="97"/>
      <c r="B77" s="97"/>
      <c r="C77" s="29" t="s">
        <v>73</v>
      </c>
      <c r="D77" s="5" t="s">
        <v>37</v>
      </c>
      <c r="E77" s="2" t="s">
        <v>22</v>
      </c>
      <c r="F77" s="2" t="s">
        <v>40</v>
      </c>
      <c r="K77" s="92"/>
      <c r="L77" s="92"/>
      <c r="M77" s="80"/>
      <c r="N77" s="4" t="s">
        <v>9</v>
      </c>
      <c r="O77" s="24" t="s">
        <v>73</v>
      </c>
      <c r="P77" s="24" t="s">
        <v>73</v>
      </c>
      <c r="R77" s="12" t="s">
        <v>7</v>
      </c>
    </row>
    <row r="78" spans="1:18" ht="25.5">
      <c r="A78" s="97"/>
      <c r="B78" s="97"/>
      <c r="C78" s="28" t="s">
        <v>8</v>
      </c>
      <c r="D78" s="5" t="s">
        <v>38</v>
      </c>
      <c r="E78" s="2" t="s">
        <v>22</v>
      </c>
      <c r="F78" s="2" t="s">
        <v>41</v>
      </c>
      <c r="K78" s="92"/>
      <c r="L78" s="92"/>
      <c r="M78" s="80"/>
      <c r="N78" s="4" t="s">
        <v>10</v>
      </c>
      <c r="O78" s="13" t="s">
        <v>14</v>
      </c>
      <c r="P78" s="24" t="s">
        <v>73</v>
      </c>
      <c r="Q78" s="23" t="s">
        <v>14</v>
      </c>
      <c r="R78" s="23" t="s">
        <v>14</v>
      </c>
    </row>
    <row r="79" spans="1:18" ht="30">
      <c r="A79" s="97"/>
      <c r="B79" s="97"/>
      <c r="C79" s="28" t="s">
        <v>74</v>
      </c>
      <c r="D79" s="5" t="s">
        <v>37</v>
      </c>
      <c r="E79" s="2"/>
      <c r="F79" s="2" t="s">
        <v>41</v>
      </c>
      <c r="K79" s="92"/>
      <c r="L79" s="92"/>
      <c r="M79" s="80"/>
      <c r="N79" s="4" t="s">
        <v>11</v>
      </c>
      <c r="O79" s="26" t="s">
        <v>8</v>
      </c>
      <c r="P79" s="26" t="s">
        <v>8</v>
      </c>
      <c r="Q79" s="24" t="s">
        <v>73</v>
      </c>
      <c r="R79" s="11" t="s">
        <v>8</v>
      </c>
    </row>
    <row r="80" spans="1:18" ht="30">
      <c r="A80" s="97"/>
      <c r="B80" s="97"/>
      <c r="C80" s="28" t="s">
        <v>14</v>
      </c>
      <c r="D80" s="5" t="s">
        <v>37</v>
      </c>
      <c r="E80" s="2" t="s">
        <v>22</v>
      </c>
      <c r="F80" s="2" t="s">
        <v>41</v>
      </c>
      <c r="K80" s="92"/>
      <c r="L80" s="92"/>
      <c r="M80" s="80"/>
      <c r="N80" s="17" t="s">
        <v>11</v>
      </c>
      <c r="O80" s="30" t="s">
        <v>75</v>
      </c>
      <c r="Q80" s="2"/>
      <c r="R80" s="31" t="s">
        <v>75</v>
      </c>
    </row>
    <row r="81" spans="1:18">
      <c r="A81" s="98"/>
      <c r="B81" s="98"/>
      <c r="C81" s="2" t="s">
        <v>66</v>
      </c>
      <c r="D81" s="2" t="s">
        <v>67</v>
      </c>
      <c r="E81" s="2"/>
      <c r="F81" s="2"/>
      <c r="K81" s="92"/>
      <c r="L81" s="92"/>
      <c r="M81" s="80"/>
      <c r="N81" s="18"/>
      <c r="O81" s="2"/>
      <c r="P81" s="2"/>
      <c r="Q81" s="2"/>
      <c r="R81" s="24" t="s">
        <v>73</v>
      </c>
    </row>
    <row r="84" spans="1:18">
      <c r="A84" s="94" t="s">
        <v>81</v>
      </c>
      <c r="B84" s="95"/>
      <c r="C84" s="95"/>
      <c r="D84" s="95"/>
      <c r="E84" s="95"/>
      <c r="F84" s="95"/>
    </row>
    <row r="85" spans="1:18" ht="45" customHeight="1">
      <c r="A85" s="6" t="s">
        <v>26</v>
      </c>
      <c r="B85" s="6" t="s">
        <v>27</v>
      </c>
      <c r="C85" s="19" t="s">
        <v>28</v>
      </c>
      <c r="D85" s="15" t="s">
        <v>33</v>
      </c>
      <c r="E85" s="6" t="s">
        <v>18</v>
      </c>
      <c r="F85" s="15" t="s">
        <v>29</v>
      </c>
      <c r="K85" s="6" t="s">
        <v>71</v>
      </c>
      <c r="L85" s="6" t="s">
        <v>70</v>
      </c>
      <c r="M85" s="1" t="s">
        <v>0</v>
      </c>
      <c r="N85" s="10" t="s">
        <v>12</v>
      </c>
      <c r="O85" s="3" t="s">
        <v>4</v>
      </c>
      <c r="P85" s="1" t="s">
        <v>1</v>
      </c>
      <c r="Q85" s="1" t="s">
        <v>3</v>
      </c>
      <c r="R85" s="1" t="s">
        <v>2</v>
      </c>
    </row>
    <row r="86" spans="1:18" hidden="1">
      <c r="A86" s="96" t="s">
        <v>49</v>
      </c>
      <c r="B86" s="96" t="s">
        <v>58</v>
      </c>
      <c r="C86" s="27"/>
      <c r="D86" s="5"/>
      <c r="E86" s="2"/>
      <c r="F86" s="2"/>
      <c r="K86" s="92">
        <v>42942</v>
      </c>
      <c r="L86" s="92">
        <v>42942</v>
      </c>
      <c r="M86" s="80" t="s">
        <v>90</v>
      </c>
      <c r="N86" s="4"/>
      <c r="O86" s="8"/>
      <c r="P86" s="8"/>
      <c r="Q86" s="2"/>
      <c r="R86" s="8"/>
    </row>
    <row r="87" spans="1:18">
      <c r="A87" s="97"/>
      <c r="B87" s="97"/>
      <c r="C87" s="28" t="s">
        <v>13</v>
      </c>
      <c r="D87" s="5" t="s">
        <v>38</v>
      </c>
      <c r="E87" s="2" t="s">
        <v>22</v>
      </c>
      <c r="F87" s="2" t="s">
        <v>41</v>
      </c>
      <c r="K87" s="92"/>
      <c r="L87" s="92"/>
      <c r="M87" s="80"/>
      <c r="N87" s="4" t="s">
        <v>62</v>
      </c>
      <c r="O87" s="9" t="s">
        <v>13</v>
      </c>
      <c r="Q87" s="9" t="s">
        <v>13</v>
      </c>
      <c r="R87" s="9" t="s">
        <v>13</v>
      </c>
    </row>
    <row r="88" spans="1:18">
      <c r="A88" s="97"/>
      <c r="B88" s="97"/>
      <c r="C88" s="28" t="s">
        <v>7</v>
      </c>
      <c r="D88" s="5" t="s">
        <v>38</v>
      </c>
      <c r="E88" s="2" t="s">
        <v>22</v>
      </c>
      <c r="F88" s="2" t="s">
        <v>41</v>
      </c>
      <c r="K88" s="92"/>
      <c r="L88" s="92"/>
      <c r="M88" s="80"/>
      <c r="N88" s="4" t="s">
        <v>62</v>
      </c>
      <c r="O88" s="12" t="s">
        <v>7</v>
      </c>
      <c r="P88" s="12" t="s">
        <v>7</v>
      </c>
      <c r="Q88" s="25" t="s">
        <v>7</v>
      </c>
    </row>
    <row r="89" spans="1:18">
      <c r="A89" s="97"/>
      <c r="B89" s="97"/>
      <c r="C89" s="29" t="s">
        <v>73</v>
      </c>
      <c r="D89" s="5" t="s">
        <v>37</v>
      </c>
      <c r="E89" s="2" t="s">
        <v>22</v>
      </c>
      <c r="F89" s="2" t="s">
        <v>40</v>
      </c>
      <c r="K89" s="92"/>
      <c r="L89" s="92"/>
      <c r="M89" s="80"/>
      <c r="N89" s="4" t="s">
        <v>62</v>
      </c>
      <c r="O89" s="24" t="s">
        <v>73</v>
      </c>
      <c r="P89" s="24" t="s">
        <v>73</v>
      </c>
      <c r="R89" s="12" t="s">
        <v>7</v>
      </c>
    </row>
    <row r="90" spans="1:18" ht="25.5">
      <c r="A90" s="97"/>
      <c r="B90" s="97"/>
      <c r="C90" s="28" t="s">
        <v>8</v>
      </c>
      <c r="D90" s="5" t="s">
        <v>38</v>
      </c>
      <c r="E90" s="2" t="s">
        <v>22</v>
      </c>
      <c r="F90" s="2" t="s">
        <v>41</v>
      </c>
      <c r="K90" s="92"/>
      <c r="L90" s="92"/>
      <c r="M90" s="80"/>
      <c r="N90" s="4" t="s">
        <v>62</v>
      </c>
      <c r="O90" s="13" t="s">
        <v>14</v>
      </c>
      <c r="P90" s="24" t="s">
        <v>73</v>
      </c>
      <c r="Q90" s="23" t="s">
        <v>14</v>
      </c>
      <c r="R90" s="23" t="s">
        <v>14</v>
      </c>
    </row>
    <row r="91" spans="1:18" ht="30">
      <c r="A91" s="97"/>
      <c r="B91" s="97"/>
      <c r="C91" s="28" t="s">
        <v>74</v>
      </c>
      <c r="D91" s="5" t="s">
        <v>37</v>
      </c>
      <c r="E91" s="2"/>
      <c r="F91" s="2" t="s">
        <v>41</v>
      </c>
      <c r="K91" s="92"/>
      <c r="L91" s="92"/>
      <c r="M91" s="80"/>
      <c r="N91" s="4" t="s">
        <v>62</v>
      </c>
      <c r="O91" s="26" t="s">
        <v>8</v>
      </c>
      <c r="P91" s="26" t="s">
        <v>8</v>
      </c>
      <c r="Q91" s="24" t="s">
        <v>73</v>
      </c>
      <c r="R91" s="11" t="s">
        <v>8</v>
      </c>
    </row>
    <row r="92" spans="1:18" ht="30">
      <c r="A92" s="97"/>
      <c r="B92" s="97"/>
      <c r="C92" s="28" t="s">
        <v>14</v>
      </c>
      <c r="D92" s="5" t="s">
        <v>37</v>
      </c>
      <c r="E92" s="2" t="s">
        <v>22</v>
      </c>
      <c r="F92" s="2" t="s">
        <v>41</v>
      </c>
      <c r="K92" s="92"/>
      <c r="L92" s="92"/>
      <c r="M92" s="80"/>
      <c r="N92" s="17" t="s">
        <v>62</v>
      </c>
      <c r="O92" s="30" t="s">
        <v>75</v>
      </c>
      <c r="Q92" s="2"/>
      <c r="R92" s="31" t="s">
        <v>75</v>
      </c>
    </row>
    <row r="93" spans="1:18">
      <c r="A93" s="98"/>
      <c r="B93" s="98"/>
      <c r="C93" s="2" t="s">
        <v>66</v>
      </c>
      <c r="D93" s="2" t="s">
        <v>67</v>
      </c>
      <c r="E93" s="2"/>
      <c r="F93" s="2"/>
      <c r="K93" s="92"/>
      <c r="L93" s="92"/>
      <c r="M93" s="80"/>
      <c r="N93" s="18"/>
      <c r="O93" s="2"/>
      <c r="P93" s="2"/>
      <c r="Q93" s="2"/>
      <c r="R93" s="24" t="s">
        <v>73</v>
      </c>
    </row>
    <row r="96" spans="1:18">
      <c r="A96" s="94" t="s">
        <v>82</v>
      </c>
      <c r="B96" s="95"/>
      <c r="C96" s="95"/>
      <c r="D96" s="95"/>
      <c r="E96" s="95"/>
      <c r="F96" s="95"/>
    </row>
    <row r="97" spans="1:18" ht="46.5">
      <c r="A97" s="6" t="s">
        <v>26</v>
      </c>
      <c r="B97" s="6" t="s">
        <v>27</v>
      </c>
      <c r="C97" s="19" t="s">
        <v>28</v>
      </c>
      <c r="D97" s="15" t="s">
        <v>33</v>
      </c>
      <c r="E97" s="6" t="s">
        <v>18</v>
      </c>
      <c r="F97" s="15" t="s">
        <v>29</v>
      </c>
      <c r="K97" s="6" t="s">
        <v>71</v>
      </c>
      <c r="L97" s="6" t="s">
        <v>70</v>
      </c>
      <c r="M97" s="1" t="s">
        <v>0</v>
      </c>
      <c r="N97" s="10" t="s">
        <v>12</v>
      </c>
      <c r="O97" s="3" t="s">
        <v>4</v>
      </c>
      <c r="P97" s="1" t="s">
        <v>1</v>
      </c>
      <c r="Q97" s="1" t="s">
        <v>3</v>
      </c>
      <c r="R97" s="1" t="s">
        <v>2</v>
      </c>
    </row>
    <row r="98" spans="1:18" ht="45">
      <c r="A98" s="96" t="s">
        <v>50</v>
      </c>
      <c r="B98" s="96" t="s">
        <v>59</v>
      </c>
      <c r="C98" s="27" t="s">
        <v>72</v>
      </c>
      <c r="D98" s="5" t="s">
        <v>37</v>
      </c>
      <c r="E98" s="2" t="s">
        <v>22</v>
      </c>
      <c r="F98" s="2" t="s">
        <v>41</v>
      </c>
      <c r="K98" s="92">
        <v>42943</v>
      </c>
      <c r="L98" s="92">
        <v>42944</v>
      </c>
      <c r="M98" s="80" t="s">
        <v>91</v>
      </c>
      <c r="N98" s="4" t="s">
        <v>62</v>
      </c>
      <c r="O98" s="32" t="s">
        <v>72</v>
      </c>
      <c r="P98" s="32" t="s">
        <v>72</v>
      </c>
      <c r="Q98" s="2"/>
      <c r="R98" s="32" t="s">
        <v>72</v>
      </c>
    </row>
    <row r="99" spans="1:18">
      <c r="A99" s="97"/>
      <c r="B99" s="97"/>
      <c r="C99" s="28" t="s">
        <v>13</v>
      </c>
      <c r="D99" s="5" t="s">
        <v>38</v>
      </c>
      <c r="E99" s="2" t="s">
        <v>22</v>
      </c>
      <c r="F99" s="2" t="s">
        <v>41</v>
      </c>
      <c r="K99" s="92"/>
      <c r="L99" s="92"/>
      <c r="M99" s="80"/>
      <c r="N99" s="4" t="s">
        <v>62</v>
      </c>
      <c r="O99" s="9" t="s">
        <v>13</v>
      </c>
      <c r="Q99" s="9" t="s">
        <v>13</v>
      </c>
      <c r="R99" s="9" t="s">
        <v>13</v>
      </c>
    </row>
    <row r="100" spans="1:18">
      <c r="A100" s="97"/>
      <c r="B100" s="97"/>
      <c r="C100" s="28" t="s">
        <v>7</v>
      </c>
      <c r="D100" s="5" t="s">
        <v>38</v>
      </c>
      <c r="E100" s="2" t="s">
        <v>22</v>
      </c>
      <c r="F100" s="2" t="s">
        <v>41</v>
      </c>
      <c r="K100" s="92"/>
      <c r="L100" s="92"/>
      <c r="M100" s="80"/>
      <c r="N100" s="4" t="s">
        <v>62</v>
      </c>
      <c r="O100" s="12" t="s">
        <v>7</v>
      </c>
      <c r="P100" s="12" t="s">
        <v>7</v>
      </c>
      <c r="Q100" s="25" t="s">
        <v>7</v>
      </c>
    </row>
    <row r="101" spans="1:18">
      <c r="A101" s="97"/>
      <c r="B101" s="97"/>
      <c r="C101" s="29" t="s">
        <v>73</v>
      </c>
      <c r="D101" s="5" t="s">
        <v>37</v>
      </c>
      <c r="E101" s="2" t="s">
        <v>22</v>
      </c>
      <c r="F101" s="2" t="s">
        <v>40</v>
      </c>
      <c r="K101" s="92"/>
      <c r="L101" s="92"/>
      <c r="M101" s="80"/>
      <c r="N101" s="4" t="s">
        <v>9</v>
      </c>
      <c r="O101" s="24" t="s">
        <v>73</v>
      </c>
      <c r="P101" s="24" t="s">
        <v>73</v>
      </c>
      <c r="R101" s="12" t="s">
        <v>7</v>
      </c>
    </row>
    <row r="102" spans="1:18" ht="25.5">
      <c r="A102" s="97"/>
      <c r="B102" s="97"/>
      <c r="C102" s="28" t="s">
        <v>8</v>
      </c>
      <c r="D102" s="5" t="s">
        <v>38</v>
      </c>
      <c r="E102" s="2" t="s">
        <v>22</v>
      </c>
      <c r="F102" s="2" t="s">
        <v>41</v>
      </c>
      <c r="K102" s="92"/>
      <c r="L102" s="92"/>
      <c r="M102" s="80"/>
      <c r="N102" s="4" t="s">
        <v>9</v>
      </c>
      <c r="O102" s="13" t="s">
        <v>14</v>
      </c>
      <c r="P102" s="24" t="s">
        <v>73</v>
      </c>
      <c r="Q102" s="23" t="s">
        <v>14</v>
      </c>
      <c r="R102" s="23" t="s">
        <v>14</v>
      </c>
    </row>
    <row r="103" spans="1:18" ht="30">
      <c r="A103" s="97"/>
      <c r="B103" s="97"/>
      <c r="C103" s="28" t="s">
        <v>74</v>
      </c>
      <c r="D103" s="5" t="s">
        <v>37</v>
      </c>
      <c r="E103" s="2"/>
      <c r="F103" s="2" t="s">
        <v>41</v>
      </c>
      <c r="K103" s="92"/>
      <c r="L103" s="92"/>
      <c r="M103" s="80"/>
      <c r="N103" s="4" t="s">
        <v>9</v>
      </c>
      <c r="O103" s="26" t="s">
        <v>8</v>
      </c>
      <c r="P103" s="26" t="s">
        <v>8</v>
      </c>
      <c r="Q103" s="24" t="s">
        <v>73</v>
      </c>
      <c r="R103" s="11" t="s">
        <v>8</v>
      </c>
    </row>
    <row r="104" spans="1:18" ht="30">
      <c r="A104" s="97"/>
      <c r="B104" s="97"/>
      <c r="C104" s="28" t="s">
        <v>14</v>
      </c>
      <c r="D104" s="5" t="s">
        <v>37</v>
      </c>
      <c r="E104" s="2" t="s">
        <v>22</v>
      </c>
      <c r="F104" s="2" t="s">
        <v>41</v>
      </c>
      <c r="K104" s="92"/>
      <c r="L104" s="92"/>
      <c r="M104" s="80"/>
      <c r="N104" s="4" t="s">
        <v>9</v>
      </c>
      <c r="O104" s="30" t="s">
        <v>75</v>
      </c>
      <c r="Q104" s="2"/>
      <c r="R104" s="31" t="s">
        <v>75</v>
      </c>
    </row>
    <row r="105" spans="1:18">
      <c r="A105" s="98"/>
      <c r="B105" s="98"/>
      <c r="C105" s="2" t="s">
        <v>66</v>
      </c>
      <c r="D105" s="2" t="s">
        <v>67</v>
      </c>
      <c r="E105" s="2"/>
      <c r="F105" s="2"/>
      <c r="K105" s="92"/>
      <c r="L105" s="92"/>
      <c r="M105" s="80"/>
      <c r="N105" s="18"/>
      <c r="O105" s="2"/>
      <c r="P105" s="2"/>
      <c r="Q105" s="2"/>
      <c r="R105" s="24" t="s">
        <v>73</v>
      </c>
    </row>
    <row r="107" spans="1:18">
      <c r="A107" s="94" t="s">
        <v>83</v>
      </c>
      <c r="B107" s="95"/>
      <c r="C107" s="95"/>
      <c r="D107" s="95"/>
      <c r="E107" s="95"/>
      <c r="F107" s="95"/>
    </row>
    <row r="108" spans="1:18" ht="43.5" customHeight="1">
      <c r="A108" s="6" t="s">
        <v>26</v>
      </c>
      <c r="B108" s="6" t="s">
        <v>27</v>
      </c>
      <c r="C108" s="19" t="s">
        <v>28</v>
      </c>
      <c r="D108" s="15" t="s">
        <v>33</v>
      </c>
      <c r="E108" s="6" t="s">
        <v>18</v>
      </c>
      <c r="F108" s="15" t="s">
        <v>29</v>
      </c>
      <c r="K108" s="6" t="s">
        <v>71</v>
      </c>
      <c r="L108" s="6" t="s">
        <v>70</v>
      </c>
      <c r="M108" s="1" t="s">
        <v>0</v>
      </c>
      <c r="N108" s="10" t="s">
        <v>12</v>
      </c>
      <c r="O108" s="3" t="s">
        <v>4</v>
      </c>
      <c r="P108" s="1" t="s">
        <v>1</v>
      </c>
      <c r="Q108" s="1" t="s">
        <v>3</v>
      </c>
      <c r="R108" s="1" t="s">
        <v>2</v>
      </c>
    </row>
    <row r="109" spans="1:18" hidden="1">
      <c r="A109" s="96" t="s">
        <v>51</v>
      </c>
      <c r="B109" s="96" t="s">
        <v>60</v>
      </c>
      <c r="C109" s="27"/>
      <c r="D109" s="5" t="s">
        <v>37</v>
      </c>
      <c r="E109" s="2" t="s">
        <v>22</v>
      </c>
      <c r="F109" s="2" t="s">
        <v>41</v>
      </c>
      <c r="K109" s="92">
        <v>42945</v>
      </c>
      <c r="L109" s="92">
        <v>42945</v>
      </c>
      <c r="M109" s="80" t="s">
        <v>96</v>
      </c>
      <c r="N109" s="4"/>
      <c r="O109" s="8"/>
      <c r="P109" s="8"/>
      <c r="Q109" s="2"/>
      <c r="R109" s="8"/>
    </row>
    <row r="110" spans="1:18" ht="17.25" customHeight="1">
      <c r="A110" s="97"/>
      <c r="B110" s="97"/>
      <c r="C110" s="28" t="s">
        <v>13</v>
      </c>
      <c r="D110" s="5" t="s">
        <v>38</v>
      </c>
      <c r="E110" s="2" t="s">
        <v>22</v>
      </c>
      <c r="F110" s="2" t="s">
        <v>41</v>
      </c>
      <c r="K110" s="92"/>
      <c r="L110" s="92"/>
      <c r="M110" s="80"/>
      <c r="N110" s="4" t="s">
        <v>62</v>
      </c>
      <c r="O110" s="9" t="s">
        <v>13</v>
      </c>
      <c r="Q110" s="9" t="s">
        <v>13</v>
      </c>
      <c r="R110" s="9" t="s">
        <v>13</v>
      </c>
    </row>
    <row r="111" spans="1:18">
      <c r="A111" s="97"/>
      <c r="B111" s="97"/>
      <c r="C111" s="28" t="s">
        <v>7</v>
      </c>
      <c r="D111" s="5" t="s">
        <v>38</v>
      </c>
      <c r="E111" s="2" t="s">
        <v>22</v>
      </c>
      <c r="F111" s="2" t="s">
        <v>41</v>
      </c>
      <c r="K111" s="92"/>
      <c r="L111" s="92"/>
      <c r="M111" s="80"/>
      <c r="N111" s="4" t="s">
        <v>62</v>
      </c>
      <c r="O111" s="12" t="s">
        <v>7</v>
      </c>
      <c r="P111" s="12" t="s">
        <v>7</v>
      </c>
      <c r="Q111" s="25" t="s">
        <v>7</v>
      </c>
    </row>
    <row r="112" spans="1:18">
      <c r="A112" s="97"/>
      <c r="B112" s="97"/>
      <c r="C112" s="29" t="s">
        <v>73</v>
      </c>
      <c r="D112" s="5" t="s">
        <v>37</v>
      </c>
      <c r="E112" s="2" t="s">
        <v>22</v>
      </c>
      <c r="F112" s="2" t="s">
        <v>40</v>
      </c>
      <c r="K112" s="92"/>
      <c r="L112" s="92"/>
      <c r="M112" s="80"/>
      <c r="N112" s="4" t="s">
        <v>62</v>
      </c>
      <c r="O112" s="24" t="s">
        <v>73</v>
      </c>
      <c r="P112" s="24" t="s">
        <v>73</v>
      </c>
      <c r="R112" s="12" t="s">
        <v>7</v>
      </c>
    </row>
    <row r="113" spans="1:18" ht="25.5">
      <c r="A113" s="97"/>
      <c r="B113" s="97"/>
      <c r="C113" s="28" t="s">
        <v>8</v>
      </c>
      <c r="D113" s="5" t="s">
        <v>38</v>
      </c>
      <c r="E113" s="2" t="s">
        <v>22</v>
      </c>
      <c r="F113" s="2" t="s">
        <v>41</v>
      </c>
      <c r="K113" s="92"/>
      <c r="L113" s="92"/>
      <c r="M113" s="80"/>
      <c r="N113" s="4" t="s">
        <v>62</v>
      </c>
      <c r="O113" s="13" t="s">
        <v>14</v>
      </c>
      <c r="P113" s="24" t="s">
        <v>73</v>
      </c>
      <c r="Q113" s="23" t="s">
        <v>14</v>
      </c>
      <c r="R113" s="23" t="s">
        <v>14</v>
      </c>
    </row>
    <row r="114" spans="1:18" ht="30">
      <c r="A114" s="97"/>
      <c r="B114" s="97"/>
      <c r="C114" s="28" t="s">
        <v>74</v>
      </c>
      <c r="D114" s="5" t="s">
        <v>37</v>
      </c>
      <c r="E114" s="2"/>
      <c r="F114" s="2" t="s">
        <v>41</v>
      </c>
      <c r="K114" s="92"/>
      <c r="L114" s="92"/>
      <c r="M114" s="80"/>
      <c r="N114" s="4" t="s">
        <v>62</v>
      </c>
      <c r="O114" s="26" t="s">
        <v>8</v>
      </c>
      <c r="P114" s="26" t="s">
        <v>8</v>
      </c>
      <c r="Q114" s="24" t="s">
        <v>73</v>
      </c>
      <c r="R114" s="11" t="s">
        <v>8</v>
      </c>
    </row>
    <row r="115" spans="1:18" ht="30">
      <c r="A115" s="97"/>
      <c r="B115" s="97"/>
      <c r="C115" s="28" t="s">
        <v>14</v>
      </c>
      <c r="D115" s="5" t="s">
        <v>37</v>
      </c>
      <c r="E115" s="2" t="s">
        <v>22</v>
      </c>
      <c r="F115" s="2" t="s">
        <v>41</v>
      </c>
      <c r="K115" s="92"/>
      <c r="L115" s="92"/>
      <c r="M115" s="80"/>
      <c r="N115" s="17" t="s">
        <v>62</v>
      </c>
      <c r="O115" s="30" t="s">
        <v>75</v>
      </c>
      <c r="Q115" s="2"/>
      <c r="R115" s="31" t="s">
        <v>75</v>
      </c>
    </row>
    <row r="116" spans="1:18">
      <c r="A116" s="98"/>
      <c r="B116" s="98"/>
      <c r="C116" s="2" t="s">
        <v>66</v>
      </c>
      <c r="D116" s="2" t="s">
        <v>67</v>
      </c>
      <c r="E116" s="2"/>
      <c r="F116" s="2"/>
      <c r="K116" s="92"/>
      <c r="L116" s="92"/>
      <c r="M116" s="80"/>
      <c r="N116" s="18"/>
      <c r="O116" s="2"/>
      <c r="P116" s="2"/>
      <c r="Q116" s="2"/>
      <c r="R116" s="24" t="s">
        <v>73</v>
      </c>
    </row>
    <row r="119" spans="1:18">
      <c r="A119" s="94" t="s">
        <v>85</v>
      </c>
      <c r="B119" s="95"/>
      <c r="C119" s="95"/>
      <c r="D119" s="95"/>
      <c r="E119" s="95"/>
      <c r="F119" s="95"/>
    </row>
    <row r="120" spans="1:18" ht="47.25" thickBot="1">
      <c r="A120" s="6" t="s">
        <v>26</v>
      </c>
      <c r="B120" s="6" t="s">
        <v>27</v>
      </c>
      <c r="C120" s="19" t="s">
        <v>28</v>
      </c>
      <c r="D120" s="15" t="s">
        <v>33</v>
      </c>
      <c r="E120" s="6" t="s">
        <v>18</v>
      </c>
      <c r="F120" s="15" t="s">
        <v>29</v>
      </c>
      <c r="K120" s="6" t="s">
        <v>71</v>
      </c>
      <c r="L120" s="6" t="s">
        <v>70</v>
      </c>
      <c r="M120" s="1" t="s">
        <v>0</v>
      </c>
      <c r="N120" s="10" t="s">
        <v>12</v>
      </c>
      <c r="O120" s="3" t="s">
        <v>4</v>
      </c>
      <c r="P120" s="1" t="s">
        <v>1</v>
      </c>
      <c r="Q120" s="1" t="s">
        <v>3</v>
      </c>
      <c r="R120" s="1" t="s">
        <v>2</v>
      </c>
    </row>
    <row r="121" spans="1:18" ht="0.75" customHeight="1">
      <c r="A121" s="96" t="s">
        <v>52</v>
      </c>
      <c r="B121" s="96" t="s">
        <v>86</v>
      </c>
      <c r="C121" s="27"/>
      <c r="D121" s="5" t="s">
        <v>37</v>
      </c>
      <c r="E121" s="2" t="s">
        <v>22</v>
      </c>
      <c r="F121" s="2" t="s">
        <v>41</v>
      </c>
      <c r="K121" s="92">
        <v>42946</v>
      </c>
      <c r="L121" s="92">
        <v>42946</v>
      </c>
      <c r="M121" s="80" t="s">
        <v>95</v>
      </c>
      <c r="N121" s="4"/>
      <c r="O121" s="8"/>
      <c r="P121" s="8"/>
      <c r="Q121" s="2"/>
      <c r="R121" s="8"/>
    </row>
    <row r="122" spans="1:18">
      <c r="A122" s="97"/>
      <c r="B122" s="97"/>
      <c r="C122" s="28" t="s">
        <v>13</v>
      </c>
      <c r="D122" s="5" t="s">
        <v>38</v>
      </c>
      <c r="E122" s="2" t="s">
        <v>22</v>
      </c>
      <c r="F122" s="2" t="s">
        <v>41</v>
      </c>
      <c r="K122" s="92"/>
      <c r="L122" s="92"/>
      <c r="M122" s="80"/>
      <c r="N122" s="4" t="s">
        <v>62</v>
      </c>
      <c r="O122" s="9" t="s">
        <v>13</v>
      </c>
      <c r="Q122" s="9" t="s">
        <v>13</v>
      </c>
      <c r="R122" s="9" t="s">
        <v>13</v>
      </c>
    </row>
    <row r="123" spans="1:18">
      <c r="A123" s="97"/>
      <c r="B123" s="97"/>
      <c r="C123" s="28" t="s">
        <v>7</v>
      </c>
      <c r="D123" s="5" t="s">
        <v>38</v>
      </c>
      <c r="E123" s="2" t="s">
        <v>22</v>
      </c>
      <c r="F123" s="2" t="s">
        <v>41</v>
      </c>
      <c r="K123" s="92"/>
      <c r="L123" s="92"/>
      <c r="M123" s="80"/>
      <c r="N123" s="4" t="s">
        <v>62</v>
      </c>
      <c r="O123" s="12" t="s">
        <v>7</v>
      </c>
      <c r="P123" s="12" t="s">
        <v>7</v>
      </c>
      <c r="Q123" s="25" t="s">
        <v>7</v>
      </c>
    </row>
    <row r="124" spans="1:18">
      <c r="A124" s="97"/>
      <c r="B124" s="97"/>
      <c r="C124" s="29" t="s">
        <v>73</v>
      </c>
      <c r="D124" s="5" t="s">
        <v>37</v>
      </c>
      <c r="E124" s="2" t="s">
        <v>22</v>
      </c>
      <c r="F124" s="2" t="s">
        <v>40</v>
      </c>
      <c r="K124" s="92"/>
      <c r="L124" s="92"/>
      <c r="M124" s="80"/>
      <c r="N124" s="4" t="s">
        <v>62</v>
      </c>
      <c r="O124" s="24" t="s">
        <v>73</v>
      </c>
      <c r="P124" s="24" t="s">
        <v>73</v>
      </c>
      <c r="R124" s="12" t="s">
        <v>7</v>
      </c>
    </row>
    <row r="125" spans="1:18" ht="25.5">
      <c r="A125" s="97"/>
      <c r="B125" s="97"/>
      <c r="C125" s="28" t="s">
        <v>8</v>
      </c>
      <c r="D125" s="5" t="s">
        <v>38</v>
      </c>
      <c r="E125" s="2" t="s">
        <v>22</v>
      </c>
      <c r="F125" s="2" t="s">
        <v>41</v>
      </c>
      <c r="K125" s="92"/>
      <c r="L125" s="92"/>
      <c r="M125" s="80"/>
      <c r="N125" s="4" t="s">
        <v>62</v>
      </c>
      <c r="O125" s="13" t="s">
        <v>14</v>
      </c>
      <c r="P125" s="24" t="s">
        <v>73</v>
      </c>
      <c r="Q125" s="23" t="s">
        <v>14</v>
      </c>
      <c r="R125" s="23" t="s">
        <v>14</v>
      </c>
    </row>
    <row r="126" spans="1:18" ht="30">
      <c r="A126" s="97"/>
      <c r="B126" s="97"/>
      <c r="C126" s="28" t="s">
        <v>74</v>
      </c>
      <c r="D126" s="5" t="s">
        <v>37</v>
      </c>
      <c r="E126" s="2"/>
      <c r="F126" s="2" t="s">
        <v>41</v>
      </c>
      <c r="K126" s="92"/>
      <c r="L126" s="92"/>
      <c r="M126" s="80"/>
      <c r="N126" s="4" t="s">
        <v>62</v>
      </c>
      <c r="O126" s="26" t="s">
        <v>8</v>
      </c>
      <c r="P126" s="26" t="s">
        <v>8</v>
      </c>
      <c r="Q126" s="24" t="s">
        <v>73</v>
      </c>
      <c r="R126" s="11" t="s">
        <v>8</v>
      </c>
    </row>
    <row r="127" spans="1:18" ht="30">
      <c r="A127" s="97"/>
      <c r="B127" s="97"/>
      <c r="C127" s="28" t="s">
        <v>14</v>
      </c>
      <c r="D127" s="5" t="s">
        <v>37</v>
      </c>
      <c r="E127" s="2" t="s">
        <v>22</v>
      </c>
      <c r="F127" s="2" t="s">
        <v>41</v>
      </c>
      <c r="K127" s="92"/>
      <c r="L127" s="92"/>
      <c r="M127" s="80"/>
      <c r="N127" s="17" t="s">
        <v>62</v>
      </c>
      <c r="O127" s="30" t="s">
        <v>75</v>
      </c>
      <c r="Q127" s="2"/>
      <c r="R127" s="31" t="s">
        <v>75</v>
      </c>
    </row>
    <row r="128" spans="1:18">
      <c r="A128" s="98"/>
      <c r="B128" s="98"/>
      <c r="C128" s="2" t="s">
        <v>66</v>
      </c>
      <c r="D128" s="2" t="s">
        <v>67</v>
      </c>
      <c r="E128" s="2"/>
      <c r="F128" s="2"/>
      <c r="K128" s="92"/>
      <c r="L128" s="92"/>
      <c r="M128" s="80"/>
      <c r="N128" s="18"/>
      <c r="O128" s="2"/>
      <c r="P128" s="2"/>
      <c r="Q128" s="2"/>
      <c r="R128" s="24" t="s">
        <v>73</v>
      </c>
    </row>
  </sheetData>
  <mergeCells count="66">
    <mergeCell ref="M86:M93"/>
    <mergeCell ref="M98:M105"/>
    <mergeCell ref="M109:M116"/>
    <mergeCell ref="M121:M128"/>
    <mergeCell ref="M26:M33"/>
    <mergeCell ref="M38:M45"/>
    <mergeCell ref="M50:M57"/>
    <mergeCell ref="M74:M81"/>
    <mergeCell ref="M62:M69"/>
    <mergeCell ref="A119:F119"/>
    <mergeCell ref="A121:A128"/>
    <mergeCell ref="B121:B128"/>
    <mergeCell ref="K121:K128"/>
    <mergeCell ref="L121:L128"/>
    <mergeCell ref="A107:F107"/>
    <mergeCell ref="A109:A116"/>
    <mergeCell ref="B109:B116"/>
    <mergeCell ref="K109:K116"/>
    <mergeCell ref="L109:L116"/>
    <mergeCell ref="A96:F96"/>
    <mergeCell ref="A98:A105"/>
    <mergeCell ref="B98:B105"/>
    <mergeCell ref="K98:K105"/>
    <mergeCell ref="L98:L105"/>
    <mergeCell ref="A84:F84"/>
    <mergeCell ref="A86:A93"/>
    <mergeCell ref="B86:B93"/>
    <mergeCell ref="K86:K93"/>
    <mergeCell ref="L86:L93"/>
    <mergeCell ref="A72:F72"/>
    <mergeCell ref="A74:A81"/>
    <mergeCell ref="B74:B81"/>
    <mergeCell ref="K74:K81"/>
    <mergeCell ref="L74:L81"/>
    <mergeCell ref="A60:F60"/>
    <mergeCell ref="A62:A69"/>
    <mergeCell ref="B62:B69"/>
    <mergeCell ref="K62:K69"/>
    <mergeCell ref="L62:L69"/>
    <mergeCell ref="A48:F48"/>
    <mergeCell ref="A50:A57"/>
    <mergeCell ref="B50:B57"/>
    <mergeCell ref="K50:K57"/>
    <mergeCell ref="L50:L57"/>
    <mergeCell ref="A36:F36"/>
    <mergeCell ref="A38:A45"/>
    <mergeCell ref="B38:B45"/>
    <mergeCell ref="K38:K45"/>
    <mergeCell ref="L38:L45"/>
    <mergeCell ref="A24:F24"/>
    <mergeCell ref="A26:A33"/>
    <mergeCell ref="B26:B33"/>
    <mergeCell ref="K26:K33"/>
    <mergeCell ref="L26:L33"/>
    <mergeCell ref="M14:M21"/>
    <mergeCell ref="K14:K21"/>
    <mergeCell ref="L14:L21"/>
    <mergeCell ref="A14:A21"/>
    <mergeCell ref="B14:B21"/>
    <mergeCell ref="K3:K9"/>
    <mergeCell ref="L3:L9"/>
    <mergeCell ref="A12:L12"/>
    <mergeCell ref="A1:F1"/>
    <mergeCell ref="M3:M10"/>
    <mergeCell ref="B3:B9"/>
    <mergeCell ref="A3:A9"/>
  </mergeCells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workbookViewId="0">
      <selection activeCell="B11" sqref="B11"/>
    </sheetView>
  </sheetViews>
  <sheetFormatPr baseColWidth="10" defaultRowHeight="15"/>
  <cols>
    <col min="1" max="1" width="15.28515625" customWidth="1"/>
    <col min="2" max="2" width="10.85546875" customWidth="1"/>
    <col min="3" max="3" width="10.7109375" customWidth="1"/>
    <col min="4" max="5" width="5.140625" customWidth="1"/>
    <col min="6" max="7" width="4.5703125" customWidth="1"/>
    <col min="8" max="8" width="3.85546875" customWidth="1"/>
    <col min="9" max="9" width="4.42578125" customWidth="1"/>
    <col min="10" max="10" width="5.42578125" customWidth="1"/>
    <col min="11" max="11" width="5" customWidth="1"/>
    <col min="12" max="12" width="4.42578125" customWidth="1"/>
    <col min="13" max="13" width="4.28515625" customWidth="1"/>
    <col min="14" max="15" width="4.140625" customWidth="1"/>
    <col min="16" max="16" width="4.28515625" customWidth="1"/>
    <col min="17" max="17" width="4.42578125" customWidth="1"/>
    <col min="18" max="18" width="3.7109375" customWidth="1"/>
    <col min="19" max="19" width="4.42578125" customWidth="1"/>
    <col min="20" max="20" width="4.5703125" customWidth="1"/>
    <col min="21" max="21" width="3.85546875" customWidth="1"/>
    <col min="22" max="23" width="4" customWidth="1"/>
    <col min="24" max="24" width="3.85546875" customWidth="1"/>
    <col min="25" max="26" width="4" customWidth="1"/>
    <col min="27" max="29" width="3.7109375" customWidth="1"/>
    <col min="30" max="30" width="4.140625" customWidth="1"/>
    <col min="31" max="31" width="3.7109375" customWidth="1"/>
    <col min="32" max="32" width="3.85546875" customWidth="1"/>
    <col min="33" max="33" width="4.42578125" customWidth="1"/>
    <col min="34" max="34" width="12" customWidth="1"/>
    <col min="35" max="35" width="10.5703125" customWidth="1"/>
  </cols>
  <sheetData>
    <row r="1" spans="1:35">
      <c r="A1" t="s">
        <v>97</v>
      </c>
    </row>
    <row r="2" spans="1:35" ht="15.75" thickBot="1"/>
    <row r="3" spans="1:35" ht="18.75" thickBot="1">
      <c r="A3" s="40" t="s">
        <v>98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2"/>
    </row>
    <row r="4" spans="1:35" ht="15.75" thickBot="1">
      <c r="A4" s="110" t="s">
        <v>99</v>
      </c>
      <c r="B4" s="48" t="s">
        <v>104</v>
      </c>
      <c r="C4" s="110" t="s">
        <v>100</v>
      </c>
      <c r="D4" s="112" t="s">
        <v>101</v>
      </c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4"/>
      <c r="AH4" s="110" t="s">
        <v>105</v>
      </c>
      <c r="AI4" s="102" t="s">
        <v>108</v>
      </c>
    </row>
    <row r="5" spans="1:35">
      <c r="A5" s="111"/>
      <c r="B5" s="44" t="s">
        <v>107</v>
      </c>
      <c r="C5" s="111"/>
      <c r="D5" s="44">
        <v>30</v>
      </c>
      <c r="E5" s="44">
        <v>29</v>
      </c>
      <c r="F5" s="44">
        <v>28</v>
      </c>
      <c r="G5" s="44">
        <v>27</v>
      </c>
      <c r="H5" s="44">
        <v>26</v>
      </c>
      <c r="I5" s="44">
        <v>25</v>
      </c>
      <c r="J5" s="45">
        <v>24</v>
      </c>
      <c r="K5" s="45">
        <v>23</v>
      </c>
      <c r="L5" s="45">
        <v>22</v>
      </c>
      <c r="M5" s="45">
        <v>21</v>
      </c>
      <c r="N5" s="45">
        <v>20</v>
      </c>
      <c r="O5" s="45">
        <v>19</v>
      </c>
      <c r="P5" s="45">
        <v>18</v>
      </c>
      <c r="Q5" s="45">
        <v>17</v>
      </c>
      <c r="R5" s="45">
        <v>16</v>
      </c>
      <c r="S5" s="45">
        <v>15</v>
      </c>
      <c r="T5" s="45">
        <v>14</v>
      </c>
      <c r="U5" s="45">
        <v>13</v>
      </c>
      <c r="V5" s="45">
        <v>12</v>
      </c>
      <c r="W5" s="45">
        <v>11</v>
      </c>
      <c r="X5" s="45">
        <v>10</v>
      </c>
      <c r="Y5" s="45">
        <v>9</v>
      </c>
      <c r="Z5" s="45">
        <v>8</v>
      </c>
      <c r="AA5" s="45">
        <v>7</v>
      </c>
      <c r="AB5" s="45">
        <v>6</v>
      </c>
      <c r="AC5" s="45">
        <v>5</v>
      </c>
      <c r="AD5" s="45">
        <v>4</v>
      </c>
      <c r="AE5" s="45">
        <v>3</v>
      </c>
      <c r="AF5" s="45">
        <v>2</v>
      </c>
      <c r="AG5" s="45">
        <v>1</v>
      </c>
      <c r="AH5" s="111"/>
      <c r="AI5" s="103"/>
    </row>
    <row r="6" spans="1:35">
      <c r="A6" s="2" t="s">
        <v>109</v>
      </c>
      <c r="B6" s="7">
        <v>4</v>
      </c>
      <c r="C6" s="51">
        <f>B6*8</f>
        <v>32</v>
      </c>
      <c r="D6" s="46"/>
      <c r="E6" s="46"/>
      <c r="F6" s="46"/>
      <c r="G6" s="46"/>
      <c r="H6" s="46"/>
      <c r="I6" s="46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>
        <v>8</v>
      </c>
      <c r="AE6" s="47">
        <v>8</v>
      </c>
      <c r="AF6" s="47">
        <v>8</v>
      </c>
      <c r="AG6" s="47">
        <v>8</v>
      </c>
      <c r="AH6" s="46">
        <f>SUM(D6:AG6)</f>
        <v>32</v>
      </c>
      <c r="AI6" s="53">
        <v>30</v>
      </c>
    </row>
    <row r="7" spans="1:35">
      <c r="A7" s="2" t="s">
        <v>110</v>
      </c>
      <c r="B7" s="7">
        <v>4</v>
      </c>
      <c r="C7" s="51">
        <f t="shared" ref="C7:C16" si="0">B7*8</f>
        <v>32</v>
      </c>
      <c r="D7" s="46"/>
      <c r="E7" s="46"/>
      <c r="F7" s="46"/>
      <c r="G7" s="46"/>
      <c r="H7" s="46"/>
      <c r="I7" s="46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>
        <v>8</v>
      </c>
      <c r="AA7" s="47">
        <v>10</v>
      </c>
      <c r="AB7" s="47">
        <v>7</v>
      </c>
      <c r="AC7" s="47">
        <v>8</v>
      </c>
      <c r="AD7" s="47"/>
      <c r="AE7" s="47"/>
      <c r="AF7" s="47"/>
      <c r="AG7" s="47"/>
      <c r="AH7" s="46">
        <f t="shared" ref="AH7:AH16" si="1">SUM(D7:AG7)</f>
        <v>33</v>
      </c>
      <c r="AI7" s="54">
        <v>30</v>
      </c>
    </row>
    <row r="8" spans="1:35">
      <c r="A8" s="2" t="s">
        <v>111</v>
      </c>
      <c r="B8" s="7">
        <v>1</v>
      </c>
      <c r="C8" s="51">
        <f t="shared" si="0"/>
        <v>8</v>
      </c>
      <c r="D8" s="46"/>
      <c r="E8" s="46"/>
      <c r="F8" s="46"/>
      <c r="G8" s="46"/>
      <c r="H8" s="46"/>
      <c r="I8" s="46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>
        <v>10</v>
      </c>
      <c r="Z8" s="47"/>
      <c r="AA8" s="47"/>
      <c r="AB8" s="47"/>
      <c r="AC8" s="47"/>
      <c r="AD8" s="47"/>
      <c r="AE8" s="47"/>
      <c r="AF8" s="47"/>
      <c r="AG8" s="47"/>
      <c r="AH8" s="46">
        <f t="shared" si="1"/>
        <v>10</v>
      </c>
      <c r="AI8" s="54">
        <v>32</v>
      </c>
    </row>
    <row r="9" spans="1:35">
      <c r="A9" s="2" t="s">
        <v>112</v>
      </c>
      <c r="B9" s="7">
        <v>4</v>
      </c>
      <c r="C9" s="51">
        <f t="shared" si="0"/>
        <v>32</v>
      </c>
      <c r="D9" s="46"/>
      <c r="E9" s="46"/>
      <c r="F9" s="46"/>
      <c r="G9" s="46"/>
      <c r="H9" s="46"/>
      <c r="I9" s="46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>
        <v>8</v>
      </c>
      <c r="V9" s="47">
        <v>10</v>
      </c>
      <c r="W9" s="47">
        <v>6</v>
      </c>
      <c r="X9" s="47">
        <v>8</v>
      </c>
      <c r="Y9" s="47"/>
      <c r="Z9" s="47"/>
      <c r="AA9" s="47"/>
      <c r="AB9" s="47"/>
      <c r="AC9" s="47"/>
      <c r="AD9" s="47"/>
      <c r="AE9" s="47"/>
      <c r="AF9" s="47"/>
      <c r="AG9" s="47"/>
      <c r="AH9" s="46">
        <f t="shared" si="1"/>
        <v>32</v>
      </c>
      <c r="AI9" s="54">
        <v>32</v>
      </c>
    </row>
    <row r="10" spans="1:35">
      <c r="A10" s="2" t="s">
        <v>113</v>
      </c>
      <c r="B10" s="46">
        <v>4</v>
      </c>
      <c r="C10" s="51">
        <f t="shared" si="0"/>
        <v>32</v>
      </c>
      <c r="D10" s="46"/>
      <c r="E10" s="46"/>
      <c r="F10" s="46"/>
      <c r="G10" s="46"/>
      <c r="H10" s="46"/>
      <c r="I10" s="46"/>
      <c r="J10" s="47"/>
      <c r="K10" s="47"/>
      <c r="L10" s="47"/>
      <c r="M10" s="47"/>
      <c r="N10" s="47"/>
      <c r="O10" s="47"/>
      <c r="P10" s="47"/>
      <c r="Q10" s="47">
        <v>8</v>
      </c>
      <c r="R10" s="47">
        <v>9</v>
      </c>
      <c r="S10" s="47">
        <v>8</v>
      </c>
      <c r="T10" s="47">
        <v>10</v>
      </c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6">
        <f t="shared" si="1"/>
        <v>35</v>
      </c>
      <c r="AI10" s="54">
        <v>32</v>
      </c>
    </row>
    <row r="11" spans="1:35">
      <c r="A11" s="2" t="s">
        <v>114</v>
      </c>
      <c r="B11" s="46">
        <v>2</v>
      </c>
      <c r="C11" s="51">
        <f t="shared" si="0"/>
        <v>16</v>
      </c>
      <c r="D11" s="46"/>
      <c r="E11" s="46"/>
      <c r="F11" s="46"/>
      <c r="G11" s="46"/>
      <c r="H11" s="46"/>
      <c r="I11" s="46"/>
      <c r="J11" s="47"/>
      <c r="K11" s="47"/>
      <c r="L11" s="47"/>
      <c r="M11" s="47"/>
      <c r="N11" s="47"/>
      <c r="O11" s="47">
        <v>9</v>
      </c>
      <c r="P11" s="47">
        <v>8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6">
        <f t="shared" si="1"/>
        <v>17</v>
      </c>
      <c r="AI11" s="54">
        <v>8</v>
      </c>
    </row>
    <row r="12" spans="1:35">
      <c r="A12" s="2" t="s">
        <v>115</v>
      </c>
      <c r="B12" s="46">
        <v>4</v>
      </c>
      <c r="C12" s="51">
        <f t="shared" si="0"/>
        <v>32</v>
      </c>
      <c r="D12" s="46"/>
      <c r="E12" s="46"/>
      <c r="F12" s="46"/>
      <c r="G12" s="46"/>
      <c r="H12" s="46"/>
      <c r="I12" s="46"/>
      <c r="J12" s="47"/>
      <c r="K12" s="47">
        <v>10</v>
      </c>
      <c r="L12" s="47">
        <v>10</v>
      </c>
      <c r="M12" s="47">
        <v>8</v>
      </c>
      <c r="N12" s="47">
        <v>8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6">
        <f t="shared" si="1"/>
        <v>36</v>
      </c>
      <c r="AI12" s="54">
        <v>30</v>
      </c>
    </row>
    <row r="13" spans="1:35">
      <c r="A13" s="2"/>
      <c r="B13" s="49"/>
      <c r="C13" s="51">
        <f t="shared" si="0"/>
        <v>0</v>
      </c>
      <c r="D13" s="43"/>
      <c r="E13" s="43"/>
      <c r="F13" s="43"/>
      <c r="G13" s="43"/>
      <c r="H13" s="43"/>
      <c r="I13" s="4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46">
        <f t="shared" si="1"/>
        <v>0</v>
      </c>
      <c r="AI13" s="54">
        <v>8</v>
      </c>
    </row>
    <row r="14" spans="1:35">
      <c r="A14" s="2"/>
      <c r="B14" s="50"/>
      <c r="C14" s="51">
        <f t="shared" si="0"/>
        <v>0</v>
      </c>
      <c r="D14" s="2"/>
      <c r="E14" s="2"/>
      <c r="F14" s="2"/>
      <c r="G14" s="2"/>
      <c r="H14" s="2"/>
      <c r="I14" s="2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46">
        <f t="shared" si="1"/>
        <v>0</v>
      </c>
      <c r="AI14" s="54">
        <v>8</v>
      </c>
    </row>
    <row r="15" spans="1:35">
      <c r="A15" s="2"/>
      <c r="B15" s="50"/>
      <c r="C15" s="51">
        <f t="shared" si="0"/>
        <v>0</v>
      </c>
      <c r="D15" s="2"/>
      <c r="E15" s="2"/>
      <c r="F15" s="2"/>
      <c r="G15" s="2"/>
      <c r="H15" s="2"/>
      <c r="I15" s="2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46">
        <f t="shared" si="1"/>
        <v>0</v>
      </c>
      <c r="AI15" s="54">
        <v>8</v>
      </c>
    </row>
    <row r="16" spans="1:35">
      <c r="A16" s="2"/>
      <c r="B16" s="50"/>
      <c r="C16" s="51">
        <f t="shared" si="0"/>
        <v>0</v>
      </c>
      <c r="D16" s="2"/>
      <c r="E16" s="2"/>
      <c r="F16" s="2"/>
      <c r="G16" s="2"/>
      <c r="H16" s="2"/>
      <c r="I16" s="2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46">
        <f t="shared" si="1"/>
        <v>0</v>
      </c>
      <c r="AI16" s="54">
        <v>8</v>
      </c>
    </row>
    <row r="17" spans="1:34" ht="30" customHeight="1">
      <c r="A17" s="104" t="s">
        <v>102</v>
      </c>
      <c r="B17" s="105"/>
      <c r="C17" s="34">
        <f>SUM(C6:C16)</f>
        <v>184</v>
      </c>
      <c r="D17" s="34">
        <f>C17-SUM(D6:D16)</f>
        <v>184</v>
      </c>
      <c r="E17" s="34">
        <f>D17-SUM(E6:E16)</f>
        <v>184</v>
      </c>
      <c r="F17" s="34">
        <f t="shared" ref="F17:AG17" si="2">E17-SUM(F6:F16)</f>
        <v>184</v>
      </c>
      <c r="G17" s="34">
        <f t="shared" si="2"/>
        <v>184</v>
      </c>
      <c r="H17" s="34">
        <f t="shared" si="2"/>
        <v>184</v>
      </c>
      <c r="I17" s="34">
        <f t="shared" si="2"/>
        <v>184</v>
      </c>
      <c r="J17" s="34">
        <f t="shared" si="2"/>
        <v>184</v>
      </c>
      <c r="K17" s="34">
        <f t="shared" si="2"/>
        <v>174</v>
      </c>
      <c r="L17" s="34">
        <f t="shared" si="2"/>
        <v>164</v>
      </c>
      <c r="M17" s="34">
        <f t="shared" si="2"/>
        <v>156</v>
      </c>
      <c r="N17" s="34">
        <f t="shared" si="2"/>
        <v>148</v>
      </c>
      <c r="O17" s="34">
        <f t="shared" si="2"/>
        <v>139</v>
      </c>
      <c r="P17" s="34">
        <f t="shared" si="2"/>
        <v>131</v>
      </c>
      <c r="Q17" s="34">
        <f t="shared" si="2"/>
        <v>123</v>
      </c>
      <c r="R17" s="34">
        <f t="shared" si="2"/>
        <v>114</v>
      </c>
      <c r="S17" s="34">
        <f t="shared" si="2"/>
        <v>106</v>
      </c>
      <c r="T17" s="34">
        <f t="shared" si="2"/>
        <v>96</v>
      </c>
      <c r="U17" s="34">
        <f t="shared" si="2"/>
        <v>88</v>
      </c>
      <c r="V17" s="34">
        <f t="shared" si="2"/>
        <v>78</v>
      </c>
      <c r="W17" s="34">
        <f t="shared" si="2"/>
        <v>72</v>
      </c>
      <c r="X17" s="34">
        <f t="shared" si="2"/>
        <v>64</v>
      </c>
      <c r="Y17" s="34">
        <f t="shared" si="2"/>
        <v>54</v>
      </c>
      <c r="Z17" s="34">
        <f t="shared" si="2"/>
        <v>46</v>
      </c>
      <c r="AA17" s="34">
        <f t="shared" si="2"/>
        <v>36</v>
      </c>
      <c r="AB17" s="34">
        <f t="shared" si="2"/>
        <v>29</v>
      </c>
      <c r="AC17" s="34">
        <f t="shared" si="2"/>
        <v>21</v>
      </c>
      <c r="AD17" s="34">
        <f t="shared" si="2"/>
        <v>13</v>
      </c>
      <c r="AE17" s="34">
        <f t="shared" si="2"/>
        <v>5</v>
      </c>
      <c r="AF17" s="34">
        <f t="shared" si="2"/>
        <v>-3</v>
      </c>
      <c r="AG17" s="34">
        <f t="shared" si="2"/>
        <v>-11</v>
      </c>
      <c r="AH17" s="35">
        <f>SUM(AH6:AH16)</f>
        <v>195</v>
      </c>
    </row>
    <row r="18" spans="1:34" ht="45.75" customHeight="1">
      <c r="A18" s="106" t="s">
        <v>103</v>
      </c>
      <c r="B18" s="107"/>
      <c r="C18" s="36">
        <f>SUM(C6:C16)</f>
        <v>184</v>
      </c>
      <c r="D18" s="36">
        <f>C18-(SUM(C6:C16)/30)</f>
        <v>177.86666666666667</v>
      </c>
      <c r="E18" s="36">
        <f>D18-(SUM(C6:C16)/$D$5)</f>
        <v>171.73333333333335</v>
      </c>
      <c r="F18" s="36">
        <f>E18-(SUM(C6:C16)/$D$5)</f>
        <v>165.60000000000002</v>
      </c>
      <c r="G18" s="36">
        <f>F18-(SUM(C6:C16)/$D$5)</f>
        <v>159.4666666666667</v>
      </c>
      <c r="H18" s="36">
        <f>G18-(SUM(C6:C16)/$D$5)</f>
        <v>153.33333333333337</v>
      </c>
      <c r="I18" s="36">
        <f>H18-(SUM($C$6:$C$16)/$D$5)</f>
        <v>147.20000000000005</v>
      </c>
      <c r="J18" s="36">
        <f t="shared" ref="J18:AG18" si="3">I18-(SUM($C$6:$C$16)/$D$5)</f>
        <v>141.06666666666672</v>
      </c>
      <c r="K18" s="36">
        <f t="shared" si="3"/>
        <v>134.93333333333339</v>
      </c>
      <c r="L18" s="36">
        <f t="shared" si="3"/>
        <v>128.80000000000007</v>
      </c>
      <c r="M18" s="36">
        <f t="shared" si="3"/>
        <v>122.66666666666673</v>
      </c>
      <c r="N18" s="36">
        <f t="shared" si="3"/>
        <v>116.53333333333339</v>
      </c>
      <c r="O18" s="36">
        <f t="shared" si="3"/>
        <v>110.40000000000005</v>
      </c>
      <c r="P18" s="36">
        <f t="shared" si="3"/>
        <v>104.26666666666671</v>
      </c>
      <c r="Q18" s="36">
        <f t="shared" si="3"/>
        <v>98.133333333333368</v>
      </c>
      <c r="R18" s="36">
        <f t="shared" si="3"/>
        <v>92.000000000000028</v>
      </c>
      <c r="S18" s="36">
        <f t="shared" si="3"/>
        <v>85.866666666666688</v>
      </c>
      <c r="T18" s="36">
        <f t="shared" si="3"/>
        <v>79.733333333333348</v>
      </c>
      <c r="U18" s="36">
        <f t="shared" si="3"/>
        <v>73.600000000000009</v>
      </c>
      <c r="V18" s="36">
        <f t="shared" si="3"/>
        <v>67.466666666666669</v>
      </c>
      <c r="W18" s="36">
        <f t="shared" si="3"/>
        <v>61.333333333333336</v>
      </c>
      <c r="X18" s="36">
        <f t="shared" si="3"/>
        <v>55.2</v>
      </c>
      <c r="Y18" s="36">
        <f t="shared" si="3"/>
        <v>49.06666666666667</v>
      </c>
      <c r="Z18" s="36">
        <f t="shared" si="3"/>
        <v>42.933333333333337</v>
      </c>
      <c r="AA18" s="36">
        <f t="shared" si="3"/>
        <v>36.800000000000004</v>
      </c>
      <c r="AB18" s="36">
        <f t="shared" si="3"/>
        <v>30.666666666666671</v>
      </c>
      <c r="AC18" s="36">
        <f t="shared" si="3"/>
        <v>24.533333333333339</v>
      </c>
      <c r="AD18" s="36">
        <f t="shared" si="3"/>
        <v>18.400000000000006</v>
      </c>
      <c r="AE18" s="36">
        <f t="shared" si="3"/>
        <v>12.266666666666673</v>
      </c>
      <c r="AF18" s="36">
        <f t="shared" si="3"/>
        <v>6.1333333333333391</v>
      </c>
      <c r="AG18" s="36">
        <f t="shared" si="3"/>
        <v>0</v>
      </c>
      <c r="AH18" s="37"/>
    </row>
    <row r="19" spans="1:34" ht="30.75" customHeight="1" thickBot="1">
      <c r="A19" s="108" t="s">
        <v>106</v>
      </c>
      <c r="B19" s="109"/>
      <c r="C19" s="38"/>
      <c r="D19" s="38">
        <f>SUM(D6:D16)</f>
        <v>0</v>
      </c>
      <c r="E19" s="38">
        <f t="shared" ref="E19:AG19" si="4">SUM(E6:E16)</f>
        <v>0</v>
      </c>
      <c r="F19" s="38">
        <f t="shared" si="4"/>
        <v>0</v>
      </c>
      <c r="G19" s="38">
        <f t="shared" si="4"/>
        <v>0</v>
      </c>
      <c r="H19" s="38">
        <f t="shared" si="4"/>
        <v>0</v>
      </c>
      <c r="I19" s="38">
        <f t="shared" si="4"/>
        <v>0</v>
      </c>
      <c r="J19" s="38">
        <f t="shared" si="4"/>
        <v>0</v>
      </c>
      <c r="K19" s="38">
        <f t="shared" si="4"/>
        <v>10</v>
      </c>
      <c r="L19" s="38">
        <f t="shared" si="4"/>
        <v>10</v>
      </c>
      <c r="M19" s="38">
        <f t="shared" si="4"/>
        <v>8</v>
      </c>
      <c r="N19" s="38">
        <f t="shared" si="4"/>
        <v>8</v>
      </c>
      <c r="O19" s="38">
        <f t="shared" si="4"/>
        <v>9</v>
      </c>
      <c r="P19" s="38">
        <f t="shared" si="4"/>
        <v>8</v>
      </c>
      <c r="Q19" s="38">
        <f t="shared" si="4"/>
        <v>8</v>
      </c>
      <c r="R19" s="38">
        <f t="shared" si="4"/>
        <v>9</v>
      </c>
      <c r="S19" s="38">
        <f t="shared" si="4"/>
        <v>8</v>
      </c>
      <c r="T19" s="38">
        <f t="shared" si="4"/>
        <v>10</v>
      </c>
      <c r="U19" s="38">
        <f t="shared" si="4"/>
        <v>8</v>
      </c>
      <c r="V19" s="38">
        <f t="shared" si="4"/>
        <v>10</v>
      </c>
      <c r="W19" s="38">
        <f t="shared" si="4"/>
        <v>6</v>
      </c>
      <c r="X19" s="38">
        <f t="shared" si="4"/>
        <v>8</v>
      </c>
      <c r="Y19" s="38">
        <f t="shared" si="4"/>
        <v>10</v>
      </c>
      <c r="Z19" s="38">
        <f t="shared" si="4"/>
        <v>8</v>
      </c>
      <c r="AA19" s="38">
        <f t="shared" si="4"/>
        <v>10</v>
      </c>
      <c r="AB19" s="38">
        <f t="shared" si="4"/>
        <v>7</v>
      </c>
      <c r="AC19" s="38">
        <f t="shared" si="4"/>
        <v>8</v>
      </c>
      <c r="AD19" s="38">
        <f t="shared" si="4"/>
        <v>8</v>
      </c>
      <c r="AE19" s="38">
        <f t="shared" si="4"/>
        <v>8</v>
      </c>
      <c r="AF19" s="38">
        <f t="shared" si="4"/>
        <v>8</v>
      </c>
      <c r="AG19" s="38">
        <f t="shared" si="4"/>
        <v>8</v>
      </c>
      <c r="AH19" s="39"/>
    </row>
    <row r="22" spans="1:34">
      <c r="A22" s="2"/>
      <c r="B22" s="2"/>
    </row>
    <row r="23" spans="1:34" ht="15.75">
      <c r="A23" s="2"/>
      <c r="B23" s="20"/>
    </row>
    <row r="24" spans="1:34" ht="15.75">
      <c r="A24" s="2"/>
      <c r="B24" s="20"/>
    </row>
    <row r="25" spans="1:34" ht="15.75">
      <c r="A25" s="2"/>
      <c r="B25" s="20"/>
    </row>
    <row r="26" spans="1:34" ht="15.75">
      <c r="A26" s="2"/>
      <c r="B26" s="21"/>
    </row>
    <row r="27" spans="1:34" ht="15.75">
      <c r="A27" s="2"/>
      <c r="B27" s="20"/>
    </row>
    <row r="28" spans="1:34" ht="15.75">
      <c r="A28" s="2"/>
      <c r="B28" s="22"/>
    </row>
    <row r="29" spans="1:34" ht="15.75">
      <c r="A29" s="2"/>
      <c r="B29" s="21"/>
    </row>
    <row r="30" spans="1:34" ht="15.75">
      <c r="A30" s="2"/>
      <c r="B30" s="20"/>
    </row>
    <row r="31" spans="1:34" ht="15.75">
      <c r="A31" s="2"/>
      <c r="B31" s="20"/>
    </row>
    <row r="32" spans="1:34" ht="15.75">
      <c r="A32" s="2"/>
      <c r="B32" s="20"/>
    </row>
  </sheetData>
  <mergeCells count="8">
    <mergeCell ref="AI4:AI5"/>
    <mergeCell ref="A17:B17"/>
    <mergeCell ref="A18:B18"/>
    <mergeCell ref="A19:B19"/>
    <mergeCell ref="A4:A5"/>
    <mergeCell ref="C4:C5"/>
    <mergeCell ref="AH4:AH5"/>
    <mergeCell ref="D4:AG4"/>
  </mergeCell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prodBlacklog</vt:lpstr>
      <vt:lpstr>tareaslib</vt:lpstr>
      <vt:lpstr>pila sprint</vt:lpstr>
      <vt:lpstr>GRAFICAS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</dc:creator>
  <cp:lastModifiedBy>Herald</cp:lastModifiedBy>
  <cp:lastPrinted>2018-05-14T18:57:05Z</cp:lastPrinted>
  <dcterms:created xsi:type="dcterms:W3CDTF">2017-12-05T01:03:03Z</dcterms:created>
  <dcterms:modified xsi:type="dcterms:W3CDTF">2018-10-11T03:34:35Z</dcterms:modified>
</cp:coreProperties>
</file>