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E:\Sem 4\EFM\"/>
    </mc:Choice>
  </mc:AlternateContent>
  <xr:revisionPtr revIDLastSave="0" documentId="8_{4B0F4D62-0E79-4A72-BB2E-508E8AB67637}" xr6:coauthVersionLast="47" xr6:coauthVersionMax="47" xr10:uidLastSave="{00000000-0000-0000-0000-000000000000}"/>
  <bookViews>
    <workbookView xWindow="-108" yWindow="-108" windowWidth="23256" windowHeight="12456" tabRatio="500" activeTab="1" xr2:uid="{00000000-000D-0000-FFFF-FFFF00000000}"/>
  </bookViews>
  <sheets>
    <sheet name="BLANK - College Student Budget" sheetId="3" r:id="rId1"/>
    <sheet name="College Expense Estimator" sheetId="2" r:id="rId2"/>
  </sheets>
  <externalReferences>
    <externalReference r:id="rId3"/>
  </externalReferences>
  <definedNames>
    <definedName name="_xlnm.Print_Area" localSheetId="0">'BLANK - College Student Budget'!$B$1:$M$75</definedName>
    <definedName name="_xlnm.Print_Area" localSheetId="1">'College Expense Estimator'!$B$1:$E$30</definedName>
    <definedName name="Type">'[1]Maintenance Work Order'!#REF!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3" i="3" l="1"/>
  <c r="C4" i="3"/>
  <c r="J38" i="3"/>
  <c r="J48" i="3"/>
  <c r="J57" i="3"/>
  <c r="J65" i="3"/>
  <c r="J73" i="3"/>
  <c r="J75" i="3"/>
  <c r="I38" i="3"/>
  <c r="I48" i="3"/>
  <c r="I57" i="3"/>
  <c r="I65" i="3"/>
  <c r="I73" i="3"/>
  <c r="I75" i="3"/>
  <c r="H38" i="3"/>
  <c r="H48" i="3"/>
  <c r="H57" i="3"/>
  <c r="H65" i="3"/>
  <c r="H73" i="3"/>
  <c r="H75" i="3"/>
  <c r="G38" i="3"/>
  <c r="G48" i="3"/>
  <c r="G57" i="3"/>
  <c r="G65" i="3"/>
  <c r="G73" i="3"/>
  <c r="G75" i="3"/>
  <c r="F38" i="3"/>
  <c r="F48" i="3"/>
  <c r="F57" i="3"/>
  <c r="F65" i="3"/>
  <c r="F73" i="3"/>
  <c r="F75" i="3"/>
  <c r="E38" i="3"/>
  <c r="E48" i="3"/>
  <c r="E57" i="3"/>
  <c r="E65" i="3"/>
  <c r="E73" i="3"/>
  <c r="E75" i="3"/>
  <c r="D38" i="3"/>
  <c r="D48" i="3"/>
  <c r="D57" i="3"/>
  <c r="D65" i="3"/>
  <c r="D73" i="3"/>
  <c r="D75" i="3"/>
  <c r="C38" i="3"/>
  <c r="C48" i="3"/>
  <c r="C57" i="3"/>
  <c r="C65" i="3"/>
  <c r="C73" i="3"/>
  <c r="C75" i="3"/>
  <c r="J23" i="3"/>
  <c r="I23" i="3"/>
  <c r="H23" i="3"/>
  <c r="G23" i="3"/>
  <c r="F23" i="3"/>
  <c r="E23" i="3"/>
  <c r="D23" i="3"/>
  <c r="D4" i="3"/>
  <c r="E4" i="3"/>
  <c r="F4" i="3"/>
  <c r="G4" i="3"/>
  <c r="H4" i="3"/>
  <c r="I4" i="3"/>
  <c r="J4" i="3"/>
  <c r="L4" i="3"/>
  <c r="C5" i="3"/>
  <c r="D5" i="3"/>
  <c r="E5" i="3"/>
  <c r="F5" i="3"/>
  <c r="G5" i="3"/>
  <c r="H5" i="3"/>
  <c r="I5" i="3"/>
  <c r="J5" i="3"/>
  <c r="L5" i="3"/>
  <c r="L7" i="3"/>
  <c r="J7" i="3"/>
  <c r="I7" i="3"/>
  <c r="H7" i="3"/>
  <c r="G7" i="3"/>
  <c r="F7" i="3"/>
  <c r="E7" i="3"/>
  <c r="D7" i="3"/>
  <c r="C7" i="3"/>
  <c r="E3" i="2"/>
</calcChain>
</file>

<file path=xl/sharedStrings.xml><?xml version="1.0" encoding="utf-8"?>
<sst xmlns="http://schemas.openxmlformats.org/spreadsheetml/2006/main" count="337" uniqueCount="103">
  <si>
    <t>INCOME</t>
  </si>
  <si>
    <t>TOTAL</t>
  </si>
  <si>
    <t>Other</t>
  </si>
  <si>
    <t>EXPENSES</t>
  </si>
  <si>
    <t>Internet</t>
  </si>
  <si>
    <t>TRANSPORTATION</t>
  </si>
  <si>
    <t>Auto Insurance</t>
  </si>
  <si>
    <t>Fuel</t>
  </si>
  <si>
    <t>Repairs/Maintenance</t>
  </si>
  <si>
    <t>Registration/License</t>
  </si>
  <si>
    <t>DAILY LIVING</t>
  </si>
  <si>
    <t>Groceries</t>
  </si>
  <si>
    <t>Clothing</t>
  </si>
  <si>
    <t>Cleaning</t>
  </si>
  <si>
    <t>Salon/Barber</t>
  </si>
  <si>
    <t>ENTERTAINMENT</t>
  </si>
  <si>
    <t>Video/DVD/Movies</t>
  </si>
  <si>
    <t>Concerts/Plays</t>
  </si>
  <si>
    <t>Sports</t>
  </si>
  <si>
    <t>Outdoor Recreation</t>
  </si>
  <si>
    <t>HEALTH</t>
  </si>
  <si>
    <t>Medicine/Prescriptions</t>
  </si>
  <si>
    <t>Tuition</t>
  </si>
  <si>
    <t>Food Plan</t>
  </si>
  <si>
    <t>Dorm/Room Furnishings</t>
  </si>
  <si>
    <t>Textbooks</t>
  </si>
  <si>
    <t>School Supplies</t>
  </si>
  <si>
    <t>Student Health Insurance</t>
  </si>
  <si>
    <t>HOME &amp; SCHOOL</t>
  </si>
  <si>
    <t>Cell Phone</t>
  </si>
  <si>
    <t>YES</t>
  </si>
  <si>
    <t>Can use campus facility instead</t>
  </si>
  <si>
    <t>NO</t>
  </si>
  <si>
    <t>Included in dorm cost</t>
  </si>
  <si>
    <t>Get Dad to cover cost</t>
  </si>
  <si>
    <t>Cable</t>
  </si>
  <si>
    <t>Get Mom to cover cost</t>
  </si>
  <si>
    <t>Bus pass</t>
  </si>
  <si>
    <t>Will take bus most of the time</t>
  </si>
  <si>
    <t>Gas</t>
  </si>
  <si>
    <t>Mom will cover cost</t>
  </si>
  <si>
    <t>Car Insurance</t>
  </si>
  <si>
    <t>See if Dad will pay half</t>
  </si>
  <si>
    <t>Car Payment</t>
  </si>
  <si>
    <t>Parking</t>
  </si>
  <si>
    <t>Go to beauty school</t>
  </si>
  <si>
    <t>Includes music downloads</t>
  </si>
  <si>
    <t>Entertainment</t>
  </si>
  <si>
    <t>Get Mom to buy</t>
  </si>
  <si>
    <t>Clothes</t>
  </si>
  <si>
    <t>Breakfast Club</t>
  </si>
  <si>
    <t>Clubs/Organizations</t>
  </si>
  <si>
    <t>Asthma prescription</t>
  </si>
  <si>
    <t>On Mom's plan</t>
  </si>
  <si>
    <t>Heath Insurance</t>
  </si>
  <si>
    <t>Food (snacks, coffee, etc.)</t>
  </si>
  <si>
    <t>Food (main meals)</t>
  </si>
  <si>
    <t>Take to Mom's</t>
  </si>
  <si>
    <t>Laundry</t>
  </si>
  <si>
    <t>BUDGET OVERVIEW</t>
  </si>
  <si>
    <t>TOTAL INCOME</t>
  </si>
  <si>
    <t>TOTAL EXPENSES</t>
  </si>
  <si>
    <t>INCOME LESS EXPENSES</t>
  </si>
  <si>
    <t>OTHER</t>
  </si>
  <si>
    <t>FROM STUDENT LOANS</t>
  </si>
  <si>
    <t>FROM SCHOLARSHIPS</t>
  </si>
  <si>
    <t>FROM GRANTS</t>
  </si>
  <si>
    <t>FROM FINANCIAL AID</t>
  </si>
  <si>
    <t>TRANSFER FROM SAVINGS</t>
  </si>
  <si>
    <t>SEMESTER 1</t>
  </si>
  <si>
    <t>SEMESTER 2</t>
  </si>
  <si>
    <t>SEMESTER 3</t>
  </si>
  <si>
    <t>SEMESTER 4</t>
  </si>
  <si>
    <t>COLLEGE STUDENT BUDGET TEMPLATE</t>
  </si>
  <si>
    <t>COLLEGE EXPENSE ESTIMATOR</t>
  </si>
  <si>
    <t>DESCRIPTION</t>
  </si>
  <si>
    <t>AMOUNT</t>
  </si>
  <si>
    <t>ADD TO TOTAL?</t>
  </si>
  <si>
    <t>NOTES</t>
  </si>
  <si>
    <t>TOTAL NEEDED EACH MONTH</t>
  </si>
  <si>
    <t>ADD TO TOTAL KEY</t>
  </si>
  <si>
    <t>SALARY/WAGES</t>
  </si>
  <si>
    <t>FROM PARENTS/GUARDIANS</t>
  </si>
  <si>
    <t>Housing/Rent</t>
  </si>
  <si>
    <t>Car Payments</t>
  </si>
  <si>
    <t>Dining Out</t>
  </si>
  <si>
    <t>Gym Membership</t>
  </si>
  <si>
    <t>Doctors/Dentist Visits</t>
  </si>
  <si>
    <t>Fees (Class, Parking, Labs, Clubs, Etc.)</t>
  </si>
  <si>
    <t>SEMESTER 5</t>
  </si>
  <si>
    <t>SEMESTER 6</t>
  </si>
  <si>
    <t>SEMESTER 7</t>
  </si>
  <si>
    <t>SEMESTER 8</t>
  </si>
  <si>
    <t>Public Transportation</t>
  </si>
  <si>
    <t>Medical Expenses</t>
  </si>
  <si>
    <t>Hygiene (deodorant, shampoo, etc.)</t>
  </si>
  <si>
    <t>Haircut, Manicure, Pedicure</t>
  </si>
  <si>
    <t>Other Transportation</t>
  </si>
  <si>
    <t>Internet Service</t>
  </si>
  <si>
    <t>Computer Supplies (printer ink, paper)</t>
  </si>
  <si>
    <t>Utilities (electricity, natural gas)</t>
  </si>
  <si>
    <t>Emergency Money</t>
  </si>
  <si>
    <t>NIL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</si>
</sst>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&quot;$&quot;#,##0.00"/>
  </numFmts>
  <fonts count="3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Verdana"/>
      <family val="2"/>
    </font>
    <font>
      <b/>
      <sz val="10"/>
      <color theme="1"/>
      <name val="Verdana"/>
      <family val="2"/>
    </font>
    <font>
      <sz val="12"/>
      <color theme="1"/>
      <name val="Arial"/>
      <family val="2"/>
    </font>
    <font>
      <b/>
      <sz val="22"/>
      <color theme="0" tint="-0.499984740745262"/>
      <name val="Century Gothic"/>
      <family val="1"/>
    </font>
    <font>
      <sz val="12"/>
      <color theme="1"/>
      <name val="Century Gothic"/>
      <family val="1"/>
    </font>
    <font>
      <b/>
      <sz val="22"/>
      <color theme="8" tint="-0.499984740745262"/>
      <name val="Century Gothic"/>
      <family val="1"/>
    </font>
    <font>
      <sz val="11"/>
      <color theme="0"/>
      <name val="Century Gothic"/>
      <family val="1"/>
    </font>
    <font>
      <sz val="11"/>
      <color theme="1"/>
      <name val="Century Gothic"/>
      <family val="1"/>
    </font>
    <font>
      <sz val="11"/>
      <color theme="0" tint="-0.499984740745262"/>
      <name val="Century Gothic"/>
      <family val="1"/>
    </font>
    <font>
      <b/>
      <sz val="11"/>
      <color theme="0" tint="-4.9989318521683403E-2"/>
      <name val="Century Gothic"/>
      <family val="1"/>
    </font>
    <font>
      <sz val="10"/>
      <color theme="1"/>
      <name val="Century Gothic"/>
      <family val="1"/>
    </font>
    <font>
      <sz val="10"/>
      <color theme="0"/>
      <name val="Century Gothic"/>
      <family val="1"/>
    </font>
    <font>
      <b/>
      <sz val="9"/>
      <color theme="0"/>
      <name val="Century Gothic"/>
      <family val="1"/>
    </font>
    <font>
      <b/>
      <sz val="14"/>
      <color theme="0"/>
      <name val="Century Gothic"/>
      <family val="1"/>
    </font>
    <font>
      <b/>
      <sz val="10"/>
      <color theme="0"/>
      <name val="Century Gothic"/>
      <family val="1"/>
    </font>
    <font>
      <b/>
      <sz val="10"/>
      <color theme="1"/>
      <name val="Century Gothic"/>
      <family val="1"/>
    </font>
    <font>
      <sz val="10"/>
      <color theme="1"/>
      <name val="Calibri"/>
      <family val="2"/>
      <scheme val="minor"/>
    </font>
    <font>
      <sz val="10"/>
      <color theme="4" tint="-0.499984740745262"/>
      <name val="Century Gothic"/>
      <family val="1"/>
    </font>
    <font>
      <sz val="10"/>
      <color theme="1"/>
      <name val="Arial"/>
      <family val="2"/>
    </font>
    <font>
      <b/>
      <sz val="18"/>
      <color theme="0"/>
      <name val="Century Gothic"/>
      <family val="1"/>
    </font>
    <font>
      <sz val="9"/>
      <color theme="1"/>
      <name val="Century Gothic"/>
      <family val="1"/>
    </font>
    <font>
      <sz val="8"/>
      <name val="Calibri"/>
      <family val="2"/>
      <scheme val="minor"/>
    </font>
    <font>
      <b/>
      <sz val="9"/>
      <color theme="1"/>
      <name val="Century Gothic"/>
      <family val="1"/>
    </font>
    <font>
      <sz val="9"/>
      <color theme="0" tint="-0.499984740745262"/>
      <name val="Century Gothic"/>
      <family val="1"/>
    </font>
    <font>
      <b/>
      <sz val="9"/>
      <color theme="0" tint="-4.9989318521683403E-2"/>
      <name val="Century Gothic"/>
      <family val="1"/>
    </font>
    <font>
      <sz val="9"/>
      <color rgb="FF000000"/>
      <name val="Century Gothic"/>
      <family val="1"/>
    </font>
  </fonts>
  <fills count="1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79998168889431442"/>
        <bgColor rgb="FF000000"/>
      </patternFill>
    </fill>
    <fill>
      <patternFill patternType="solid">
        <fgColor theme="3"/>
        <bgColor indexed="64"/>
      </patternFill>
    </fill>
    <fill>
      <patternFill patternType="solid">
        <fgColor theme="5" tint="0.59999389629810485"/>
        <bgColor rgb="FF000000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</fills>
  <borders count="3">
    <border>
      <left/>
      <right/>
      <top/>
      <bottom/>
      <diagonal/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</cellStyleXfs>
  <cellXfs count="76">
    <xf numFmtId="0" fontId="0" fillId="0" borderId="0" xfId="0"/>
    <xf numFmtId="0" fontId="2" fillId="0" borderId="0" xfId="2" applyFill="1" applyAlignment="1">
      <alignment vertical="center"/>
    </xf>
    <xf numFmtId="0" fontId="5" fillId="0" borderId="0" xfId="4" applyFont="1"/>
    <xf numFmtId="0" fontId="5" fillId="2" borderId="0" xfId="4" applyFont="1" applyFill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 applyAlignment="1">
      <alignment vertical="center"/>
    </xf>
    <xf numFmtId="0" fontId="10" fillId="0" borderId="0" xfId="0" applyFont="1" applyAlignment="1">
      <alignment horizontal="center" vertical="center"/>
    </xf>
    <xf numFmtId="0" fontId="11" fillId="7" borderId="0" xfId="0" applyFont="1" applyFill="1" applyAlignment="1">
      <alignment horizontal="center" vertical="center"/>
    </xf>
    <xf numFmtId="164" fontId="12" fillId="8" borderId="0" xfId="0" applyNumberFormat="1" applyFont="1" applyFill="1" applyAlignment="1">
      <alignment horizontal="center" vertical="center"/>
    </xf>
    <xf numFmtId="164" fontId="13" fillId="8" borderId="0" xfId="0" applyNumberFormat="1" applyFont="1" applyFill="1" applyAlignment="1">
      <alignment horizontal="left" vertical="center"/>
    </xf>
    <xf numFmtId="164" fontId="12" fillId="8" borderId="0" xfId="0" applyNumberFormat="1" applyFont="1" applyFill="1" applyAlignment="1">
      <alignment horizontal="left" vertical="center"/>
    </xf>
    <xf numFmtId="0" fontId="6" fillId="0" borderId="0" xfId="4" applyFont="1" applyAlignment="1">
      <alignment wrapText="1"/>
    </xf>
    <xf numFmtId="0" fontId="5" fillId="0" borderId="0" xfId="4" applyFont="1" applyAlignment="1">
      <alignment wrapText="1"/>
    </xf>
    <xf numFmtId="0" fontId="8" fillId="0" borderId="0" xfId="0" applyFont="1" applyAlignment="1">
      <alignment vertical="center"/>
    </xf>
    <xf numFmtId="0" fontId="19" fillId="7" borderId="0" xfId="0" applyFont="1" applyFill="1" applyAlignment="1">
      <alignment horizontal="left" vertical="center" indent="1"/>
    </xf>
    <xf numFmtId="0" fontId="16" fillId="7" borderId="0" xfId="0" applyFont="1" applyFill="1" applyAlignment="1">
      <alignment horizontal="center" vertical="center"/>
    </xf>
    <xf numFmtId="0" fontId="15" fillId="0" borderId="0" xfId="0" applyFont="1" applyAlignment="1">
      <alignment horizontal="left" vertical="center" indent="1"/>
    </xf>
    <xf numFmtId="0" fontId="15" fillId="0" borderId="0" xfId="0" applyFont="1" applyAlignment="1">
      <alignment vertical="center"/>
    </xf>
    <xf numFmtId="164" fontId="15" fillId="0" borderId="0" xfId="0" applyNumberFormat="1" applyFont="1" applyAlignment="1">
      <alignment horizontal="left" vertical="center"/>
    </xf>
    <xf numFmtId="0" fontId="19" fillId="11" borderId="0" xfId="0" applyFont="1" applyFill="1" applyAlignment="1">
      <alignment horizontal="left" vertical="center" indent="1"/>
    </xf>
    <xf numFmtId="0" fontId="16" fillId="11" borderId="0" xfId="0" applyFont="1" applyFill="1" applyAlignment="1">
      <alignment horizontal="center" vertical="center"/>
    </xf>
    <xf numFmtId="0" fontId="19" fillId="11" borderId="0" xfId="0" applyFont="1" applyFill="1" applyAlignment="1">
      <alignment horizontal="center" vertical="center"/>
    </xf>
    <xf numFmtId="0" fontId="21" fillId="0" borderId="0" xfId="0" applyFont="1"/>
    <xf numFmtId="0" fontId="20" fillId="3" borderId="0" xfId="0" applyFont="1" applyFill="1" applyAlignment="1">
      <alignment horizontal="left" vertical="center" indent="1"/>
    </xf>
    <xf numFmtId="0" fontId="15" fillId="3" borderId="0" xfId="0" applyFont="1" applyFill="1" applyAlignment="1">
      <alignment vertical="center"/>
    </xf>
    <xf numFmtId="164" fontId="15" fillId="3" borderId="0" xfId="0" applyNumberFormat="1" applyFont="1" applyFill="1" applyAlignment="1">
      <alignment horizontal="left" vertical="center"/>
    </xf>
    <xf numFmtId="164" fontId="22" fillId="3" borderId="0" xfId="0" applyNumberFormat="1" applyFont="1" applyFill="1" applyAlignment="1">
      <alignment horizontal="left" vertical="center"/>
    </xf>
    <xf numFmtId="0" fontId="19" fillId="12" borderId="0" xfId="0" applyFont="1" applyFill="1" applyAlignment="1">
      <alignment horizontal="left" vertical="center" indent="1"/>
    </xf>
    <xf numFmtId="0" fontId="16" fillId="12" borderId="0" xfId="0" applyFont="1" applyFill="1" applyAlignment="1">
      <alignment horizontal="center" vertical="center"/>
    </xf>
    <xf numFmtId="164" fontId="19" fillId="12" borderId="0" xfId="0" applyNumberFormat="1" applyFont="1" applyFill="1" applyAlignment="1">
      <alignment horizontal="center" vertical="center"/>
    </xf>
    <xf numFmtId="0" fontId="15" fillId="5" borderId="0" xfId="0" applyFont="1" applyFill="1" applyAlignment="1">
      <alignment vertical="center"/>
    </xf>
    <xf numFmtId="164" fontId="15" fillId="5" borderId="0" xfId="0" applyNumberFormat="1" applyFont="1" applyFill="1" applyAlignment="1">
      <alignment vertical="center"/>
    </xf>
    <xf numFmtId="0" fontId="23" fillId="0" borderId="0" xfId="0" applyFont="1" applyAlignment="1">
      <alignment horizontal="center"/>
    </xf>
    <xf numFmtId="0" fontId="23" fillId="0" borderId="0" xfId="0" applyFont="1"/>
    <xf numFmtId="164" fontId="15" fillId="5" borderId="0" xfId="1" applyFont="1" applyFill="1" applyAlignment="1">
      <alignment horizontal="left" vertical="center"/>
    </xf>
    <xf numFmtId="0" fontId="19" fillId="4" borderId="0" xfId="0" applyFont="1" applyFill="1" applyAlignment="1">
      <alignment horizontal="left" vertical="center" indent="1"/>
    </xf>
    <xf numFmtId="164" fontId="14" fillId="14" borderId="0" xfId="0" applyNumberFormat="1" applyFont="1" applyFill="1" applyAlignment="1">
      <alignment horizontal="left" vertical="center"/>
    </xf>
    <xf numFmtId="0" fontId="24" fillId="16" borderId="0" xfId="4" applyFont="1" applyFill="1" applyAlignment="1">
      <alignment horizontal="left" vertical="center" wrapText="1" indent="1"/>
    </xf>
    <xf numFmtId="165" fontId="18" fillId="16" borderId="0" xfId="5" applyNumberFormat="1" applyFont="1" applyFill="1" applyBorder="1" applyAlignment="1">
      <alignment horizontal="left" vertical="center" wrapText="1"/>
    </xf>
    <xf numFmtId="0" fontId="19" fillId="17" borderId="2" xfId="4" applyFont="1" applyFill="1" applyBorder="1" applyAlignment="1">
      <alignment horizontal="left" vertical="center" wrapText="1" indent="1"/>
    </xf>
    <xf numFmtId="0" fontId="19" fillId="17" borderId="2" xfId="4" applyFont="1" applyFill="1" applyBorder="1" applyAlignment="1">
      <alignment horizontal="center" vertical="center" wrapText="1"/>
    </xf>
    <xf numFmtId="0" fontId="25" fillId="0" borderId="2" xfId="4" applyFont="1" applyBorder="1" applyAlignment="1">
      <alignment horizontal="left" vertical="center" wrapText="1" indent="1"/>
    </xf>
    <xf numFmtId="164" fontId="25" fillId="0" borderId="2" xfId="4" applyNumberFormat="1" applyFont="1" applyBorder="1" applyAlignment="1">
      <alignment horizontal="right" vertical="center" indent="2"/>
    </xf>
    <xf numFmtId="0" fontId="25" fillId="0" borderId="2" xfId="4" applyFont="1" applyBorder="1" applyAlignment="1">
      <alignment horizontal="center" vertical="center" wrapText="1"/>
    </xf>
    <xf numFmtId="0" fontId="25" fillId="9" borderId="2" xfId="4" applyFont="1" applyFill="1" applyBorder="1" applyAlignment="1">
      <alignment horizontal="left" vertical="center" wrapText="1" indent="1"/>
    </xf>
    <xf numFmtId="164" fontId="25" fillId="9" borderId="2" xfId="4" applyNumberFormat="1" applyFont="1" applyFill="1" applyBorder="1" applyAlignment="1">
      <alignment horizontal="right" vertical="center" indent="2"/>
    </xf>
    <xf numFmtId="0" fontId="25" fillId="9" borderId="2" xfId="4" applyFont="1" applyFill="1" applyBorder="1" applyAlignment="1">
      <alignment horizontal="center" vertical="center" wrapText="1"/>
    </xf>
    <xf numFmtId="0" fontId="27" fillId="8" borderId="0" xfId="0" applyFont="1" applyFill="1" applyAlignment="1">
      <alignment horizontal="left" vertical="center" indent="1"/>
    </xf>
    <xf numFmtId="0" fontId="25" fillId="8" borderId="0" xfId="0" applyFont="1" applyFill="1" applyAlignment="1">
      <alignment vertical="center"/>
    </xf>
    <xf numFmtId="164" fontId="25" fillId="8" borderId="0" xfId="0" applyNumberFormat="1" applyFont="1" applyFill="1" applyAlignment="1">
      <alignment horizontal="center" vertical="center"/>
    </xf>
    <xf numFmtId="0" fontId="25" fillId="8" borderId="0" xfId="0" applyFont="1" applyFill="1" applyAlignment="1">
      <alignment horizontal="left" vertical="center" indent="1"/>
    </xf>
    <xf numFmtId="164" fontId="25" fillId="9" borderId="1" xfId="1" applyFont="1" applyFill="1" applyBorder="1" applyAlignment="1">
      <alignment vertical="center"/>
    </xf>
    <xf numFmtId="164" fontId="28" fillId="8" borderId="0" xfId="0" applyNumberFormat="1" applyFont="1" applyFill="1" applyAlignment="1">
      <alignment horizontal="left" vertical="center"/>
    </xf>
    <xf numFmtId="164" fontId="25" fillId="8" borderId="0" xfId="0" applyNumberFormat="1" applyFont="1" applyFill="1" applyAlignment="1">
      <alignment horizontal="left" vertical="center"/>
    </xf>
    <xf numFmtId="0" fontId="17" fillId="10" borderId="0" xfId="0" applyFont="1" applyFill="1" applyAlignment="1">
      <alignment horizontal="left" vertical="center" indent="1"/>
    </xf>
    <xf numFmtId="164" fontId="17" fillId="10" borderId="0" xfId="1" applyFont="1" applyFill="1" applyAlignment="1">
      <alignment vertical="center"/>
    </xf>
    <xf numFmtId="164" fontId="29" fillId="14" borderId="0" xfId="0" applyNumberFormat="1" applyFont="1" applyFill="1" applyAlignment="1">
      <alignment horizontal="left" vertical="center"/>
    </xf>
    <xf numFmtId="164" fontId="17" fillId="14" borderId="0" xfId="1" applyFont="1" applyFill="1" applyAlignment="1">
      <alignment vertical="center"/>
    </xf>
    <xf numFmtId="0" fontId="25" fillId="3" borderId="0" xfId="0" applyFont="1" applyFill="1" applyAlignment="1">
      <alignment horizontal="left" vertical="center" indent="1"/>
    </xf>
    <xf numFmtId="164" fontId="25" fillId="2" borderId="1" xfId="1" applyFont="1" applyFill="1" applyBorder="1" applyAlignment="1">
      <alignment vertical="center"/>
    </xf>
    <xf numFmtId="0" fontId="25" fillId="3" borderId="0" xfId="0" applyFont="1" applyFill="1" applyAlignment="1">
      <alignment vertical="center"/>
    </xf>
    <xf numFmtId="0" fontId="17" fillId="11" borderId="0" xfId="0" applyFont="1" applyFill="1" applyAlignment="1">
      <alignment horizontal="left" vertical="center" indent="1"/>
    </xf>
    <xf numFmtId="164" fontId="17" fillId="11" borderId="0" xfId="1" applyFont="1" applyFill="1" applyAlignment="1">
      <alignment vertical="center"/>
    </xf>
    <xf numFmtId="0" fontId="27" fillId="5" borderId="0" xfId="0" applyFont="1" applyFill="1" applyAlignment="1">
      <alignment horizontal="left" vertical="center" indent="1"/>
    </xf>
    <xf numFmtId="0" fontId="25" fillId="5" borderId="0" xfId="0" applyFont="1" applyFill="1" applyAlignment="1">
      <alignment vertical="center"/>
    </xf>
    <xf numFmtId="0" fontId="25" fillId="5" borderId="0" xfId="0" applyFont="1" applyFill="1" applyAlignment="1">
      <alignment horizontal="left" vertical="center" indent="1"/>
    </xf>
    <xf numFmtId="164" fontId="30" fillId="15" borderId="0" xfId="0" applyNumberFormat="1" applyFont="1" applyFill="1" applyAlignment="1">
      <alignment vertical="center"/>
    </xf>
    <xf numFmtId="164" fontId="25" fillId="6" borderId="0" xfId="0" applyNumberFormat="1" applyFont="1" applyFill="1" applyAlignment="1">
      <alignment vertical="center"/>
    </xf>
    <xf numFmtId="0" fontId="30" fillId="13" borderId="0" xfId="0" applyFont="1" applyFill="1" applyAlignment="1">
      <alignment vertical="center"/>
    </xf>
    <xf numFmtId="164" fontId="25" fillId="6" borderId="0" xfId="1" applyFont="1" applyFill="1" applyBorder="1" applyAlignment="1">
      <alignment vertical="center"/>
    </xf>
    <xf numFmtId="0" fontId="27" fillId="5" borderId="0" xfId="0" applyFont="1" applyFill="1" applyAlignment="1">
      <alignment horizontal="left" vertical="center" indent="2"/>
    </xf>
    <xf numFmtId="0" fontId="17" fillId="4" borderId="0" xfId="0" applyFont="1" applyFill="1" applyAlignment="1">
      <alignment horizontal="left" vertical="center" indent="2"/>
    </xf>
    <xf numFmtId="164" fontId="17" fillId="4" borderId="0" xfId="1" applyFont="1" applyFill="1" applyAlignment="1">
      <alignment vertical="center"/>
    </xf>
    <xf numFmtId="0" fontId="17" fillId="16" borderId="0" xfId="4" applyFont="1" applyFill="1" applyAlignment="1">
      <alignment horizontal="center" vertical="center" wrapText="1"/>
    </xf>
  </cellXfs>
  <cellStyles count="6">
    <cellStyle name="Currency" xfId="1" builtinId="4"/>
    <cellStyle name="Currency 2" xfId="5" xr:uid="{00000000-0005-0000-0000-000000000000}"/>
    <cellStyle name="Followed Hyperlink" xfId="3" builtinId="9" hidden="1"/>
    <cellStyle name="Hyperlink" xfId="2" builtinId="8"/>
    <cellStyle name="Normal" xfId="0" builtinId="0"/>
    <cellStyle name="Normal 2" xfId="4" xr:uid="{00000000-0005-0000-0000-000001000000}"/>
  </cellStyles>
  <dxfs count="10">
    <dxf>
      <font>
        <color rgb="FF9C0006"/>
      </font>
    </dxf>
    <dxf>
      <font>
        <color theme="6" tint="-0.249977111117893"/>
      </font>
      <fill>
        <patternFill patternType="solid">
          <fgColor indexed="64"/>
          <bgColor theme="5" tint="0.79998168889431442"/>
        </patternFill>
      </fill>
    </dxf>
    <dxf>
      <font>
        <color rgb="FF9C0006"/>
      </font>
    </dxf>
    <dxf>
      <font>
        <color theme="6" tint="-0.249977111117893"/>
      </font>
      <fill>
        <patternFill patternType="solid">
          <fgColor indexed="64"/>
          <bgColor theme="5" tint="0.79998168889431442"/>
        </patternFill>
      </fill>
    </dxf>
    <dxf>
      <font>
        <color rgb="FF9C0006"/>
      </font>
    </dxf>
    <dxf>
      <font>
        <color theme="6" tint="-0.249977111117893"/>
      </font>
      <fill>
        <patternFill patternType="solid">
          <fgColor indexed="64"/>
          <bgColor theme="5" tint="0.79998168889431442"/>
        </patternFill>
      </fill>
    </dxf>
    <dxf>
      <font>
        <color rgb="FF9C0006"/>
      </font>
    </dxf>
    <dxf>
      <font>
        <color theme="6" tint="-0.249977111117893"/>
      </font>
      <fill>
        <patternFill patternType="solid">
          <fgColor indexed="64"/>
          <bgColor theme="5" tint="0.79998168889431442"/>
        </patternFill>
      </fill>
    </dxf>
    <dxf>
      <font>
        <color rgb="FF9C0006"/>
      </font>
    </dxf>
    <dxf>
      <font>
        <color theme="6" tint="-0.249977111117893"/>
      </font>
      <fill>
        <patternFill patternType="solid">
          <fgColor indexed="64"/>
          <bgColor theme="5" tint="0.79998168889431442"/>
        </patternFill>
      </fill>
    </dxf>
  </dxfs>
  <tableStyles count="0" defaultTableStyle="TableStyleMedium9" defaultPivotStyle="PivotStyleMedium4"/>
  <colors>
    <mruColors>
      <color rgb="FF40B14B"/>
      <color rgb="FF03C25B"/>
      <color rgb="FFDAF0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Disclaimer-Smartsheet-Templates_Solution1-Tab5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tenance Work Order"/>
      <sheetName val="BLANK - Maintenance Work Order "/>
      <sheetName val="- Disclaimer -"/>
    </sheetNames>
    <sheetDataSet>
      <sheetData sheetId="0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Marquee">
      <a:dk1>
        <a:srgbClr val="000000"/>
      </a:dk1>
      <a:lt1>
        <a:sysClr val="window" lastClr="FFFFFF"/>
      </a:lt1>
      <a:dk2>
        <a:srgbClr val="5E5E5E"/>
      </a:dk2>
      <a:lt2>
        <a:srgbClr val="DDDDDD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B2B2B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martsheet.com/try-it?trp=8526&amp;lpv=excelbottom" TargetMode="External"/><Relationship Id="rId3" Type="http://schemas.openxmlformats.org/officeDocument/2006/relationships/hyperlink" Target="https://www.smartsheet.com/try-it?trp=8526&amp;lpv=excelbottom" TargetMode="External"/><Relationship Id="rId7" Type="http://schemas.openxmlformats.org/officeDocument/2006/relationships/hyperlink" Target="https://www.smartsheet.com/try-it?trp=8526&amp;lpv=excelbottom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s://www.smartsheet.com/try-it?trp=8526&amp;lpv=excelbottom" TargetMode="External"/><Relationship Id="rId1" Type="http://schemas.openxmlformats.org/officeDocument/2006/relationships/hyperlink" Target="https://www.smartsheet.com/try-it?trp=8526&amp;lpv=excelbottom" TargetMode="External"/><Relationship Id="rId6" Type="http://schemas.openxmlformats.org/officeDocument/2006/relationships/hyperlink" Target="https://www.smartsheet.com/try-it?trp=8526&amp;lpv=excelbottom" TargetMode="External"/><Relationship Id="rId11" Type="http://schemas.openxmlformats.org/officeDocument/2006/relationships/hyperlink" Target="https://www.smartsheet.com/try-it?trp=8526&amp;lpv=excelbottom" TargetMode="External"/><Relationship Id="rId5" Type="http://schemas.openxmlformats.org/officeDocument/2006/relationships/hyperlink" Target="https://www.smartsheet.com/try-it?trp=8526&amp;lpv=excelbottom" TargetMode="External"/><Relationship Id="rId10" Type="http://schemas.openxmlformats.org/officeDocument/2006/relationships/hyperlink" Target="https://www.smartsheet.com/try-it?trp=8526&amp;lpv=excelbottom" TargetMode="External"/><Relationship Id="rId4" Type="http://schemas.openxmlformats.org/officeDocument/2006/relationships/hyperlink" Target="https://www.smartsheet.com/try-it?trp=8526&amp;lpv=excelbottom" TargetMode="External"/><Relationship Id="rId9" Type="http://schemas.openxmlformats.org/officeDocument/2006/relationships/hyperlink" Target="https://www.smartsheet.com/try-it?trp=8526&amp;lpv=excelbott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 tint="-0.499984740745262"/>
    <pageSetUpPr fitToPage="1"/>
  </sheetPr>
  <dimension ref="A1:N79"/>
  <sheetViews>
    <sheetView showGridLines="0" zoomScaleNormal="100" workbookViewId="0">
      <pane ySplit="1" topLeftCell="A5" activePane="bottomLeft" state="frozen"/>
      <selection activeCell="N31" sqref="N31"/>
      <selection pane="bottomLeft" activeCell="O57" sqref="O57"/>
    </sheetView>
  </sheetViews>
  <sheetFormatPr defaultColWidth="11" defaultRowHeight="15.6" x14ac:dyDescent="0.3"/>
  <cols>
    <col min="1" max="1" width="3" customWidth="1"/>
    <col min="2" max="2" width="30.5" customWidth="1"/>
    <col min="3" max="10" width="12.796875" customWidth="1"/>
    <col min="11" max="11" width="3" customWidth="1"/>
    <col min="12" max="12" width="12.796875" style="4" customWidth="1"/>
    <col min="13" max="13" width="3" style="4" customWidth="1"/>
    <col min="14" max="14" width="3.296875" style="4" customWidth="1"/>
  </cols>
  <sheetData>
    <row r="1" spans="1:14" ht="42" customHeight="1" x14ac:dyDescent="0.3">
      <c r="A1" s="4"/>
      <c r="B1" s="15" t="s">
        <v>73</v>
      </c>
      <c r="C1" s="6"/>
      <c r="D1" s="7"/>
      <c r="E1" s="6"/>
      <c r="F1" s="7"/>
      <c r="G1" s="6"/>
      <c r="H1" s="7"/>
      <c r="I1" s="6"/>
      <c r="J1" s="7"/>
      <c r="K1" s="8"/>
      <c r="L1" s="8"/>
      <c r="M1"/>
      <c r="N1"/>
    </row>
    <row r="2" spans="1:14" ht="18" customHeight="1" x14ac:dyDescent="0.3">
      <c r="B2" s="16" t="s">
        <v>59</v>
      </c>
      <c r="C2" s="17" t="s">
        <v>69</v>
      </c>
      <c r="D2" s="17" t="s">
        <v>70</v>
      </c>
      <c r="E2" s="17" t="s">
        <v>71</v>
      </c>
      <c r="F2" s="17" t="s">
        <v>72</v>
      </c>
      <c r="G2" s="17" t="s">
        <v>89</v>
      </c>
      <c r="H2" s="17" t="s">
        <v>90</v>
      </c>
      <c r="I2" s="17" t="s">
        <v>91</v>
      </c>
      <c r="J2" s="17" t="s">
        <v>92</v>
      </c>
      <c r="K2" s="17"/>
      <c r="L2" s="17" t="s">
        <v>1</v>
      </c>
      <c r="M2" s="9"/>
      <c r="N2"/>
    </row>
    <row r="3" spans="1:14" ht="18" customHeight="1" x14ac:dyDescent="0.3">
      <c r="B3" s="49"/>
      <c r="C3" s="50"/>
      <c r="D3" s="50"/>
      <c r="E3" s="50"/>
      <c r="F3" s="50"/>
      <c r="G3" s="50"/>
      <c r="H3" s="50"/>
      <c r="I3" s="50"/>
      <c r="J3" s="50"/>
      <c r="K3" s="51"/>
      <c r="L3" s="50"/>
      <c r="M3" s="10"/>
      <c r="N3"/>
    </row>
    <row r="4" spans="1:14" ht="18" customHeight="1" x14ac:dyDescent="0.3">
      <c r="B4" s="52" t="s">
        <v>60</v>
      </c>
      <c r="C4" s="53">
        <f>C23</f>
        <v>17300</v>
      </c>
      <c r="D4" s="53">
        <f t="shared" ref="C4:J4" si="0">D23</f>
        <v>14800</v>
      </c>
      <c r="E4" s="53">
        <f t="shared" si="0"/>
        <v>13100</v>
      </c>
      <c r="F4" s="53">
        <f t="shared" si="0"/>
        <v>16200</v>
      </c>
      <c r="G4" s="53">
        <f t="shared" si="0"/>
        <v>27000</v>
      </c>
      <c r="H4" s="53">
        <f t="shared" si="0"/>
        <v>26800</v>
      </c>
      <c r="I4" s="53">
        <f t="shared" si="0"/>
        <v>31650</v>
      </c>
      <c r="J4" s="53">
        <f t="shared" si="0"/>
        <v>31400</v>
      </c>
      <c r="K4" s="54"/>
      <c r="L4" s="53">
        <f>SUM(C4:J4)</f>
        <v>178250</v>
      </c>
      <c r="M4" s="11"/>
      <c r="N4"/>
    </row>
    <row r="5" spans="1:14" ht="18" customHeight="1" x14ac:dyDescent="0.3">
      <c r="B5" s="52" t="s">
        <v>61</v>
      </c>
      <c r="C5" s="53">
        <f t="shared" ref="C5:J5" si="1">C75</f>
        <v>9270</v>
      </c>
      <c r="D5" s="53">
        <f t="shared" si="1"/>
        <v>6190</v>
      </c>
      <c r="E5" s="53">
        <f t="shared" si="1"/>
        <v>5690</v>
      </c>
      <c r="F5" s="53">
        <f t="shared" si="1"/>
        <v>7035</v>
      </c>
      <c r="G5" s="53">
        <f t="shared" si="1"/>
        <v>6180</v>
      </c>
      <c r="H5" s="53">
        <f t="shared" si="1"/>
        <v>7075</v>
      </c>
      <c r="I5" s="53">
        <f t="shared" si="1"/>
        <v>6425</v>
      </c>
      <c r="J5" s="53">
        <f t="shared" si="1"/>
        <v>6980</v>
      </c>
      <c r="K5" s="54"/>
      <c r="L5" s="53">
        <f>SUM(C5:J5)</f>
        <v>54845</v>
      </c>
      <c r="M5" s="11"/>
      <c r="N5"/>
    </row>
    <row r="6" spans="1:14" ht="18" customHeight="1" x14ac:dyDescent="0.3">
      <c r="B6" s="52"/>
      <c r="C6" s="50"/>
      <c r="D6" s="50"/>
      <c r="E6" s="50"/>
      <c r="F6" s="50"/>
      <c r="G6" s="50"/>
      <c r="H6" s="50"/>
      <c r="I6" s="50"/>
      <c r="J6" s="50"/>
      <c r="K6" s="55"/>
      <c r="L6" s="50"/>
      <c r="M6" s="12"/>
      <c r="N6"/>
    </row>
    <row r="7" spans="1:14" ht="22.05" customHeight="1" x14ac:dyDescent="0.3">
      <c r="B7" s="56" t="s">
        <v>62</v>
      </c>
      <c r="C7" s="57">
        <f t="shared" ref="C7:J7" si="2">C4-C5</f>
        <v>8030</v>
      </c>
      <c r="D7" s="57">
        <f t="shared" si="2"/>
        <v>8610</v>
      </c>
      <c r="E7" s="57">
        <f t="shared" si="2"/>
        <v>7410</v>
      </c>
      <c r="F7" s="57">
        <f t="shared" si="2"/>
        <v>9165</v>
      </c>
      <c r="G7" s="57">
        <f t="shared" si="2"/>
        <v>20820</v>
      </c>
      <c r="H7" s="57">
        <f t="shared" si="2"/>
        <v>19725</v>
      </c>
      <c r="I7" s="57">
        <f t="shared" si="2"/>
        <v>25225</v>
      </c>
      <c r="J7" s="57">
        <f t="shared" si="2"/>
        <v>24420</v>
      </c>
      <c r="K7" s="58"/>
      <c r="L7" s="59">
        <f>L4-L5</f>
        <v>123405</v>
      </c>
      <c r="M7" s="38"/>
      <c r="N7"/>
    </row>
    <row r="8" spans="1:14" ht="10.95" customHeight="1" x14ac:dyDescent="0.3">
      <c r="B8" s="18"/>
      <c r="C8" s="19"/>
      <c r="D8" s="19"/>
      <c r="E8" s="19"/>
      <c r="F8" s="19"/>
      <c r="G8" s="19"/>
      <c r="H8" s="19"/>
      <c r="I8" s="19"/>
      <c r="J8" s="19"/>
      <c r="K8" s="20"/>
      <c r="L8" s="20"/>
      <c r="M8"/>
      <c r="N8"/>
    </row>
    <row r="9" spans="1:14" ht="18" customHeight="1" x14ac:dyDescent="0.3">
      <c r="B9" s="21" t="s">
        <v>0</v>
      </c>
      <c r="C9" s="22" t="s">
        <v>69</v>
      </c>
      <c r="D9" s="22" t="s">
        <v>70</v>
      </c>
      <c r="E9" s="22" t="s">
        <v>71</v>
      </c>
      <c r="F9" s="22" t="s">
        <v>72</v>
      </c>
      <c r="G9" s="22" t="s">
        <v>89</v>
      </c>
      <c r="H9" s="22" t="s">
        <v>90</v>
      </c>
      <c r="I9" s="22" t="s">
        <v>91</v>
      </c>
      <c r="J9" s="22" t="s">
        <v>92</v>
      </c>
      <c r="K9" s="23"/>
      <c r="L9" s="24"/>
      <c r="M9"/>
      <c r="N9"/>
    </row>
    <row r="10" spans="1:14" ht="18" customHeight="1" x14ac:dyDescent="0.3">
      <c r="B10" s="25"/>
      <c r="C10" s="26"/>
      <c r="D10" s="26"/>
      <c r="E10" s="26"/>
      <c r="F10" s="26"/>
      <c r="G10" s="26"/>
      <c r="H10" s="26"/>
      <c r="I10" s="26"/>
      <c r="J10" s="26"/>
      <c r="K10" s="27"/>
      <c r="L10" s="24"/>
      <c r="M10"/>
      <c r="N10"/>
    </row>
    <row r="11" spans="1:14" ht="18" customHeight="1" x14ac:dyDescent="0.3">
      <c r="B11" s="60" t="s">
        <v>81</v>
      </c>
      <c r="C11" s="61" t="s">
        <v>102</v>
      </c>
      <c r="D11" s="61" t="s">
        <v>102</v>
      </c>
      <c r="E11" s="61" t="s">
        <v>102</v>
      </c>
      <c r="F11" s="61" t="s">
        <v>102</v>
      </c>
      <c r="G11" s="61">
        <v>10000</v>
      </c>
      <c r="H11" s="61">
        <v>10000</v>
      </c>
      <c r="I11" s="61">
        <v>10000</v>
      </c>
      <c r="J11" s="61">
        <v>10000</v>
      </c>
      <c r="K11" s="28"/>
      <c r="L11" s="24"/>
      <c r="M11"/>
      <c r="N11"/>
    </row>
    <row r="12" spans="1:14" ht="18" customHeight="1" x14ac:dyDescent="0.3">
      <c r="B12" s="60" t="s">
        <v>82</v>
      </c>
      <c r="C12" s="61">
        <v>5000</v>
      </c>
      <c r="D12" s="61">
        <v>2000</v>
      </c>
      <c r="E12" s="61">
        <v>1000</v>
      </c>
      <c r="F12" s="61">
        <v>4500</v>
      </c>
      <c r="G12" s="61">
        <v>1500</v>
      </c>
      <c r="H12" s="61">
        <v>2000</v>
      </c>
      <c r="I12" s="61">
        <v>4500</v>
      </c>
      <c r="J12" s="61">
        <v>2500</v>
      </c>
      <c r="K12" s="28"/>
      <c r="L12" s="24"/>
      <c r="M12"/>
      <c r="N12"/>
    </row>
    <row r="13" spans="1:14" ht="18" customHeight="1" x14ac:dyDescent="0.3">
      <c r="B13" s="60" t="s">
        <v>64</v>
      </c>
      <c r="C13" s="61">
        <v>150</v>
      </c>
      <c r="D13" s="61">
        <v>100</v>
      </c>
      <c r="E13" s="61">
        <v>250</v>
      </c>
      <c r="F13" s="61">
        <v>200</v>
      </c>
      <c r="G13" s="61">
        <v>250</v>
      </c>
      <c r="H13" s="61">
        <v>150</v>
      </c>
      <c r="I13" s="61">
        <v>250</v>
      </c>
      <c r="J13" s="61">
        <v>150</v>
      </c>
      <c r="K13" s="28"/>
      <c r="L13" s="24"/>
      <c r="M13"/>
      <c r="N13"/>
    </row>
    <row r="14" spans="1:14" ht="18" customHeight="1" x14ac:dyDescent="0.3">
      <c r="B14" s="60" t="s">
        <v>65</v>
      </c>
      <c r="C14" s="61">
        <v>4500</v>
      </c>
      <c r="D14" s="61">
        <v>4500</v>
      </c>
      <c r="E14" s="61">
        <v>4500</v>
      </c>
      <c r="F14" s="61">
        <v>4500</v>
      </c>
      <c r="G14" s="61">
        <v>4500</v>
      </c>
      <c r="H14" s="61">
        <v>4500</v>
      </c>
      <c r="I14" s="61">
        <v>4500</v>
      </c>
      <c r="J14" s="61">
        <v>4500</v>
      </c>
      <c r="K14" s="28"/>
      <c r="L14" s="24"/>
      <c r="M14"/>
      <c r="N14"/>
    </row>
    <row r="15" spans="1:14" ht="18" customHeight="1" x14ac:dyDescent="0.3">
      <c r="B15" s="60" t="s">
        <v>66</v>
      </c>
      <c r="C15" s="61">
        <v>500</v>
      </c>
      <c r="D15" s="61">
        <v>500</v>
      </c>
      <c r="E15" s="61">
        <v>500</v>
      </c>
      <c r="F15" s="61">
        <v>500</v>
      </c>
      <c r="G15" s="61">
        <v>500</v>
      </c>
      <c r="H15" s="61">
        <v>500</v>
      </c>
      <c r="I15" s="61">
        <v>500</v>
      </c>
      <c r="J15" s="61">
        <v>500</v>
      </c>
      <c r="K15" s="28"/>
      <c r="L15" s="24"/>
      <c r="M15"/>
      <c r="N15"/>
    </row>
    <row r="16" spans="1:14" ht="18" customHeight="1" x14ac:dyDescent="0.3">
      <c r="B16" s="60" t="s">
        <v>67</v>
      </c>
      <c r="C16" s="61">
        <v>150</v>
      </c>
      <c r="D16" s="61">
        <v>200</v>
      </c>
      <c r="E16" s="61">
        <v>350</v>
      </c>
      <c r="F16" s="61">
        <v>500</v>
      </c>
      <c r="G16" s="61">
        <v>250</v>
      </c>
      <c r="H16" s="61">
        <v>150</v>
      </c>
      <c r="I16" s="61">
        <v>400</v>
      </c>
      <c r="J16" s="61">
        <v>250</v>
      </c>
      <c r="K16" s="28"/>
      <c r="L16" s="24"/>
      <c r="M16"/>
      <c r="N16"/>
    </row>
    <row r="17" spans="2:14" ht="18" customHeight="1" x14ac:dyDescent="0.3">
      <c r="B17" s="60" t="s">
        <v>68</v>
      </c>
      <c r="C17" s="61">
        <v>5000</v>
      </c>
      <c r="D17" s="61">
        <v>5000</v>
      </c>
      <c r="E17" s="61">
        <v>5000</v>
      </c>
      <c r="F17" s="61">
        <v>5000</v>
      </c>
      <c r="G17" s="61">
        <v>7500</v>
      </c>
      <c r="H17" s="61">
        <v>7500</v>
      </c>
      <c r="I17" s="61">
        <v>7500</v>
      </c>
      <c r="J17" s="61">
        <v>7500</v>
      </c>
      <c r="K17" s="28"/>
      <c r="L17" s="24"/>
      <c r="M17"/>
      <c r="N17"/>
    </row>
    <row r="18" spans="2:14" ht="18" customHeight="1" x14ac:dyDescent="0.3">
      <c r="B18" s="60" t="s">
        <v>63</v>
      </c>
      <c r="C18" s="61">
        <v>500</v>
      </c>
      <c r="D18" s="61">
        <v>1000</v>
      </c>
      <c r="E18" s="61">
        <v>250</v>
      </c>
      <c r="F18" s="61">
        <v>250</v>
      </c>
      <c r="G18" s="61">
        <v>500</v>
      </c>
      <c r="H18" s="61">
        <v>500</v>
      </c>
      <c r="I18" s="61">
        <v>1000</v>
      </c>
      <c r="J18" s="61">
        <v>1000</v>
      </c>
      <c r="K18" s="28"/>
      <c r="L18" s="24"/>
      <c r="M18"/>
      <c r="N18"/>
    </row>
    <row r="19" spans="2:14" ht="18" customHeight="1" x14ac:dyDescent="0.3">
      <c r="B19" s="60" t="s">
        <v>63</v>
      </c>
      <c r="C19" s="61">
        <v>500</v>
      </c>
      <c r="D19" s="61">
        <v>500</v>
      </c>
      <c r="E19" s="61">
        <v>750</v>
      </c>
      <c r="F19" s="61">
        <v>250</v>
      </c>
      <c r="G19" s="61">
        <v>500</v>
      </c>
      <c r="H19" s="61">
        <v>500</v>
      </c>
      <c r="I19" s="61">
        <v>1000</v>
      </c>
      <c r="J19" s="61">
        <v>1500</v>
      </c>
      <c r="K19" s="28"/>
      <c r="L19" s="24"/>
      <c r="M19"/>
      <c r="N19"/>
    </row>
    <row r="20" spans="2:14" ht="18" customHeight="1" x14ac:dyDescent="0.3">
      <c r="B20" s="60" t="s">
        <v>63</v>
      </c>
      <c r="C20" s="61">
        <v>500</v>
      </c>
      <c r="D20" s="61">
        <v>500</v>
      </c>
      <c r="E20" s="61">
        <v>500</v>
      </c>
      <c r="F20" s="61">
        <v>250</v>
      </c>
      <c r="G20" s="61">
        <v>500</v>
      </c>
      <c r="H20" s="61">
        <v>500</v>
      </c>
      <c r="I20" s="61">
        <v>1000</v>
      </c>
      <c r="J20" s="61">
        <v>2000</v>
      </c>
      <c r="K20" s="28"/>
      <c r="L20" s="24"/>
      <c r="M20"/>
      <c r="N20"/>
    </row>
    <row r="21" spans="2:14" ht="18" customHeight="1" x14ac:dyDescent="0.3">
      <c r="B21" s="60" t="s">
        <v>63</v>
      </c>
      <c r="C21" s="61">
        <v>500</v>
      </c>
      <c r="D21" s="61">
        <v>500</v>
      </c>
      <c r="E21" s="61">
        <v>0</v>
      </c>
      <c r="F21" s="61">
        <v>250</v>
      </c>
      <c r="G21" s="61">
        <v>1000</v>
      </c>
      <c r="H21" s="61">
        <v>500</v>
      </c>
      <c r="I21" s="61">
        <v>1000</v>
      </c>
      <c r="J21" s="61">
        <v>1500</v>
      </c>
      <c r="K21" s="28"/>
      <c r="L21" s="24"/>
      <c r="M21"/>
      <c r="N21"/>
    </row>
    <row r="22" spans="2:14" ht="18" customHeight="1" x14ac:dyDescent="0.3">
      <c r="B22" s="60"/>
      <c r="C22" s="62"/>
      <c r="D22" s="62"/>
      <c r="E22" s="62"/>
      <c r="F22" s="62"/>
      <c r="G22" s="62"/>
      <c r="H22" s="62"/>
      <c r="I22" s="62"/>
      <c r="J22" s="62"/>
      <c r="K22" s="27"/>
      <c r="L22" s="24"/>
      <c r="M22"/>
      <c r="N22"/>
    </row>
    <row r="23" spans="2:14" ht="24" customHeight="1" x14ac:dyDescent="0.3">
      <c r="B23" s="63" t="s">
        <v>1</v>
      </c>
      <c r="C23" s="64">
        <f t="shared" ref="C23:J23" si="3">SUM(C11:C21)</f>
        <v>17300</v>
      </c>
      <c r="D23" s="64">
        <f t="shared" si="3"/>
        <v>14800</v>
      </c>
      <c r="E23" s="64">
        <f t="shared" si="3"/>
        <v>13100</v>
      </c>
      <c r="F23" s="64">
        <f t="shared" si="3"/>
        <v>16200</v>
      </c>
      <c r="G23" s="64">
        <f t="shared" si="3"/>
        <v>27000</v>
      </c>
      <c r="H23" s="64">
        <f t="shared" si="3"/>
        <v>26800</v>
      </c>
      <c r="I23" s="64">
        <f t="shared" si="3"/>
        <v>31650</v>
      </c>
      <c r="J23" s="64">
        <f t="shared" si="3"/>
        <v>31400</v>
      </c>
      <c r="K23" s="23"/>
      <c r="L23" s="24"/>
      <c r="M23"/>
      <c r="N23"/>
    </row>
    <row r="24" spans="2:14" ht="10.95" customHeight="1" x14ac:dyDescent="0.3">
      <c r="B24" s="18"/>
      <c r="C24" s="19"/>
      <c r="D24" s="19"/>
      <c r="E24" s="19"/>
      <c r="F24" s="19"/>
      <c r="G24" s="19"/>
      <c r="H24" s="19"/>
      <c r="I24" s="19"/>
      <c r="J24" s="19"/>
      <c r="K24" s="20"/>
      <c r="L24" s="24"/>
      <c r="M24"/>
      <c r="N24"/>
    </row>
    <row r="25" spans="2:14" ht="18" customHeight="1" x14ac:dyDescent="0.3">
      <c r="B25" s="29" t="s">
        <v>3</v>
      </c>
      <c r="C25" s="30" t="s">
        <v>69</v>
      </c>
      <c r="D25" s="30" t="s">
        <v>70</v>
      </c>
      <c r="E25" s="30" t="s">
        <v>71</v>
      </c>
      <c r="F25" s="30" t="s">
        <v>72</v>
      </c>
      <c r="G25" s="30" t="s">
        <v>89</v>
      </c>
      <c r="H25" s="30" t="s">
        <v>90</v>
      </c>
      <c r="I25" s="30" t="s">
        <v>91</v>
      </c>
      <c r="J25" s="30" t="s">
        <v>92</v>
      </c>
      <c r="K25" s="31"/>
      <c r="L25" s="24"/>
      <c r="M25"/>
      <c r="N25"/>
    </row>
    <row r="26" spans="2:14" ht="18" customHeight="1" x14ac:dyDescent="0.3">
      <c r="B26" s="65" t="s">
        <v>28</v>
      </c>
      <c r="C26" s="66"/>
      <c r="D26" s="66"/>
      <c r="E26" s="66"/>
      <c r="F26" s="66"/>
      <c r="G26" s="66"/>
      <c r="H26" s="66"/>
      <c r="I26" s="66"/>
      <c r="J26" s="66"/>
      <c r="K26" s="32"/>
      <c r="L26" s="24"/>
      <c r="M26"/>
      <c r="N26"/>
    </row>
    <row r="27" spans="2:14" ht="18" customHeight="1" x14ac:dyDescent="0.3">
      <c r="B27" s="67" t="s">
        <v>22</v>
      </c>
      <c r="C27" s="61">
        <v>1000</v>
      </c>
      <c r="D27" s="61">
        <v>1000</v>
      </c>
      <c r="E27" s="61">
        <v>1000</v>
      </c>
      <c r="F27" s="61">
        <v>1000</v>
      </c>
      <c r="G27" s="61">
        <v>1000</v>
      </c>
      <c r="H27" s="61">
        <v>1000</v>
      </c>
      <c r="I27" s="61">
        <v>1000</v>
      </c>
      <c r="J27" s="61">
        <v>1000</v>
      </c>
      <c r="K27" s="33"/>
      <c r="L27" s="24"/>
      <c r="M27"/>
      <c r="N27"/>
    </row>
    <row r="28" spans="2:14" ht="18" customHeight="1" x14ac:dyDescent="0.3">
      <c r="B28" s="67" t="s">
        <v>88</v>
      </c>
      <c r="C28" s="61">
        <v>500</v>
      </c>
      <c r="D28" s="61">
        <v>500</v>
      </c>
      <c r="E28" s="61">
        <v>500</v>
      </c>
      <c r="F28" s="61">
        <v>500</v>
      </c>
      <c r="G28" s="61">
        <v>500</v>
      </c>
      <c r="H28" s="61">
        <v>500</v>
      </c>
      <c r="I28" s="61">
        <v>500</v>
      </c>
      <c r="J28" s="61">
        <v>500</v>
      </c>
      <c r="K28" s="33"/>
      <c r="L28" s="24"/>
      <c r="M28"/>
      <c r="N28"/>
    </row>
    <row r="29" spans="2:14" ht="18" customHeight="1" x14ac:dyDescent="0.3">
      <c r="B29" s="67" t="s">
        <v>83</v>
      </c>
      <c r="C29" s="61">
        <v>3000</v>
      </c>
      <c r="D29" s="61">
        <v>3000</v>
      </c>
      <c r="E29" s="61">
        <v>3000</v>
      </c>
      <c r="F29" s="61">
        <v>3000</v>
      </c>
      <c r="G29" s="61">
        <v>3000</v>
      </c>
      <c r="H29" s="61">
        <v>3000</v>
      </c>
      <c r="I29" s="61">
        <v>3000</v>
      </c>
      <c r="J29" s="61">
        <v>3000</v>
      </c>
      <c r="K29" s="33"/>
      <c r="L29" s="24"/>
      <c r="M29"/>
      <c r="N29"/>
    </row>
    <row r="30" spans="2:14" ht="18" customHeight="1" x14ac:dyDescent="0.3">
      <c r="B30" s="67" t="s">
        <v>23</v>
      </c>
      <c r="C30" s="61">
        <v>120</v>
      </c>
      <c r="D30" s="61">
        <v>120</v>
      </c>
      <c r="E30" s="61">
        <v>120</v>
      </c>
      <c r="F30" s="61">
        <v>120</v>
      </c>
      <c r="G30" s="61">
        <v>120</v>
      </c>
      <c r="H30" s="61">
        <v>120</v>
      </c>
      <c r="I30" s="61">
        <v>120</v>
      </c>
      <c r="J30" s="61">
        <v>120</v>
      </c>
      <c r="K30" s="33"/>
      <c r="L30" s="24"/>
      <c r="M30"/>
      <c r="N30"/>
    </row>
    <row r="31" spans="2:14" ht="18" customHeight="1" x14ac:dyDescent="0.3">
      <c r="B31" s="67" t="s">
        <v>24</v>
      </c>
      <c r="C31" s="61">
        <v>500</v>
      </c>
      <c r="D31" s="61" t="s">
        <v>102</v>
      </c>
      <c r="E31" s="61" t="s">
        <v>102</v>
      </c>
      <c r="F31" s="61" t="s">
        <v>102</v>
      </c>
      <c r="G31" s="61">
        <v>200</v>
      </c>
      <c r="H31" s="61" t="s">
        <v>102</v>
      </c>
      <c r="I31" s="61" t="s">
        <v>102</v>
      </c>
      <c r="J31" s="61">
        <v>100</v>
      </c>
      <c r="K31" s="33"/>
      <c r="L31" s="24"/>
      <c r="M31"/>
      <c r="N31"/>
    </row>
    <row r="32" spans="2:14" ht="18" customHeight="1" x14ac:dyDescent="0.3">
      <c r="B32" s="67" t="s">
        <v>25</v>
      </c>
      <c r="C32" s="61">
        <v>1200</v>
      </c>
      <c r="D32" s="61">
        <v>1000</v>
      </c>
      <c r="E32" s="61">
        <v>500</v>
      </c>
      <c r="F32" s="61">
        <v>1200</v>
      </c>
      <c r="G32" s="61">
        <v>800</v>
      </c>
      <c r="H32" s="61">
        <v>500</v>
      </c>
      <c r="I32" s="61">
        <v>1000</v>
      </c>
      <c r="J32" s="61">
        <v>500</v>
      </c>
      <c r="K32" s="33"/>
      <c r="L32" s="24"/>
      <c r="M32"/>
      <c r="N32"/>
    </row>
    <row r="33" spans="2:14" ht="18" customHeight="1" x14ac:dyDescent="0.3">
      <c r="B33" s="67" t="s">
        <v>26</v>
      </c>
      <c r="C33" s="61">
        <v>500</v>
      </c>
      <c r="D33" s="61">
        <v>200</v>
      </c>
      <c r="E33" s="61">
        <v>100</v>
      </c>
      <c r="F33" s="61">
        <v>200</v>
      </c>
      <c r="G33" s="61">
        <v>100</v>
      </c>
      <c r="H33" s="61">
        <v>50</v>
      </c>
      <c r="I33" s="61">
        <v>100</v>
      </c>
      <c r="J33" s="61">
        <v>400</v>
      </c>
      <c r="K33" s="33"/>
      <c r="L33" s="24"/>
      <c r="M33"/>
      <c r="N33"/>
    </row>
    <row r="34" spans="2:14" ht="18" customHeight="1" x14ac:dyDescent="0.3">
      <c r="B34" s="67" t="s">
        <v>4</v>
      </c>
      <c r="C34" s="61">
        <v>150</v>
      </c>
      <c r="D34" s="61">
        <v>150</v>
      </c>
      <c r="E34" s="61">
        <v>150</v>
      </c>
      <c r="F34" s="61">
        <v>150</v>
      </c>
      <c r="G34" s="61">
        <v>150</v>
      </c>
      <c r="H34" s="61">
        <v>150</v>
      </c>
      <c r="I34" s="61">
        <v>150</v>
      </c>
      <c r="J34" s="61">
        <v>150</v>
      </c>
      <c r="K34" s="33"/>
      <c r="L34" s="24"/>
      <c r="M34"/>
      <c r="N34"/>
    </row>
    <row r="35" spans="2:14" ht="18" customHeight="1" x14ac:dyDescent="0.3">
      <c r="B35" s="67" t="s">
        <v>29</v>
      </c>
      <c r="C35" s="61">
        <v>50</v>
      </c>
      <c r="D35" s="61">
        <v>50</v>
      </c>
      <c r="E35" s="61">
        <v>50</v>
      </c>
      <c r="F35" s="61">
        <v>50</v>
      </c>
      <c r="G35" s="61">
        <v>50</v>
      </c>
      <c r="H35" s="61">
        <v>50</v>
      </c>
      <c r="I35" s="61">
        <v>50</v>
      </c>
      <c r="J35" s="61">
        <v>50</v>
      </c>
      <c r="K35" s="33"/>
      <c r="L35" s="24"/>
      <c r="M35"/>
      <c r="N35"/>
    </row>
    <row r="36" spans="2:14" ht="18" customHeight="1" x14ac:dyDescent="0.3">
      <c r="B36" s="67" t="s">
        <v>2</v>
      </c>
      <c r="C36" s="61">
        <v>5</v>
      </c>
      <c r="D36" s="61">
        <v>10</v>
      </c>
      <c r="E36" s="61">
        <v>5</v>
      </c>
      <c r="F36" s="61">
        <v>10</v>
      </c>
      <c r="G36" s="61">
        <v>5</v>
      </c>
      <c r="H36" s="61">
        <v>5</v>
      </c>
      <c r="I36" s="61">
        <v>5</v>
      </c>
      <c r="J36" s="61">
        <v>10</v>
      </c>
      <c r="K36" s="33"/>
      <c r="L36" s="24"/>
      <c r="M36"/>
      <c r="N36"/>
    </row>
    <row r="37" spans="2:14" ht="18" customHeight="1" x14ac:dyDescent="0.3">
      <c r="B37" s="67" t="s">
        <v>2</v>
      </c>
      <c r="C37" s="61">
        <v>5</v>
      </c>
      <c r="D37" s="61">
        <v>10</v>
      </c>
      <c r="E37" s="61">
        <v>5</v>
      </c>
      <c r="F37" s="61">
        <v>10</v>
      </c>
      <c r="G37" s="61">
        <v>5</v>
      </c>
      <c r="H37" s="61">
        <v>5</v>
      </c>
      <c r="I37" s="61">
        <v>5</v>
      </c>
      <c r="J37" s="61">
        <v>10</v>
      </c>
      <c r="K37" s="32"/>
      <c r="L37" s="24"/>
      <c r="M37"/>
      <c r="N37"/>
    </row>
    <row r="38" spans="2:14" ht="18" customHeight="1" x14ac:dyDescent="0.3">
      <c r="B38" s="67"/>
      <c r="C38" s="68">
        <f t="shared" ref="C38:J38" si="4">SUM(C27:C37)</f>
        <v>7030</v>
      </c>
      <c r="D38" s="68">
        <f t="shared" si="4"/>
        <v>6040</v>
      </c>
      <c r="E38" s="68">
        <f t="shared" si="4"/>
        <v>5430</v>
      </c>
      <c r="F38" s="68">
        <f t="shared" si="4"/>
        <v>6240</v>
      </c>
      <c r="G38" s="68">
        <f t="shared" si="4"/>
        <v>5930</v>
      </c>
      <c r="H38" s="68">
        <f t="shared" si="4"/>
        <v>5380</v>
      </c>
      <c r="I38" s="68">
        <f t="shared" si="4"/>
        <v>5930</v>
      </c>
      <c r="J38" s="68">
        <f t="shared" si="4"/>
        <v>5840</v>
      </c>
      <c r="K38" s="33"/>
      <c r="L38" s="24"/>
      <c r="M38"/>
      <c r="N38"/>
    </row>
    <row r="39" spans="2:14" ht="18" customHeight="1" x14ac:dyDescent="0.3">
      <c r="B39" s="65" t="s">
        <v>5</v>
      </c>
      <c r="C39" s="66"/>
      <c r="D39" s="66"/>
      <c r="E39" s="66"/>
      <c r="F39" s="66"/>
      <c r="G39" s="66"/>
      <c r="H39" s="66"/>
      <c r="I39" s="66"/>
      <c r="J39" s="66"/>
      <c r="K39" s="33"/>
      <c r="L39" s="34"/>
      <c r="M39"/>
      <c r="N39"/>
    </row>
    <row r="40" spans="2:14" ht="18" customHeight="1" x14ac:dyDescent="0.3">
      <c r="B40" s="67" t="s">
        <v>84</v>
      </c>
      <c r="C40" s="61" t="s">
        <v>102</v>
      </c>
      <c r="D40" s="61" t="s">
        <v>102</v>
      </c>
      <c r="E40" s="61" t="s">
        <v>102</v>
      </c>
      <c r="F40" s="61" t="s">
        <v>102</v>
      </c>
      <c r="G40" s="61" t="s">
        <v>102</v>
      </c>
      <c r="H40" s="61" t="s">
        <v>102</v>
      </c>
      <c r="I40" s="61" t="s">
        <v>102</v>
      </c>
      <c r="J40" s="61" t="s">
        <v>102</v>
      </c>
      <c r="K40" s="33"/>
      <c r="L40" s="35"/>
      <c r="M40"/>
      <c r="N40"/>
    </row>
    <row r="41" spans="2:14" ht="18" customHeight="1" x14ac:dyDescent="0.3">
      <c r="B41" s="67" t="s">
        <v>6</v>
      </c>
      <c r="C41" s="61" t="s">
        <v>102</v>
      </c>
      <c r="D41" s="61" t="s">
        <v>102</v>
      </c>
      <c r="E41" s="61" t="s">
        <v>102</v>
      </c>
      <c r="F41" s="61" t="s">
        <v>102</v>
      </c>
      <c r="G41" s="61" t="s">
        <v>102</v>
      </c>
      <c r="H41" s="61" t="s">
        <v>102</v>
      </c>
      <c r="I41" s="61" t="s">
        <v>102</v>
      </c>
      <c r="J41" s="61" t="s">
        <v>102</v>
      </c>
      <c r="K41" s="33"/>
      <c r="L41" s="34"/>
      <c r="M41"/>
      <c r="N41"/>
    </row>
    <row r="42" spans="2:14" ht="18" customHeight="1" x14ac:dyDescent="0.3">
      <c r="B42" s="67" t="s">
        <v>7</v>
      </c>
      <c r="C42" s="61" t="s">
        <v>102</v>
      </c>
      <c r="D42" s="61" t="s">
        <v>102</v>
      </c>
      <c r="E42" s="61" t="s">
        <v>102</v>
      </c>
      <c r="F42" s="61" t="s">
        <v>102</v>
      </c>
      <c r="G42" s="61" t="s">
        <v>102</v>
      </c>
      <c r="H42" s="61" t="s">
        <v>102</v>
      </c>
      <c r="I42" s="61" t="s">
        <v>102</v>
      </c>
      <c r="J42" s="61" t="s">
        <v>102</v>
      </c>
      <c r="K42" s="33"/>
      <c r="L42" s="34"/>
      <c r="M42"/>
      <c r="N42"/>
    </row>
    <row r="43" spans="2:14" ht="18" customHeight="1" x14ac:dyDescent="0.3">
      <c r="B43" s="67" t="s">
        <v>93</v>
      </c>
      <c r="C43" s="61">
        <v>50</v>
      </c>
      <c r="D43" s="61">
        <v>20</v>
      </c>
      <c r="E43" s="61">
        <v>10</v>
      </c>
      <c r="F43" s="61">
        <v>20</v>
      </c>
      <c r="G43" s="61">
        <v>10</v>
      </c>
      <c r="H43" s="61">
        <v>50</v>
      </c>
      <c r="I43" s="61">
        <v>20</v>
      </c>
      <c r="J43" s="61">
        <v>10</v>
      </c>
      <c r="K43" s="33"/>
      <c r="L43" s="34"/>
      <c r="M43"/>
      <c r="N43"/>
    </row>
    <row r="44" spans="2:14" ht="18" customHeight="1" x14ac:dyDescent="0.3">
      <c r="B44" s="67" t="s">
        <v>8</v>
      </c>
      <c r="C44" s="61" t="s">
        <v>102</v>
      </c>
      <c r="D44" s="61" t="s">
        <v>102</v>
      </c>
      <c r="E44" s="61" t="s">
        <v>102</v>
      </c>
      <c r="F44" s="61" t="s">
        <v>102</v>
      </c>
      <c r="G44" s="61" t="s">
        <v>102</v>
      </c>
      <c r="H44" s="61" t="s">
        <v>102</v>
      </c>
      <c r="I44" s="61" t="s">
        <v>102</v>
      </c>
      <c r="J44" s="61" t="s">
        <v>102</v>
      </c>
      <c r="K44" s="32"/>
      <c r="L44" s="34"/>
      <c r="M44"/>
      <c r="N44"/>
    </row>
    <row r="45" spans="2:14" ht="18" customHeight="1" x14ac:dyDescent="0.3">
      <c r="B45" s="67" t="s">
        <v>9</v>
      </c>
      <c r="C45" s="61" t="s">
        <v>102</v>
      </c>
      <c r="D45" s="61" t="s">
        <v>102</v>
      </c>
      <c r="E45" s="61" t="s">
        <v>102</v>
      </c>
      <c r="F45" s="61" t="s">
        <v>102</v>
      </c>
      <c r="G45" s="61" t="s">
        <v>102</v>
      </c>
      <c r="H45" s="61" t="s">
        <v>102</v>
      </c>
      <c r="I45" s="61" t="s">
        <v>102</v>
      </c>
      <c r="J45" s="61" t="s">
        <v>102</v>
      </c>
      <c r="K45" s="32"/>
      <c r="L45" s="34"/>
      <c r="M45"/>
      <c r="N45"/>
    </row>
    <row r="46" spans="2:14" ht="18" customHeight="1" x14ac:dyDescent="0.3">
      <c r="B46" s="67" t="s">
        <v>2</v>
      </c>
      <c r="C46" s="61" t="s">
        <v>102</v>
      </c>
      <c r="D46" s="61" t="s">
        <v>102</v>
      </c>
      <c r="E46" s="61" t="s">
        <v>102</v>
      </c>
      <c r="F46" s="61" t="s">
        <v>102</v>
      </c>
      <c r="G46" s="61" t="s">
        <v>102</v>
      </c>
      <c r="H46" s="61" t="s">
        <v>102</v>
      </c>
      <c r="I46" s="61" t="s">
        <v>102</v>
      </c>
      <c r="J46" s="61" t="s">
        <v>102</v>
      </c>
      <c r="K46" s="33"/>
      <c r="L46" s="34"/>
      <c r="M46"/>
      <c r="N46"/>
    </row>
    <row r="47" spans="2:14" ht="18" customHeight="1" x14ac:dyDescent="0.3">
      <c r="B47" s="67" t="s">
        <v>2</v>
      </c>
      <c r="C47" s="61" t="s">
        <v>102</v>
      </c>
      <c r="D47" s="61" t="s">
        <v>102</v>
      </c>
      <c r="E47" s="61" t="s">
        <v>102</v>
      </c>
      <c r="F47" s="61" t="s">
        <v>102</v>
      </c>
      <c r="G47" s="61" t="s">
        <v>102</v>
      </c>
      <c r="H47" s="61" t="s">
        <v>102</v>
      </c>
      <c r="I47" s="61" t="s">
        <v>102</v>
      </c>
      <c r="J47" s="61" t="s">
        <v>102</v>
      </c>
      <c r="K47" s="33"/>
      <c r="L47" s="34"/>
      <c r="M47"/>
      <c r="N47"/>
    </row>
    <row r="48" spans="2:14" ht="18" customHeight="1" x14ac:dyDescent="0.3">
      <c r="B48" s="67"/>
      <c r="C48" s="69">
        <f t="shared" ref="C48:J48" si="5">SUM(C40:C47)</f>
        <v>50</v>
      </c>
      <c r="D48" s="69">
        <f t="shared" si="5"/>
        <v>20</v>
      </c>
      <c r="E48" s="69">
        <f t="shared" si="5"/>
        <v>10</v>
      </c>
      <c r="F48" s="69">
        <f t="shared" si="5"/>
        <v>20</v>
      </c>
      <c r="G48" s="69">
        <f t="shared" si="5"/>
        <v>10</v>
      </c>
      <c r="H48" s="69">
        <f t="shared" si="5"/>
        <v>50</v>
      </c>
      <c r="I48" s="69">
        <f t="shared" si="5"/>
        <v>20</v>
      </c>
      <c r="J48" s="69">
        <f t="shared" si="5"/>
        <v>10</v>
      </c>
      <c r="K48" s="33"/>
      <c r="L48" s="34"/>
      <c r="M48"/>
      <c r="N48"/>
    </row>
    <row r="49" spans="2:14" ht="18" customHeight="1" x14ac:dyDescent="0.3">
      <c r="B49" s="65" t="s">
        <v>10</v>
      </c>
      <c r="C49" s="66"/>
      <c r="D49" s="66"/>
      <c r="E49" s="66"/>
      <c r="F49" s="66"/>
      <c r="G49" s="66"/>
      <c r="H49" s="66"/>
      <c r="I49" s="66"/>
      <c r="J49" s="66"/>
      <c r="K49" s="33"/>
      <c r="L49" s="34"/>
      <c r="M49"/>
      <c r="N49"/>
    </row>
    <row r="50" spans="2:14" ht="18" customHeight="1" x14ac:dyDescent="0.3">
      <c r="B50" s="67" t="s">
        <v>11</v>
      </c>
      <c r="C50" s="61" t="s">
        <v>102</v>
      </c>
      <c r="D50" s="61" t="s">
        <v>102</v>
      </c>
      <c r="E50" s="61" t="s">
        <v>102</v>
      </c>
      <c r="F50" s="61" t="s">
        <v>102</v>
      </c>
      <c r="G50" s="61" t="s">
        <v>102</v>
      </c>
      <c r="H50" s="61" t="s">
        <v>102</v>
      </c>
      <c r="I50" s="61" t="s">
        <v>102</v>
      </c>
      <c r="J50" s="61" t="s">
        <v>102</v>
      </c>
      <c r="K50" s="32"/>
      <c r="L50" s="34"/>
      <c r="M50"/>
      <c r="N50"/>
    </row>
    <row r="51" spans="2:14" ht="18" customHeight="1" x14ac:dyDescent="0.3">
      <c r="B51" s="67" t="s">
        <v>85</v>
      </c>
      <c r="C51" s="61">
        <v>100</v>
      </c>
      <c r="D51" s="61">
        <v>50</v>
      </c>
      <c r="E51" s="61">
        <v>40</v>
      </c>
      <c r="F51" s="61">
        <v>55</v>
      </c>
      <c r="G51" s="61">
        <v>10</v>
      </c>
      <c r="H51" s="61">
        <v>60</v>
      </c>
      <c r="I51" s="61">
        <v>50</v>
      </c>
      <c r="J51" s="61">
        <v>100</v>
      </c>
      <c r="K51" s="32"/>
      <c r="L51" s="34"/>
      <c r="M51"/>
      <c r="N51"/>
    </row>
    <row r="52" spans="2:14" ht="18" customHeight="1" x14ac:dyDescent="0.3">
      <c r="B52" s="67" t="s">
        <v>12</v>
      </c>
      <c r="C52" s="61">
        <v>200</v>
      </c>
      <c r="D52" s="61" t="s">
        <v>102</v>
      </c>
      <c r="E52" s="61">
        <v>100</v>
      </c>
      <c r="F52" s="61" t="s">
        <v>102</v>
      </c>
      <c r="G52" s="61">
        <v>150</v>
      </c>
      <c r="H52" s="61" t="s">
        <v>102</v>
      </c>
      <c r="I52" s="61">
        <v>300</v>
      </c>
      <c r="J52" s="61">
        <v>800</v>
      </c>
      <c r="K52" s="33"/>
      <c r="L52" s="34"/>
      <c r="M52"/>
      <c r="N52"/>
    </row>
    <row r="53" spans="2:14" ht="18" customHeight="1" x14ac:dyDescent="0.3">
      <c r="B53" s="67" t="s">
        <v>13</v>
      </c>
      <c r="C53" s="61" t="s">
        <v>102</v>
      </c>
      <c r="D53" s="61" t="s">
        <v>102</v>
      </c>
      <c r="E53" s="61" t="s">
        <v>102</v>
      </c>
      <c r="F53" s="61" t="s">
        <v>102</v>
      </c>
      <c r="G53" s="61" t="s">
        <v>102</v>
      </c>
      <c r="H53" s="61" t="s">
        <v>102</v>
      </c>
      <c r="I53" s="61" t="s">
        <v>102</v>
      </c>
      <c r="J53" s="61" t="s">
        <v>102</v>
      </c>
      <c r="K53" s="33"/>
      <c r="L53" s="34"/>
      <c r="M53"/>
      <c r="N53"/>
    </row>
    <row r="54" spans="2:14" ht="18" customHeight="1" x14ac:dyDescent="0.3">
      <c r="B54" s="67" t="s">
        <v>14</v>
      </c>
      <c r="C54" s="61">
        <v>70</v>
      </c>
      <c r="D54" s="61">
        <v>70</v>
      </c>
      <c r="E54" s="61">
        <v>70</v>
      </c>
      <c r="F54" s="61">
        <v>70</v>
      </c>
      <c r="G54" s="61">
        <v>70</v>
      </c>
      <c r="H54" s="61">
        <v>70</v>
      </c>
      <c r="I54" s="61">
        <v>70</v>
      </c>
      <c r="J54" s="61">
        <v>70</v>
      </c>
      <c r="K54" s="33"/>
      <c r="L54" s="34"/>
      <c r="M54"/>
      <c r="N54"/>
    </row>
    <row r="55" spans="2:14" ht="18" customHeight="1" x14ac:dyDescent="0.3">
      <c r="B55" s="67" t="s">
        <v>2</v>
      </c>
      <c r="C55" s="61">
        <v>10</v>
      </c>
      <c r="D55" s="61">
        <v>5</v>
      </c>
      <c r="E55" s="61">
        <v>20</v>
      </c>
      <c r="F55" s="61">
        <v>25</v>
      </c>
      <c r="G55" s="61">
        <v>5</v>
      </c>
      <c r="H55" s="61">
        <v>7.5</v>
      </c>
      <c r="I55" s="61">
        <v>27.5</v>
      </c>
      <c r="J55" s="61">
        <v>30</v>
      </c>
      <c r="K55" s="33"/>
      <c r="L55" s="34"/>
      <c r="M55"/>
      <c r="N55"/>
    </row>
    <row r="56" spans="2:14" ht="18" customHeight="1" x14ac:dyDescent="0.3">
      <c r="B56" s="67" t="s">
        <v>2</v>
      </c>
      <c r="C56" s="61">
        <v>10</v>
      </c>
      <c r="D56" s="61">
        <v>5</v>
      </c>
      <c r="E56" s="61">
        <v>20</v>
      </c>
      <c r="F56" s="61">
        <v>25</v>
      </c>
      <c r="G56" s="61">
        <v>5</v>
      </c>
      <c r="H56" s="61">
        <v>7.5</v>
      </c>
      <c r="I56" s="61">
        <v>27.5</v>
      </c>
      <c r="J56" s="61">
        <v>30</v>
      </c>
      <c r="K56" s="33"/>
      <c r="L56" s="34"/>
      <c r="M56"/>
      <c r="N56"/>
    </row>
    <row r="57" spans="2:14" ht="18" customHeight="1" x14ac:dyDescent="0.3">
      <c r="B57" s="67"/>
      <c r="C57" s="69">
        <f t="shared" ref="C57:J57" si="6">SUM(C50:C56)</f>
        <v>390</v>
      </c>
      <c r="D57" s="69">
        <f t="shared" si="6"/>
        <v>130</v>
      </c>
      <c r="E57" s="69">
        <f t="shared" si="6"/>
        <v>250</v>
      </c>
      <c r="F57" s="69">
        <f t="shared" si="6"/>
        <v>175</v>
      </c>
      <c r="G57" s="69">
        <f t="shared" si="6"/>
        <v>240</v>
      </c>
      <c r="H57" s="69">
        <f t="shared" si="6"/>
        <v>145</v>
      </c>
      <c r="I57" s="69">
        <f t="shared" si="6"/>
        <v>475</v>
      </c>
      <c r="J57" s="69">
        <f t="shared" si="6"/>
        <v>1030</v>
      </c>
      <c r="K57" s="33"/>
      <c r="L57" s="34"/>
      <c r="M57"/>
      <c r="N57"/>
    </row>
    <row r="58" spans="2:14" ht="18" customHeight="1" x14ac:dyDescent="0.3">
      <c r="B58" s="65" t="s">
        <v>15</v>
      </c>
      <c r="C58" s="70"/>
      <c r="D58" s="70"/>
      <c r="E58" s="70"/>
      <c r="F58" s="70"/>
      <c r="G58" s="70"/>
      <c r="H58" s="70"/>
      <c r="I58" s="70"/>
      <c r="J58" s="70"/>
      <c r="K58" s="32"/>
      <c r="L58" s="34"/>
      <c r="M58"/>
      <c r="N58"/>
    </row>
    <row r="59" spans="2:14" ht="18" customHeight="1" x14ac:dyDescent="0.3">
      <c r="B59" s="67" t="s">
        <v>16</v>
      </c>
      <c r="C59" s="61">
        <v>100</v>
      </c>
      <c r="D59" s="61" t="s">
        <v>102</v>
      </c>
      <c r="E59" s="61" t="s">
        <v>102</v>
      </c>
      <c r="F59" s="61" t="s">
        <v>102</v>
      </c>
      <c r="G59" s="61" t="s">
        <v>102</v>
      </c>
      <c r="H59" s="61" t="s">
        <v>102</v>
      </c>
      <c r="I59" s="61" t="s">
        <v>102</v>
      </c>
      <c r="J59" s="61">
        <v>100</v>
      </c>
      <c r="K59" s="32"/>
      <c r="L59" s="34"/>
      <c r="M59"/>
      <c r="N59"/>
    </row>
    <row r="60" spans="2:14" ht="18" customHeight="1" x14ac:dyDescent="0.3">
      <c r="B60" s="67" t="s">
        <v>17</v>
      </c>
      <c r="C60" s="61" t="s">
        <v>102</v>
      </c>
      <c r="D60" s="61" t="s">
        <v>102</v>
      </c>
      <c r="E60" s="61" t="s">
        <v>102</v>
      </c>
      <c r="F60" s="61" t="s">
        <v>102</v>
      </c>
      <c r="G60" s="61" t="s">
        <v>102</v>
      </c>
      <c r="H60" s="61" t="s">
        <v>102</v>
      </c>
      <c r="I60" s="61" t="s">
        <v>102</v>
      </c>
      <c r="J60" s="61" t="s">
        <v>102</v>
      </c>
      <c r="K60" s="33"/>
      <c r="L60" s="34"/>
      <c r="M60"/>
      <c r="N60"/>
    </row>
    <row r="61" spans="2:14" ht="18" customHeight="1" x14ac:dyDescent="0.3">
      <c r="B61" s="67" t="s">
        <v>18</v>
      </c>
      <c r="C61" s="61">
        <v>500</v>
      </c>
      <c r="D61" s="61" t="s">
        <v>102</v>
      </c>
      <c r="E61" s="61" t="s">
        <v>102</v>
      </c>
      <c r="F61" s="61">
        <v>600</v>
      </c>
      <c r="G61" s="61" t="s">
        <v>102</v>
      </c>
      <c r="H61" s="61">
        <v>650</v>
      </c>
      <c r="I61" s="61" t="s">
        <v>102</v>
      </c>
      <c r="J61" s="61" t="s">
        <v>102</v>
      </c>
      <c r="K61" s="33"/>
      <c r="L61" s="34"/>
      <c r="M61"/>
      <c r="N61"/>
    </row>
    <row r="62" spans="2:14" ht="18" customHeight="1" x14ac:dyDescent="0.3">
      <c r="B62" s="67" t="s">
        <v>19</v>
      </c>
      <c r="C62" s="61" t="s">
        <v>102</v>
      </c>
      <c r="D62" s="61" t="s">
        <v>102</v>
      </c>
      <c r="E62" s="61" t="s">
        <v>102</v>
      </c>
      <c r="F62" s="61" t="s">
        <v>102</v>
      </c>
      <c r="G62" s="61" t="s">
        <v>102</v>
      </c>
      <c r="H62" s="61" t="s">
        <v>102</v>
      </c>
      <c r="I62" s="61" t="s">
        <v>102</v>
      </c>
      <c r="J62" s="61" t="s">
        <v>102</v>
      </c>
      <c r="K62" s="33"/>
      <c r="L62" s="34"/>
      <c r="M62"/>
      <c r="N62"/>
    </row>
    <row r="63" spans="2:14" ht="18" customHeight="1" x14ac:dyDescent="0.3">
      <c r="B63" s="67" t="s">
        <v>2</v>
      </c>
      <c r="C63" s="61" t="s">
        <v>102</v>
      </c>
      <c r="D63" s="61" t="s">
        <v>102</v>
      </c>
      <c r="E63" s="61" t="s">
        <v>102</v>
      </c>
      <c r="F63" s="61" t="s">
        <v>102</v>
      </c>
      <c r="G63" s="61" t="s">
        <v>102</v>
      </c>
      <c r="H63" s="61" t="s">
        <v>102</v>
      </c>
      <c r="I63" s="61" t="s">
        <v>102</v>
      </c>
      <c r="J63" s="61" t="s">
        <v>102</v>
      </c>
      <c r="K63" s="32"/>
      <c r="L63" s="34"/>
      <c r="M63" s="1"/>
      <c r="N63"/>
    </row>
    <row r="64" spans="2:14" ht="18" customHeight="1" x14ac:dyDescent="0.3">
      <c r="B64" s="67" t="s">
        <v>2</v>
      </c>
      <c r="C64" s="61" t="s">
        <v>102</v>
      </c>
      <c r="D64" s="61" t="s">
        <v>102</v>
      </c>
      <c r="E64" s="61" t="s">
        <v>102</v>
      </c>
      <c r="F64" s="61" t="s">
        <v>102</v>
      </c>
      <c r="G64" s="61" t="s">
        <v>102</v>
      </c>
      <c r="H64" s="61" t="s">
        <v>102</v>
      </c>
      <c r="I64" s="61" t="s">
        <v>102</v>
      </c>
      <c r="J64" s="61" t="s">
        <v>102</v>
      </c>
      <c r="K64" s="33"/>
      <c r="L64" s="34"/>
      <c r="M64" s="1"/>
      <c r="N64"/>
    </row>
    <row r="65" spans="2:14" ht="18" customHeight="1" x14ac:dyDescent="0.3">
      <c r="B65" s="67"/>
      <c r="C65" s="69">
        <f t="shared" ref="C65:J65" si="7">SUM(C59:C64)</f>
        <v>600</v>
      </c>
      <c r="D65" s="69">
        <f t="shared" si="7"/>
        <v>0</v>
      </c>
      <c r="E65" s="69">
        <f t="shared" si="7"/>
        <v>0</v>
      </c>
      <c r="F65" s="69">
        <f t="shared" si="7"/>
        <v>600</v>
      </c>
      <c r="G65" s="69">
        <f t="shared" si="7"/>
        <v>0</v>
      </c>
      <c r="H65" s="69">
        <f t="shared" si="7"/>
        <v>650</v>
      </c>
      <c r="I65" s="69">
        <f t="shared" si="7"/>
        <v>0</v>
      </c>
      <c r="J65" s="69">
        <f t="shared" si="7"/>
        <v>100</v>
      </c>
      <c r="K65" s="33"/>
      <c r="L65" s="34"/>
      <c r="M65"/>
      <c r="N65"/>
    </row>
    <row r="66" spans="2:14" ht="18" customHeight="1" x14ac:dyDescent="0.3">
      <c r="B66" s="65" t="s">
        <v>20</v>
      </c>
      <c r="C66" s="66"/>
      <c r="D66" s="66"/>
      <c r="E66" s="66"/>
      <c r="F66" s="66"/>
      <c r="G66" s="66"/>
      <c r="H66" s="66"/>
      <c r="I66" s="66"/>
      <c r="J66" s="66"/>
      <c r="K66" s="33"/>
      <c r="L66" s="34"/>
      <c r="M66"/>
      <c r="N66"/>
    </row>
    <row r="67" spans="2:14" ht="18" customHeight="1" x14ac:dyDescent="0.3">
      <c r="B67" s="67" t="s">
        <v>27</v>
      </c>
      <c r="C67" s="61" t="s">
        <v>102</v>
      </c>
      <c r="D67" s="61" t="s">
        <v>102</v>
      </c>
      <c r="E67" s="61" t="s">
        <v>102</v>
      </c>
      <c r="F67" s="61" t="s">
        <v>102</v>
      </c>
      <c r="G67" s="61" t="s">
        <v>102</v>
      </c>
      <c r="H67" s="61" t="s">
        <v>102</v>
      </c>
      <c r="I67" s="61" t="s">
        <v>102</v>
      </c>
      <c r="J67" s="61" t="s">
        <v>102</v>
      </c>
      <c r="K67" s="32"/>
      <c r="L67" s="34"/>
      <c r="M67"/>
      <c r="N67"/>
    </row>
    <row r="68" spans="2:14" ht="18" customHeight="1" x14ac:dyDescent="0.3">
      <c r="B68" s="67" t="s">
        <v>86</v>
      </c>
      <c r="C68" s="61" t="s">
        <v>102</v>
      </c>
      <c r="D68" s="61" t="s">
        <v>102</v>
      </c>
      <c r="E68" s="61" t="s">
        <v>102</v>
      </c>
      <c r="F68" s="61" t="s">
        <v>102</v>
      </c>
      <c r="G68" s="61" t="s">
        <v>102</v>
      </c>
      <c r="H68" s="61" t="s">
        <v>102</v>
      </c>
      <c r="I68" s="61" t="s">
        <v>102</v>
      </c>
      <c r="J68" s="61" t="s">
        <v>102</v>
      </c>
      <c r="K68" s="32"/>
      <c r="L68" s="34"/>
      <c r="M68"/>
      <c r="N68"/>
    </row>
    <row r="69" spans="2:14" ht="18" customHeight="1" x14ac:dyDescent="0.3">
      <c r="B69" s="67" t="s">
        <v>87</v>
      </c>
      <c r="C69" s="61">
        <v>400</v>
      </c>
      <c r="D69" s="61" t="s">
        <v>102</v>
      </c>
      <c r="E69" s="61" t="s">
        <v>102</v>
      </c>
      <c r="F69" s="61" t="s">
        <v>102</v>
      </c>
      <c r="G69" s="61" t="s">
        <v>102</v>
      </c>
      <c r="H69" s="61">
        <v>400</v>
      </c>
      <c r="I69" s="61" t="s">
        <v>102</v>
      </c>
      <c r="J69" s="61" t="s">
        <v>102</v>
      </c>
      <c r="K69" s="33"/>
      <c r="L69" s="34"/>
      <c r="M69"/>
      <c r="N69"/>
    </row>
    <row r="70" spans="2:14" ht="18" customHeight="1" x14ac:dyDescent="0.3">
      <c r="B70" s="67" t="s">
        <v>21</v>
      </c>
      <c r="C70" s="61">
        <v>800</v>
      </c>
      <c r="D70" s="61" t="s">
        <v>102</v>
      </c>
      <c r="E70" s="61" t="s">
        <v>102</v>
      </c>
      <c r="F70" s="61" t="s">
        <v>102</v>
      </c>
      <c r="G70" s="61" t="s">
        <v>102</v>
      </c>
      <c r="H70" s="61">
        <v>450</v>
      </c>
      <c r="I70" s="61" t="s">
        <v>102</v>
      </c>
      <c r="J70" s="61" t="s">
        <v>102</v>
      </c>
      <c r="K70" s="33"/>
      <c r="L70" s="34"/>
      <c r="M70"/>
      <c r="N70"/>
    </row>
    <row r="71" spans="2:14" ht="18" customHeight="1" x14ac:dyDescent="0.3">
      <c r="B71" s="67" t="s">
        <v>2</v>
      </c>
      <c r="C71" s="61" t="s">
        <v>102</v>
      </c>
      <c r="D71" s="61" t="s">
        <v>102</v>
      </c>
      <c r="E71" s="61" t="s">
        <v>102</v>
      </c>
      <c r="F71" s="61" t="s">
        <v>102</v>
      </c>
      <c r="G71" s="61" t="s">
        <v>102</v>
      </c>
      <c r="H71" s="61" t="s">
        <v>102</v>
      </c>
      <c r="I71" s="61" t="s">
        <v>102</v>
      </c>
      <c r="J71" s="61" t="s">
        <v>102</v>
      </c>
      <c r="K71" s="33"/>
      <c r="L71" s="34"/>
      <c r="M71"/>
      <c r="N71"/>
    </row>
    <row r="72" spans="2:14" ht="18" customHeight="1" x14ac:dyDescent="0.3">
      <c r="B72" s="67" t="s">
        <v>2</v>
      </c>
      <c r="C72" s="61" t="s">
        <v>102</v>
      </c>
      <c r="D72" s="61" t="s">
        <v>102</v>
      </c>
      <c r="E72" s="61" t="s">
        <v>102</v>
      </c>
      <c r="F72" s="61" t="s">
        <v>102</v>
      </c>
      <c r="G72" s="61" t="s">
        <v>102</v>
      </c>
      <c r="H72" s="61" t="s">
        <v>102</v>
      </c>
      <c r="I72" s="61" t="s">
        <v>102</v>
      </c>
      <c r="J72" s="61" t="s">
        <v>102</v>
      </c>
      <c r="K72" s="33"/>
      <c r="L72" s="34"/>
      <c r="M72"/>
      <c r="N72"/>
    </row>
    <row r="73" spans="2:14" ht="18" customHeight="1" x14ac:dyDescent="0.3">
      <c r="B73" s="67"/>
      <c r="C73" s="71">
        <f>SUM(C67:C72)</f>
        <v>1200</v>
      </c>
      <c r="D73" s="71">
        <f t="shared" ref="D73:F73" si="8">SUM(D67:D72)</f>
        <v>0</v>
      </c>
      <c r="E73" s="71">
        <f t="shared" si="8"/>
        <v>0</v>
      </c>
      <c r="F73" s="71">
        <f t="shared" si="8"/>
        <v>0</v>
      </c>
      <c r="G73" s="71">
        <f>SUM(G67:G72)</f>
        <v>0</v>
      </c>
      <c r="H73" s="71">
        <f t="shared" ref="H73:J73" si="9">SUM(H67:H72)</f>
        <v>850</v>
      </c>
      <c r="I73" s="71">
        <f t="shared" si="9"/>
        <v>0</v>
      </c>
      <c r="J73" s="71">
        <f t="shared" si="9"/>
        <v>0</v>
      </c>
      <c r="K73" s="32"/>
      <c r="L73" s="34"/>
      <c r="M73"/>
      <c r="N73"/>
    </row>
    <row r="74" spans="2:14" ht="18" customHeight="1" x14ac:dyDescent="0.3">
      <c r="B74" s="72"/>
      <c r="C74" s="66"/>
      <c r="D74" s="66"/>
      <c r="E74" s="66"/>
      <c r="F74" s="66"/>
      <c r="G74" s="66"/>
      <c r="H74" s="66"/>
      <c r="I74" s="66"/>
      <c r="J74" s="66"/>
      <c r="K74" s="36"/>
      <c r="L74" s="34"/>
      <c r="M74"/>
      <c r="N74"/>
    </row>
    <row r="75" spans="2:14" ht="24" customHeight="1" x14ac:dyDescent="0.3">
      <c r="B75" s="73" t="s">
        <v>1</v>
      </c>
      <c r="C75" s="74">
        <f t="shared" ref="C75:J75" si="10">SUM(C38,C48,C57,C65,C73)</f>
        <v>9270</v>
      </c>
      <c r="D75" s="74">
        <f t="shared" si="10"/>
        <v>6190</v>
      </c>
      <c r="E75" s="74">
        <f t="shared" si="10"/>
        <v>5690</v>
      </c>
      <c r="F75" s="74">
        <f t="shared" si="10"/>
        <v>7035</v>
      </c>
      <c r="G75" s="74">
        <f t="shared" si="10"/>
        <v>6180</v>
      </c>
      <c r="H75" s="74">
        <f t="shared" si="10"/>
        <v>7075</v>
      </c>
      <c r="I75" s="74">
        <f t="shared" si="10"/>
        <v>6425</v>
      </c>
      <c r="J75" s="74">
        <f t="shared" si="10"/>
        <v>6980</v>
      </c>
      <c r="K75" s="37"/>
      <c r="L75" s="34"/>
      <c r="M75"/>
      <c r="N75"/>
    </row>
    <row r="76" spans="2:14" x14ac:dyDescent="0.3">
      <c r="L76"/>
    </row>
    <row r="77" spans="2:14" x14ac:dyDescent="0.3">
      <c r="L77"/>
    </row>
    <row r="78" spans="2:14" x14ac:dyDescent="0.3">
      <c r="L78"/>
    </row>
    <row r="79" spans="2:14" x14ac:dyDescent="0.3">
      <c r="L79"/>
    </row>
  </sheetData>
  <phoneticPr fontId="26" type="noConversion"/>
  <conditionalFormatting sqref="K27:K36 K38:K43">
    <cfRule type="cellIs" dxfId="9" priority="11" operator="lessThan">
      <formula>0</formula>
    </cfRule>
    <cfRule type="cellIs" dxfId="8" priority="12" operator="greaterThan">
      <formula>0</formula>
    </cfRule>
  </conditionalFormatting>
  <conditionalFormatting sqref="K46:K49 K60:K62">
    <cfRule type="cellIs" dxfId="7" priority="13" operator="lessThan">
      <formula>0</formula>
    </cfRule>
    <cfRule type="cellIs" dxfId="6" priority="14" operator="greaterThan">
      <formula>0</formula>
    </cfRule>
  </conditionalFormatting>
  <conditionalFormatting sqref="K52:K57">
    <cfRule type="cellIs" dxfId="5" priority="5" operator="lessThan">
      <formula>0</formula>
    </cfRule>
    <cfRule type="cellIs" dxfId="4" priority="6" operator="greaterThan">
      <formula>0</formula>
    </cfRule>
  </conditionalFormatting>
  <conditionalFormatting sqref="K64:K66">
    <cfRule type="cellIs" dxfId="3" priority="9" operator="lessThan">
      <formula>0</formula>
    </cfRule>
    <cfRule type="cellIs" dxfId="2" priority="10" operator="greaterThan">
      <formula>0</formula>
    </cfRule>
  </conditionalFormatting>
  <conditionalFormatting sqref="K69:K72">
    <cfRule type="cellIs" dxfId="1" priority="1" operator="lessThan">
      <formula>0</formula>
    </cfRule>
    <cfRule type="cellIs" dxfId="0" priority="2" operator="greaterThan">
      <formula>0</formula>
    </cfRule>
  </conditionalFormatting>
  <hyperlinks>
    <hyperlink ref="M100" r:id="rId1" display="https://www.smartsheet.com/try-it?trp=8526&amp;lpv=excelbottom" xr:uid="{00000000-0004-0000-0100-000000000000}"/>
    <hyperlink ref="M101" r:id="rId2" display="https://www.smartsheet.com/try-it?trp=8526&amp;lpv=excelbottom" xr:uid="{00000000-0004-0000-0100-000001000000}"/>
    <hyperlink ref="M63" r:id="rId3" display="https://www.smartsheet.com/try-it?trp=8526&amp;lpv=excelbottom" xr:uid="{00000000-0004-0000-0100-000002000000}"/>
    <hyperlink ref="M102" r:id="rId4" display="https://www.smartsheet.com/try-it?trp=8526&amp;lpv=excelbottom" xr:uid="{00000000-0004-0000-0100-000003000000}"/>
    <hyperlink ref="M64" r:id="rId5" display="https://www.smartsheet.com/try-it?trp=8526&amp;lpv=excelbottom" xr:uid="{00000000-0004-0000-0100-000004000000}"/>
    <hyperlink ref="N100" r:id="rId6" display="https://www.smartsheet.com/try-it?trp=8526&amp;lpv=excelbottom" xr:uid="{00000000-0004-0000-0100-000005000000}"/>
    <hyperlink ref="N101" r:id="rId7" display="https://www.smartsheet.com/try-it?trp=8526&amp;lpv=excelbottom" xr:uid="{00000000-0004-0000-0100-000006000000}"/>
    <hyperlink ref="N102" r:id="rId8" display="https://www.smartsheet.com/try-it?trp=8526&amp;lpv=excelbottom" xr:uid="{00000000-0004-0000-0100-000007000000}"/>
    <hyperlink ref="L67" r:id="rId9" display="https://www.smartsheet.com/try-it?trp=8526&amp;lpv=excelbottom" xr:uid="{00000000-0004-0000-0100-000008000000}"/>
    <hyperlink ref="L68" r:id="rId10" display="https://www.smartsheet.com/try-it?trp=8526&amp;lpv=excelbottom" xr:uid="{00000000-0004-0000-0100-000009000000}"/>
    <hyperlink ref="L69" r:id="rId11" display="https://www.smartsheet.com/try-it?trp=8526&amp;lpv=excelbottom" xr:uid="{00000000-0004-0000-0100-00000A000000}"/>
  </hyperlinks>
  <pageMargins left="0.25" right="0.25" top="0.25" bottom="0.25" header="0" footer="0"/>
  <pageSetup scale="82" fitToHeight="0" orientation="landscape" horizontalDpi="4294967292" verticalDpi="4294967292" r:id="rId1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0.39997558519241921"/>
    <pageSetUpPr fitToPage="1"/>
  </sheetPr>
  <dimension ref="A1:U31"/>
  <sheetViews>
    <sheetView showGridLines="0" tabSelected="1" workbookViewId="0">
      <selection activeCell="I27" sqref="I27"/>
    </sheetView>
  </sheetViews>
  <sheetFormatPr defaultColWidth="8.796875" defaultRowHeight="12.6" x14ac:dyDescent="0.2"/>
  <cols>
    <col min="1" max="1" width="3" style="2" customWidth="1"/>
    <col min="2" max="2" width="48.19921875" style="2" customWidth="1"/>
    <col min="3" max="4" width="12" style="2" customWidth="1"/>
    <col min="5" max="5" width="37.796875" style="2" customWidth="1"/>
    <col min="6" max="6" width="3" style="2" customWidth="1"/>
    <col min="7" max="7" width="10.796875" style="2" customWidth="1"/>
    <col min="8" max="16384" width="8.796875" style="2"/>
  </cols>
  <sheetData>
    <row r="1" spans="1:7" customFormat="1" ht="42" customHeight="1" x14ac:dyDescent="0.45">
      <c r="A1" s="4"/>
      <c r="B1" s="5" t="s">
        <v>73</v>
      </c>
      <c r="C1" s="6"/>
      <c r="D1" s="7"/>
      <c r="E1" s="6"/>
      <c r="F1" s="8"/>
      <c r="G1" s="8"/>
    </row>
    <row r="3" spans="1:7" ht="36" customHeight="1" x14ac:dyDescent="0.2">
      <c r="B3" s="39" t="s">
        <v>74</v>
      </c>
      <c r="C3" s="75" t="s">
        <v>79</v>
      </c>
      <c r="D3" s="75"/>
      <c r="E3" s="40">
        <f>SUMIF(D5:D30,"Yes",C5:C30)</f>
        <v>5350</v>
      </c>
    </row>
    <row r="4" spans="1:7" s="14" customFormat="1" ht="36" customHeight="1" x14ac:dyDescent="0.2">
      <c r="A4" s="13"/>
      <c r="B4" s="41" t="s">
        <v>75</v>
      </c>
      <c r="C4" s="42" t="s">
        <v>76</v>
      </c>
      <c r="D4" s="42" t="s">
        <v>77</v>
      </c>
      <c r="E4" s="41" t="s">
        <v>78</v>
      </c>
      <c r="F4" s="13"/>
      <c r="G4" s="42" t="s">
        <v>80</v>
      </c>
    </row>
    <row r="5" spans="1:7" ht="18" customHeight="1" x14ac:dyDescent="0.2">
      <c r="B5" s="43" t="s">
        <v>58</v>
      </c>
      <c r="C5" s="44">
        <v>500</v>
      </c>
      <c r="D5" s="45" t="s">
        <v>32</v>
      </c>
      <c r="E5" s="43" t="s">
        <v>57</v>
      </c>
      <c r="G5" s="45" t="s">
        <v>32</v>
      </c>
    </row>
    <row r="6" spans="1:7" ht="18" customHeight="1" x14ac:dyDescent="0.2">
      <c r="B6" s="46" t="s">
        <v>56</v>
      </c>
      <c r="C6" s="47">
        <v>1500</v>
      </c>
      <c r="D6" s="48" t="s">
        <v>30</v>
      </c>
      <c r="E6" s="46"/>
      <c r="G6" s="45" t="s">
        <v>30</v>
      </c>
    </row>
    <row r="7" spans="1:7" ht="18" customHeight="1" x14ac:dyDescent="0.2">
      <c r="B7" s="43" t="s">
        <v>55</v>
      </c>
      <c r="C7" s="44">
        <v>200</v>
      </c>
      <c r="D7" s="45" t="s">
        <v>30</v>
      </c>
      <c r="E7" s="43"/>
    </row>
    <row r="8" spans="1:7" ht="18" customHeight="1" x14ac:dyDescent="0.2">
      <c r="B8" s="46" t="s">
        <v>54</v>
      </c>
      <c r="C8" s="47">
        <v>0</v>
      </c>
      <c r="D8" s="48" t="s">
        <v>32</v>
      </c>
      <c r="E8" s="46" t="s">
        <v>53</v>
      </c>
    </row>
    <row r="9" spans="1:7" ht="18" customHeight="1" x14ac:dyDescent="0.2">
      <c r="B9" s="43" t="s">
        <v>94</v>
      </c>
      <c r="C9" s="44">
        <v>200</v>
      </c>
      <c r="D9" s="45" t="s">
        <v>30</v>
      </c>
      <c r="E9" s="43" t="s">
        <v>52</v>
      </c>
    </row>
    <row r="10" spans="1:7" ht="18" customHeight="1" x14ac:dyDescent="0.2">
      <c r="B10" s="46" t="s">
        <v>51</v>
      </c>
      <c r="C10" s="44">
        <v>500</v>
      </c>
      <c r="D10" s="48" t="s">
        <v>30</v>
      </c>
      <c r="E10" s="46" t="s">
        <v>50</v>
      </c>
    </row>
    <row r="11" spans="1:7" ht="18" customHeight="1" x14ac:dyDescent="0.2">
      <c r="B11" s="43" t="s">
        <v>49</v>
      </c>
      <c r="C11" s="44">
        <v>1000</v>
      </c>
      <c r="D11" s="45" t="s">
        <v>32</v>
      </c>
      <c r="E11" s="43" t="s">
        <v>48</v>
      </c>
    </row>
    <row r="12" spans="1:7" ht="18" customHeight="1" x14ac:dyDescent="0.2">
      <c r="B12" s="46" t="s">
        <v>47</v>
      </c>
      <c r="C12" s="47">
        <v>500</v>
      </c>
      <c r="D12" s="48" t="s">
        <v>30</v>
      </c>
      <c r="E12" s="46" t="s">
        <v>46</v>
      </c>
    </row>
    <row r="13" spans="1:7" ht="18" customHeight="1" x14ac:dyDescent="0.2">
      <c r="B13" s="43" t="s">
        <v>95</v>
      </c>
      <c r="C13" s="44">
        <v>200</v>
      </c>
      <c r="D13" s="45" t="s">
        <v>30</v>
      </c>
      <c r="E13" s="43"/>
    </row>
    <row r="14" spans="1:7" ht="18" customHeight="1" x14ac:dyDescent="0.2">
      <c r="B14" s="46" t="s">
        <v>96</v>
      </c>
      <c r="C14" s="47">
        <v>500</v>
      </c>
      <c r="D14" s="48" t="s">
        <v>30</v>
      </c>
      <c r="E14" s="46" t="s">
        <v>45</v>
      </c>
    </row>
    <row r="15" spans="1:7" ht="18" customHeight="1" x14ac:dyDescent="0.2">
      <c r="B15" s="43" t="s">
        <v>44</v>
      </c>
      <c r="C15" s="44">
        <v>200</v>
      </c>
      <c r="D15" s="45" t="s">
        <v>30</v>
      </c>
      <c r="E15" s="43"/>
    </row>
    <row r="16" spans="1:7" ht="18" customHeight="1" x14ac:dyDescent="0.2">
      <c r="B16" s="46" t="s">
        <v>43</v>
      </c>
      <c r="C16" s="47">
        <v>50</v>
      </c>
      <c r="D16" s="48" t="s">
        <v>30</v>
      </c>
      <c r="E16" s="46" t="s">
        <v>42</v>
      </c>
    </row>
    <row r="17" spans="1:21" ht="18" customHeight="1" x14ac:dyDescent="0.2">
      <c r="B17" s="43" t="s">
        <v>41</v>
      </c>
      <c r="C17" s="44">
        <v>0</v>
      </c>
      <c r="D17" s="45" t="s">
        <v>32</v>
      </c>
      <c r="E17" s="43" t="s">
        <v>40</v>
      </c>
    </row>
    <row r="18" spans="1:21" ht="18" customHeight="1" x14ac:dyDescent="0.2">
      <c r="B18" s="46" t="s">
        <v>39</v>
      </c>
      <c r="C18" s="47">
        <v>50</v>
      </c>
      <c r="D18" s="48" t="s">
        <v>30</v>
      </c>
      <c r="E18" s="46" t="s">
        <v>38</v>
      </c>
    </row>
    <row r="19" spans="1:21" ht="18" customHeight="1" x14ac:dyDescent="0.2">
      <c r="B19" s="43" t="s">
        <v>97</v>
      </c>
      <c r="C19" s="44">
        <v>500</v>
      </c>
      <c r="D19" s="45" t="s">
        <v>30</v>
      </c>
      <c r="E19" s="43" t="s">
        <v>37</v>
      </c>
    </row>
    <row r="20" spans="1:21" ht="18" customHeight="1" x14ac:dyDescent="0.2">
      <c r="B20" s="46" t="s">
        <v>29</v>
      </c>
      <c r="C20" s="47">
        <v>500</v>
      </c>
      <c r="D20" s="48" t="s">
        <v>32</v>
      </c>
      <c r="E20" s="46" t="s">
        <v>36</v>
      </c>
    </row>
    <row r="21" spans="1:21" ht="18" customHeight="1" x14ac:dyDescent="0.2">
      <c r="B21" s="43" t="s">
        <v>35</v>
      </c>
      <c r="C21" s="44">
        <v>50</v>
      </c>
      <c r="D21" s="45" t="s">
        <v>32</v>
      </c>
      <c r="E21" s="43" t="s">
        <v>34</v>
      </c>
    </row>
    <row r="22" spans="1:21" ht="18" customHeight="1" x14ac:dyDescent="0.2">
      <c r="B22" s="46" t="s">
        <v>98</v>
      </c>
      <c r="C22" s="47">
        <v>1000</v>
      </c>
      <c r="D22" s="48" t="s">
        <v>32</v>
      </c>
      <c r="E22" s="46" t="s">
        <v>33</v>
      </c>
    </row>
    <row r="23" spans="1:21" ht="18" customHeight="1" x14ac:dyDescent="0.2">
      <c r="B23" s="43" t="s">
        <v>100</v>
      </c>
      <c r="C23" s="44">
        <v>0</v>
      </c>
      <c r="D23" s="45" t="s">
        <v>32</v>
      </c>
      <c r="E23" s="43" t="s">
        <v>33</v>
      </c>
    </row>
    <row r="24" spans="1:21" ht="18" customHeight="1" x14ac:dyDescent="0.2">
      <c r="B24" s="46" t="s">
        <v>86</v>
      </c>
      <c r="C24" s="47">
        <v>1000</v>
      </c>
      <c r="D24" s="48" t="s">
        <v>32</v>
      </c>
      <c r="E24" s="46" t="s">
        <v>31</v>
      </c>
    </row>
    <row r="25" spans="1:21" ht="18" customHeight="1" x14ac:dyDescent="0.2">
      <c r="B25" s="43" t="s">
        <v>99</v>
      </c>
      <c r="C25" s="44">
        <v>200</v>
      </c>
      <c r="D25" s="45" t="s">
        <v>30</v>
      </c>
      <c r="E25" s="43"/>
    </row>
    <row r="26" spans="1:21" ht="18" customHeight="1" x14ac:dyDescent="0.2">
      <c r="B26" s="46" t="s">
        <v>101</v>
      </c>
      <c r="C26" s="47">
        <v>500</v>
      </c>
      <c r="D26" s="48" t="s">
        <v>30</v>
      </c>
      <c r="E26" s="46"/>
    </row>
    <row r="27" spans="1:21" ht="18" customHeight="1" x14ac:dyDescent="0.2">
      <c r="B27" s="43" t="s">
        <v>2</v>
      </c>
      <c r="C27" s="44">
        <v>0</v>
      </c>
      <c r="D27" s="45" t="s">
        <v>32</v>
      </c>
      <c r="E27" s="43"/>
    </row>
    <row r="28" spans="1:21" ht="18" customHeight="1" x14ac:dyDescent="0.2">
      <c r="B28" s="46" t="s">
        <v>2</v>
      </c>
      <c r="C28" s="47">
        <v>35</v>
      </c>
      <c r="D28" s="48" t="s">
        <v>32</v>
      </c>
      <c r="E28" s="46"/>
    </row>
    <row r="29" spans="1:21" ht="18" customHeight="1" x14ac:dyDescent="0.2">
      <c r="B29" s="43" t="s">
        <v>2</v>
      </c>
      <c r="C29" s="44">
        <v>50</v>
      </c>
      <c r="D29" s="45" t="s">
        <v>30</v>
      </c>
      <c r="E29" s="43"/>
    </row>
    <row r="30" spans="1:21" ht="18" customHeight="1" x14ac:dyDescent="0.2">
      <c r="B30" s="46" t="s">
        <v>2</v>
      </c>
      <c r="C30" s="47">
        <v>200</v>
      </c>
      <c r="D30" s="48" t="s">
        <v>30</v>
      </c>
      <c r="E30" s="46"/>
    </row>
    <row r="31" spans="1:21" x14ac:dyDescent="0.2">
      <c r="A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</row>
  </sheetData>
  <mergeCells count="1">
    <mergeCell ref="C3:D3"/>
  </mergeCells>
  <phoneticPr fontId="26" type="noConversion"/>
  <dataValidations count="1">
    <dataValidation type="list" allowBlank="1" showInputMessage="1" showErrorMessage="1" sqref="D5:D30" xr:uid="{00000000-0002-0000-0200-000000000000}">
      <formula1>$G$5:$G$6</formula1>
    </dataValidation>
  </dataValidations>
  <pageMargins left="0.25" right="0.25" top="0.25" bottom="0.25" header="0" footer="0"/>
  <pageSetup scale="86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BLANK - College Student Budget</vt:lpstr>
      <vt:lpstr>College Expense Estimator</vt:lpstr>
      <vt:lpstr>'BLANK - College Student Budget'!Print_Area</vt:lpstr>
      <vt:lpstr>'College Expense Estimator'!Print_Area</vt:lpstr>
    </vt:vector>
  </TitlesOfParts>
  <Company>Smartsheet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De ll</cp:lastModifiedBy>
  <dcterms:created xsi:type="dcterms:W3CDTF">2015-09-23T20:22:45Z</dcterms:created>
  <dcterms:modified xsi:type="dcterms:W3CDTF">2025-03-25T17:10:10Z</dcterms:modified>
</cp:coreProperties>
</file>