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cash flow risk model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'cash flow risk model'!$A$3:$BT$122</definedName>
    <definedName name="CIQWBGuid" hidden="1">"新IT样本0805 V2.xlsx"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"07/21/2016 08:10:38"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Sheet1H2" hidden="1">[1]Sheet1!#REF!</definedName>
  </definedNames>
  <calcPr calcId="125725"/>
</workbook>
</file>

<file path=xl/calcChain.xml><?xml version="1.0" encoding="utf-8"?>
<calcChain xmlns="http://schemas.openxmlformats.org/spreadsheetml/2006/main">
  <c r="BP122" i="4"/>
  <c r="BH122"/>
  <c r="BG122"/>
  <c r="BF122"/>
  <c r="BE122"/>
  <c r="BD122"/>
  <c r="BC122"/>
  <c r="BB122"/>
  <c r="BA122"/>
  <c r="AZ122"/>
  <c r="AY122"/>
  <c r="BR122" s="1"/>
  <c r="AX122"/>
  <c r="BQ122" s="1"/>
  <c r="AW122"/>
  <c r="AV122"/>
  <c r="BO122" s="1"/>
  <c r="AU122"/>
  <c r="BN122" s="1"/>
  <c r="AT122"/>
  <c r="BM122" s="1"/>
  <c r="AS122"/>
  <c r="AR122"/>
  <c r="BK122" s="1"/>
  <c r="AQ122"/>
  <c r="BJ122" s="1"/>
  <c r="AP122"/>
  <c r="BI122" s="1"/>
  <c r="BO121"/>
  <c r="BK121"/>
  <c r="BH121"/>
  <c r="BG121"/>
  <c r="BF121"/>
  <c r="BE121"/>
  <c r="BD121"/>
  <c r="BC121"/>
  <c r="BB121"/>
  <c r="BA121"/>
  <c r="AZ121"/>
  <c r="AY121"/>
  <c r="BR121" s="1"/>
  <c r="AX121"/>
  <c r="BQ121" s="1"/>
  <c r="AW121"/>
  <c r="BP121" s="1"/>
  <c r="BS121" s="1"/>
  <c r="AV121"/>
  <c r="AU121"/>
  <c r="BN121" s="1"/>
  <c r="AT121"/>
  <c r="BM121" s="1"/>
  <c r="AS121"/>
  <c r="BL121" s="1"/>
  <c r="AR121"/>
  <c r="AQ121"/>
  <c r="BJ121" s="1"/>
  <c r="AP121"/>
  <c r="BI121" s="1"/>
  <c r="BR120"/>
  <c r="BN120"/>
  <c r="BJ120"/>
  <c r="BH120"/>
  <c r="BG120"/>
  <c r="BF120"/>
  <c r="BE120"/>
  <c r="BD120"/>
  <c r="BC120"/>
  <c r="BB120"/>
  <c r="BA120"/>
  <c r="AZ120"/>
  <c r="AY120"/>
  <c r="AX120"/>
  <c r="BQ120" s="1"/>
  <c r="AW120"/>
  <c r="AV120"/>
  <c r="BO120" s="1"/>
  <c r="AU120"/>
  <c r="AT120"/>
  <c r="BM120" s="1"/>
  <c r="AS120"/>
  <c r="BL120" s="1"/>
  <c r="AR120"/>
  <c r="BK120" s="1"/>
  <c r="AQ120"/>
  <c r="AP120"/>
  <c r="BI120" s="1"/>
  <c r="BH119"/>
  <c r="BG119"/>
  <c r="BF119"/>
  <c r="BE119"/>
  <c r="BD119"/>
  <c r="BC119"/>
  <c r="BB119"/>
  <c r="BA119"/>
  <c r="BQ119" s="1"/>
  <c r="AZ119"/>
  <c r="AY119"/>
  <c r="AX119"/>
  <c r="AW119"/>
  <c r="AV119"/>
  <c r="AU119"/>
  <c r="AT119"/>
  <c r="AS119"/>
  <c r="BI119" s="1"/>
  <c r="AR119"/>
  <c r="AQ119"/>
  <c r="AP119"/>
  <c r="BP118"/>
  <c r="BN118"/>
  <c r="BL118"/>
  <c r="BJ118"/>
  <c r="BH118"/>
  <c r="BG118"/>
  <c r="BF118"/>
  <c r="BE118"/>
  <c r="BD118"/>
  <c r="BC118"/>
  <c r="BB118"/>
  <c r="BA118"/>
  <c r="AZ118"/>
  <c r="BR118" s="1"/>
  <c r="AY118"/>
  <c r="AX118"/>
  <c r="AW118"/>
  <c r="AV118"/>
  <c r="BO118" s="1"/>
  <c r="AU118"/>
  <c r="AT118"/>
  <c r="BM118" s="1"/>
  <c r="AS118"/>
  <c r="AR118"/>
  <c r="BK118" s="1"/>
  <c r="AQ118"/>
  <c r="AP118"/>
  <c r="BI118" s="1"/>
  <c r="BQ117"/>
  <c r="BO117"/>
  <c r="BM117"/>
  <c r="BK117"/>
  <c r="BI117"/>
  <c r="BH117"/>
  <c r="BG117"/>
  <c r="BF117"/>
  <c r="BE117"/>
  <c r="BD117"/>
  <c r="BC117"/>
  <c r="BB117"/>
  <c r="BA117"/>
  <c r="AZ117"/>
  <c r="AY117"/>
  <c r="BR117" s="1"/>
  <c r="AX117"/>
  <c r="AW117"/>
  <c r="BP117" s="1"/>
  <c r="AV117"/>
  <c r="AU117"/>
  <c r="BN117" s="1"/>
  <c r="AT117"/>
  <c r="AS117"/>
  <c r="BL117" s="1"/>
  <c r="AR117"/>
  <c r="AQ117"/>
  <c r="BJ117" s="1"/>
  <c r="AP117"/>
  <c r="BP116"/>
  <c r="BL116"/>
  <c r="BH116"/>
  <c r="BG116"/>
  <c r="BF116"/>
  <c r="BE116"/>
  <c r="BD116"/>
  <c r="BC116"/>
  <c r="BB116"/>
  <c r="BA116"/>
  <c r="AZ116"/>
  <c r="BR116" s="1"/>
  <c r="AY116"/>
  <c r="AX116"/>
  <c r="BQ116" s="1"/>
  <c r="AW116"/>
  <c r="AV116"/>
  <c r="AU116"/>
  <c r="AT116"/>
  <c r="BM116" s="1"/>
  <c r="AS116"/>
  <c r="AR116"/>
  <c r="AQ116"/>
  <c r="AP116"/>
  <c r="BI116" s="1"/>
  <c r="BK115"/>
  <c r="BH115"/>
  <c r="BG115"/>
  <c r="BF115"/>
  <c r="BE115"/>
  <c r="BD115"/>
  <c r="BC115"/>
  <c r="BB115"/>
  <c r="BA115"/>
  <c r="AZ115"/>
  <c r="AY115"/>
  <c r="AX115"/>
  <c r="AW115"/>
  <c r="BP115" s="1"/>
  <c r="AV115"/>
  <c r="AU115"/>
  <c r="AT115"/>
  <c r="AS115"/>
  <c r="BL115" s="1"/>
  <c r="AR115"/>
  <c r="AQ115"/>
  <c r="AP115"/>
  <c r="BR114"/>
  <c r="BN114"/>
  <c r="BL114"/>
  <c r="BJ114"/>
  <c r="BH114"/>
  <c r="BG114"/>
  <c r="BF114"/>
  <c r="BE114"/>
  <c r="BD114"/>
  <c r="BC114"/>
  <c r="BB114"/>
  <c r="BA114"/>
  <c r="AZ114"/>
  <c r="AY114"/>
  <c r="AX114"/>
  <c r="AW114"/>
  <c r="AV114"/>
  <c r="BO114" s="1"/>
  <c r="AU114"/>
  <c r="AT114"/>
  <c r="BM114" s="1"/>
  <c r="AS114"/>
  <c r="AR114"/>
  <c r="BK114" s="1"/>
  <c r="AQ114"/>
  <c r="AP114"/>
  <c r="BI114" s="1"/>
  <c r="BM113"/>
  <c r="BH113"/>
  <c r="BG113"/>
  <c r="BF113"/>
  <c r="BE113"/>
  <c r="BD113"/>
  <c r="BC113"/>
  <c r="BB113"/>
  <c r="BA113"/>
  <c r="BQ113" s="1"/>
  <c r="AZ113"/>
  <c r="AY113"/>
  <c r="AX113"/>
  <c r="AW113"/>
  <c r="AV113"/>
  <c r="AU113"/>
  <c r="AT113"/>
  <c r="AS113"/>
  <c r="AR113"/>
  <c r="AQ113"/>
  <c r="AP113"/>
  <c r="BJ112"/>
  <c r="BH112"/>
  <c r="BG112"/>
  <c r="BF112"/>
  <c r="BE112"/>
  <c r="BD112"/>
  <c r="BC112"/>
  <c r="BB112"/>
  <c r="BA112"/>
  <c r="AZ112"/>
  <c r="BR112" s="1"/>
  <c r="AY112"/>
  <c r="AX112"/>
  <c r="AW112"/>
  <c r="AV112"/>
  <c r="AU112"/>
  <c r="AT112"/>
  <c r="AS112"/>
  <c r="AR112"/>
  <c r="BK112" s="1"/>
  <c r="AQ112"/>
  <c r="AP112"/>
  <c r="BI112" s="1"/>
  <c r="BH111"/>
  <c r="BG111"/>
  <c r="BF111"/>
  <c r="BE111"/>
  <c r="BD111"/>
  <c r="BC111"/>
  <c r="BB111"/>
  <c r="BA111"/>
  <c r="AZ111"/>
  <c r="AY111"/>
  <c r="BO111" s="1"/>
  <c r="AX111"/>
  <c r="AW111"/>
  <c r="AV111"/>
  <c r="AU111"/>
  <c r="AT111"/>
  <c r="AS111"/>
  <c r="AR111"/>
  <c r="AQ111"/>
  <c r="AP111"/>
  <c r="BL110"/>
  <c r="BJ110"/>
  <c r="BH110"/>
  <c r="BG110"/>
  <c r="BF110"/>
  <c r="BE110"/>
  <c r="BD110"/>
  <c r="BC110"/>
  <c r="BB110"/>
  <c r="BR110" s="1"/>
  <c r="BA110"/>
  <c r="AZ110"/>
  <c r="AY110"/>
  <c r="AX110"/>
  <c r="AW110"/>
  <c r="AV110"/>
  <c r="AU110"/>
  <c r="AT110"/>
  <c r="BM110" s="1"/>
  <c r="AS110"/>
  <c r="AR110"/>
  <c r="BK110" s="1"/>
  <c r="AQ110"/>
  <c r="AP110"/>
  <c r="BI110" s="1"/>
  <c r="BQ109"/>
  <c r="BO109"/>
  <c r="BM109"/>
  <c r="BK109"/>
  <c r="BI109"/>
  <c r="BH109"/>
  <c r="BG109"/>
  <c r="BF109"/>
  <c r="BE109"/>
  <c r="BD109"/>
  <c r="BC109"/>
  <c r="BB109"/>
  <c r="BA109"/>
  <c r="AZ109"/>
  <c r="AY109"/>
  <c r="BR109" s="1"/>
  <c r="AX109"/>
  <c r="AW109"/>
  <c r="BP109" s="1"/>
  <c r="AV109"/>
  <c r="AU109"/>
  <c r="BN109" s="1"/>
  <c r="AT109"/>
  <c r="AS109"/>
  <c r="BL109" s="1"/>
  <c r="AR109"/>
  <c r="AQ109"/>
  <c r="BJ109" s="1"/>
  <c r="AP109"/>
  <c r="BR108"/>
  <c r="BL108"/>
  <c r="BJ108"/>
  <c r="BH108"/>
  <c r="BG108"/>
  <c r="BF108"/>
  <c r="BE108"/>
  <c r="BD108"/>
  <c r="BC108"/>
  <c r="BB108"/>
  <c r="BA108"/>
  <c r="AZ108"/>
  <c r="AY108"/>
  <c r="AX108"/>
  <c r="BN108" s="1"/>
  <c r="AW108"/>
  <c r="AV108"/>
  <c r="BO108" s="1"/>
  <c r="AU108"/>
  <c r="AT108"/>
  <c r="BM108" s="1"/>
  <c r="AS108"/>
  <c r="AR108"/>
  <c r="BK108" s="1"/>
  <c r="AQ108"/>
  <c r="AP108"/>
  <c r="BI108" s="1"/>
  <c r="BQ107"/>
  <c r="BM107"/>
  <c r="BH107"/>
  <c r="BG107"/>
  <c r="BF107"/>
  <c r="BE107"/>
  <c r="BD107"/>
  <c r="BC107"/>
  <c r="BB107"/>
  <c r="BA107"/>
  <c r="AZ107"/>
  <c r="AY107"/>
  <c r="BR107" s="1"/>
  <c r="AX107"/>
  <c r="AW107"/>
  <c r="AV107"/>
  <c r="AU107"/>
  <c r="BN107" s="1"/>
  <c r="AT107"/>
  <c r="AS107"/>
  <c r="AR107"/>
  <c r="AQ107"/>
  <c r="BJ107" s="1"/>
  <c r="AP107"/>
  <c r="BL106"/>
  <c r="BH106"/>
  <c r="BG106"/>
  <c r="BF106"/>
  <c r="BE106"/>
  <c r="BD106"/>
  <c r="BC106"/>
  <c r="BB106"/>
  <c r="BA106"/>
  <c r="AZ106"/>
  <c r="BR106" s="1"/>
  <c r="AY106"/>
  <c r="AX106"/>
  <c r="AW106"/>
  <c r="AV106"/>
  <c r="AU106"/>
  <c r="AT106"/>
  <c r="AS106"/>
  <c r="AR106"/>
  <c r="AQ106"/>
  <c r="AP106"/>
  <c r="BI106" s="1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BJ104"/>
  <c r="BH104"/>
  <c r="BG104"/>
  <c r="BF104"/>
  <c r="BE104"/>
  <c r="BD104"/>
  <c r="BC104"/>
  <c r="BB104"/>
  <c r="BR104" s="1"/>
  <c r="BA104"/>
  <c r="AZ104"/>
  <c r="AY104"/>
  <c r="AX104"/>
  <c r="AW104"/>
  <c r="AV104"/>
  <c r="BO104" s="1"/>
  <c r="AU104"/>
  <c r="AT104"/>
  <c r="AS104"/>
  <c r="AR104"/>
  <c r="BK104" s="1"/>
  <c r="AQ104"/>
  <c r="AP104"/>
  <c r="BI104" s="1"/>
  <c r="BQ103"/>
  <c r="BM103"/>
  <c r="BH103"/>
  <c r="BG103"/>
  <c r="BF103"/>
  <c r="BE103"/>
  <c r="BD103"/>
  <c r="BC103"/>
  <c r="BB103"/>
  <c r="BA103"/>
  <c r="AZ103"/>
  <c r="AY103"/>
  <c r="BR103" s="1"/>
  <c r="AX103"/>
  <c r="AW103"/>
  <c r="AV103"/>
  <c r="AU103"/>
  <c r="BN103" s="1"/>
  <c r="AT103"/>
  <c r="AS103"/>
  <c r="AR103"/>
  <c r="AQ103"/>
  <c r="BJ103" s="1"/>
  <c r="AP103"/>
  <c r="BL102"/>
  <c r="BH102"/>
  <c r="BG102"/>
  <c r="BF102"/>
  <c r="BE102"/>
  <c r="BD102"/>
  <c r="BC102"/>
  <c r="BB102"/>
  <c r="BA102"/>
  <c r="AZ102"/>
  <c r="BR102" s="1"/>
  <c r="AY102"/>
  <c r="AX102"/>
  <c r="AW102"/>
  <c r="AV102"/>
  <c r="AU102"/>
  <c r="AT102"/>
  <c r="AS102"/>
  <c r="AR102"/>
  <c r="AQ102"/>
  <c r="AP102"/>
  <c r="BH101"/>
  <c r="BG101"/>
  <c r="BF101"/>
  <c r="BE101"/>
  <c r="BD101"/>
  <c r="BC101"/>
  <c r="BB101"/>
  <c r="BA101"/>
  <c r="AZ101"/>
  <c r="AY101"/>
  <c r="BO101" s="1"/>
  <c r="AX101"/>
  <c r="AW101"/>
  <c r="AV101"/>
  <c r="AU101"/>
  <c r="AT101"/>
  <c r="AS101"/>
  <c r="AR101"/>
  <c r="AQ101"/>
  <c r="AP101"/>
  <c r="BJ100"/>
  <c r="BH100"/>
  <c r="BG100"/>
  <c r="BF100"/>
  <c r="BE100"/>
  <c r="BD100"/>
  <c r="BC100"/>
  <c r="BB100"/>
  <c r="BR100" s="1"/>
  <c r="BA100"/>
  <c r="AZ100"/>
  <c r="AY100"/>
  <c r="AX100"/>
  <c r="AW100"/>
  <c r="AV100"/>
  <c r="BO100" s="1"/>
  <c r="AU100"/>
  <c r="AT100"/>
  <c r="AS100"/>
  <c r="AR100"/>
  <c r="BK100" s="1"/>
  <c r="AQ100"/>
  <c r="AP100"/>
  <c r="BI100" s="1"/>
  <c r="BQ99"/>
  <c r="BM99"/>
  <c r="BK99"/>
  <c r="BI99"/>
  <c r="BH99"/>
  <c r="BG99"/>
  <c r="BF99"/>
  <c r="BE99"/>
  <c r="BD99"/>
  <c r="BC99"/>
  <c r="BB99"/>
  <c r="BA99"/>
  <c r="AZ99"/>
  <c r="AY99"/>
  <c r="BR99" s="1"/>
  <c r="AX99"/>
  <c r="AW99"/>
  <c r="AV99"/>
  <c r="AU99"/>
  <c r="BN99" s="1"/>
  <c r="AT99"/>
  <c r="AS99"/>
  <c r="BL99" s="1"/>
  <c r="AR99"/>
  <c r="AQ99"/>
  <c r="BJ99" s="1"/>
  <c r="AP99"/>
  <c r="BP98"/>
  <c r="BL98"/>
  <c r="BJ98"/>
  <c r="BH98"/>
  <c r="BG98"/>
  <c r="BF98"/>
  <c r="BE98"/>
  <c r="BD98"/>
  <c r="BC98"/>
  <c r="BB98"/>
  <c r="BA98"/>
  <c r="AZ98"/>
  <c r="BR98" s="1"/>
  <c r="AY98"/>
  <c r="AX98"/>
  <c r="BQ98" s="1"/>
  <c r="AW98"/>
  <c r="AV98"/>
  <c r="AU98"/>
  <c r="AT98"/>
  <c r="BM98" s="1"/>
  <c r="AS98"/>
  <c r="AR98"/>
  <c r="BK98" s="1"/>
  <c r="AQ98"/>
  <c r="AP98"/>
  <c r="BI98" s="1"/>
  <c r="BO97"/>
  <c r="BK97"/>
  <c r="BH97"/>
  <c r="BG97"/>
  <c r="BF97"/>
  <c r="BE97"/>
  <c r="BD97"/>
  <c r="BC97"/>
  <c r="BB97"/>
  <c r="BA97"/>
  <c r="AZ97"/>
  <c r="AY97"/>
  <c r="AX97"/>
  <c r="AW97"/>
  <c r="BP97" s="1"/>
  <c r="AV97"/>
  <c r="AU97"/>
  <c r="AT97"/>
  <c r="AS97"/>
  <c r="BL97" s="1"/>
  <c r="AR97"/>
  <c r="AQ97"/>
  <c r="AP97"/>
  <c r="BR96"/>
  <c r="BP96"/>
  <c r="BN96"/>
  <c r="BL96"/>
  <c r="BJ96"/>
  <c r="BH96"/>
  <c r="BG96"/>
  <c r="BF96"/>
  <c r="BE96"/>
  <c r="BD96"/>
  <c r="BC96"/>
  <c r="BB96"/>
  <c r="BA96"/>
  <c r="AZ96"/>
  <c r="AY96"/>
  <c r="AX96"/>
  <c r="BQ96" s="1"/>
  <c r="AW96"/>
  <c r="AV96"/>
  <c r="BO96" s="1"/>
  <c r="AU96"/>
  <c r="AT96"/>
  <c r="BM96" s="1"/>
  <c r="AS96"/>
  <c r="AR96"/>
  <c r="BK96" s="1"/>
  <c r="AQ96"/>
  <c r="AP96"/>
  <c r="BI96" s="1"/>
  <c r="BH95"/>
  <c r="BG95"/>
  <c r="BF95"/>
  <c r="BE95"/>
  <c r="BD95"/>
  <c r="BC95"/>
  <c r="BB95"/>
  <c r="BA95"/>
  <c r="AZ95"/>
  <c r="AY95"/>
  <c r="AX95"/>
  <c r="AW95"/>
  <c r="AV95"/>
  <c r="AU95"/>
  <c r="BK95" s="1"/>
  <c r="AT95"/>
  <c r="AS95"/>
  <c r="AR95"/>
  <c r="AQ95"/>
  <c r="AP95"/>
  <c r="BJ94"/>
  <c r="BH94"/>
  <c r="BG94"/>
  <c r="BF94"/>
  <c r="BE94"/>
  <c r="BD94"/>
  <c r="BC94"/>
  <c r="BB94"/>
  <c r="BR94" s="1"/>
  <c r="BA94"/>
  <c r="AZ94"/>
  <c r="AY94"/>
  <c r="AX94"/>
  <c r="AW94"/>
  <c r="AV94"/>
  <c r="BO94" s="1"/>
  <c r="AU94"/>
  <c r="AT94"/>
  <c r="AS94"/>
  <c r="AR94"/>
  <c r="BK94" s="1"/>
  <c r="AQ94"/>
  <c r="AP94"/>
  <c r="BI94" s="1"/>
  <c r="BQ93"/>
  <c r="BM93"/>
  <c r="BH93"/>
  <c r="BG93"/>
  <c r="BF93"/>
  <c r="BE93"/>
  <c r="BD93"/>
  <c r="BC93"/>
  <c r="BB93"/>
  <c r="BA93"/>
  <c r="AZ93"/>
  <c r="AY93"/>
  <c r="BR93" s="1"/>
  <c r="AX93"/>
  <c r="AW93"/>
  <c r="AV93"/>
  <c r="AU93"/>
  <c r="BN93" s="1"/>
  <c r="AT93"/>
  <c r="AS93"/>
  <c r="AR93"/>
  <c r="AQ93"/>
  <c r="BJ93" s="1"/>
  <c r="AP93"/>
  <c r="BL92"/>
  <c r="BH92"/>
  <c r="BG92"/>
  <c r="BF92"/>
  <c r="BE92"/>
  <c r="BD92"/>
  <c r="BC92"/>
  <c r="BB92"/>
  <c r="BA92"/>
  <c r="AZ92"/>
  <c r="BR92" s="1"/>
  <c r="AY92"/>
  <c r="AX92"/>
  <c r="AW92"/>
  <c r="AV92"/>
  <c r="AU92"/>
  <c r="AT92"/>
  <c r="AS92"/>
  <c r="AR92"/>
  <c r="AQ92"/>
  <c r="AP92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BJ90"/>
  <c r="BH90"/>
  <c r="BG90"/>
  <c r="BF90"/>
  <c r="BE90"/>
  <c r="BD90"/>
  <c r="BC90"/>
  <c r="BB90"/>
  <c r="BR90" s="1"/>
  <c r="BA90"/>
  <c r="AZ90"/>
  <c r="AY90"/>
  <c r="AX90"/>
  <c r="AW90"/>
  <c r="AV90"/>
  <c r="BO90" s="1"/>
  <c r="AU90"/>
  <c r="AT90"/>
  <c r="AS90"/>
  <c r="AR90"/>
  <c r="BK90" s="1"/>
  <c r="AQ90"/>
  <c r="AP90"/>
  <c r="BI90" s="1"/>
  <c r="BQ89"/>
  <c r="BM89"/>
  <c r="BH89"/>
  <c r="BG89"/>
  <c r="BF89"/>
  <c r="BE89"/>
  <c r="BD89"/>
  <c r="BC89"/>
  <c r="BB89"/>
  <c r="BA89"/>
  <c r="AZ89"/>
  <c r="AY89"/>
  <c r="BR89" s="1"/>
  <c r="AX89"/>
  <c r="AW89"/>
  <c r="AV89"/>
  <c r="AU89"/>
  <c r="BN89" s="1"/>
  <c r="AT89"/>
  <c r="AS89"/>
  <c r="AR89"/>
  <c r="AQ89"/>
  <c r="BJ89" s="1"/>
  <c r="AP89"/>
  <c r="BL88"/>
  <c r="BH88"/>
  <c r="BG88"/>
  <c r="BF88"/>
  <c r="BE88"/>
  <c r="BD88"/>
  <c r="BC88"/>
  <c r="BB88"/>
  <c r="BA88"/>
  <c r="AZ88"/>
  <c r="BR88" s="1"/>
  <c r="AY88"/>
  <c r="AX88"/>
  <c r="AW88"/>
  <c r="AV88"/>
  <c r="AU88"/>
  <c r="AT88"/>
  <c r="AS88"/>
  <c r="AR88"/>
  <c r="AQ88"/>
  <c r="AP88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BN86"/>
  <c r="BL86"/>
  <c r="BJ86"/>
  <c r="BH86"/>
  <c r="BG86"/>
  <c r="BF86"/>
  <c r="BE86"/>
  <c r="BD86"/>
  <c r="BC86"/>
  <c r="BB86"/>
  <c r="BA86"/>
  <c r="AZ86"/>
  <c r="BR86" s="1"/>
  <c r="AY86"/>
  <c r="AX86"/>
  <c r="BQ86" s="1"/>
  <c r="AW86"/>
  <c r="AV86"/>
  <c r="BO86" s="1"/>
  <c r="AU86"/>
  <c r="AT86"/>
  <c r="BM86" s="1"/>
  <c r="AS86"/>
  <c r="AR86"/>
  <c r="BK86" s="1"/>
  <c r="AQ86"/>
  <c r="AP86"/>
  <c r="BI86" s="1"/>
  <c r="BH85"/>
  <c r="BG85"/>
  <c r="BF85"/>
  <c r="BE85"/>
  <c r="BD85"/>
  <c r="BC85"/>
  <c r="BB85"/>
  <c r="BA85"/>
  <c r="AZ85"/>
  <c r="AY85"/>
  <c r="BO85" s="1"/>
  <c r="AX85"/>
  <c r="AW85"/>
  <c r="AV85"/>
  <c r="AU85"/>
  <c r="AT85"/>
  <c r="AS85"/>
  <c r="AR85"/>
  <c r="AQ85"/>
  <c r="AP85"/>
  <c r="BH84"/>
  <c r="BG84"/>
  <c r="BF84"/>
  <c r="BE84"/>
  <c r="BD84"/>
  <c r="BC84"/>
  <c r="BB84"/>
  <c r="BR84" s="1"/>
  <c r="BA84"/>
  <c r="AZ84"/>
  <c r="AY84"/>
  <c r="AX84"/>
  <c r="AW84"/>
  <c r="AV84"/>
  <c r="AU84"/>
  <c r="AT84"/>
  <c r="BJ84" s="1"/>
  <c r="AS84"/>
  <c r="AR84"/>
  <c r="AQ84"/>
  <c r="AP84"/>
  <c r="BI84" s="1"/>
  <c r="BQ83"/>
  <c r="BH83"/>
  <c r="BG83"/>
  <c r="BF83"/>
  <c r="BE83"/>
  <c r="BD83"/>
  <c r="BC83"/>
  <c r="BB83"/>
  <c r="BA83"/>
  <c r="AZ83"/>
  <c r="AY83"/>
  <c r="BR83" s="1"/>
  <c r="AX83"/>
  <c r="AW83"/>
  <c r="BM83" s="1"/>
  <c r="AV83"/>
  <c r="AU83"/>
  <c r="BN83" s="1"/>
  <c r="AT83"/>
  <c r="AS83"/>
  <c r="AR83"/>
  <c r="AQ83"/>
  <c r="BJ83" s="1"/>
  <c r="AP83"/>
  <c r="BR82"/>
  <c r="BP82"/>
  <c r="BN82"/>
  <c r="BL82"/>
  <c r="BJ82"/>
  <c r="BH82"/>
  <c r="BG82"/>
  <c r="BF82"/>
  <c r="BE82"/>
  <c r="BD82"/>
  <c r="BC82"/>
  <c r="BB82"/>
  <c r="BA82"/>
  <c r="AZ82"/>
  <c r="AY82"/>
  <c r="AX82"/>
  <c r="BQ82" s="1"/>
  <c r="AW82"/>
  <c r="AV82"/>
  <c r="BO82" s="1"/>
  <c r="AU82"/>
  <c r="AT82"/>
  <c r="BM82" s="1"/>
  <c r="AS82"/>
  <c r="AR82"/>
  <c r="BK82" s="1"/>
  <c r="AQ82"/>
  <c r="AP82"/>
  <c r="BI82" s="1"/>
  <c r="BM81"/>
  <c r="BH81"/>
  <c r="BG81"/>
  <c r="BF81"/>
  <c r="BE81"/>
  <c r="BD81"/>
  <c r="BC81"/>
  <c r="BB81"/>
  <c r="BA81"/>
  <c r="BQ81" s="1"/>
  <c r="AZ81"/>
  <c r="AY81"/>
  <c r="AX81"/>
  <c r="AW81"/>
  <c r="AV81"/>
  <c r="AU81"/>
  <c r="AT81"/>
  <c r="AS81"/>
  <c r="BI81" s="1"/>
  <c r="AR81"/>
  <c r="AQ81"/>
  <c r="AP81"/>
  <c r="BH80"/>
  <c r="BG80"/>
  <c r="BF80"/>
  <c r="BE80"/>
  <c r="BD80"/>
  <c r="BC80"/>
  <c r="BB80"/>
  <c r="BA80"/>
  <c r="AZ80"/>
  <c r="BR80" s="1"/>
  <c r="AY80"/>
  <c r="AX80"/>
  <c r="AW80"/>
  <c r="AV80"/>
  <c r="AU80"/>
  <c r="AT80"/>
  <c r="AS80"/>
  <c r="AR80"/>
  <c r="AQ80"/>
  <c r="AP80"/>
  <c r="BO79"/>
  <c r="BK79"/>
  <c r="BH79"/>
  <c r="BG79"/>
  <c r="BF79"/>
  <c r="BE79"/>
  <c r="BD79"/>
  <c r="BC79"/>
  <c r="BB79"/>
  <c r="BA79"/>
  <c r="AZ79"/>
  <c r="AY79"/>
  <c r="AX79"/>
  <c r="AW79"/>
  <c r="BP79" s="1"/>
  <c r="AV79"/>
  <c r="AU79"/>
  <c r="AT79"/>
  <c r="AS79"/>
  <c r="BL79" s="1"/>
  <c r="AR79"/>
  <c r="AQ79"/>
  <c r="AP79"/>
  <c r="BR78"/>
  <c r="BJ78"/>
  <c r="BH78"/>
  <c r="BG78"/>
  <c r="BF78"/>
  <c r="BE78"/>
  <c r="BD78"/>
  <c r="BC78"/>
  <c r="BB78"/>
  <c r="BA78"/>
  <c r="AZ78"/>
  <c r="AY78"/>
  <c r="AX78"/>
  <c r="AW78"/>
  <c r="AV78"/>
  <c r="BO78" s="1"/>
  <c r="AU78"/>
  <c r="AT78"/>
  <c r="AS78"/>
  <c r="AR78"/>
  <c r="BK78" s="1"/>
  <c r="AQ78"/>
  <c r="AP78"/>
  <c r="BI78" s="1"/>
  <c r="BM77"/>
  <c r="BH77"/>
  <c r="BG77"/>
  <c r="BF77"/>
  <c r="BE77"/>
  <c r="BD77"/>
  <c r="BC77"/>
  <c r="BB77"/>
  <c r="BA77"/>
  <c r="BQ77" s="1"/>
  <c r="AZ77"/>
  <c r="AY77"/>
  <c r="AX77"/>
  <c r="AW77"/>
  <c r="AV77"/>
  <c r="AU77"/>
  <c r="AT77"/>
  <c r="AS77"/>
  <c r="BI77" s="1"/>
  <c r="AR77"/>
  <c r="AQ77"/>
  <c r="AP77"/>
  <c r="BP76"/>
  <c r="BN76"/>
  <c r="BL76"/>
  <c r="BJ76"/>
  <c r="BH76"/>
  <c r="BG76"/>
  <c r="BF76"/>
  <c r="BE76"/>
  <c r="BD76"/>
  <c r="BC76"/>
  <c r="BB76"/>
  <c r="BA76"/>
  <c r="AZ76"/>
  <c r="BR76" s="1"/>
  <c r="BS76" s="1"/>
  <c r="AY76"/>
  <c r="AX76"/>
  <c r="BQ76" s="1"/>
  <c r="AW76"/>
  <c r="AV76"/>
  <c r="BO76" s="1"/>
  <c r="AU76"/>
  <c r="AT76"/>
  <c r="BM76" s="1"/>
  <c r="AS76"/>
  <c r="AR76"/>
  <c r="BK76" s="1"/>
  <c r="AQ76"/>
  <c r="AP76"/>
  <c r="BI76" s="1"/>
  <c r="BQ75"/>
  <c r="BO75"/>
  <c r="BM75"/>
  <c r="BK75"/>
  <c r="BI75"/>
  <c r="BH75"/>
  <c r="BG75"/>
  <c r="BF75"/>
  <c r="BE75"/>
  <c r="BD75"/>
  <c r="BC75"/>
  <c r="BB75"/>
  <c r="BA75"/>
  <c r="AZ75"/>
  <c r="AY75"/>
  <c r="BR75" s="1"/>
  <c r="BS75" s="1"/>
  <c r="AX75"/>
  <c r="AW75"/>
  <c r="BP75" s="1"/>
  <c r="AV75"/>
  <c r="AU75"/>
  <c r="BN75" s="1"/>
  <c r="AT75"/>
  <c r="AS75"/>
  <c r="BL75" s="1"/>
  <c r="AR75"/>
  <c r="AQ75"/>
  <c r="BJ75" s="1"/>
  <c r="AP75"/>
  <c r="BR74"/>
  <c r="BJ74"/>
  <c r="BH74"/>
  <c r="BG74"/>
  <c r="BF74"/>
  <c r="BE74"/>
  <c r="BD74"/>
  <c r="BC74"/>
  <c r="BB74"/>
  <c r="BA74"/>
  <c r="AZ74"/>
  <c r="AY74"/>
  <c r="AX74"/>
  <c r="AW74"/>
  <c r="AV74"/>
  <c r="BO74" s="1"/>
  <c r="AU74"/>
  <c r="AT74"/>
  <c r="AS74"/>
  <c r="AR74"/>
  <c r="BK74" s="1"/>
  <c r="AQ74"/>
  <c r="AP74"/>
  <c r="BI74" s="1"/>
  <c r="BQ73"/>
  <c r="BM73"/>
  <c r="BI73"/>
  <c r="BH73"/>
  <c r="BG73"/>
  <c r="BF73"/>
  <c r="BE73"/>
  <c r="BD73"/>
  <c r="BC73"/>
  <c r="BB73"/>
  <c r="BA73"/>
  <c r="AZ73"/>
  <c r="AY73"/>
  <c r="BR73" s="1"/>
  <c r="AX73"/>
  <c r="AW73"/>
  <c r="AV73"/>
  <c r="AU73"/>
  <c r="BN73" s="1"/>
  <c r="AT73"/>
  <c r="AS73"/>
  <c r="AR73"/>
  <c r="AQ73"/>
  <c r="BJ73" s="1"/>
  <c r="AP73"/>
  <c r="BL72"/>
  <c r="BH72"/>
  <c r="BG72"/>
  <c r="BF72"/>
  <c r="BE72"/>
  <c r="BD72"/>
  <c r="BC72"/>
  <c r="BB72"/>
  <c r="BA72"/>
  <c r="AZ72"/>
  <c r="BR72" s="1"/>
  <c r="AY72"/>
  <c r="AX72"/>
  <c r="AW72"/>
  <c r="AV72"/>
  <c r="AU72"/>
  <c r="AT72"/>
  <c r="AS72"/>
  <c r="AR72"/>
  <c r="AQ72"/>
  <c r="AP72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BR70"/>
  <c r="BJ70"/>
  <c r="BH70"/>
  <c r="BG70"/>
  <c r="BF70"/>
  <c r="BE70"/>
  <c r="BD70"/>
  <c r="BC70"/>
  <c r="BB70"/>
  <c r="BA70"/>
  <c r="AZ70"/>
  <c r="AY70"/>
  <c r="AX70"/>
  <c r="AW70"/>
  <c r="AV70"/>
  <c r="BO70" s="1"/>
  <c r="AU70"/>
  <c r="AT70"/>
  <c r="AS70"/>
  <c r="AR70"/>
  <c r="BK70" s="1"/>
  <c r="AQ70"/>
  <c r="AP70"/>
  <c r="BI70" s="1"/>
  <c r="BQ69"/>
  <c r="BM69"/>
  <c r="BH69"/>
  <c r="BG69"/>
  <c r="BF69"/>
  <c r="BE69"/>
  <c r="BD69"/>
  <c r="BC69"/>
  <c r="BB69"/>
  <c r="BA69"/>
  <c r="AZ69"/>
  <c r="AY69"/>
  <c r="BR69" s="1"/>
  <c r="AX69"/>
  <c r="AW69"/>
  <c r="AV69"/>
  <c r="AU69"/>
  <c r="BN69" s="1"/>
  <c r="AT69"/>
  <c r="AS69"/>
  <c r="AR69"/>
  <c r="AQ69"/>
  <c r="BJ69" s="1"/>
  <c r="AP69"/>
  <c r="BL68"/>
  <c r="BH68"/>
  <c r="BG68"/>
  <c r="BF68"/>
  <c r="BE68"/>
  <c r="BD68"/>
  <c r="BC68"/>
  <c r="BB68"/>
  <c r="BA68"/>
  <c r="AZ68"/>
  <c r="BR68" s="1"/>
  <c r="AY68"/>
  <c r="AX68"/>
  <c r="AW68"/>
  <c r="AV68"/>
  <c r="AU68"/>
  <c r="AT68"/>
  <c r="AS68"/>
  <c r="AR68"/>
  <c r="AQ68"/>
  <c r="AP68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BR66"/>
  <c r="BJ66"/>
  <c r="BH66"/>
  <c r="BG66"/>
  <c r="BF66"/>
  <c r="BE66"/>
  <c r="BD66"/>
  <c r="BC66"/>
  <c r="BB66"/>
  <c r="BA66"/>
  <c r="AZ66"/>
  <c r="AY66"/>
  <c r="AX66"/>
  <c r="AW66"/>
  <c r="AV66"/>
  <c r="BO66" s="1"/>
  <c r="AU66"/>
  <c r="AT66"/>
  <c r="AS66"/>
  <c r="AR66"/>
  <c r="BK66" s="1"/>
  <c r="AQ66"/>
  <c r="AP66"/>
  <c r="BI66" s="1"/>
  <c r="BQ65"/>
  <c r="BM65"/>
  <c r="BH65"/>
  <c r="BG65"/>
  <c r="BF65"/>
  <c r="BE65"/>
  <c r="BD65"/>
  <c r="BC65"/>
  <c r="BB65"/>
  <c r="BA65"/>
  <c r="AZ65"/>
  <c r="AY65"/>
  <c r="BR65" s="1"/>
  <c r="AX65"/>
  <c r="AW65"/>
  <c r="AV65"/>
  <c r="AU65"/>
  <c r="BN65" s="1"/>
  <c r="AT65"/>
  <c r="AS65"/>
  <c r="AR65"/>
  <c r="AQ65"/>
  <c r="BJ65" s="1"/>
  <c r="AP65"/>
  <c r="BL64"/>
  <c r="BH64"/>
  <c r="BG64"/>
  <c r="BF64"/>
  <c r="BE64"/>
  <c r="BD64"/>
  <c r="BC64"/>
  <c r="BB64"/>
  <c r="BA64"/>
  <c r="AZ64"/>
  <c r="BR64" s="1"/>
  <c r="AY64"/>
  <c r="AX64"/>
  <c r="AW64"/>
  <c r="AV64"/>
  <c r="AU64"/>
  <c r="AT64"/>
  <c r="AS64"/>
  <c r="AR64"/>
  <c r="AQ64"/>
  <c r="AP64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BR62"/>
  <c r="BJ62"/>
  <c r="BH62"/>
  <c r="BG62"/>
  <c r="BF62"/>
  <c r="BE62"/>
  <c r="BD62"/>
  <c r="BC62"/>
  <c r="BB62"/>
  <c r="BA62"/>
  <c r="AZ62"/>
  <c r="AY62"/>
  <c r="AX62"/>
  <c r="AW62"/>
  <c r="AV62"/>
  <c r="BO62" s="1"/>
  <c r="AU62"/>
  <c r="AT62"/>
  <c r="AS62"/>
  <c r="AR62"/>
  <c r="BK62" s="1"/>
  <c r="AQ62"/>
  <c r="AP62"/>
  <c r="BI62" s="1"/>
  <c r="BQ61"/>
  <c r="BM61"/>
  <c r="BH61"/>
  <c r="BG61"/>
  <c r="BF61"/>
  <c r="BE61"/>
  <c r="BD61"/>
  <c r="BC61"/>
  <c r="BB61"/>
  <c r="BA61"/>
  <c r="AZ61"/>
  <c r="AY61"/>
  <c r="BR61" s="1"/>
  <c r="AX61"/>
  <c r="AW61"/>
  <c r="AV61"/>
  <c r="AU61"/>
  <c r="BN61" s="1"/>
  <c r="AT61"/>
  <c r="AS61"/>
  <c r="AR61"/>
  <c r="AQ61"/>
  <c r="BJ61" s="1"/>
  <c r="AP61"/>
  <c r="BL60"/>
  <c r="BH60"/>
  <c r="BG60"/>
  <c r="BF60"/>
  <c r="BE60"/>
  <c r="BD60"/>
  <c r="BC60"/>
  <c r="BB60"/>
  <c r="BA60"/>
  <c r="AZ60"/>
  <c r="BR60" s="1"/>
  <c r="AY60"/>
  <c r="AX60"/>
  <c r="AW60"/>
  <c r="AV60"/>
  <c r="AU60"/>
  <c r="AT60"/>
  <c r="AS60"/>
  <c r="AR60"/>
  <c r="AQ60"/>
  <c r="AP60"/>
  <c r="BH59"/>
  <c r="BG59"/>
  <c r="BF59"/>
  <c r="BE59"/>
  <c r="BD59"/>
  <c r="BC59"/>
  <c r="BB59"/>
  <c r="BA59"/>
  <c r="AZ59"/>
  <c r="AY59"/>
  <c r="AX59"/>
  <c r="AW59"/>
  <c r="AV59"/>
  <c r="AU59"/>
  <c r="BK59" s="1"/>
  <c r="AT59"/>
  <c r="AS59"/>
  <c r="AR59"/>
  <c r="AQ59"/>
  <c r="AP59"/>
  <c r="BR58"/>
  <c r="BJ58"/>
  <c r="BH58"/>
  <c r="BG58"/>
  <c r="BF58"/>
  <c r="BE58"/>
  <c r="BD58"/>
  <c r="BC58"/>
  <c r="BB58"/>
  <c r="BA58"/>
  <c r="AZ58"/>
  <c r="AY58"/>
  <c r="AX58"/>
  <c r="AW58"/>
  <c r="AV58"/>
  <c r="BO58" s="1"/>
  <c r="AU58"/>
  <c r="AT58"/>
  <c r="AS58"/>
  <c r="AR58"/>
  <c r="BK58" s="1"/>
  <c r="AQ58"/>
  <c r="AP58"/>
  <c r="BI58" s="1"/>
  <c r="BQ57"/>
  <c r="BM57"/>
  <c r="BH57"/>
  <c r="BG57"/>
  <c r="BF57"/>
  <c r="BE57"/>
  <c r="BD57"/>
  <c r="BC57"/>
  <c r="BB57"/>
  <c r="BA57"/>
  <c r="AZ57"/>
  <c r="AY57"/>
  <c r="BR57" s="1"/>
  <c r="AX57"/>
  <c r="AW57"/>
  <c r="AV57"/>
  <c r="AU57"/>
  <c r="BN57" s="1"/>
  <c r="AT57"/>
  <c r="AS57"/>
  <c r="AR57"/>
  <c r="AQ57"/>
  <c r="BJ57" s="1"/>
  <c r="AP57"/>
  <c r="BL56"/>
  <c r="BH56"/>
  <c r="BG56"/>
  <c r="BF56"/>
  <c r="BE56"/>
  <c r="BD56"/>
  <c r="BC56"/>
  <c r="BB56"/>
  <c r="BA56"/>
  <c r="AZ56"/>
  <c r="BR56" s="1"/>
  <c r="AY56"/>
  <c r="AX56"/>
  <c r="AW56"/>
  <c r="AV56"/>
  <c r="AU56"/>
  <c r="AT56"/>
  <c r="AS56"/>
  <c r="AR56"/>
  <c r="AQ56"/>
  <c r="AP56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BR54"/>
  <c r="BJ54"/>
  <c r="BH54"/>
  <c r="BG54"/>
  <c r="BF54"/>
  <c r="BE54"/>
  <c r="BD54"/>
  <c r="BC54"/>
  <c r="BB54"/>
  <c r="BA54"/>
  <c r="AZ54"/>
  <c r="AY54"/>
  <c r="AX54"/>
  <c r="AW54"/>
  <c r="AV54"/>
  <c r="BO54" s="1"/>
  <c r="AU54"/>
  <c r="AT54"/>
  <c r="AS54"/>
  <c r="AR54"/>
  <c r="BK54" s="1"/>
  <c r="AQ54"/>
  <c r="AP54"/>
  <c r="BI54" s="1"/>
  <c r="BQ53"/>
  <c r="BM53"/>
  <c r="BH53"/>
  <c r="BG53"/>
  <c r="BF53"/>
  <c r="BE53"/>
  <c r="BD53"/>
  <c r="BC53"/>
  <c r="BB53"/>
  <c r="BA53"/>
  <c r="AZ53"/>
  <c r="AY53"/>
  <c r="BR53" s="1"/>
  <c r="AX53"/>
  <c r="AW53"/>
  <c r="AV53"/>
  <c r="AU53"/>
  <c r="BN53" s="1"/>
  <c r="AT53"/>
  <c r="AS53"/>
  <c r="AR53"/>
  <c r="AQ53"/>
  <c r="BJ53" s="1"/>
  <c r="AP53"/>
  <c r="BL52"/>
  <c r="BH52"/>
  <c r="BG52"/>
  <c r="BF52"/>
  <c r="BE52"/>
  <c r="BD52"/>
  <c r="BC52"/>
  <c r="BB52"/>
  <c r="BA52"/>
  <c r="AZ52"/>
  <c r="BR52" s="1"/>
  <c r="AY52"/>
  <c r="AX52"/>
  <c r="AW52"/>
  <c r="AV52"/>
  <c r="AU52"/>
  <c r="AT52"/>
  <c r="AS52"/>
  <c r="AR52"/>
  <c r="AQ52"/>
  <c r="AP52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BR50"/>
  <c r="BJ50"/>
  <c r="BH50"/>
  <c r="BG50"/>
  <c r="BF50"/>
  <c r="BE50"/>
  <c r="BD50"/>
  <c r="BC50"/>
  <c r="BB50"/>
  <c r="BA50"/>
  <c r="AZ50"/>
  <c r="AY50"/>
  <c r="AX50"/>
  <c r="AW50"/>
  <c r="AV50"/>
  <c r="BO50" s="1"/>
  <c r="AU50"/>
  <c r="AT50"/>
  <c r="AS50"/>
  <c r="AR50"/>
  <c r="BK50" s="1"/>
  <c r="AQ50"/>
  <c r="AP50"/>
  <c r="BI50" s="1"/>
  <c r="BQ49"/>
  <c r="BM49"/>
  <c r="BI49"/>
  <c r="BH49"/>
  <c r="BG49"/>
  <c r="BF49"/>
  <c r="BE49"/>
  <c r="BD49"/>
  <c r="BC49"/>
  <c r="BB49"/>
  <c r="BA49"/>
  <c r="AZ49"/>
  <c r="AY49"/>
  <c r="BR49" s="1"/>
  <c r="AX49"/>
  <c r="AW49"/>
  <c r="AV49"/>
  <c r="AU49"/>
  <c r="BN49" s="1"/>
  <c r="AT49"/>
  <c r="AS49"/>
  <c r="AR49"/>
  <c r="AQ49"/>
  <c r="BJ49" s="1"/>
  <c r="AP49"/>
  <c r="BN48"/>
  <c r="BL48"/>
  <c r="BJ48"/>
  <c r="BH48"/>
  <c r="BG48"/>
  <c r="BF48"/>
  <c r="BE48"/>
  <c r="BD48"/>
  <c r="BC48"/>
  <c r="BB48"/>
  <c r="BA48"/>
  <c r="AZ48"/>
  <c r="BR48" s="1"/>
  <c r="AY48"/>
  <c r="AX48"/>
  <c r="BQ48" s="1"/>
  <c r="AW48"/>
  <c r="AV48"/>
  <c r="BO48" s="1"/>
  <c r="AU48"/>
  <c r="AT48"/>
  <c r="BM48" s="1"/>
  <c r="AS48"/>
  <c r="AR48"/>
  <c r="BK48" s="1"/>
  <c r="AQ48"/>
  <c r="AP48"/>
  <c r="BI48" s="1"/>
  <c r="BQ47"/>
  <c r="BO47"/>
  <c r="BM47"/>
  <c r="BK47"/>
  <c r="BI47"/>
  <c r="BH47"/>
  <c r="BG47"/>
  <c r="BF47"/>
  <c r="BE47"/>
  <c r="BD47"/>
  <c r="BC47"/>
  <c r="BB47"/>
  <c r="BA47"/>
  <c r="AZ47"/>
  <c r="AY47"/>
  <c r="BR47" s="1"/>
  <c r="BS47" s="1"/>
  <c r="AX47"/>
  <c r="AW47"/>
  <c r="BP47" s="1"/>
  <c r="AV47"/>
  <c r="AU47"/>
  <c r="BN47" s="1"/>
  <c r="AT47"/>
  <c r="AS47"/>
  <c r="BL47" s="1"/>
  <c r="AR47"/>
  <c r="AQ47"/>
  <c r="BJ47" s="1"/>
  <c r="AP47"/>
  <c r="BN46"/>
  <c r="BL46"/>
  <c r="BJ46"/>
  <c r="BH46"/>
  <c r="BG46"/>
  <c r="BF46"/>
  <c r="BE46"/>
  <c r="BD46"/>
  <c r="BC46"/>
  <c r="BB46"/>
  <c r="BR46" s="1"/>
  <c r="BA46"/>
  <c r="AZ46"/>
  <c r="AY46"/>
  <c r="AX46"/>
  <c r="AW46"/>
  <c r="AV46"/>
  <c r="AU46"/>
  <c r="AT46"/>
  <c r="BM46" s="1"/>
  <c r="AS46"/>
  <c r="AR46"/>
  <c r="BK46" s="1"/>
  <c r="AQ46"/>
  <c r="AP46"/>
  <c r="BI46" s="1"/>
  <c r="BQ45"/>
  <c r="BO45"/>
  <c r="BM45"/>
  <c r="BK45"/>
  <c r="BI45"/>
  <c r="BH45"/>
  <c r="BG45"/>
  <c r="BF45"/>
  <c r="BE45"/>
  <c r="BD45"/>
  <c r="BC45"/>
  <c r="BB45"/>
  <c r="BA45"/>
  <c r="AZ45"/>
  <c r="AY45"/>
  <c r="BR45" s="1"/>
  <c r="AX45"/>
  <c r="AW45"/>
  <c r="BP45" s="1"/>
  <c r="AV45"/>
  <c r="AU45"/>
  <c r="BN45" s="1"/>
  <c r="AT45"/>
  <c r="AS45"/>
  <c r="BL45" s="1"/>
  <c r="AR45"/>
  <c r="AQ45"/>
  <c r="BJ45" s="1"/>
  <c r="AP45"/>
  <c r="BJ44"/>
  <c r="BH44"/>
  <c r="BG44"/>
  <c r="BF44"/>
  <c r="BE44"/>
  <c r="BD44"/>
  <c r="BC44"/>
  <c r="BB44"/>
  <c r="BR44" s="1"/>
  <c r="BA44"/>
  <c r="AZ44"/>
  <c r="AY44"/>
  <c r="AX44"/>
  <c r="AW44"/>
  <c r="AV44"/>
  <c r="BO44" s="1"/>
  <c r="AU44"/>
  <c r="AT44"/>
  <c r="AS44"/>
  <c r="AR44"/>
  <c r="BK44" s="1"/>
  <c r="AQ44"/>
  <c r="AP44"/>
  <c r="BI44" s="1"/>
  <c r="BQ43"/>
  <c r="BM43"/>
  <c r="BH43"/>
  <c r="BG43"/>
  <c r="BF43"/>
  <c r="BE43"/>
  <c r="BD43"/>
  <c r="BC43"/>
  <c r="BB43"/>
  <c r="BA43"/>
  <c r="AZ43"/>
  <c r="AY43"/>
  <c r="BR43" s="1"/>
  <c r="AX43"/>
  <c r="AW43"/>
  <c r="AV43"/>
  <c r="AU43"/>
  <c r="BN43" s="1"/>
  <c r="AT43"/>
  <c r="AS43"/>
  <c r="AR43"/>
  <c r="AQ43"/>
  <c r="BJ43" s="1"/>
  <c r="AP43"/>
  <c r="BL42"/>
  <c r="BH42"/>
  <c r="BG42"/>
  <c r="BF42"/>
  <c r="BE42"/>
  <c r="BD42"/>
  <c r="BC42"/>
  <c r="BB42"/>
  <c r="BA42"/>
  <c r="AZ42"/>
  <c r="BR42" s="1"/>
  <c r="AY42"/>
  <c r="AX42"/>
  <c r="AW42"/>
  <c r="AV42"/>
  <c r="AU42"/>
  <c r="AT42"/>
  <c r="AS42"/>
  <c r="AR42"/>
  <c r="AQ42"/>
  <c r="AP42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BJ40"/>
  <c r="BH40"/>
  <c r="BG40"/>
  <c r="BF40"/>
  <c r="BE40"/>
  <c r="BD40"/>
  <c r="BC40"/>
  <c r="BB40"/>
  <c r="BR40" s="1"/>
  <c r="BA40"/>
  <c r="AZ40"/>
  <c r="AY40"/>
  <c r="AX40"/>
  <c r="AW40"/>
  <c r="AV40"/>
  <c r="BO40" s="1"/>
  <c r="AU40"/>
  <c r="AT40"/>
  <c r="AS40"/>
  <c r="AR40"/>
  <c r="BK40" s="1"/>
  <c r="AQ40"/>
  <c r="AP40"/>
  <c r="BI40" s="1"/>
  <c r="BQ39"/>
  <c r="BM39"/>
  <c r="BI39"/>
  <c r="BH39"/>
  <c r="BG39"/>
  <c r="BF39"/>
  <c r="BE39"/>
  <c r="BD39"/>
  <c r="BC39"/>
  <c r="BB39"/>
  <c r="BA39"/>
  <c r="AZ39"/>
  <c r="AY39"/>
  <c r="BR39" s="1"/>
  <c r="AX39"/>
  <c r="AW39"/>
  <c r="BP39" s="1"/>
  <c r="AV39"/>
  <c r="BO39" s="1"/>
  <c r="AU39"/>
  <c r="BN39" s="1"/>
  <c r="BS39" s="1"/>
  <c r="AT39"/>
  <c r="AS39"/>
  <c r="BL39" s="1"/>
  <c r="AR39"/>
  <c r="BK39" s="1"/>
  <c r="AQ39"/>
  <c r="BJ39" s="1"/>
  <c r="AP39"/>
  <c r="BP38"/>
  <c r="BJ38"/>
  <c r="BH38"/>
  <c r="BG38"/>
  <c r="BF38"/>
  <c r="BE38"/>
  <c r="BD38"/>
  <c r="BC38"/>
  <c r="BB38"/>
  <c r="BA38"/>
  <c r="AZ38"/>
  <c r="AY38"/>
  <c r="AX38"/>
  <c r="AW38"/>
  <c r="AV38"/>
  <c r="BO38" s="1"/>
  <c r="AU38"/>
  <c r="AT38"/>
  <c r="BL38" s="1"/>
  <c r="AS38"/>
  <c r="AR38"/>
  <c r="BK38" s="1"/>
  <c r="AQ38"/>
  <c r="AP38"/>
  <c r="BH37"/>
  <c r="BG37"/>
  <c r="BF37"/>
  <c r="BE37"/>
  <c r="BD37"/>
  <c r="BC37"/>
  <c r="BB37"/>
  <c r="BA37"/>
  <c r="BR37" s="1"/>
  <c r="AZ37"/>
  <c r="AY37"/>
  <c r="AX37"/>
  <c r="BQ37" s="1"/>
  <c r="AW37"/>
  <c r="BP37" s="1"/>
  <c r="AV37"/>
  <c r="AU37"/>
  <c r="AT37"/>
  <c r="AS37"/>
  <c r="BL37" s="1"/>
  <c r="AR37"/>
  <c r="AQ37"/>
  <c r="AP37"/>
  <c r="BH36"/>
  <c r="BG36"/>
  <c r="BF36"/>
  <c r="BE36"/>
  <c r="BD36"/>
  <c r="BC36"/>
  <c r="BB36"/>
  <c r="BA36"/>
  <c r="AZ36"/>
  <c r="AY36"/>
  <c r="BR36" s="1"/>
  <c r="AX36"/>
  <c r="BP36" s="1"/>
  <c r="AW36"/>
  <c r="AV36"/>
  <c r="AU36"/>
  <c r="BN36" s="1"/>
  <c r="AT36"/>
  <c r="BL36" s="1"/>
  <c r="AS36"/>
  <c r="AR36"/>
  <c r="AQ36"/>
  <c r="BJ36" s="1"/>
  <c r="AP36"/>
  <c r="BI36" s="1"/>
  <c r="BH35"/>
  <c r="BG35"/>
  <c r="BF35"/>
  <c r="BE35"/>
  <c r="BD35"/>
  <c r="BC35"/>
  <c r="BB35"/>
  <c r="BR35" s="1"/>
  <c r="BA35"/>
  <c r="AZ35"/>
  <c r="AY35"/>
  <c r="AX35"/>
  <c r="AW35"/>
  <c r="BO35" s="1"/>
  <c r="AV35"/>
  <c r="AU35"/>
  <c r="AT35"/>
  <c r="AS35"/>
  <c r="BK35" s="1"/>
  <c r="AR35"/>
  <c r="AQ35"/>
  <c r="AP35"/>
  <c r="BI35" s="1"/>
  <c r="BH34"/>
  <c r="BG34"/>
  <c r="BF34"/>
  <c r="BE34"/>
  <c r="BD34"/>
  <c r="BC34"/>
  <c r="BB34"/>
  <c r="BA34"/>
  <c r="BQ34" s="1"/>
  <c r="AZ34"/>
  <c r="AY34"/>
  <c r="AX34"/>
  <c r="AW34"/>
  <c r="BP34" s="1"/>
  <c r="AV34"/>
  <c r="AU34"/>
  <c r="AT34"/>
  <c r="AS34"/>
  <c r="BL34" s="1"/>
  <c r="AR34"/>
  <c r="AQ34"/>
  <c r="AP34"/>
  <c r="BL33"/>
  <c r="BH33"/>
  <c r="BG33"/>
  <c r="BF33"/>
  <c r="BE33"/>
  <c r="BD33"/>
  <c r="BC33"/>
  <c r="BB33"/>
  <c r="BA33"/>
  <c r="AZ33"/>
  <c r="BP33" s="1"/>
  <c r="AY33"/>
  <c r="BQ33" s="1"/>
  <c r="AX33"/>
  <c r="AW33"/>
  <c r="AV33"/>
  <c r="BO33" s="1"/>
  <c r="AU33"/>
  <c r="BM33" s="1"/>
  <c r="AT33"/>
  <c r="AS33"/>
  <c r="AR33"/>
  <c r="BK33" s="1"/>
  <c r="AQ33"/>
  <c r="BI33" s="1"/>
  <c r="AP33"/>
  <c r="BR32"/>
  <c r="BQ32"/>
  <c r="BM32"/>
  <c r="BI32"/>
  <c r="BH32"/>
  <c r="BG32"/>
  <c r="BF32"/>
  <c r="BE32"/>
  <c r="BD32"/>
  <c r="BC32"/>
  <c r="BB32"/>
  <c r="BA32"/>
  <c r="AZ32"/>
  <c r="AY32"/>
  <c r="AX32"/>
  <c r="AW32"/>
  <c r="BP32" s="1"/>
  <c r="AV32"/>
  <c r="BO32" s="1"/>
  <c r="AU32"/>
  <c r="BN32" s="1"/>
  <c r="AT32"/>
  <c r="AS32"/>
  <c r="BL32" s="1"/>
  <c r="AR32"/>
  <c r="BK32" s="1"/>
  <c r="AQ32"/>
  <c r="BJ32" s="1"/>
  <c r="AP32"/>
  <c r="BM31"/>
  <c r="BL31"/>
  <c r="BI31"/>
  <c r="BH31"/>
  <c r="BG31"/>
  <c r="BF31"/>
  <c r="BE31"/>
  <c r="BD31"/>
  <c r="BC31"/>
  <c r="BB31"/>
  <c r="BA31"/>
  <c r="AZ31"/>
  <c r="BP31" s="1"/>
  <c r="AY31"/>
  <c r="AX31"/>
  <c r="AW31"/>
  <c r="AV31"/>
  <c r="BO31" s="1"/>
  <c r="AU31"/>
  <c r="AT31"/>
  <c r="AS31"/>
  <c r="AR31"/>
  <c r="BK31" s="1"/>
  <c r="AQ31"/>
  <c r="BJ31" s="1"/>
  <c r="AP31"/>
  <c r="BO30"/>
  <c r="BK30"/>
  <c r="BH30"/>
  <c r="BG30"/>
  <c r="BF30"/>
  <c r="BE30"/>
  <c r="BD30"/>
  <c r="BC30"/>
  <c r="BB30"/>
  <c r="BA30"/>
  <c r="AZ30"/>
  <c r="AY30"/>
  <c r="BR30" s="1"/>
  <c r="AX30"/>
  <c r="BP30" s="1"/>
  <c r="AW30"/>
  <c r="AV30"/>
  <c r="AU30"/>
  <c r="BN30" s="1"/>
  <c r="AT30"/>
  <c r="BL30" s="1"/>
  <c r="AS30"/>
  <c r="AR30"/>
  <c r="AQ30"/>
  <c r="BJ30" s="1"/>
  <c r="AP30"/>
  <c r="BI30" s="1"/>
  <c r="BH29"/>
  <c r="BG29"/>
  <c r="BF29"/>
  <c r="BE29"/>
  <c r="BD29"/>
  <c r="BC29"/>
  <c r="BB29"/>
  <c r="BR29" s="1"/>
  <c r="BA29"/>
  <c r="AZ29"/>
  <c r="AY29"/>
  <c r="AX29"/>
  <c r="BQ29" s="1"/>
  <c r="AW29"/>
  <c r="AV29"/>
  <c r="AU29"/>
  <c r="AT29"/>
  <c r="BM29" s="1"/>
  <c r="AS29"/>
  <c r="AR29"/>
  <c r="AQ29"/>
  <c r="AP29"/>
  <c r="BI29" s="1"/>
  <c r="BO28"/>
  <c r="BK28"/>
  <c r="BH28"/>
  <c r="BG28"/>
  <c r="BF28"/>
  <c r="BE28"/>
  <c r="BD28"/>
  <c r="BC28"/>
  <c r="BB28"/>
  <c r="BA28"/>
  <c r="AZ28"/>
  <c r="AY28"/>
  <c r="BR28" s="1"/>
  <c r="AX28"/>
  <c r="BQ28" s="1"/>
  <c r="AW28"/>
  <c r="BP28" s="1"/>
  <c r="AV28"/>
  <c r="AU28"/>
  <c r="BN28" s="1"/>
  <c r="AT28"/>
  <c r="BM28" s="1"/>
  <c r="AS28"/>
  <c r="BL28" s="1"/>
  <c r="AR28"/>
  <c r="AQ28"/>
  <c r="BJ28" s="1"/>
  <c r="AP28"/>
  <c r="BI28" s="1"/>
  <c r="BR27"/>
  <c r="BJ27"/>
  <c r="BH27"/>
  <c r="BG27"/>
  <c r="BF27"/>
  <c r="BE27"/>
  <c r="BD27"/>
  <c r="BC27"/>
  <c r="BB27"/>
  <c r="BA27"/>
  <c r="AZ27"/>
  <c r="AY27"/>
  <c r="AX27"/>
  <c r="BQ27" s="1"/>
  <c r="AW27"/>
  <c r="BO27" s="1"/>
  <c r="AV27"/>
  <c r="AU27"/>
  <c r="AT27"/>
  <c r="BM27" s="1"/>
  <c r="AS27"/>
  <c r="BK27" s="1"/>
  <c r="AR27"/>
  <c r="AQ27"/>
  <c r="AP27"/>
  <c r="BI27" s="1"/>
  <c r="BQ26"/>
  <c r="BH26"/>
  <c r="BG26"/>
  <c r="BF26"/>
  <c r="BE26"/>
  <c r="BD26"/>
  <c r="BC26"/>
  <c r="BB26"/>
  <c r="BA26"/>
  <c r="AZ26"/>
  <c r="AY26"/>
  <c r="AX26"/>
  <c r="AW26"/>
  <c r="BP26" s="1"/>
  <c r="AV26"/>
  <c r="AU26"/>
  <c r="AT26"/>
  <c r="AS26"/>
  <c r="BL26" s="1"/>
  <c r="AR26"/>
  <c r="AQ26"/>
  <c r="AP26"/>
  <c r="BP25"/>
  <c r="BL25"/>
  <c r="BH25"/>
  <c r="BG25"/>
  <c r="BF25"/>
  <c r="BE25"/>
  <c r="BD25"/>
  <c r="BC25"/>
  <c r="BB25"/>
  <c r="BA25"/>
  <c r="AZ25"/>
  <c r="AY25"/>
  <c r="BQ25" s="1"/>
  <c r="AX25"/>
  <c r="AW25"/>
  <c r="AV25"/>
  <c r="BO25" s="1"/>
  <c r="AU25"/>
  <c r="BM25" s="1"/>
  <c r="AT25"/>
  <c r="AS25"/>
  <c r="AR25"/>
  <c r="BK25" s="1"/>
  <c r="AQ25"/>
  <c r="BI25" s="1"/>
  <c r="AP25"/>
  <c r="BO24"/>
  <c r="BK24"/>
  <c r="BH24"/>
  <c r="BG24"/>
  <c r="BF24"/>
  <c r="BE24"/>
  <c r="BD24"/>
  <c r="BC24"/>
  <c r="BB24"/>
  <c r="BA24"/>
  <c r="AZ24"/>
  <c r="AY24"/>
  <c r="BR24" s="1"/>
  <c r="AX24"/>
  <c r="AW24"/>
  <c r="BP24" s="1"/>
  <c r="AV24"/>
  <c r="AU24"/>
  <c r="BN24" s="1"/>
  <c r="AT24"/>
  <c r="BM24" s="1"/>
  <c r="AS24"/>
  <c r="BL24" s="1"/>
  <c r="AR24"/>
  <c r="AQ24"/>
  <c r="BJ24" s="1"/>
  <c r="AP24"/>
  <c r="BI24" s="1"/>
  <c r="BR23"/>
  <c r="BJ23"/>
  <c r="BH23"/>
  <c r="BG23"/>
  <c r="BF23"/>
  <c r="BE23"/>
  <c r="BD23"/>
  <c r="BC23"/>
  <c r="BB23"/>
  <c r="BA23"/>
  <c r="AZ23"/>
  <c r="AY23"/>
  <c r="AX23"/>
  <c r="BQ23" s="1"/>
  <c r="AW23"/>
  <c r="BO23" s="1"/>
  <c r="AV23"/>
  <c r="AU23"/>
  <c r="AT23"/>
  <c r="BM23" s="1"/>
  <c r="AS23"/>
  <c r="BL23" s="1"/>
  <c r="AR23"/>
  <c r="BK23" s="1"/>
  <c r="AQ23"/>
  <c r="AP23"/>
  <c r="BI23" s="1"/>
  <c r="BQ22"/>
  <c r="BH22"/>
  <c r="BG22"/>
  <c r="BF22"/>
  <c r="BE22"/>
  <c r="BD22"/>
  <c r="BC22"/>
  <c r="BB22"/>
  <c r="BA22"/>
  <c r="AZ22"/>
  <c r="AY22"/>
  <c r="AX22"/>
  <c r="AW22"/>
  <c r="BP22" s="1"/>
  <c r="AV22"/>
  <c r="AU22"/>
  <c r="AT22"/>
  <c r="AS22"/>
  <c r="BL22" s="1"/>
  <c r="AR22"/>
  <c r="AQ22"/>
  <c r="AP22"/>
  <c r="BP21"/>
  <c r="BL21"/>
  <c r="BH21"/>
  <c r="BG21"/>
  <c r="BF21"/>
  <c r="BE21"/>
  <c r="BD21"/>
  <c r="BC21"/>
  <c r="BB21"/>
  <c r="BA21"/>
  <c r="AZ21"/>
  <c r="AY21"/>
  <c r="BQ21" s="1"/>
  <c r="AX21"/>
  <c r="AW21"/>
  <c r="AV21"/>
  <c r="BO21" s="1"/>
  <c r="AU21"/>
  <c r="BM21" s="1"/>
  <c r="AT21"/>
  <c r="AS21"/>
  <c r="AR21"/>
  <c r="BK21" s="1"/>
  <c r="AQ21"/>
  <c r="BI21" s="1"/>
  <c r="AP21"/>
  <c r="BH20"/>
  <c r="BG20"/>
  <c r="BF20"/>
  <c r="BE20"/>
  <c r="BD20"/>
  <c r="BC20"/>
  <c r="BB20"/>
  <c r="BA20"/>
  <c r="AZ20"/>
  <c r="AY20"/>
  <c r="AX20"/>
  <c r="AW20"/>
  <c r="AV20"/>
  <c r="AU20"/>
  <c r="BN20" s="1"/>
  <c r="AT20"/>
  <c r="AS20"/>
  <c r="AR20"/>
  <c r="AQ20"/>
  <c r="BJ20" s="1"/>
  <c r="AP20"/>
  <c r="BR19"/>
  <c r="BJ19"/>
  <c r="BH19"/>
  <c r="BG19"/>
  <c r="BF19"/>
  <c r="BE19"/>
  <c r="BD19"/>
  <c r="BC19"/>
  <c r="BB19"/>
  <c r="BA19"/>
  <c r="AZ19"/>
  <c r="AY19"/>
  <c r="AX19"/>
  <c r="BQ19" s="1"/>
  <c r="AW19"/>
  <c r="BP19" s="1"/>
  <c r="AV19"/>
  <c r="AU19"/>
  <c r="AT19"/>
  <c r="BM19" s="1"/>
  <c r="AS19"/>
  <c r="BL19" s="1"/>
  <c r="AR19"/>
  <c r="AQ19"/>
  <c r="AP19"/>
  <c r="BI19" s="1"/>
  <c r="BQ18"/>
  <c r="BI18"/>
  <c r="BH18"/>
  <c r="BG18"/>
  <c r="BF18"/>
  <c r="BE18"/>
  <c r="BD18"/>
  <c r="BC18"/>
  <c r="BB18"/>
  <c r="BA18"/>
  <c r="AZ18"/>
  <c r="AY18"/>
  <c r="BR18" s="1"/>
  <c r="AX18"/>
  <c r="AW18"/>
  <c r="BP18" s="1"/>
  <c r="AV18"/>
  <c r="AU18"/>
  <c r="BN18" s="1"/>
  <c r="AT18"/>
  <c r="AS18"/>
  <c r="BL18" s="1"/>
  <c r="AR18"/>
  <c r="AQ18"/>
  <c r="BJ18" s="1"/>
  <c r="AP18"/>
  <c r="BP17"/>
  <c r="BL17"/>
  <c r="BH17"/>
  <c r="BG17"/>
  <c r="BF17"/>
  <c r="BE17"/>
  <c r="BD17"/>
  <c r="BC17"/>
  <c r="BB17"/>
  <c r="BA17"/>
  <c r="AZ17"/>
  <c r="AY17"/>
  <c r="BQ17" s="1"/>
  <c r="AX17"/>
  <c r="AW17"/>
  <c r="AV17"/>
  <c r="BO17" s="1"/>
  <c r="AU17"/>
  <c r="BM17" s="1"/>
  <c r="AT17"/>
  <c r="AS17"/>
  <c r="AR17"/>
  <c r="BK17" s="1"/>
  <c r="AQ17"/>
  <c r="BI17" s="1"/>
  <c r="AP17"/>
  <c r="BH16"/>
  <c r="BG16"/>
  <c r="BF16"/>
  <c r="BE16"/>
  <c r="BD16"/>
  <c r="BC16"/>
  <c r="BB16"/>
  <c r="BA16"/>
  <c r="AZ16"/>
  <c r="AY16"/>
  <c r="BR16" s="1"/>
  <c r="AX16"/>
  <c r="AW16"/>
  <c r="AV16"/>
  <c r="AU16"/>
  <c r="BN16" s="1"/>
  <c r="AT16"/>
  <c r="AS16"/>
  <c r="AR16"/>
  <c r="AQ16"/>
  <c r="BJ16" s="1"/>
  <c r="AP16"/>
  <c r="BR15"/>
  <c r="BJ15"/>
  <c r="BH15"/>
  <c r="BG15"/>
  <c r="BF15"/>
  <c r="BE15"/>
  <c r="BD15"/>
  <c r="BC15"/>
  <c r="BB15"/>
  <c r="BA15"/>
  <c r="AZ15"/>
  <c r="AY15"/>
  <c r="AX15"/>
  <c r="BQ15" s="1"/>
  <c r="AW15"/>
  <c r="BO15" s="1"/>
  <c r="AV15"/>
  <c r="AU15"/>
  <c r="AT15"/>
  <c r="BM15" s="1"/>
  <c r="AS15"/>
  <c r="BK15" s="1"/>
  <c r="AR15"/>
  <c r="AQ15"/>
  <c r="AP15"/>
  <c r="BI15" s="1"/>
  <c r="BO14"/>
  <c r="BK14"/>
  <c r="BH14"/>
  <c r="BG14"/>
  <c r="BF14"/>
  <c r="BE14"/>
  <c r="BD14"/>
  <c r="BC14"/>
  <c r="BB14"/>
  <c r="BA14"/>
  <c r="AZ14"/>
  <c r="AY14"/>
  <c r="BR14" s="1"/>
  <c r="AX14"/>
  <c r="BQ14" s="1"/>
  <c r="AW14"/>
  <c r="BP14" s="1"/>
  <c r="AV14"/>
  <c r="AU14"/>
  <c r="BN14" s="1"/>
  <c r="AT14"/>
  <c r="BM14" s="1"/>
  <c r="AS14"/>
  <c r="BL14" s="1"/>
  <c r="AR14"/>
  <c r="AQ14"/>
  <c r="BJ14" s="1"/>
  <c r="AP14"/>
  <c r="BI14" s="1"/>
  <c r="BJ13"/>
  <c r="BH13"/>
  <c r="BG13"/>
  <c r="BF13"/>
  <c r="BE13"/>
  <c r="BD13"/>
  <c r="BC13"/>
  <c r="BB13"/>
  <c r="BR13" s="1"/>
  <c r="BA13"/>
  <c r="AZ13"/>
  <c r="AY13"/>
  <c r="AX13"/>
  <c r="BQ13" s="1"/>
  <c r="AW13"/>
  <c r="BO13" s="1"/>
  <c r="AV13"/>
  <c r="AU13"/>
  <c r="AT13"/>
  <c r="BM13" s="1"/>
  <c r="AS13"/>
  <c r="BK13" s="1"/>
  <c r="AR13"/>
  <c r="AQ13"/>
  <c r="AP13"/>
  <c r="BI13" s="1"/>
  <c r="BQ12"/>
  <c r="BM12"/>
  <c r="BI12"/>
  <c r="BH12"/>
  <c r="BG12"/>
  <c r="BF12"/>
  <c r="BE12"/>
  <c r="BD12"/>
  <c r="BC12"/>
  <c r="BB12"/>
  <c r="BA12"/>
  <c r="AZ12"/>
  <c r="BR12" s="1"/>
  <c r="AY12"/>
  <c r="AX12"/>
  <c r="AW12"/>
  <c r="BP12" s="1"/>
  <c r="AV12"/>
  <c r="BN12" s="1"/>
  <c r="AU12"/>
  <c r="AT12"/>
  <c r="AS12"/>
  <c r="BL12" s="1"/>
  <c r="AR12"/>
  <c r="BJ12" s="1"/>
  <c r="AQ12"/>
  <c r="AP12"/>
  <c r="BH11"/>
  <c r="BG11"/>
  <c r="BF11"/>
  <c r="BE11"/>
  <c r="BD11"/>
  <c r="BC11"/>
  <c r="BB11"/>
  <c r="BA11"/>
  <c r="AZ11"/>
  <c r="BP11" s="1"/>
  <c r="AY11"/>
  <c r="AX11"/>
  <c r="AW11"/>
  <c r="AV11"/>
  <c r="BO11" s="1"/>
  <c r="AU11"/>
  <c r="AT11"/>
  <c r="AS11"/>
  <c r="AR11"/>
  <c r="BK11" s="1"/>
  <c r="AQ11"/>
  <c r="AP11"/>
  <c r="BO10"/>
  <c r="BH10"/>
  <c r="BG10"/>
  <c r="BF10"/>
  <c r="BE10"/>
  <c r="BD10"/>
  <c r="BC10"/>
  <c r="BB10"/>
  <c r="BA10"/>
  <c r="AZ10"/>
  <c r="AY10"/>
  <c r="BR10" s="1"/>
  <c r="AX10"/>
  <c r="BP10" s="1"/>
  <c r="AW10"/>
  <c r="AV10"/>
  <c r="AU10"/>
  <c r="BN10" s="1"/>
  <c r="AT10"/>
  <c r="BL10" s="1"/>
  <c r="AS10"/>
  <c r="AR10"/>
  <c r="AQ10"/>
  <c r="BJ10" s="1"/>
  <c r="AP10"/>
  <c r="BI10" s="1"/>
  <c r="BJ9"/>
  <c r="BH9"/>
  <c r="BG9"/>
  <c r="BF9"/>
  <c r="BE9"/>
  <c r="BD9"/>
  <c r="BC9"/>
  <c r="BB9"/>
  <c r="BR9" s="1"/>
  <c r="BA9"/>
  <c r="AZ9"/>
  <c r="AY9"/>
  <c r="AX9"/>
  <c r="BQ9" s="1"/>
  <c r="AW9"/>
  <c r="BO9" s="1"/>
  <c r="AV9"/>
  <c r="AU9"/>
  <c r="AT9"/>
  <c r="BM9" s="1"/>
  <c r="AS9"/>
  <c r="BK9" s="1"/>
  <c r="AR9"/>
  <c r="AQ9"/>
  <c r="AP9"/>
  <c r="BI9" s="1"/>
  <c r="BQ8"/>
  <c r="BM8"/>
  <c r="BH8"/>
  <c r="BG8"/>
  <c r="BF8"/>
  <c r="BE8"/>
  <c r="BD8"/>
  <c r="BC8"/>
  <c r="BB8"/>
  <c r="BA8"/>
  <c r="AZ8"/>
  <c r="BR8" s="1"/>
  <c r="AY8"/>
  <c r="AX8"/>
  <c r="AW8"/>
  <c r="BP8" s="1"/>
  <c r="AV8"/>
  <c r="BN8" s="1"/>
  <c r="AU8"/>
  <c r="AT8"/>
  <c r="AS8"/>
  <c r="BL8" s="1"/>
  <c r="AR8"/>
  <c r="BJ8" s="1"/>
  <c r="AQ8"/>
  <c r="AP8"/>
  <c r="BH7"/>
  <c r="BG7"/>
  <c r="BF7"/>
  <c r="BE7"/>
  <c r="BD7"/>
  <c r="BC7"/>
  <c r="BB7"/>
  <c r="BA7"/>
  <c r="BQ7" s="1"/>
  <c r="AZ7"/>
  <c r="AY7"/>
  <c r="AX7"/>
  <c r="AW7"/>
  <c r="AV7"/>
  <c r="AU7"/>
  <c r="AT7"/>
  <c r="AS7"/>
  <c r="BL7" s="1"/>
  <c r="AR7"/>
  <c r="AQ7"/>
  <c r="AP7"/>
  <c r="BH6"/>
  <c r="BG6"/>
  <c r="BF6"/>
  <c r="BE6"/>
  <c r="BD6"/>
  <c r="BC6"/>
  <c r="BB6"/>
  <c r="BA6"/>
  <c r="BQ6" s="1"/>
  <c r="AZ6"/>
  <c r="BR6" s="1"/>
  <c r="AY6"/>
  <c r="AX6"/>
  <c r="AW6"/>
  <c r="BP6" s="1"/>
  <c r="AV6"/>
  <c r="BN6" s="1"/>
  <c r="AU6"/>
  <c r="AT6"/>
  <c r="AS6"/>
  <c r="BL6" s="1"/>
  <c r="AR6"/>
  <c r="BJ6" s="1"/>
  <c r="AQ6"/>
  <c r="AP6"/>
  <c r="BQ5"/>
  <c r="BH5"/>
  <c r="BG5"/>
  <c r="BF5"/>
  <c r="BE5"/>
  <c r="BD5"/>
  <c r="BC5"/>
  <c r="BB5"/>
  <c r="BA5"/>
  <c r="AZ5"/>
  <c r="BR5" s="1"/>
  <c r="AY5"/>
  <c r="AX5"/>
  <c r="AW5"/>
  <c r="BP5" s="1"/>
  <c r="AV5"/>
  <c r="BN5" s="1"/>
  <c r="AU5"/>
  <c r="AT5"/>
  <c r="AS5"/>
  <c r="BL5" s="1"/>
  <c r="AR5"/>
  <c r="BJ5" s="1"/>
  <c r="AQ5"/>
  <c r="AP5"/>
  <c r="BQ4"/>
  <c r="BM4"/>
  <c r="BH4"/>
  <c r="BG4"/>
  <c r="BF4"/>
  <c r="BE4"/>
  <c r="BD4"/>
  <c r="BC4"/>
  <c r="BB4"/>
  <c r="BA4"/>
  <c r="AZ4"/>
  <c r="BR4" s="1"/>
  <c r="AY4"/>
  <c r="AX4"/>
  <c r="AW4"/>
  <c r="BP4" s="1"/>
  <c r="AV4"/>
  <c r="BN4" s="1"/>
  <c r="AU4"/>
  <c r="AT4"/>
  <c r="AS4"/>
  <c r="BL4" s="1"/>
  <c r="AR4"/>
  <c r="BJ4" s="1"/>
  <c r="AQ4"/>
  <c r="AP4"/>
  <c r="BS10" l="1"/>
  <c r="BM35"/>
  <c r="BJ35"/>
  <c r="BQ35"/>
  <c r="BN35"/>
  <c r="BR20"/>
  <c r="BN29"/>
  <c r="BI34"/>
  <c r="BI4"/>
  <c r="BS4" s="1"/>
  <c r="BM5"/>
  <c r="BJ7"/>
  <c r="BN7"/>
  <c r="BR7"/>
  <c r="BI8"/>
  <c r="BK10"/>
  <c r="BI11"/>
  <c r="BM11"/>
  <c r="BQ11"/>
  <c r="BI16"/>
  <c r="BL16"/>
  <c r="BP16"/>
  <c r="BO16"/>
  <c r="BM18"/>
  <c r="BK19"/>
  <c r="BS19" s="1"/>
  <c r="BO19"/>
  <c r="BI20"/>
  <c r="BL20"/>
  <c r="BP20"/>
  <c r="BO20"/>
  <c r="BM22"/>
  <c r="BQ24"/>
  <c r="BS24" s="1"/>
  <c r="BM26"/>
  <c r="BK29"/>
  <c r="BO29"/>
  <c r="BJ29"/>
  <c r="BS29" s="1"/>
  <c r="BJ34"/>
  <c r="BN34"/>
  <c r="BR34"/>
  <c r="BI5"/>
  <c r="BM6"/>
  <c r="BN9"/>
  <c r="BS12"/>
  <c r="BN13"/>
  <c r="BK16"/>
  <c r="BK20"/>
  <c r="BI22"/>
  <c r="BS25"/>
  <c r="BI26"/>
  <c r="BP7"/>
  <c r="BI7"/>
  <c r="BI6"/>
  <c r="BM7"/>
  <c r="BL11"/>
  <c r="BN15"/>
  <c r="BK18"/>
  <c r="BS18" s="1"/>
  <c r="BO18"/>
  <c r="BN19"/>
  <c r="BJ22"/>
  <c r="BN22"/>
  <c r="BR22"/>
  <c r="BN23"/>
  <c r="BJ26"/>
  <c r="BN26"/>
  <c r="BR26"/>
  <c r="BN27"/>
  <c r="BN31"/>
  <c r="BQ31"/>
  <c r="BM34"/>
  <c r="BQ41"/>
  <c r="BR41"/>
  <c r="BQ55"/>
  <c r="BR55"/>
  <c r="BO36"/>
  <c r="BM41"/>
  <c r="BN41"/>
  <c r="BM51"/>
  <c r="BN51"/>
  <c r="BQ51"/>
  <c r="BR51"/>
  <c r="BM55"/>
  <c r="BN55"/>
  <c r="BI59"/>
  <c r="BJ59"/>
  <c r="BQ59"/>
  <c r="BR59"/>
  <c r="BI63"/>
  <c r="BJ63"/>
  <c r="BM63"/>
  <c r="BN63"/>
  <c r="BQ63"/>
  <c r="BR63"/>
  <c r="BI67"/>
  <c r="BJ67"/>
  <c r="BM67"/>
  <c r="BN67"/>
  <c r="BQ67"/>
  <c r="BR67"/>
  <c r="BI71"/>
  <c r="BJ71"/>
  <c r="BM71"/>
  <c r="BN71"/>
  <c r="BQ71"/>
  <c r="BR71"/>
  <c r="BJ80"/>
  <c r="BK80"/>
  <c r="BN80"/>
  <c r="BO80"/>
  <c r="BP84"/>
  <c r="BQ84"/>
  <c r="BM87"/>
  <c r="BN87"/>
  <c r="BQ87"/>
  <c r="BR87"/>
  <c r="BI91"/>
  <c r="BJ91"/>
  <c r="BM91"/>
  <c r="BN91"/>
  <c r="BQ91"/>
  <c r="BR91"/>
  <c r="BI95"/>
  <c r="BJ95"/>
  <c r="BQ95"/>
  <c r="BR95"/>
  <c r="BI101"/>
  <c r="BJ101"/>
  <c r="BM101"/>
  <c r="BN101"/>
  <c r="BI105"/>
  <c r="BJ105"/>
  <c r="BM105"/>
  <c r="BN105"/>
  <c r="BQ105"/>
  <c r="BR105"/>
  <c r="BP110"/>
  <c r="BQ110"/>
  <c r="BM111"/>
  <c r="BN111"/>
  <c r="BP46"/>
  <c r="BQ46"/>
  <c r="BJ52"/>
  <c r="BK52"/>
  <c r="BN52"/>
  <c r="BO52"/>
  <c r="BJ60"/>
  <c r="BK60"/>
  <c r="BN60"/>
  <c r="BO60"/>
  <c r="BJ72"/>
  <c r="BK72"/>
  <c r="BN72"/>
  <c r="BO72"/>
  <c r="BO77"/>
  <c r="BP77"/>
  <c r="BO81"/>
  <c r="BP81"/>
  <c r="BM85"/>
  <c r="BN85"/>
  <c r="BJ88"/>
  <c r="BK88"/>
  <c r="BN88"/>
  <c r="BO88"/>
  <c r="BJ92"/>
  <c r="BK92"/>
  <c r="BN92"/>
  <c r="BO92"/>
  <c r="BJ102"/>
  <c r="BK102"/>
  <c r="BN102"/>
  <c r="BO102"/>
  <c r="BJ106"/>
  <c r="BK106"/>
  <c r="BN106"/>
  <c r="BO106"/>
  <c r="BK113"/>
  <c r="BL113"/>
  <c r="BK43"/>
  <c r="BL43"/>
  <c r="BO43"/>
  <c r="BP43"/>
  <c r="BK49"/>
  <c r="BL49"/>
  <c r="BS49" s="1"/>
  <c r="BO49"/>
  <c r="BP49"/>
  <c r="BK53"/>
  <c r="BL53"/>
  <c r="BO53"/>
  <c r="BP53"/>
  <c r="BK57"/>
  <c r="BL57"/>
  <c r="BO57"/>
  <c r="BP57"/>
  <c r="BK61"/>
  <c r="BL61"/>
  <c r="BO61"/>
  <c r="BP61"/>
  <c r="BK65"/>
  <c r="BL65"/>
  <c r="BO65"/>
  <c r="BP65"/>
  <c r="BK69"/>
  <c r="BL69"/>
  <c r="BO69"/>
  <c r="BP69"/>
  <c r="BK73"/>
  <c r="BL73"/>
  <c r="BO73"/>
  <c r="BP73"/>
  <c r="BL78"/>
  <c r="BM78"/>
  <c r="BS78" s="1"/>
  <c r="BP78"/>
  <c r="BQ78"/>
  <c r="BK89"/>
  <c r="BL89"/>
  <c r="BO89"/>
  <c r="BP89"/>
  <c r="BK93"/>
  <c r="BL93"/>
  <c r="BO93"/>
  <c r="BP93"/>
  <c r="BI97"/>
  <c r="BJ97"/>
  <c r="BM97"/>
  <c r="BN97"/>
  <c r="BQ97"/>
  <c r="BR97"/>
  <c r="BK103"/>
  <c r="BL103"/>
  <c r="BO103"/>
  <c r="BP103"/>
  <c r="BK107"/>
  <c r="BL107"/>
  <c r="BO107"/>
  <c r="BP107"/>
  <c r="BP114"/>
  <c r="BQ114"/>
  <c r="BI115"/>
  <c r="BJ115"/>
  <c r="BM115"/>
  <c r="BN115"/>
  <c r="BQ115"/>
  <c r="BR115"/>
  <c r="BK36"/>
  <c r="BS36" s="1"/>
  <c r="BN37"/>
  <c r="BN84"/>
  <c r="BM37"/>
  <c r="BO51"/>
  <c r="BO59"/>
  <c r="BO71"/>
  <c r="BO87"/>
  <c r="BO91"/>
  <c r="BO95"/>
  <c r="BO105"/>
  <c r="BK4"/>
  <c r="BO4"/>
  <c r="BK5"/>
  <c r="BO5"/>
  <c r="BK6"/>
  <c r="BO6"/>
  <c r="BK7"/>
  <c r="BO7"/>
  <c r="BK8"/>
  <c r="BO8"/>
  <c r="BL9"/>
  <c r="BS9" s="1"/>
  <c r="BP9"/>
  <c r="BM10"/>
  <c r="BQ10"/>
  <c r="BJ11"/>
  <c r="BN11"/>
  <c r="BR11"/>
  <c r="BK12"/>
  <c r="BO12"/>
  <c r="BL13"/>
  <c r="BS13" s="1"/>
  <c r="BP13"/>
  <c r="BL15"/>
  <c r="BS15" s="1"/>
  <c r="BP15"/>
  <c r="BM16"/>
  <c r="BQ16"/>
  <c r="BJ17"/>
  <c r="BN17"/>
  <c r="BR17"/>
  <c r="BS17" s="1"/>
  <c r="BM20"/>
  <c r="BQ20"/>
  <c r="BJ21"/>
  <c r="BS21" s="1"/>
  <c r="BN21"/>
  <c r="BR21"/>
  <c r="BK22"/>
  <c r="BO22"/>
  <c r="BP23"/>
  <c r="BJ25"/>
  <c r="BN25"/>
  <c r="BR25"/>
  <c r="BK26"/>
  <c r="BO26"/>
  <c r="BL27"/>
  <c r="BS27" s="1"/>
  <c r="BP27"/>
  <c r="BL29"/>
  <c r="BP29"/>
  <c r="BM30"/>
  <c r="BS30" s="1"/>
  <c r="BQ30"/>
  <c r="BR31"/>
  <c r="BJ33"/>
  <c r="BS33" s="1"/>
  <c r="BN33"/>
  <c r="BR33"/>
  <c r="BK34"/>
  <c r="BO34"/>
  <c r="BL35"/>
  <c r="BP35"/>
  <c r="BM36"/>
  <c r="BQ36"/>
  <c r="BK37"/>
  <c r="BN38"/>
  <c r="BR38"/>
  <c r="BL41"/>
  <c r="BP41"/>
  <c r="BK41"/>
  <c r="BI43"/>
  <c r="BS43" s="1"/>
  <c r="BL51"/>
  <c r="BP51"/>
  <c r="BK51"/>
  <c r="BI53"/>
  <c r="BS53" s="1"/>
  <c r="BL55"/>
  <c r="BP55"/>
  <c r="BK55"/>
  <c r="BI57"/>
  <c r="BS57" s="1"/>
  <c r="BL59"/>
  <c r="BP59"/>
  <c r="BI61"/>
  <c r="BL63"/>
  <c r="BP63"/>
  <c r="BK63"/>
  <c r="BI65"/>
  <c r="BL67"/>
  <c r="BP67"/>
  <c r="BK67"/>
  <c r="BI69"/>
  <c r="BL71"/>
  <c r="BP71"/>
  <c r="BK71"/>
  <c r="BN78"/>
  <c r="BI80"/>
  <c r="BM80"/>
  <c r="BQ80"/>
  <c r="BP80"/>
  <c r="BK84"/>
  <c r="BO84"/>
  <c r="BP86"/>
  <c r="BL87"/>
  <c r="BP87"/>
  <c r="BK87"/>
  <c r="BI89"/>
  <c r="BL91"/>
  <c r="BP91"/>
  <c r="BK91"/>
  <c r="BI93"/>
  <c r="BL95"/>
  <c r="BP95"/>
  <c r="BL101"/>
  <c r="BP101"/>
  <c r="BK101"/>
  <c r="BI103"/>
  <c r="BL105"/>
  <c r="BP105"/>
  <c r="BK105"/>
  <c r="BI107"/>
  <c r="BO110"/>
  <c r="BL111"/>
  <c r="BP111"/>
  <c r="BK111"/>
  <c r="BP112"/>
  <c r="BS114"/>
  <c r="BJ119"/>
  <c r="BS119" s="1"/>
  <c r="BN119"/>
  <c r="BR119"/>
  <c r="BP120"/>
  <c r="BS120" s="1"/>
  <c r="BL122"/>
  <c r="BS122" s="1"/>
  <c r="BI41"/>
  <c r="BJ41"/>
  <c r="BI51"/>
  <c r="BJ51"/>
  <c r="BI55"/>
  <c r="BJ55"/>
  <c r="BM59"/>
  <c r="BN59"/>
  <c r="BL84"/>
  <c r="BM84"/>
  <c r="BS84" s="1"/>
  <c r="BI87"/>
  <c r="BJ87"/>
  <c r="BM95"/>
  <c r="BN95"/>
  <c r="BQ101"/>
  <c r="BR101"/>
  <c r="BI111"/>
  <c r="BJ111"/>
  <c r="BQ111"/>
  <c r="BR111"/>
  <c r="BK119"/>
  <c r="BL119"/>
  <c r="BO119"/>
  <c r="BP119"/>
  <c r="BJ42"/>
  <c r="BK42"/>
  <c r="BN42"/>
  <c r="BO42"/>
  <c r="BJ56"/>
  <c r="BK56"/>
  <c r="BN56"/>
  <c r="BO56"/>
  <c r="BJ64"/>
  <c r="BK64"/>
  <c r="BN64"/>
  <c r="BO64"/>
  <c r="BJ68"/>
  <c r="BK68"/>
  <c r="BN68"/>
  <c r="BO68"/>
  <c r="BK77"/>
  <c r="BL77"/>
  <c r="BK81"/>
  <c r="BL81"/>
  <c r="BI85"/>
  <c r="BJ85"/>
  <c r="BQ85"/>
  <c r="BR85"/>
  <c r="BN112"/>
  <c r="BO112"/>
  <c r="BO113"/>
  <c r="BP113"/>
  <c r="BL40"/>
  <c r="BM40"/>
  <c r="BP40"/>
  <c r="BQ40"/>
  <c r="BL44"/>
  <c r="BM44"/>
  <c r="BP44"/>
  <c r="BQ44"/>
  <c r="BL50"/>
  <c r="BM50"/>
  <c r="BP50"/>
  <c r="BQ50"/>
  <c r="BL54"/>
  <c r="BM54"/>
  <c r="BP54"/>
  <c r="BQ54"/>
  <c r="BL58"/>
  <c r="BM58"/>
  <c r="BP58"/>
  <c r="BQ58"/>
  <c r="BL62"/>
  <c r="BM62"/>
  <c r="BP62"/>
  <c r="BQ62"/>
  <c r="BL66"/>
  <c r="BM66"/>
  <c r="BP66"/>
  <c r="BQ66"/>
  <c r="BL70"/>
  <c r="BM70"/>
  <c r="BP70"/>
  <c r="BQ70"/>
  <c r="BL74"/>
  <c r="BM74"/>
  <c r="BP74"/>
  <c r="BQ74"/>
  <c r="BI79"/>
  <c r="BJ79"/>
  <c r="BM79"/>
  <c r="BN79"/>
  <c r="BQ79"/>
  <c r="BR79"/>
  <c r="BK83"/>
  <c r="BL83"/>
  <c r="BO83"/>
  <c r="BP83"/>
  <c r="BL90"/>
  <c r="BM90"/>
  <c r="BS90" s="1"/>
  <c r="BP90"/>
  <c r="BQ90"/>
  <c r="BL94"/>
  <c r="BS94" s="1"/>
  <c r="BM94"/>
  <c r="BP94"/>
  <c r="BQ94"/>
  <c r="BN98"/>
  <c r="BO98"/>
  <c r="BS98" s="1"/>
  <c r="BO99"/>
  <c r="BP99"/>
  <c r="BL100"/>
  <c r="BS100" s="1"/>
  <c r="BM100"/>
  <c r="BP100"/>
  <c r="BQ100"/>
  <c r="BL104"/>
  <c r="BM104"/>
  <c r="BS104" s="1"/>
  <c r="BP104"/>
  <c r="BQ104"/>
  <c r="BP108"/>
  <c r="BS108" s="1"/>
  <c r="BQ108"/>
  <c r="BJ116"/>
  <c r="BK116"/>
  <c r="BN116"/>
  <c r="BO116"/>
  <c r="BI37"/>
  <c r="BO41"/>
  <c r="BO55"/>
  <c r="BO63"/>
  <c r="BO67"/>
  <c r="BS112"/>
  <c r="BI113"/>
  <c r="BJ37"/>
  <c r="BO37"/>
  <c r="BI38"/>
  <c r="BM38"/>
  <c r="BQ38"/>
  <c r="BS40"/>
  <c r="BN40"/>
  <c r="BI42"/>
  <c r="BM42"/>
  <c r="BQ42"/>
  <c r="BP42"/>
  <c r="BN44"/>
  <c r="BS44" s="1"/>
  <c r="BO46"/>
  <c r="BS46" s="1"/>
  <c r="BP48"/>
  <c r="BS48" s="1"/>
  <c r="BN50"/>
  <c r="BS50" s="1"/>
  <c r="BI52"/>
  <c r="BS52" s="1"/>
  <c r="BM52"/>
  <c r="BQ52"/>
  <c r="BP52"/>
  <c r="BS54"/>
  <c r="BN54"/>
  <c r="BI56"/>
  <c r="BM56"/>
  <c r="BQ56"/>
  <c r="BP56"/>
  <c r="BN58"/>
  <c r="BS58" s="1"/>
  <c r="BI60"/>
  <c r="BS60" s="1"/>
  <c r="BM60"/>
  <c r="BQ60"/>
  <c r="BP60"/>
  <c r="BS62"/>
  <c r="BN62"/>
  <c r="BI64"/>
  <c r="BM64"/>
  <c r="BQ64"/>
  <c r="BP64"/>
  <c r="BN66"/>
  <c r="BS66" s="1"/>
  <c r="BI68"/>
  <c r="BS68" s="1"/>
  <c r="BM68"/>
  <c r="BQ68"/>
  <c r="BP68"/>
  <c r="BS70"/>
  <c r="BN70"/>
  <c r="BI72"/>
  <c r="BM72"/>
  <c r="BQ72"/>
  <c r="BP72"/>
  <c r="BN74"/>
  <c r="BS74" s="1"/>
  <c r="BJ77"/>
  <c r="BS77" s="1"/>
  <c r="BN77"/>
  <c r="BR77"/>
  <c r="BL80"/>
  <c r="BJ81"/>
  <c r="BS81" s="1"/>
  <c r="BN81"/>
  <c r="BR81"/>
  <c r="BI83"/>
  <c r="BL85"/>
  <c r="BP85"/>
  <c r="BK85"/>
  <c r="BI88"/>
  <c r="BM88"/>
  <c r="BQ88"/>
  <c r="BP88"/>
  <c r="BN90"/>
  <c r="BI92"/>
  <c r="BM92"/>
  <c r="BQ92"/>
  <c r="BP92"/>
  <c r="BN94"/>
  <c r="BS99"/>
  <c r="BN100"/>
  <c r="BI102"/>
  <c r="BM102"/>
  <c r="BQ102"/>
  <c r="BP102"/>
  <c r="BN104"/>
  <c r="BM106"/>
  <c r="BQ106"/>
  <c r="BP106"/>
  <c r="BN110"/>
  <c r="BS110" s="1"/>
  <c r="BM112"/>
  <c r="BQ112"/>
  <c r="BL112"/>
  <c r="BJ113"/>
  <c r="BN113"/>
  <c r="BR113"/>
  <c r="BO115"/>
  <c r="BQ118"/>
  <c r="BS118" s="1"/>
  <c r="BM119"/>
  <c r="BS31" l="1"/>
  <c r="BS7"/>
  <c r="BS5"/>
  <c r="BS92"/>
  <c r="BS38"/>
  <c r="BS113"/>
  <c r="BS37"/>
  <c r="BS116"/>
  <c r="BS79"/>
  <c r="BS85"/>
  <c r="BS111"/>
  <c r="BS55"/>
  <c r="BS41"/>
  <c r="BS107"/>
  <c r="BS103"/>
  <c r="BS80"/>
  <c r="BS106"/>
  <c r="BS91"/>
  <c r="BS71"/>
  <c r="BS63"/>
  <c r="BS59"/>
  <c r="BS26"/>
  <c r="BS20"/>
  <c r="BS8"/>
  <c r="BS72"/>
  <c r="BS64"/>
  <c r="BS56"/>
  <c r="BS42"/>
  <c r="BS23"/>
  <c r="BS6"/>
  <c r="BS16"/>
  <c r="BS34"/>
  <c r="BS102"/>
  <c r="BS88"/>
  <c r="BS83"/>
  <c r="BS87"/>
  <c r="BS51"/>
  <c r="BS93"/>
  <c r="BS89"/>
  <c r="BS69"/>
  <c r="BS65"/>
  <c r="BS61"/>
  <c r="BS115"/>
  <c r="BS97"/>
  <c r="BS73"/>
  <c r="BS105"/>
  <c r="BS101"/>
  <c r="BS95"/>
  <c r="BS67"/>
  <c r="BS22"/>
  <c r="BS11"/>
  <c r="BS35"/>
  <c r="BY5" l="1"/>
  <c r="BT105" s="1"/>
  <c r="BY6"/>
  <c r="BY4"/>
  <c r="BY7"/>
  <c r="BT116" l="1"/>
  <c r="BT11"/>
  <c r="BT111"/>
  <c r="BT56"/>
  <c r="BT7"/>
  <c r="BT91"/>
  <c r="BT83"/>
  <c r="BT89"/>
  <c r="BT37"/>
  <c r="BT20"/>
  <c r="BT16"/>
  <c r="BT92"/>
  <c r="BT71"/>
  <c r="BT61"/>
  <c r="BT85"/>
  <c r="BT64"/>
  <c r="BT73"/>
  <c r="BT5"/>
  <c r="BT106"/>
  <c r="BT34"/>
  <c r="BT95"/>
  <c r="BT8"/>
  <c r="BT115"/>
  <c r="BT22"/>
  <c r="BT80"/>
  <c r="BT103"/>
  <c r="BT87"/>
  <c r="BT113"/>
  <c r="BT26"/>
  <c r="BT65"/>
  <c r="BT31"/>
  <c r="BT41"/>
  <c r="BT23"/>
  <c r="BT97"/>
  <c r="BT63"/>
  <c r="BT51"/>
  <c r="BT76"/>
  <c r="BT121"/>
  <c r="BT47"/>
  <c r="BT75"/>
  <c r="BT39"/>
  <c r="BT78"/>
  <c r="BT108"/>
  <c r="BT27"/>
  <c r="BT77"/>
  <c r="BT98"/>
  <c r="BT21"/>
  <c r="BT58"/>
  <c r="BT4"/>
  <c r="BT57"/>
  <c r="BT12"/>
  <c r="BT48"/>
  <c r="BT43"/>
  <c r="BT33"/>
  <c r="BT44"/>
  <c r="BT30"/>
  <c r="BT81"/>
  <c r="BT104"/>
  <c r="BT119"/>
  <c r="BT29"/>
  <c r="BT19"/>
  <c r="BT54"/>
  <c r="BT25"/>
  <c r="BT40"/>
  <c r="BT24"/>
  <c r="BT99"/>
  <c r="BT84"/>
  <c r="BT74"/>
  <c r="BT94"/>
  <c r="BT36"/>
  <c r="BT46"/>
  <c r="BT122"/>
  <c r="BT18"/>
  <c r="BT13"/>
  <c r="BT60"/>
  <c r="BT10"/>
  <c r="BT52"/>
  <c r="BT110"/>
  <c r="BT112"/>
  <c r="BT114"/>
  <c r="BT50"/>
  <c r="BT49"/>
  <c r="BT100"/>
  <c r="BT15"/>
  <c r="BT66"/>
  <c r="BT90"/>
  <c r="BT9"/>
  <c r="BT17"/>
  <c r="BT70"/>
  <c r="BT118"/>
  <c r="BT62"/>
  <c r="BT120"/>
  <c r="BT68"/>
  <c r="BT53"/>
  <c r="BT79"/>
  <c r="BT72"/>
  <c r="BT69"/>
  <c r="BT55"/>
  <c r="BT102"/>
  <c r="BT93"/>
  <c r="BT107"/>
  <c r="BT6"/>
  <c r="BT67"/>
  <c r="BT38"/>
  <c r="BT59"/>
  <c r="BT88"/>
  <c r="BT35"/>
  <c r="BT42"/>
  <c r="BT101"/>
</calcChain>
</file>

<file path=xl/sharedStrings.xml><?xml version="1.0" encoding="utf-8"?>
<sst xmlns="http://schemas.openxmlformats.org/spreadsheetml/2006/main" count="867" uniqueCount="427">
  <si>
    <t>Company Name</t>
  </si>
  <si>
    <t>Exchange:Ticker</t>
  </si>
  <si>
    <t>Excel Company ID</t>
  </si>
  <si>
    <t>Total Revenue [FY 1997] ($USDmm, Current rate)</t>
    <phoneticPr fontId="4" type="noConversion"/>
  </si>
  <si>
    <t>Total Revenue [FY 1998] ($USDmm, Current rate)</t>
  </si>
  <si>
    <t>Total Revenue [FY 1999] ($USDmm, Current rate)</t>
  </si>
  <si>
    <t>Total Revenue [FY 2000] ($USDmm, Current rate)</t>
  </si>
  <si>
    <t>Total Revenue [FY 2001] ($USDmm, Current rate)</t>
  </si>
  <si>
    <t>Total Revenue [FY 2002] ($USDmm, Current rate)</t>
  </si>
  <si>
    <t>Total Revenue [FY 2003] ($USDmm, Current rate)</t>
  </si>
  <si>
    <t>Total Revenue [FY 2004] ($USDmm, Current rate)</t>
  </si>
  <si>
    <t>Total Revenue [FY 2005] ($USDmm, Current rate)</t>
  </si>
  <si>
    <t>Total Revenue [FY 2006] ($USDmm, Current rate)</t>
  </si>
  <si>
    <t>Total Revenue [FY 2007] ($USDmm, Current rate)</t>
  </si>
  <si>
    <t>Total Revenue [FY 2008] ($USDmm, Current rate)</t>
  </si>
  <si>
    <t>Total Revenue [FY 2009] ($USDmm, Current rate)</t>
  </si>
  <si>
    <t>Total Revenue [FY 2010] ($USDmm, Current rate)</t>
  </si>
  <si>
    <t>Total Revenue [FY 2011] ($USDmm, Current rate)</t>
  </si>
  <si>
    <t>Total Revenue [FY 2012] ($USDmm, Current rate)</t>
  </si>
  <si>
    <t>Total Revenue [FY 2013] ($USDmm, Current rate)</t>
  </si>
  <si>
    <t>Total Revenue [FY 2014] ($USDmm, Current rate)</t>
  </si>
  <si>
    <t>Total Revenue [FY 2015] ($USDmm, Current rate)</t>
  </si>
  <si>
    <t>Cash from Ops. [FY 1997] ($USDmm, Current rate)</t>
    <phoneticPr fontId="4" type="noConversion"/>
  </si>
  <si>
    <t>Cash from Ops. [FY 1998] ($USDmm, Current rate)</t>
  </si>
  <si>
    <t>Cash from Ops. [FY 1999] ($USDmm, Current rate)</t>
  </si>
  <si>
    <t>Cash from Ops. [FY 2000] ($USDmm, Current rate)</t>
  </si>
  <si>
    <t>Cash from Ops. [FY 2001] ($USDmm, Current rate)</t>
  </si>
  <si>
    <t>Cash from Ops. [FY 2002] ($USDmm, Current rate)</t>
  </si>
  <si>
    <t>Cash from Ops. [FY 2003] ($USDmm, Current rate)</t>
  </si>
  <si>
    <t>Cash from Ops. [FY 2004] ($USDmm, Current rate)</t>
  </si>
  <si>
    <t>Cash from Ops. [FY 2005] ($USDmm, Current rate)</t>
  </si>
  <si>
    <t>Cash from Ops. [FY 2006] ($USDmm, Current rate)</t>
  </si>
  <si>
    <t>Cash from Ops. [FY 2007] ($USDmm, Current rate)</t>
  </si>
  <si>
    <t>Cash from Ops. [FY 2008] ($USDmm, Current rate)</t>
  </si>
  <si>
    <t>Cash from Ops. [FY 2009] ($USDmm, Current rate)</t>
  </si>
  <si>
    <t>Cash from Ops. [FY 2010] ($USDmm, Current rate)</t>
  </si>
  <si>
    <t>Cash from Ops. [FY 2011] ($USDmm, Current rate)</t>
  </si>
  <si>
    <t>Cash from Ops. [FY 2012] ($USDmm, Current rate)</t>
  </si>
  <si>
    <t>Cash from Ops. [FY 2013] ($USDmm, Current rate)</t>
  </si>
  <si>
    <t>Cash from Ops. [FY 2014] ($USDmm, Current rate)</t>
  </si>
  <si>
    <t>Cash from Ops. [FY 2015] ($USDmm, Current rate)</t>
  </si>
  <si>
    <t>Cash from Ops. / Rev [FY 1997]</t>
    <phoneticPr fontId="5" type="noConversion"/>
  </si>
  <si>
    <t>Cash from Ops. / Rev [FY 1998]</t>
    <phoneticPr fontId="5" type="noConversion"/>
  </si>
  <si>
    <t>Cash from Ops. / Rev [FY 1999]</t>
  </si>
  <si>
    <t>Cash from Ops. / Rev [FY 2000]</t>
  </si>
  <si>
    <t>Cash from Ops. / Rev [FY 2001]</t>
  </si>
  <si>
    <t>Cash from Ops. / Rev [FY 2002]</t>
  </si>
  <si>
    <t>Cash from Ops. / Rev [FY 2003]</t>
  </si>
  <si>
    <t>Cash from Ops. / Rev [FY 2004]</t>
  </si>
  <si>
    <t>Cash from Ops. / Rev [FY 2005]</t>
  </si>
  <si>
    <t>Cash from Ops. / Rev [FY 2006]</t>
    <phoneticPr fontId="5" type="noConversion"/>
  </si>
  <si>
    <t>Cash from Ops. / Rev [FY 2007]</t>
  </si>
  <si>
    <t>Cash from Ops. / Rev [FY 2008]</t>
  </si>
  <si>
    <t>Cash from Ops. / Rev [FY 2009]</t>
  </si>
  <si>
    <t>Cash from Ops. / Rev [FY 2010]</t>
  </si>
  <si>
    <t>Cash from Ops. / Rev [FY 2011]</t>
  </si>
  <si>
    <t>Cash from Ops. / Rev [FY 2012]</t>
  </si>
  <si>
    <t>Cash from Ops. / Rev [FY 2013]</t>
  </si>
  <si>
    <t>Cash from Ops. / Rev [FY 2014]</t>
  </si>
  <si>
    <t>Cash from Ops. / Rev [FY 2015]</t>
  </si>
  <si>
    <r>
      <t>cash from OPS/Rev 标准方差（过去10年）</t>
    </r>
    <r>
      <rPr>
        <sz val="12"/>
        <rFont val="宋体"/>
        <family val="3"/>
        <charset val="134"/>
      </rPr>
      <t>2006</t>
    </r>
    <phoneticPr fontId="5" type="noConversion"/>
  </si>
  <si>
    <t>Avg方差（至少一个观察值</t>
    <phoneticPr fontId="5" type="noConversion"/>
  </si>
  <si>
    <r>
      <t>C</t>
    </r>
    <r>
      <rPr>
        <sz val="12"/>
        <rFont val="宋体"/>
        <family val="3"/>
        <charset val="134"/>
      </rPr>
      <t>ash flow risk</t>
    </r>
    <phoneticPr fontId="5" type="noConversion"/>
  </si>
  <si>
    <t>Amdocs Limited</t>
  </si>
  <si>
    <t>NasdaqGS:DOX</t>
  </si>
  <si>
    <t>IQ24686</t>
  </si>
  <si>
    <r>
      <t>2</t>
    </r>
    <r>
      <rPr>
        <sz val="12"/>
        <rFont val="宋体"/>
        <family val="3"/>
        <charset val="134"/>
      </rPr>
      <t>5%分位</t>
    </r>
    <phoneticPr fontId="5" type="noConversion"/>
  </si>
  <si>
    <t>SAP SE</t>
  </si>
  <si>
    <t>DB:SAP</t>
  </si>
  <si>
    <t>IQ126475</t>
  </si>
  <si>
    <t>中位值</t>
    <phoneticPr fontId="5" type="noConversion"/>
  </si>
  <si>
    <t>Inspur Electronic Information Industry Co., Ltd.</t>
  </si>
  <si>
    <t>SZSE:000977</t>
  </si>
  <si>
    <t>IQ8122573</t>
  </si>
  <si>
    <r>
      <t>7</t>
    </r>
    <r>
      <rPr>
        <sz val="12"/>
        <rFont val="宋体"/>
        <family val="3"/>
        <charset val="134"/>
      </rPr>
      <t>5%分位</t>
    </r>
    <phoneticPr fontId="5" type="noConversion"/>
  </si>
  <si>
    <t>Telefonaktiebolaget LM Ericsson (publ)</t>
  </si>
  <si>
    <t>OM:ERIC B</t>
  </si>
  <si>
    <t>IQ269706</t>
  </si>
  <si>
    <t>算术平均</t>
    <phoneticPr fontId="5" type="noConversion"/>
  </si>
  <si>
    <t>Nokia Corporation</t>
  </si>
  <si>
    <t>HLSE:NOKIA</t>
  </si>
  <si>
    <t>IQ205573</t>
  </si>
  <si>
    <t>Alcatel-Lucent</t>
  </si>
  <si>
    <t>ENXTPA:ALU</t>
  </si>
  <si>
    <t>IQ427854</t>
  </si>
  <si>
    <t>ZTE Corp.</t>
  </si>
  <si>
    <t>SZSE:000063</t>
  </si>
  <si>
    <t>IQ3051118</t>
  </si>
  <si>
    <t>Cisco Systems, Inc.</t>
  </si>
  <si>
    <t>NasdaqGS:CSCO</t>
  </si>
  <si>
    <t>IQ19691</t>
    <phoneticPr fontId="5" type="noConversion"/>
  </si>
  <si>
    <t>low</t>
    <phoneticPr fontId="5" type="noConversion"/>
  </si>
  <si>
    <t>低于中位值</t>
    <phoneticPr fontId="5" type="noConversion"/>
  </si>
  <si>
    <t>Juniper Networks, Inc.</t>
  </si>
  <si>
    <t>NYSE:JNPR</t>
  </si>
  <si>
    <t>IQ30439</t>
    <phoneticPr fontId="5" type="noConversion"/>
  </si>
  <si>
    <t>-</t>
  </si>
  <si>
    <t>high</t>
    <phoneticPr fontId="5" type="noConversion"/>
  </si>
  <si>
    <t>高于中位值</t>
    <phoneticPr fontId="5" type="noConversion"/>
  </si>
  <si>
    <t>EMC Corporation</t>
  </si>
  <si>
    <t>NYSE:EMC</t>
  </si>
  <si>
    <t>IQ121729</t>
    <phoneticPr fontId="5" type="noConversion"/>
  </si>
  <si>
    <t>Hewlett Packard Enterprise Company</t>
  </si>
  <si>
    <t>NYSE:HPE</t>
  </si>
  <si>
    <t>IQ273983758</t>
    <phoneticPr fontId="5" type="noConversion"/>
  </si>
  <si>
    <t>Apple Inc.</t>
  </si>
  <si>
    <t>NasdaqGS:AAPL</t>
  </si>
  <si>
    <t>IQ24937</t>
  </si>
  <si>
    <t>Samsung Electronics Co. Ltd.</t>
  </si>
  <si>
    <t>KOSE:A005930</t>
  </si>
  <si>
    <t>IQ91868</t>
    <phoneticPr fontId="5" type="noConversion"/>
  </si>
  <si>
    <t>Lenovo Group Limited</t>
  </si>
  <si>
    <t>SEHK:992</t>
  </si>
  <si>
    <t>IQ410120</t>
    <phoneticPr fontId="5" type="noConversion"/>
  </si>
  <si>
    <t>Hon Hai Precision Industry Co., Ltd.</t>
  </si>
  <si>
    <t>TSEC:2317</t>
  </si>
  <si>
    <t>IQ883723</t>
  </si>
  <si>
    <t>HP Inc.</t>
  </si>
  <si>
    <t>NYSE:HPQ</t>
  </si>
  <si>
    <t>IQ108856</t>
    <phoneticPr fontId="5" type="noConversion"/>
  </si>
  <si>
    <t>Microsoft Corporation</t>
  </si>
  <si>
    <t>NasdaqGS:MSFT</t>
  </si>
  <si>
    <t>IQ21835</t>
    <phoneticPr fontId="5" type="noConversion"/>
  </si>
  <si>
    <t>Hitachi, Ltd.</t>
  </si>
  <si>
    <t>TSE:6501</t>
  </si>
  <si>
    <t>IQ142747</t>
    <phoneticPr fontId="5" type="noConversion"/>
  </si>
  <si>
    <t>International Business Machines Corporation</t>
  </si>
  <si>
    <t>NYSE:IBM</t>
  </si>
  <si>
    <t>IQ112350</t>
    <phoneticPr fontId="5" type="noConversion"/>
  </si>
  <si>
    <t>Alphabet Inc.</t>
  </si>
  <si>
    <t>NasdaqGS:GOOGL</t>
  </si>
  <si>
    <t>IQ29096</t>
    <phoneticPr fontId="5" type="noConversion"/>
  </si>
  <si>
    <t>Huawei Investment &amp; Holding Co., Ltd.</t>
  </si>
  <si>
    <t>IQ1259829</t>
  </si>
  <si>
    <t>Intel Corporation</t>
  </si>
  <si>
    <t>NasdaqGS:INTC</t>
  </si>
  <si>
    <t>IQ21127</t>
    <phoneticPr fontId="5" type="noConversion"/>
  </si>
  <si>
    <t>Ingram Micro Inc.</t>
  </si>
  <si>
    <t>NYSE:IM</t>
  </si>
  <si>
    <t>IQ89538</t>
  </si>
  <si>
    <t>Fujitsu Limited</t>
  </si>
  <si>
    <t>TSE:6702</t>
  </si>
  <si>
    <t>IQ394081</t>
    <phoneticPr fontId="5" type="noConversion"/>
  </si>
  <si>
    <t>Pegatron Corporation</t>
  </si>
  <si>
    <t>TSEC:4938</t>
  </si>
  <si>
    <t>IQ44006094</t>
  </si>
  <si>
    <t>Oracle Corporation</t>
  </si>
  <si>
    <t>NYSE:ORCL</t>
  </si>
  <si>
    <t>IQ22247</t>
    <phoneticPr fontId="5" type="noConversion"/>
  </si>
  <si>
    <t>Accenture plc</t>
  </si>
  <si>
    <t>NYSE:ACN</t>
  </si>
  <si>
    <t>IQ972190</t>
    <phoneticPr fontId="5" type="noConversion"/>
  </si>
  <si>
    <t>Quanta Computer, Inc.</t>
  </si>
  <si>
    <t>TSEC:2382</t>
  </si>
  <si>
    <t>IQ812568</t>
  </si>
  <si>
    <t>China Electronics Corporation</t>
  </si>
  <si>
    <t>IQ6427751</t>
  </si>
  <si>
    <t>Canon Inc.</t>
  </si>
  <si>
    <t>TSE:7751</t>
  </si>
  <si>
    <t>IQ195225</t>
    <phoneticPr fontId="5" type="noConversion"/>
  </si>
  <si>
    <t>Avnet, Inc.</t>
  </si>
  <si>
    <t>NYSE:AVT</t>
  </si>
  <si>
    <t>IQ253018</t>
  </si>
  <si>
    <t>Compal Electronics, Inc.</t>
  </si>
  <si>
    <t>TSEC:2324</t>
  </si>
  <si>
    <t>IQ2482725</t>
  </si>
  <si>
    <t>Taiwan Semiconductor Manufacturing Company Limited</t>
  </si>
  <si>
    <t>TSEC:2330</t>
  </si>
  <si>
    <t>IQ380075</t>
  </si>
  <si>
    <t>Tech Data Corp.</t>
  </si>
  <si>
    <t>NasdaqGS:TECD</t>
  </si>
  <si>
    <t>IQ307265</t>
  </si>
  <si>
    <t>QUALCOMM Incorporated</t>
  </si>
  <si>
    <t>NasdaqGS:QCOM</t>
  </si>
  <si>
    <t>IQ33493</t>
  </si>
  <si>
    <t>LG Display Co., Ltd.</t>
  </si>
  <si>
    <t>KOSE:A034220</t>
  </si>
  <si>
    <t>IQ5471044</t>
  </si>
  <si>
    <t>Flextronics International Ltd.</t>
  </si>
  <si>
    <t>NasdaqGS:FLEX</t>
  </si>
  <si>
    <t>IQ26510</t>
  </si>
  <si>
    <t>NEC Corporation</t>
  </si>
  <si>
    <t>TSE:6701</t>
  </si>
  <si>
    <t>IQ31934</t>
  </si>
  <si>
    <t>Arrow Electronics, Inc.</t>
  </si>
  <si>
    <t>NYSE:ARW</t>
  </si>
  <si>
    <t>IQ252150</t>
  </si>
  <si>
    <t>ARM Holdings plc</t>
  </si>
  <si>
    <t>LSE:ARM</t>
  </si>
  <si>
    <t>IQ388030</t>
  </si>
  <si>
    <t>Sage Group plc</t>
  </si>
  <si>
    <t>LSE:SGE</t>
  </si>
  <si>
    <t>IQ740253</t>
  </si>
  <si>
    <t>Worldpay Group plc</t>
  </si>
  <si>
    <t>LSE:WPG</t>
  </si>
  <si>
    <t>IQ311686235</t>
  </si>
  <si>
    <t>Tencent Holdings Limited</t>
  </si>
  <si>
    <t>SEHK:700</t>
  </si>
  <si>
    <t>IQ11042136</t>
  </si>
  <si>
    <t>DeNA Co., Ltd.</t>
  </si>
  <si>
    <t>TSE:2432</t>
  </si>
  <si>
    <t>IQ13669266</t>
  </si>
  <si>
    <t>Sumco Corporation</t>
  </si>
  <si>
    <t>TSE:3436</t>
  </si>
  <si>
    <t>IQ22516216</t>
  </si>
  <si>
    <t>Yahoo Japan Corporation</t>
  </si>
  <si>
    <t>TSE:4689</t>
  </si>
  <si>
    <t>IQ1536147</t>
  </si>
  <si>
    <t>Trend Micro Inc.</t>
  </si>
  <si>
    <t>TSE:4704</t>
  </si>
  <si>
    <t>IQ405955</t>
  </si>
  <si>
    <t>FUJIFILM Holdings Corporation</t>
  </si>
  <si>
    <t>TSE:4901</t>
  </si>
  <si>
    <t>IQ412700</t>
  </si>
  <si>
    <t>Konica Minolta, Inc.</t>
  </si>
  <si>
    <t>TSE:4902</t>
  </si>
  <si>
    <t>IQ874289</t>
  </si>
  <si>
    <t>Nippon Electric Glass Co. Ltd.</t>
  </si>
  <si>
    <t>TSE:5214</t>
  </si>
  <si>
    <t>IQ875373</t>
  </si>
  <si>
    <t>Yaskawa Electric Corp.</t>
  </si>
  <si>
    <t>TSE:6506</t>
  </si>
  <si>
    <t>IQ694718</t>
  </si>
  <si>
    <t>Oki Electric Industry Co., Ltd.</t>
  </si>
  <si>
    <t>TSE:6703</t>
  </si>
  <si>
    <t>IQ874339</t>
  </si>
  <si>
    <t>TDK Corporation</t>
  </si>
  <si>
    <t>TSE:6762</t>
  </si>
  <si>
    <t>IQ315963</t>
  </si>
  <si>
    <t>Mitsumi Electric Co., Ltd.</t>
  </si>
  <si>
    <t>TSE:6767</t>
  </si>
  <si>
    <t>IQ874391</t>
  </si>
  <si>
    <t>Alps Electric Co. Ltd.</t>
  </si>
  <si>
    <t>TSE:6770</t>
  </si>
  <si>
    <t>IQ874575</t>
  </si>
  <si>
    <t>Yokogawa Electric Corp.</t>
  </si>
  <si>
    <t>TSE:6841</t>
  </si>
  <si>
    <t>IQ875805</t>
  </si>
  <si>
    <t>Advantest Corporation</t>
  </si>
  <si>
    <t>TSE:6857</t>
  </si>
  <si>
    <t>IQ875505</t>
  </si>
  <si>
    <t>Kyocera Corp.</t>
  </si>
  <si>
    <t>TSE:6971</t>
  </si>
  <si>
    <t>IQ21411</t>
  </si>
  <si>
    <t>Taiyo Yuden Co., Ltd.</t>
  </si>
  <si>
    <t>TSE:6976</t>
  </si>
  <si>
    <t>IQ874346</t>
  </si>
  <si>
    <t>SCREEN Holdings Co., Ltd.</t>
  </si>
  <si>
    <t>TSE:7735</t>
  </si>
  <si>
    <t>IQ874245</t>
  </si>
  <si>
    <t>Ricoh Company, Ltd.</t>
  </si>
  <si>
    <t>TSE:7752</t>
  </si>
  <si>
    <t>IQ408556</t>
  </si>
  <si>
    <t>Citizen Holdings Co., Ltd.</t>
  </si>
  <si>
    <t>TSE:7762</t>
  </si>
  <si>
    <t>IQ874244</t>
  </si>
  <si>
    <t>Tokyo Electron Limited</t>
  </si>
  <si>
    <t>TSE:8035</t>
  </si>
  <si>
    <t>IQ874944</t>
  </si>
  <si>
    <t>NTT Data Corporation</t>
  </si>
  <si>
    <t>TSE:9613</t>
  </si>
  <si>
    <t>IQ881184</t>
  </si>
  <si>
    <t>Konami Holdings Corporation</t>
  </si>
  <si>
    <t>TSE:9766</t>
  </si>
  <si>
    <t>IQ880912</t>
  </si>
  <si>
    <t>Adobe Systems Incorporated</t>
  </si>
  <si>
    <t>NasdaqGS:ADBE</t>
  </si>
  <si>
    <t>IQ24321</t>
  </si>
  <si>
    <t>Analog Devices, Inc.</t>
  </si>
  <si>
    <t>NasdaqGS:ADI</t>
  </si>
  <si>
    <t>IQ251411</t>
  </si>
  <si>
    <t>Automatic Data Processing, Inc.</t>
  </si>
  <si>
    <t>NasdaqGS:ADP</t>
  </si>
  <si>
    <t>IQ126269</t>
  </si>
  <si>
    <t>Autodesk, Inc.</t>
  </si>
  <si>
    <t>NasdaqGS:ADSK</t>
  </si>
  <si>
    <t>IQ119902</t>
  </si>
  <si>
    <t>Akamai Technologies, Inc.</t>
  </si>
  <si>
    <t>NasdaqGS:AKAM</t>
  </si>
  <si>
    <t>IQ24522</t>
  </si>
  <si>
    <t>Applied Materials, Inc.</t>
  </si>
  <si>
    <t>NasdaqGS:AMAT</t>
  </si>
  <si>
    <t>IQ251230</t>
  </si>
  <si>
    <t>Activision Blizzard, Inc.</t>
  </si>
  <si>
    <t>NasdaqGS:ATVI</t>
    <phoneticPr fontId="5" type="noConversion"/>
  </si>
  <si>
    <t>IQ4222231</t>
  </si>
  <si>
    <t>Broadcom Limited</t>
  </si>
  <si>
    <t>NasdaqGS:AVGO</t>
  </si>
  <si>
    <t>IQ25016048</t>
  </si>
  <si>
    <t>CA, Inc.</t>
  </si>
  <si>
    <t>NasdaqGS:CA</t>
  </si>
  <si>
    <t>IQ262913</t>
  </si>
  <si>
    <t>Cognizant Technology Solutions Corporation</t>
  </si>
  <si>
    <t>NasdaqGS:CTSH</t>
  </si>
  <si>
    <t>IQ386024</t>
  </si>
  <si>
    <t>Citrix Systems, Inc.</t>
  </si>
  <si>
    <t>NasdaqGS:CTXS</t>
  </si>
  <si>
    <t>IQ26524</t>
  </si>
  <si>
    <t>Electronic Arts Inc.</t>
  </si>
  <si>
    <t>NasdaqGS:EA</t>
  </si>
  <si>
    <t>IQ27963</t>
  </si>
  <si>
    <t>eBay Inc.</t>
  </si>
  <si>
    <t>NasdaqGS:EBAY</t>
  </si>
  <si>
    <t>IQ27862</t>
  </si>
  <si>
    <t>Facebook, Inc.</t>
  </si>
  <si>
    <t>NasdaqGS:FB</t>
  </si>
  <si>
    <t>IQ20765463</t>
  </si>
  <si>
    <t>F5 Networks, Inc.</t>
  </si>
  <si>
    <t>NasdaqGS:FFIV</t>
  </si>
  <si>
    <t>IQ90323</t>
  </si>
  <si>
    <t>Fiserv, Inc.</t>
  </si>
  <si>
    <t>NasdaqGS:FISV</t>
  </si>
  <si>
    <t>IQ128209</t>
  </si>
  <si>
    <t>FLIR Systems, Inc.</t>
  </si>
  <si>
    <t>NasdaqGS:FLIR</t>
  </si>
  <si>
    <t>IQ327408</t>
  </si>
  <si>
    <t>First Solar, Inc.</t>
  </si>
  <si>
    <t>NasdaqGS:FSLR</t>
  </si>
  <si>
    <t>IQ4593731</t>
  </si>
  <si>
    <t>Intuit Inc.</t>
  </si>
  <si>
    <t>NasdaqGS:INTU</t>
  </si>
  <si>
    <t>IQ21171</t>
  </si>
  <si>
    <t>KLA-Tencor Corporation</t>
  </si>
  <si>
    <t>NasdaqGS:KLAC</t>
  </si>
  <si>
    <t>IQ282225</t>
  </si>
  <si>
    <t>Linear Technology Corporation</t>
  </si>
  <si>
    <t>NasdaqGS:LLTC</t>
  </si>
  <si>
    <t>IQ30843</t>
  </si>
  <si>
    <t>Lam Research Corporation</t>
  </si>
  <si>
    <t>NasdaqGS:LRCX</t>
  </si>
  <si>
    <t>IQ30655</t>
  </si>
  <si>
    <t>Microchip Technology Inc.</t>
  </si>
  <si>
    <t>NasdaqGS:MCHP</t>
  </si>
  <si>
    <t>IQ31500</t>
  </si>
  <si>
    <t>Micron Technology, Inc.</t>
  </si>
  <si>
    <t>NasdaqGS:MU</t>
  </si>
  <si>
    <t>IQ289030</t>
  </si>
  <si>
    <t>NetApp, Inc.</t>
  </si>
  <si>
    <t>NasdaqGS:NTAP</t>
  </si>
  <si>
    <t>IQ32052</t>
  </si>
  <si>
    <t>NVIDIA Corporation</t>
  </si>
  <si>
    <t>NasdaqGS:NVDA</t>
  </si>
  <si>
    <t>IQ32307</t>
  </si>
  <si>
    <t>Paychex, Inc.</t>
  </si>
  <si>
    <t>NasdaqGS:PAYX</t>
  </si>
  <si>
    <t>IQ295368</t>
  </si>
  <si>
    <t>PayPal Holdings, Inc.</t>
  </si>
  <si>
    <t>NasdaqGS:PYPL</t>
  </si>
  <si>
    <t>IQ112732</t>
  </si>
  <si>
    <t>Qorvo, Inc.</t>
  </si>
  <si>
    <t>NasdaqGS:QRVO</t>
  </si>
  <si>
    <t>IQ33821</t>
  </si>
  <si>
    <t>Seagate Technology plc</t>
  </si>
  <si>
    <t>NasdaqGS:STX</t>
  </si>
  <si>
    <t>IQ3738520</t>
  </si>
  <si>
    <t>Skyworks Solutions Inc.</t>
  </si>
  <si>
    <t>NasdaqGS:SWKS</t>
  </si>
  <si>
    <t>IQ1462309</t>
  </si>
  <si>
    <t>Symantec Corporation</t>
  </si>
  <si>
    <t>NasdaqGS:SYMC</t>
  </si>
  <si>
    <t>IQ35000</t>
  </si>
  <si>
    <t>Texas Instruments Inc.</t>
  </si>
  <si>
    <t>NasdaqGS:TXN</t>
  </si>
  <si>
    <t>IQ140283</t>
  </si>
  <si>
    <t>VeriSign, Inc.</t>
  </si>
  <si>
    <t>NasdaqGS:VRSN</t>
  </si>
  <si>
    <t>IQ36216</t>
  </si>
  <si>
    <t>Western Digital Corporation</t>
  </si>
  <si>
    <t>NasdaqGS:WDC</t>
  </si>
  <si>
    <t>IQ314057</t>
  </si>
  <si>
    <t>Xilinx Inc.</t>
  </si>
  <si>
    <t>NasdaqGS:XLNX</t>
  </si>
  <si>
    <t>IQ36762</t>
  </si>
  <si>
    <t>Yahoo! Inc.</t>
  </si>
  <si>
    <t>NasdaqGS:YHOO</t>
  </si>
  <si>
    <t>IQ91800</t>
  </si>
  <si>
    <t>Alliance Data Systems Corporation</t>
  </si>
  <si>
    <t>NYSE:ADS</t>
  </si>
  <si>
    <t>IQ24604</t>
  </si>
  <si>
    <t>Amphenol Corporation</t>
  </si>
  <si>
    <t>NYSE:APH</t>
  </si>
  <si>
    <t>IQ24827</t>
  </si>
  <si>
    <t>salesforce.com, inc.</t>
  </si>
  <si>
    <t>NYSE:CRM</t>
  </si>
  <si>
    <t>IQ122917</t>
  </si>
  <si>
    <t>CSRA Inc.</t>
  </si>
  <si>
    <t>NYSE:CSRA</t>
  </si>
  <si>
    <t>IQ301669938</t>
  </si>
  <si>
    <t>Fidelity National Information Services, Inc.</t>
  </si>
  <si>
    <t>NYSE:FIS</t>
  </si>
  <si>
    <t>IQ10081196</t>
  </si>
  <si>
    <t>Corning Inc.</t>
  </si>
  <si>
    <t>NYSE:GLW</t>
  </si>
  <si>
    <t>IQ173840</t>
  </si>
  <si>
    <t>Global Payments Inc.</t>
  </si>
  <si>
    <t>NYSE:GPN</t>
  </si>
  <si>
    <t>IQ813574</t>
  </si>
  <si>
    <t>Harris Corporation</t>
  </si>
  <si>
    <t>NYSE:HRS</t>
  </si>
  <si>
    <t>IQ177934</t>
  </si>
  <si>
    <t>MasterCard Incorporated</t>
  </si>
  <si>
    <t>NYSE:MA</t>
  </si>
  <si>
    <t>IQ6477196</t>
  </si>
  <si>
    <t>Motorola Solutions, Inc.</t>
  </si>
  <si>
    <t>NYSE:MSI</t>
  </si>
  <si>
    <t>IQ99186</t>
  </si>
  <si>
    <t>Red Hat, Inc.</t>
  </si>
  <si>
    <t>NYSE:RHT</t>
  </si>
  <si>
    <t>IQ33679</t>
  </si>
  <si>
    <t>Teradata Corporation</t>
  </si>
  <si>
    <t>NYSE:TDC</t>
  </si>
  <si>
    <t>IQ97999</t>
  </si>
  <si>
    <t>TE Connectivity Ltd.</t>
  </si>
  <si>
    <t>NYSE:TEL</t>
  </si>
  <si>
    <t>IQ8106523</t>
  </si>
  <si>
    <t>Total System Services, Inc.</t>
  </si>
  <si>
    <t>NYSE:TSS</t>
  </si>
  <si>
    <t>IQ308973</t>
  </si>
  <si>
    <t>Visa Inc.</t>
  </si>
  <si>
    <t>NYSE:V</t>
  </si>
  <si>
    <t>IQ38043467</t>
  </si>
  <si>
    <t>The Western Union Company</t>
  </si>
  <si>
    <t>NYSE:WU</t>
  </si>
  <si>
    <t>IQ909408</t>
  </si>
  <si>
    <t>Xerox Corporation</t>
  </si>
  <si>
    <t>NYSE:XRX</t>
  </si>
  <si>
    <t>IQ103599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</si>
</sst>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u val="singleAccounting"/>
      <sz val="8"/>
      <color indexed="8"/>
      <name val="Arial"/>
      <family val="2"/>
    </font>
    <font>
      <b/>
      <u val="singleAccounting"/>
      <sz val="8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color indexed="8"/>
      <name val="Arial"/>
      <family val="2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Alignment="0"/>
    <xf numFmtId="0" fontId="6" fillId="0" borderId="0">
      <alignment vertical="center"/>
    </xf>
    <xf numFmtId="0" fontId="7" fillId="0" borderId="0" applyAlignment="0"/>
    <xf numFmtId="0" fontId="8" fillId="0" borderId="0"/>
  </cellStyleXfs>
  <cellXfs count="16">
    <xf numFmtId="0" fontId="0" fillId="0" borderId="0" xfId="0">
      <alignment vertical="center"/>
    </xf>
    <xf numFmtId="0" fontId="2" fillId="0" borderId="0" xfId="1" applyFont="1" applyFill="1" applyAlignment="1">
      <alignment horizontal="left" wrapText="1"/>
    </xf>
    <xf numFmtId="0" fontId="3" fillId="0" borderId="0" xfId="1" applyFont="1" applyFill="1" applyAlignment="1">
      <alignment horizontal="left" wrapText="1"/>
    </xf>
    <xf numFmtId="0" fontId="6" fillId="0" borderId="0" xfId="2" applyFont="1" applyAlignment="1">
      <alignment vertical="center" wrapText="1"/>
    </xf>
    <xf numFmtId="0" fontId="6" fillId="0" borderId="0" xfId="2">
      <alignment vertical="center"/>
    </xf>
    <xf numFmtId="0" fontId="6" fillId="4" borderId="0" xfId="2" applyFont="1" applyFill="1" applyAlignment="1">
      <alignment horizontal="center" vertical="center"/>
    </xf>
    <xf numFmtId="0" fontId="6" fillId="0" borderId="0" xfId="2" applyAlignment="1"/>
    <xf numFmtId="0" fontId="6" fillId="0" borderId="0" xfId="2" applyFont="1" applyAlignment="1"/>
    <xf numFmtId="0" fontId="6" fillId="0" borderId="0" xfId="2" applyAlignment="1">
      <alignment horizontal="center" vertical="center"/>
    </xf>
    <xf numFmtId="0" fontId="6" fillId="0" borderId="0" xfId="2" applyFont="1">
      <alignment vertical="center"/>
    </xf>
    <xf numFmtId="0" fontId="6" fillId="3" borderId="0" xfId="2" applyFill="1">
      <alignment vertical="center"/>
    </xf>
    <xf numFmtId="0" fontId="6" fillId="3" borderId="0" xfId="2" applyFont="1" applyFill="1">
      <alignment vertical="center"/>
    </xf>
    <xf numFmtId="0" fontId="6" fillId="3" borderId="0" xfId="2" applyFill="1" applyAlignment="1">
      <alignment horizontal="center" vertical="center"/>
    </xf>
    <xf numFmtId="0" fontId="6" fillId="5" borderId="0" xfId="2" applyFill="1">
      <alignment vertical="center"/>
    </xf>
    <xf numFmtId="0" fontId="2" fillId="0" borderId="0" xfId="1" applyFont="1" applyFill="1" applyAlignment="1">
      <alignment horizontal="right" wrapText="1"/>
    </xf>
    <xf numFmtId="0" fontId="6" fillId="0" borderId="0" xfId="2" applyFill="1">
      <alignment vertical="center"/>
    </xf>
  </cellXfs>
  <cellStyles count="5">
    <cellStyle name="ColumnHeaderNormal" xfId="1"/>
    <cellStyle name="TextNormal" xfId="3"/>
    <cellStyle name="常规" xfId="0" builtinId="0"/>
    <cellStyle name="常规 2" xfId="2"/>
    <cellStyle name="常规 2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&#35268;&#21010;&#22823;&#25968;&#25454;&#39033;&#30446;/&#20195;&#30721;/&#31454;&#20105;&#23545;&#25163;&#20195;&#307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CIQHiddenCacheSheet"/>
      <sheetName val="Sheet1"/>
      <sheetName val="Sheet2"/>
      <sheetName val="Sheet3"/>
      <sheetName val="Variable Factor 变量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Z122"/>
  <sheetViews>
    <sheetView tabSelected="1" workbookViewId="0">
      <pane xSplit="1" ySplit="3" topLeftCell="BE4" activePane="bottomRight" state="frozen"/>
      <selection pane="topRight" activeCell="B1" sqref="B1"/>
      <selection pane="bottomLeft" activeCell="A4" sqref="A4"/>
      <selection pane="bottomRight" activeCell="BT19" sqref="BT19"/>
    </sheetView>
  </sheetViews>
  <sheetFormatPr defaultRowHeight="14.25"/>
  <cols>
    <col min="1" max="1" width="18" style="4" customWidth="1"/>
    <col min="2" max="71" width="9" style="4"/>
    <col min="72" max="72" width="15.125" style="8" customWidth="1"/>
    <col min="73" max="77" width="9" style="4"/>
    <col min="78" max="78" width="18.375" style="4" customWidth="1"/>
    <col min="79" max="16384" width="9" style="4"/>
  </cols>
  <sheetData>
    <row r="3" spans="1:78" ht="85.5">
      <c r="A3" s="1" t="s">
        <v>0</v>
      </c>
      <c r="B3" s="1" t="s">
        <v>1</v>
      </c>
      <c r="C3" s="2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14" t="s">
        <v>14</v>
      </c>
      <c r="P3" s="14" t="s">
        <v>15</v>
      </c>
      <c r="Q3" s="14" t="s">
        <v>16</v>
      </c>
      <c r="R3" s="14" t="s">
        <v>17</v>
      </c>
      <c r="S3" s="14" t="s">
        <v>18</v>
      </c>
      <c r="T3" s="14" t="s">
        <v>19</v>
      </c>
      <c r="U3" s="14" t="s">
        <v>20</v>
      </c>
      <c r="V3" s="14" t="s">
        <v>21</v>
      </c>
      <c r="W3" s="14" t="s">
        <v>22</v>
      </c>
      <c r="X3" s="14" t="s">
        <v>23</v>
      </c>
      <c r="Y3" s="14" t="s">
        <v>24</v>
      </c>
      <c r="Z3" s="14" t="s">
        <v>25</v>
      </c>
      <c r="AA3" s="14" t="s">
        <v>26</v>
      </c>
      <c r="AB3" s="14" t="s">
        <v>27</v>
      </c>
      <c r="AC3" s="14" t="s">
        <v>28</v>
      </c>
      <c r="AD3" s="14" t="s">
        <v>29</v>
      </c>
      <c r="AE3" s="14" t="s">
        <v>30</v>
      </c>
      <c r="AF3" s="14" t="s">
        <v>31</v>
      </c>
      <c r="AG3" s="14" t="s">
        <v>32</v>
      </c>
      <c r="AH3" s="14" t="s">
        <v>33</v>
      </c>
      <c r="AI3" s="14" t="s">
        <v>34</v>
      </c>
      <c r="AJ3" s="14" t="s">
        <v>35</v>
      </c>
      <c r="AK3" s="14" t="s">
        <v>36</v>
      </c>
      <c r="AL3" s="14" t="s">
        <v>37</v>
      </c>
      <c r="AM3" s="14" t="s">
        <v>38</v>
      </c>
      <c r="AN3" s="14" t="s">
        <v>39</v>
      </c>
      <c r="AO3" s="14" t="s">
        <v>40</v>
      </c>
      <c r="AP3" s="14" t="s">
        <v>41</v>
      </c>
      <c r="AQ3" s="14" t="s">
        <v>42</v>
      </c>
      <c r="AR3" s="14" t="s">
        <v>43</v>
      </c>
      <c r="AS3" s="14" t="s">
        <v>44</v>
      </c>
      <c r="AT3" s="14" t="s">
        <v>45</v>
      </c>
      <c r="AU3" s="14" t="s">
        <v>46</v>
      </c>
      <c r="AV3" s="14" t="s">
        <v>47</v>
      </c>
      <c r="AW3" s="14" t="s">
        <v>48</v>
      </c>
      <c r="AX3" s="14" t="s">
        <v>49</v>
      </c>
      <c r="AY3" s="14" t="s">
        <v>50</v>
      </c>
      <c r="AZ3" s="14" t="s">
        <v>51</v>
      </c>
      <c r="BA3" s="14" t="s">
        <v>52</v>
      </c>
      <c r="BB3" s="14" t="s">
        <v>53</v>
      </c>
      <c r="BC3" s="14" t="s">
        <v>54</v>
      </c>
      <c r="BD3" s="14" t="s">
        <v>55</v>
      </c>
      <c r="BE3" s="14" t="s">
        <v>56</v>
      </c>
      <c r="BF3" s="14" t="s">
        <v>57</v>
      </c>
      <c r="BG3" s="14" t="s">
        <v>58</v>
      </c>
      <c r="BH3" s="14" t="s">
        <v>59</v>
      </c>
      <c r="BI3" s="3" t="s">
        <v>60</v>
      </c>
      <c r="BJ3" s="13">
        <v>2007</v>
      </c>
      <c r="BK3" s="13">
        <v>2008</v>
      </c>
      <c r="BL3" s="13">
        <v>2009</v>
      </c>
      <c r="BM3" s="13">
        <v>2010</v>
      </c>
      <c r="BN3" s="13">
        <v>2011</v>
      </c>
      <c r="BO3" s="13">
        <v>2012</v>
      </c>
      <c r="BP3" s="13">
        <v>2013</v>
      </c>
      <c r="BQ3" s="13">
        <v>2014</v>
      </c>
      <c r="BR3" s="13">
        <v>2015</v>
      </c>
      <c r="BS3" s="3" t="s">
        <v>61</v>
      </c>
      <c r="BT3" s="5" t="s">
        <v>62</v>
      </c>
    </row>
    <row r="4" spans="1:78">
      <c r="A4" s="6" t="s">
        <v>63</v>
      </c>
      <c r="B4" s="6" t="s">
        <v>64</v>
      </c>
      <c r="C4" s="7" t="s">
        <v>65</v>
      </c>
      <c r="D4" s="6">
        <v>290.10199999999998</v>
      </c>
      <c r="E4" s="6">
        <v>403.767</v>
      </c>
      <c r="F4" s="6">
        <v>626.85500000000002</v>
      </c>
      <c r="G4" s="6">
        <v>1118.32</v>
      </c>
      <c r="H4" s="6">
        <v>1533.91</v>
      </c>
      <c r="I4" s="6">
        <v>1613.5650000000001</v>
      </c>
      <c r="J4" s="6">
        <v>1483.327</v>
      </c>
      <c r="K4" s="6">
        <v>1773.732</v>
      </c>
      <c r="L4" s="6">
        <v>2038.6210000000001</v>
      </c>
      <c r="M4" s="6">
        <v>2480.0500000000002</v>
      </c>
      <c r="N4" s="6">
        <v>2836.1729999999998</v>
      </c>
      <c r="O4" s="6">
        <v>3162.096</v>
      </c>
      <c r="P4" s="6">
        <v>2862.607</v>
      </c>
      <c r="Q4" s="6">
        <v>2984.223</v>
      </c>
      <c r="R4" s="6">
        <v>3177.7280000000001</v>
      </c>
      <c r="S4" s="6">
        <v>3246.9029999999998</v>
      </c>
      <c r="T4" s="6">
        <v>3345.8539999999998</v>
      </c>
      <c r="U4" s="6">
        <v>3563.6370000000002</v>
      </c>
      <c r="V4" s="6">
        <v>3643.538</v>
      </c>
      <c r="W4" s="6">
        <v>26.050999999999998</v>
      </c>
      <c r="X4" s="6">
        <v>66.483000000000004</v>
      </c>
      <c r="Y4" s="6">
        <v>152.303</v>
      </c>
      <c r="Z4" s="6">
        <v>287.58800000000002</v>
      </c>
      <c r="AA4" s="6">
        <v>337.98700000000002</v>
      </c>
      <c r="AB4" s="6">
        <v>412.27600000000001</v>
      </c>
      <c r="AC4" s="6">
        <v>391.83100000000002</v>
      </c>
      <c r="AD4" s="6">
        <v>344.404</v>
      </c>
      <c r="AE4" s="6">
        <v>381.75099999999998</v>
      </c>
      <c r="AF4" s="6">
        <v>429.22</v>
      </c>
      <c r="AG4" s="6">
        <v>423.89400000000001</v>
      </c>
      <c r="AH4" s="6">
        <v>483.01299999999998</v>
      </c>
      <c r="AI4" s="6">
        <v>519.15599999999995</v>
      </c>
      <c r="AJ4" s="6">
        <v>685.19799999999998</v>
      </c>
      <c r="AK4" s="6">
        <v>535.49199999999996</v>
      </c>
      <c r="AL4" s="6">
        <v>514.06899999999996</v>
      </c>
      <c r="AM4" s="6">
        <v>670.54700000000003</v>
      </c>
      <c r="AN4" s="6">
        <v>709.25800000000004</v>
      </c>
      <c r="AO4" s="6">
        <v>772.62199999999996</v>
      </c>
      <c r="AP4" s="15">
        <f>100*W4/D4</f>
        <v>8.9799449848673927</v>
      </c>
      <c r="AQ4" s="15">
        <f t="shared" ref="AQ4:BH18" si="0">100*X4/E4</f>
        <v>16.465684417002876</v>
      </c>
      <c r="AR4" s="15">
        <f t="shared" si="0"/>
        <v>24.296368378652158</v>
      </c>
      <c r="AS4" s="15">
        <f t="shared" si="0"/>
        <v>25.716074111166755</v>
      </c>
      <c r="AT4" s="15">
        <f t="shared" si="0"/>
        <v>22.034343605557041</v>
      </c>
      <c r="AU4" s="15">
        <f t="shared" si="0"/>
        <v>25.550628577094816</v>
      </c>
      <c r="AV4" s="15">
        <f t="shared" si="0"/>
        <v>26.415685819782151</v>
      </c>
      <c r="AW4" s="15">
        <f t="shared" si="0"/>
        <v>19.416913039850442</v>
      </c>
      <c r="AX4" s="15">
        <f t="shared" si="0"/>
        <v>18.725942683804394</v>
      </c>
      <c r="AY4" s="15">
        <f t="shared" si="0"/>
        <v>17.306909134896472</v>
      </c>
      <c r="AZ4" s="15">
        <f t="shared" si="0"/>
        <v>14.945985311897408</v>
      </c>
      <c r="BA4" s="15">
        <f t="shared" si="0"/>
        <v>15.27508968734662</v>
      </c>
      <c r="BB4" s="15">
        <f t="shared" si="0"/>
        <v>18.135776234739868</v>
      </c>
      <c r="BC4" s="15">
        <f t="shared" si="0"/>
        <v>22.960683568218595</v>
      </c>
      <c r="BD4" s="15">
        <f t="shared" si="0"/>
        <v>16.851410819302345</v>
      </c>
      <c r="BE4" s="15">
        <f t="shared" si="0"/>
        <v>15.832594937391107</v>
      </c>
      <c r="BF4" s="15">
        <f t="shared" si="0"/>
        <v>20.041131501852743</v>
      </c>
      <c r="BG4" s="15">
        <f t="shared" si="0"/>
        <v>19.90264440514003</v>
      </c>
      <c r="BH4" s="15">
        <f t="shared" si="0"/>
        <v>21.205268066368458</v>
      </c>
      <c r="BI4" s="4">
        <f>STDEV(AP4:AY4)</f>
        <v>5.4567079869412343</v>
      </c>
      <c r="BJ4" s="4">
        <f>STDEV(AQ4:AZ4)</f>
        <v>4.251355224153988</v>
      </c>
      <c r="BK4" s="4">
        <f t="shared" ref="BK4:BR19" si="1">STDEV(AR4:BA4)</f>
        <v>4.4089210477736849</v>
      </c>
      <c r="BL4" s="4">
        <f t="shared" si="1"/>
        <v>4.3217831204718227</v>
      </c>
      <c r="BM4" s="4">
        <f t="shared" si="1"/>
        <v>4.019049782269561</v>
      </c>
      <c r="BN4" s="4">
        <f t="shared" si="1"/>
        <v>4.0723960413455194</v>
      </c>
      <c r="BO4" s="4">
        <f t="shared" si="1"/>
        <v>3.617741466685326</v>
      </c>
      <c r="BP4" s="4">
        <f t="shared" si="1"/>
        <v>2.4619623261452728</v>
      </c>
      <c r="BQ4" s="4">
        <f t="shared" si="1"/>
        <v>2.4986541709454841</v>
      </c>
      <c r="BR4" s="4">
        <f t="shared" si="1"/>
        <v>2.6942804593131724</v>
      </c>
      <c r="BS4" s="4">
        <f>AVERAGE(BI4:BR4)</f>
        <v>3.7802851626045069</v>
      </c>
      <c r="BT4" s="8" t="str">
        <f>IF(BS4&lt;$BY$5,"0","1")</f>
        <v>0</v>
      </c>
      <c r="BX4" s="9" t="s">
        <v>66</v>
      </c>
      <c r="BY4" s="4">
        <f>QUARTILE(BS4:BS122,1)</f>
        <v>3.0823741097237782</v>
      </c>
    </row>
    <row r="5" spans="1:78">
      <c r="A5" s="6" t="s">
        <v>67</v>
      </c>
      <c r="B5" s="6" t="s">
        <v>68</v>
      </c>
      <c r="C5" s="7" t="s">
        <v>69</v>
      </c>
      <c r="D5" s="6">
        <v>3407.31014</v>
      </c>
      <c r="E5" s="6">
        <v>4866.2276599999996</v>
      </c>
      <c r="F5" s="6">
        <v>5762.20669</v>
      </c>
      <c r="G5" s="6">
        <v>7063.8721299999997</v>
      </c>
      <c r="H5" s="6">
        <v>8277.3907600000002</v>
      </c>
      <c r="I5" s="6">
        <v>8358.6153200000008</v>
      </c>
      <c r="J5" s="6">
        <v>7920.8501999999999</v>
      </c>
      <c r="K5" s="6">
        <v>8473.2401200000004</v>
      </c>
      <c r="L5" s="6">
        <v>9594.6326900000004</v>
      </c>
      <c r="M5" s="6">
        <v>10591.41907</v>
      </c>
      <c r="N5" s="6">
        <v>11564.52613</v>
      </c>
      <c r="O5" s="6">
        <v>13051.81259</v>
      </c>
      <c r="P5" s="6">
        <v>12033.602070000001</v>
      </c>
      <c r="Q5" s="6">
        <v>14054.2369</v>
      </c>
      <c r="R5" s="6">
        <v>16048.937250000001</v>
      </c>
      <c r="S5" s="6">
        <v>18292.834180000002</v>
      </c>
      <c r="T5" s="6">
        <v>18960.365330000001</v>
      </c>
      <c r="U5" s="6">
        <v>19800.4172</v>
      </c>
      <c r="V5" s="6">
        <v>23445.904040000001</v>
      </c>
      <c r="W5" s="6">
        <v>519.17348000000004</v>
      </c>
      <c r="X5" s="6">
        <v>691.32209999999998</v>
      </c>
      <c r="Y5" s="6">
        <v>596.57551999999998</v>
      </c>
      <c r="Z5" s="6">
        <v>834.38349000000005</v>
      </c>
      <c r="AA5" s="6">
        <v>1115.0092999999999</v>
      </c>
      <c r="AB5" s="6">
        <v>1894.8931600000001</v>
      </c>
      <c r="AC5" s="6">
        <v>1690.80341</v>
      </c>
      <c r="AD5" s="6">
        <v>2080.7656299999999</v>
      </c>
      <c r="AE5" s="6">
        <v>1813.1589300000001</v>
      </c>
      <c r="AF5" s="6">
        <v>2082.6520799999998</v>
      </c>
      <c r="AG5" s="6">
        <v>2178.4969299999998</v>
      </c>
      <c r="AH5" s="6">
        <v>2433.3314500000001</v>
      </c>
      <c r="AI5" s="6">
        <v>3404.1833499999998</v>
      </c>
      <c r="AJ5" s="6">
        <v>3294.80746</v>
      </c>
      <c r="AK5" s="6">
        <v>4256.6386599999996</v>
      </c>
      <c r="AL5" s="6">
        <v>4309.6352299999999</v>
      </c>
      <c r="AM5" s="6">
        <v>4320.9110899999996</v>
      </c>
      <c r="AN5" s="6">
        <v>3945.4248200000002</v>
      </c>
      <c r="AO5" s="6">
        <v>4102.1593300000004</v>
      </c>
      <c r="AP5" s="4">
        <f t="shared" ref="AP5:BE68" si="2">100*W5/D5</f>
        <v>15.237047954783478</v>
      </c>
      <c r="AQ5" s="4">
        <f t="shared" si="0"/>
        <v>14.206530156462099</v>
      </c>
      <c r="AR5" s="4">
        <f t="shared" si="0"/>
        <v>10.353247498659233</v>
      </c>
      <c r="AS5" s="4">
        <f t="shared" si="0"/>
        <v>11.811984626058061</v>
      </c>
      <c r="AT5" s="4">
        <f t="shared" si="0"/>
        <v>13.470540806025689</v>
      </c>
      <c r="AU5" s="4">
        <f t="shared" si="0"/>
        <v>22.669940982521492</v>
      </c>
      <c r="AV5" s="4">
        <f t="shared" si="0"/>
        <v>21.346236417903722</v>
      </c>
      <c r="AW5" s="4">
        <f t="shared" si="0"/>
        <v>24.556906219246859</v>
      </c>
      <c r="AX5" s="4">
        <f t="shared" si="0"/>
        <v>18.897637758345496</v>
      </c>
      <c r="AY5" s="4">
        <f t="shared" si="0"/>
        <v>19.663579226121584</v>
      </c>
      <c r="AZ5" s="4">
        <f t="shared" si="0"/>
        <v>18.837753536209959</v>
      </c>
      <c r="BA5" s="4">
        <f t="shared" si="0"/>
        <v>18.643628486240779</v>
      </c>
      <c r="BB5" s="4">
        <f t="shared" si="0"/>
        <v>28.288980557921999</v>
      </c>
      <c r="BC5" s="4">
        <f t="shared" si="0"/>
        <v>23.443517306869929</v>
      </c>
      <c r="BD5" s="4">
        <f t="shared" si="0"/>
        <v>26.522869356972528</v>
      </c>
      <c r="BE5" s="4">
        <f t="shared" si="0"/>
        <v>23.559144458390314</v>
      </c>
      <c r="BF5" s="4">
        <f t="shared" si="0"/>
        <v>22.789176341255654</v>
      </c>
      <c r="BG5" s="4">
        <f t="shared" si="0"/>
        <v>19.925968125560505</v>
      </c>
      <c r="BH5" s="4">
        <f t="shared" si="0"/>
        <v>17.496272794606217</v>
      </c>
      <c r="BI5" s="4">
        <f t="shared" ref="BI5:BR68" si="3">STDEV(AP5:AY5)</f>
        <v>4.8627138006526724</v>
      </c>
      <c r="BJ5" s="4">
        <f t="shared" si="3"/>
        <v>4.8326730362044721</v>
      </c>
      <c r="BK5" s="4">
        <f t="shared" si="1"/>
        <v>4.6899661192842945</v>
      </c>
      <c r="BL5" s="4">
        <f t="shared" si="1"/>
        <v>4.8566252219349861</v>
      </c>
      <c r="BM5" s="4">
        <f t="shared" si="1"/>
        <v>4.0522064266188664</v>
      </c>
      <c r="BN5" s="4">
        <f t="shared" si="1"/>
        <v>3.4161319300694903</v>
      </c>
      <c r="BO5" s="4">
        <f t="shared" si="1"/>
        <v>3.4387024201930312</v>
      </c>
      <c r="BP5" s="4">
        <f t="shared" si="1"/>
        <v>3.4209175182035283</v>
      </c>
      <c r="BQ5" s="4">
        <f t="shared" si="1"/>
        <v>3.4280299363463476</v>
      </c>
      <c r="BR5" s="4">
        <f t="shared" si="1"/>
        <v>3.5960690846005092</v>
      </c>
      <c r="BS5" s="4">
        <f t="shared" ref="BS5:BS68" si="4">AVERAGE(BI5:BR5)</f>
        <v>4.0594035494108196</v>
      </c>
      <c r="BT5" s="8" t="str">
        <f t="shared" ref="BT5:BT68" si="5">IF(BS5&lt;$BY$5,"0","1")</f>
        <v>0</v>
      </c>
      <c r="BX5" s="9" t="s">
        <v>70</v>
      </c>
      <c r="BY5" s="4">
        <f>MEDIAN(BS4:BS122)</f>
        <v>4.8050586051181243</v>
      </c>
    </row>
    <row r="6" spans="1:78">
      <c r="A6" s="6" t="s">
        <v>71</v>
      </c>
      <c r="B6" s="6" t="s">
        <v>72</v>
      </c>
      <c r="C6" s="7" t="s">
        <v>73</v>
      </c>
      <c r="D6" s="6">
        <v>90.671300000000002</v>
      </c>
      <c r="E6" s="6">
        <v>65.575360000000003</v>
      </c>
      <c r="F6" s="6">
        <v>59.553060000000002</v>
      </c>
      <c r="G6" s="6">
        <v>122.97790000000001</v>
      </c>
      <c r="H6" s="6">
        <v>120.37858</v>
      </c>
      <c r="I6" s="6">
        <v>135.59888000000001</v>
      </c>
      <c r="J6" s="6">
        <v>184.79033999999999</v>
      </c>
      <c r="K6" s="6">
        <v>211.88405</v>
      </c>
      <c r="L6" s="6">
        <v>197.18504999999999</v>
      </c>
      <c r="M6" s="6">
        <v>146.98331999999999</v>
      </c>
      <c r="N6" s="6">
        <v>151.98997</v>
      </c>
      <c r="O6" s="6">
        <v>147.06441000000001</v>
      </c>
      <c r="P6" s="6">
        <v>153.28601</v>
      </c>
      <c r="Q6" s="6">
        <v>163.26595</v>
      </c>
      <c r="R6" s="6">
        <v>186.14228</v>
      </c>
      <c r="S6" s="6">
        <v>430.24862000000002</v>
      </c>
      <c r="T6" s="6">
        <v>637.74833000000001</v>
      </c>
      <c r="U6" s="6">
        <v>1103.23821</v>
      </c>
      <c r="V6" s="6">
        <v>1528.4845600000001</v>
      </c>
      <c r="W6" s="6">
        <v>0</v>
      </c>
      <c r="X6" s="6">
        <v>0</v>
      </c>
      <c r="Y6" s="6">
        <v>3.2860499999999999</v>
      </c>
      <c r="Z6" s="6">
        <v>1.7344599999999999</v>
      </c>
      <c r="AA6" s="6">
        <v>11.64207</v>
      </c>
      <c r="AB6" s="6">
        <v>19.627420000000001</v>
      </c>
      <c r="AC6" s="6">
        <v>5.42089</v>
      </c>
      <c r="AD6" s="6">
        <v>0</v>
      </c>
      <c r="AE6" s="6">
        <v>0</v>
      </c>
      <c r="AF6" s="6">
        <v>1.09039</v>
      </c>
      <c r="AG6" s="6">
        <v>1.97044</v>
      </c>
      <c r="AH6" s="6">
        <v>5.4464600000000001</v>
      </c>
      <c r="AI6" s="6">
        <v>8.7913499999999996</v>
      </c>
      <c r="AJ6" s="6">
        <v>4.3444000000000003</v>
      </c>
      <c r="AK6" s="6">
        <v>38.282800000000002</v>
      </c>
      <c r="AL6" s="6">
        <v>-45.332430000000002</v>
      </c>
      <c r="AM6" s="6">
        <v>-124.51465</v>
      </c>
      <c r="AN6" s="6">
        <v>-66.723200000000006</v>
      </c>
      <c r="AO6" s="6">
        <v>-21.698219999999999</v>
      </c>
      <c r="AP6" s="4">
        <f t="shared" si="2"/>
        <v>0</v>
      </c>
      <c r="AQ6" s="4">
        <f t="shared" si="0"/>
        <v>0</v>
      </c>
      <c r="AR6" s="4">
        <f t="shared" si="0"/>
        <v>5.517852483146962</v>
      </c>
      <c r="AS6" s="4">
        <f t="shared" si="0"/>
        <v>1.4103834916680151</v>
      </c>
      <c r="AT6" s="4">
        <f t="shared" si="0"/>
        <v>9.6712139319138011</v>
      </c>
      <c r="AU6" s="4">
        <f t="shared" si="0"/>
        <v>14.474618079441365</v>
      </c>
      <c r="AV6" s="4">
        <f t="shared" si="0"/>
        <v>2.933535378526821</v>
      </c>
      <c r="AW6" s="4">
        <f t="shared" si="0"/>
        <v>0</v>
      </c>
      <c r="AX6" s="4">
        <f t="shared" si="0"/>
        <v>0</v>
      </c>
      <c r="AY6" s="4">
        <f t="shared" si="0"/>
        <v>0.74184608158259047</v>
      </c>
      <c r="AZ6" s="4">
        <f t="shared" si="0"/>
        <v>1.2964276524299596</v>
      </c>
      <c r="BA6" s="4">
        <f t="shared" si="0"/>
        <v>3.7034521132611209</v>
      </c>
      <c r="BB6" s="4">
        <f t="shared" si="0"/>
        <v>5.7352592059771137</v>
      </c>
      <c r="BC6" s="4">
        <f t="shared" si="0"/>
        <v>2.6609345059395424</v>
      </c>
      <c r="BD6" s="4">
        <f t="shared" si="0"/>
        <v>20.566418333330827</v>
      </c>
      <c r="BE6" s="4">
        <f t="shared" si="0"/>
        <v>-10.536333620314693</v>
      </c>
      <c r="BF6" s="4">
        <f t="shared" si="0"/>
        <v>-19.524104437874421</v>
      </c>
      <c r="BG6" s="4">
        <f t="shared" si="0"/>
        <v>-6.0479413598265426</v>
      </c>
      <c r="BH6" s="4">
        <f t="shared" si="0"/>
        <v>-1.4195903948156336</v>
      </c>
      <c r="BI6" s="4">
        <f t="shared" si="3"/>
        <v>4.9876109492059229</v>
      </c>
      <c r="BJ6" s="4">
        <f t="shared" si="3"/>
        <v>4.9033887327955945</v>
      </c>
      <c r="BK6" s="4">
        <f t="shared" si="1"/>
        <v>4.7379573123252197</v>
      </c>
      <c r="BL6" s="4">
        <f t="shared" si="1"/>
        <v>4.7463152576694334</v>
      </c>
      <c r="BM6" s="4">
        <f t="shared" si="1"/>
        <v>4.6867009406285156</v>
      </c>
      <c r="BN6" s="4">
        <f t="shared" si="1"/>
        <v>6.875455333410053</v>
      </c>
      <c r="BO6" s="4">
        <f t="shared" si="1"/>
        <v>7.6381248594707776</v>
      </c>
      <c r="BP6" s="4">
        <f t="shared" si="1"/>
        <v>10.375967698809507</v>
      </c>
      <c r="BQ6" s="4">
        <f t="shared" si="1"/>
        <v>10.580292965798593</v>
      </c>
      <c r="BR6" s="4">
        <f t="shared" si="1"/>
        <v>10.587720736812628</v>
      </c>
      <c r="BS6" s="4">
        <f t="shared" si="4"/>
        <v>7.0119534786926234</v>
      </c>
      <c r="BT6" s="8" t="str">
        <f t="shared" si="5"/>
        <v>1</v>
      </c>
      <c r="BX6" s="9" t="s">
        <v>74</v>
      </c>
      <c r="BY6" s="4">
        <f>QUARTILE(BS4:BS122,3)</f>
        <v>8.038984543669951</v>
      </c>
    </row>
    <row r="7" spans="1:78">
      <c r="A7" s="6" t="s">
        <v>75</v>
      </c>
      <c r="B7" s="6" t="s">
        <v>76</v>
      </c>
      <c r="C7" s="7" t="s">
        <v>77</v>
      </c>
      <c r="D7" s="6">
        <v>19945.35065</v>
      </c>
      <c r="E7" s="6">
        <v>21930.848829999999</v>
      </c>
      <c r="F7" s="6">
        <v>25612.78386</v>
      </c>
      <c r="G7" s="6">
        <v>32529.09044</v>
      </c>
      <c r="H7" s="6">
        <v>27567.128580000001</v>
      </c>
      <c r="I7" s="6">
        <v>17333.334920000001</v>
      </c>
      <c r="J7" s="6">
        <v>13999.795480000001</v>
      </c>
      <c r="K7" s="6">
        <v>15692.308429999999</v>
      </c>
      <c r="L7" s="6">
        <v>18219.068299999999</v>
      </c>
      <c r="M7" s="6">
        <v>21381.858219999998</v>
      </c>
      <c r="N7" s="6">
        <v>22328.233840000001</v>
      </c>
      <c r="O7" s="6">
        <v>24843.103080000001</v>
      </c>
      <c r="P7" s="6">
        <v>24551.425810000001</v>
      </c>
      <c r="Q7" s="6">
        <v>24179.367849999999</v>
      </c>
      <c r="R7" s="6">
        <v>26982.347170000001</v>
      </c>
      <c r="S7" s="6">
        <v>27084.36881</v>
      </c>
      <c r="T7" s="6">
        <v>27036.449560000001</v>
      </c>
      <c r="U7" s="6">
        <v>27108.62571</v>
      </c>
      <c r="V7" s="6">
        <v>29360.355200000002</v>
      </c>
      <c r="W7" s="6">
        <v>1771.94238</v>
      </c>
      <c r="X7" s="6">
        <v>879.19353000000001</v>
      </c>
      <c r="Y7" s="6">
        <v>1206.6616100000001</v>
      </c>
      <c r="Z7" s="6">
        <v>-1678.83871</v>
      </c>
      <c r="AA7" s="6">
        <v>168.60919999999999</v>
      </c>
      <c r="AB7" s="6">
        <v>-1199.5272299999999</v>
      </c>
      <c r="AC7" s="6">
        <v>2719.0314400000002</v>
      </c>
      <c r="AD7" s="6">
        <v>2672.8957700000001</v>
      </c>
      <c r="AE7" s="6">
        <v>1982.0499</v>
      </c>
      <c r="AF7" s="6">
        <v>2198.4594499999998</v>
      </c>
      <c r="AG7" s="6">
        <v>2284.1909300000002</v>
      </c>
      <c r="AH7" s="6">
        <v>2853.7523299999998</v>
      </c>
      <c r="AI7" s="6">
        <v>2910.3517499999998</v>
      </c>
      <c r="AJ7" s="6">
        <v>3160.88742</v>
      </c>
      <c r="AK7" s="6">
        <v>1186.9231600000001</v>
      </c>
      <c r="AL7" s="6">
        <v>2619.6257300000002</v>
      </c>
      <c r="AM7" s="6">
        <v>2067.6624700000002</v>
      </c>
      <c r="AN7" s="6">
        <v>2223.7865000000002</v>
      </c>
      <c r="AO7" s="6">
        <v>2449.1140300000002</v>
      </c>
      <c r="AP7" s="4">
        <f t="shared" si="2"/>
        <v>8.8839871060376652</v>
      </c>
      <c r="AQ7" s="4">
        <f t="shared" si="0"/>
        <v>4.0089352528722895</v>
      </c>
      <c r="AR7" s="4">
        <f t="shared" si="0"/>
        <v>4.7111692996576906</v>
      </c>
      <c r="AS7" s="4">
        <f t="shared" si="0"/>
        <v>-5.1610379733691678</v>
      </c>
      <c r="AT7" s="4">
        <f t="shared" si="0"/>
        <v>0.61163134749669301</v>
      </c>
      <c r="AU7" s="4">
        <f t="shared" si="0"/>
        <v>-6.9203487703680739</v>
      </c>
      <c r="AV7" s="4">
        <f t="shared" si="0"/>
        <v>19.421936869609183</v>
      </c>
      <c r="AW7" s="4">
        <f t="shared" si="0"/>
        <v>17.03315851790201</v>
      </c>
      <c r="AX7" s="4">
        <f t="shared" si="0"/>
        <v>10.878986056603125</v>
      </c>
      <c r="AY7" s="4">
        <f t="shared" si="0"/>
        <v>10.281891439835766</v>
      </c>
      <c r="AZ7" s="4">
        <f t="shared" si="0"/>
        <v>10.230056467377091</v>
      </c>
      <c r="BA7" s="4">
        <f t="shared" si="0"/>
        <v>11.487100950353582</v>
      </c>
      <c r="BB7" s="4">
        <f t="shared" si="0"/>
        <v>11.854104818688736</v>
      </c>
      <c r="BC7" s="4">
        <f t="shared" si="0"/>
        <v>13.072663601501064</v>
      </c>
      <c r="BD7" s="4">
        <f t="shared" si="0"/>
        <v>4.398887733976184</v>
      </c>
      <c r="BE7" s="4">
        <f t="shared" si="0"/>
        <v>9.6720944408082019</v>
      </c>
      <c r="BF7" s="4">
        <f t="shared" si="0"/>
        <v>7.6476848981645658</v>
      </c>
      <c r="BG7" s="4">
        <f t="shared" si="0"/>
        <v>8.2032432178207983</v>
      </c>
      <c r="BH7" s="4">
        <f t="shared" si="0"/>
        <v>8.3415681224456026</v>
      </c>
      <c r="BI7" s="4">
        <f t="shared" si="3"/>
        <v>8.6736708641865068</v>
      </c>
      <c r="BJ7" s="4">
        <f t="shared" si="3"/>
        <v>8.7272132940050344</v>
      </c>
      <c r="BK7" s="4">
        <f t="shared" si="1"/>
        <v>8.8091341239037781</v>
      </c>
      <c r="BL7" s="4">
        <f t="shared" si="1"/>
        <v>8.8691166433481481</v>
      </c>
      <c r="BM7" s="4">
        <f t="shared" si="1"/>
        <v>7.6612557466850975</v>
      </c>
      <c r="BN7" s="4">
        <f t="shared" si="1"/>
        <v>7.2388005333500631</v>
      </c>
      <c r="BO7" s="4">
        <f t="shared" si="1"/>
        <v>4.1111165705979955</v>
      </c>
      <c r="BP7" s="4">
        <f t="shared" si="1"/>
        <v>3.3027797759408699</v>
      </c>
      <c r="BQ7" s="4">
        <f t="shared" si="1"/>
        <v>2.4882023770790824</v>
      </c>
      <c r="BR7" s="4">
        <f t="shared" si="1"/>
        <v>2.492224239238491</v>
      </c>
      <c r="BS7" s="4">
        <f t="shared" si="4"/>
        <v>6.2373514168335067</v>
      </c>
      <c r="BT7" s="8" t="str">
        <f t="shared" si="5"/>
        <v>1</v>
      </c>
      <c r="BX7" s="9" t="s">
        <v>78</v>
      </c>
      <c r="BY7" s="4">
        <f>AVERAGE(BS4:BS122)</f>
        <v>6.92319471104343</v>
      </c>
    </row>
    <row r="8" spans="1:78">
      <c r="A8" s="6" t="s">
        <v>79</v>
      </c>
      <c r="B8" s="6" t="s">
        <v>80</v>
      </c>
      <c r="C8" s="7" t="s">
        <v>81</v>
      </c>
      <c r="D8" s="6">
        <v>9978.0120599999991</v>
      </c>
      <c r="E8" s="6">
        <v>15026.21638</v>
      </c>
      <c r="F8" s="6">
        <v>22294.638319999998</v>
      </c>
      <c r="G8" s="6">
        <v>34251.56452</v>
      </c>
      <c r="H8" s="6">
        <v>35170.547429999999</v>
      </c>
      <c r="I8" s="6">
        <v>33845.633410000002</v>
      </c>
      <c r="J8" s="6">
        <v>33301.009180000001</v>
      </c>
      <c r="K8" s="6">
        <v>33118.340179999999</v>
      </c>
      <c r="L8" s="6">
        <v>38553.306640000003</v>
      </c>
      <c r="M8" s="6">
        <v>46367.4804</v>
      </c>
      <c r="N8" s="6">
        <v>57572.30646</v>
      </c>
      <c r="O8" s="6">
        <v>57179.9064</v>
      </c>
      <c r="P8" s="6">
        <v>46213.001060000002</v>
      </c>
      <c r="Q8" s="6">
        <v>47861.532379999997</v>
      </c>
      <c r="R8" s="6">
        <v>18005.299650000001</v>
      </c>
      <c r="S8" s="6">
        <v>17364.830580000002</v>
      </c>
      <c r="T8" s="6">
        <v>13299.881600000001</v>
      </c>
      <c r="U8" s="6">
        <v>13262.671249999999</v>
      </c>
      <c r="V8" s="6">
        <v>14093.702429999999</v>
      </c>
      <c r="W8" s="6">
        <v>1934.9382599999999</v>
      </c>
      <c r="X8" s="6">
        <v>1902.2382600000001</v>
      </c>
      <c r="Y8" s="6">
        <v>3497.7730200000001</v>
      </c>
      <c r="Z8" s="6">
        <v>3956.7006799999999</v>
      </c>
      <c r="AA8" s="6">
        <v>7382.3081700000002</v>
      </c>
      <c r="AB8" s="6">
        <v>6428.3700699999999</v>
      </c>
      <c r="AC8" s="6">
        <v>5922.0837799999999</v>
      </c>
      <c r="AD8" s="6">
        <v>4897.1077400000004</v>
      </c>
      <c r="AE8" s="6">
        <v>4672.7180500000004</v>
      </c>
      <c r="AF8" s="6">
        <v>5049.3319000000001</v>
      </c>
      <c r="AG8" s="6">
        <v>8887.6360100000002</v>
      </c>
      <c r="AH8" s="6">
        <v>3604.89372</v>
      </c>
      <c r="AI8" s="6">
        <v>3661.27304</v>
      </c>
      <c r="AJ8" s="6">
        <v>5383.0974800000004</v>
      </c>
      <c r="AK8" s="6">
        <v>1282.06574</v>
      </c>
      <c r="AL8" s="6">
        <v>-399.16559000000001</v>
      </c>
      <c r="AM8" s="6">
        <v>81.186220000000006</v>
      </c>
      <c r="AN8" s="6">
        <v>1437.67266</v>
      </c>
      <c r="AO8" s="6">
        <v>571.68631000000005</v>
      </c>
      <c r="AP8" s="4">
        <f t="shared" si="2"/>
        <v>19.392021660875805</v>
      </c>
      <c r="AQ8" s="4">
        <f t="shared" si="0"/>
        <v>12.659462714325693</v>
      </c>
      <c r="AR8" s="4">
        <f t="shared" si="0"/>
        <v>15.688852942109538</v>
      </c>
      <c r="AS8" s="4">
        <f t="shared" si="0"/>
        <v>11.551883061252934</v>
      </c>
      <c r="AT8" s="4">
        <f t="shared" si="0"/>
        <v>20.990029184768936</v>
      </c>
      <c r="AU8" s="4">
        <f t="shared" si="0"/>
        <v>18.993203619881669</v>
      </c>
      <c r="AV8" s="4">
        <f t="shared" si="0"/>
        <v>17.783496433966029</v>
      </c>
      <c r="AW8" s="4">
        <f t="shared" si="0"/>
        <v>14.786694361444296</v>
      </c>
      <c r="AX8" s="4">
        <f t="shared" si="0"/>
        <v>12.120148587078496</v>
      </c>
      <c r="AY8" s="4">
        <f t="shared" si="0"/>
        <v>10.889812981944992</v>
      </c>
      <c r="AZ8" s="4">
        <f t="shared" si="0"/>
        <v>15.437345759588316</v>
      </c>
      <c r="BA8" s="4">
        <f t="shared" si="0"/>
        <v>6.3044764270548015</v>
      </c>
      <c r="BB8" s="4">
        <f t="shared" si="0"/>
        <v>7.922603934002117</v>
      </c>
      <c r="BC8" s="4">
        <f t="shared" si="0"/>
        <v>11.247231779502002</v>
      </c>
      <c r="BD8" s="4">
        <f t="shared" si="0"/>
        <v>7.1204909938835694</v>
      </c>
      <c r="BE8" s="4">
        <f t="shared" si="0"/>
        <v>-2.2987013213923331</v>
      </c>
      <c r="BF8" s="4">
        <f t="shared" si="0"/>
        <v>0.61042814095427733</v>
      </c>
      <c r="BG8" s="4">
        <f t="shared" si="0"/>
        <v>10.83999318764687</v>
      </c>
      <c r="BH8" s="4">
        <f t="shared" si="0"/>
        <v>4.0563245381362867</v>
      </c>
      <c r="BI8" s="4">
        <f t="shared" si="3"/>
        <v>3.6451027312513156</v>
      </c>
      <c r="BJ8" s="4">
        <f t="shared" si="3"/>
        <v>3.3790022432151074</v>
      </c>
      <c r="BK8" s="4">
        <f t="shared" si="1"/>
        <v>4.3461274575755988</v>
      </c>
      <c r="BL8" s="4">
        <f t="shared" si="1"/>
        <v>4.7739042586343343</v>
      </c>
      <c r="BM8" s="4">
        <f t="shared" si="1"/>
        <v>4.789924818203759</v>
      </c>
      <c r="BN8" s="4">
        <f t="shared" si="1"/>
        <v>4.4214532568221383</v>
      </c>
      <c r="BO8" s="4">
        <f t="shared" si="1"/>
        <v>5.7469983814312329</v>
      </c>
      <c r="BP8" s="4">
        <f t="shared" si="1"/>
        <v>5.7720922198525688</v>
      </c>
      <c r="BQ8" s="4">
        <f t="shared" si="1"/>
        <v>5.4116173543076167</v>
      </c>
      <c r="BR8" s="4">
        <f t="shared" si="1"/>
        <v>5.332890089979009</v>
      </c>
      <c r="BS8" s="4">
        <f t="shared" si="4"/>
        <v>4.7619112811272677</v>
      </c>
      <c r="BT8" s="8" t="str">
        <f t="shared" si="5"/>
        <v>0</v>
      </c>
    </row>
    <row r="9" spans="1:78">
      <c r="A9" s="6" t="s">
        <v>82</v>
      </c>
      <c r="B9" s="6" t="s">
        <v>83</v>
      </c>
      <c r="C9" s="7" t="s">
        <v>84</v>
      </c>
      <c r="D9" s="6">
        <v>31950.160670000001</v>
      </c>
      <c r="E9" s="6">
        <v>23971.3593</v>
      </c>
      <c r="F9" s="6">
        <v>25960.421709999999</v>
      </c>
      <c r="G9" s="6">
        <v>35415.233679999998</v>
      </c>
      <c r="H9" s="6">
        <v>28587.69803</v>
      </c>
      <c r="I9" s="6">
        <v>18658.172180000001</v>
      </c>
      <c r="J9" s="6">
        <v>14109.48864</v>
      </c>
      <c r="K9" s="6">
        <v>11572.41923</v>
      </c>
      <c r="L9" s="6">
        <v>12650.39183</v>
      </c>
      <c r="M9" s="6">
        <v>13849.016180000001</v>
      </c>
      <c r="N9" s="6">
        <v>20062.017250000001</v>
      </c>
      <c r="O9" s="6">
        <v>19150.927439999999</v>
      </c>
      <c r="P9" s="6">
        <v>16734.50978</v>
      </c>
      <c r="Q9" s="6">
        <v>17655.747869999999</v>
      </c>
      <c r="R9" s="6">
        <v>17288.154699999999</v>
      </c>
      <c r="S9" s="6">
        <v>15520.09922</v>
      </c>
      <c r="T9" s="6">
        <v>15575.35096</v>
      </c>
      <c r="U9" s="6">
        <v>14859.33359</v>
      </c>
      <c r="V9" s="6">
        <v>16096.29587</v>
      </c>
      <c r="W9" s="6">
        <v>616.78976</v>
      </c>
      <c r="X9" s="6">
        <v>774.65186000000006</v>
      </c>
      <c r="Y9" s="6">
        <v>1213.28297</v>
      </c>
      <c r="Z9" s="6">
        <v>-1403.8450700000001</v>
      </c>
      <c r="AA9" s="6">
        <v>614.53458999999998</v>
      </c>
      <c r="AB9" s="6">
        <v>3070.41777</v>
      </c>
      <c r="AC9" s="6">
        <v>500.64836000000003</v>
      </c>
      <c r="AD9" s="6">
        <v>-213.11383000000001</v>
      </c>
      <c r="AE9" s="6">
        <v>935.89670999999998</v>
      </c>
      <c r="AF9" s="6">
        <v>589.72769000000005</v>
      </c>
      <c r="AG9" s="6">
        <v>-113.88623</v>
      </c>
      <c r="AH9" s="6">
        <v>233.41039000000001</v>
      </c>
      <c r="AI9" s="6">
        <v>-3.3827600000000002</v>
      </c>
      <c r="AJ9" s="6">
        <v>-178.15864999999999</v>
      </c>
      <c r="AK9" s="6">
        <v>196.20003</v>
      </c>
      <c r="AL9" s="6">
        <v>-242.43108000000001</v>
      </c>
      <c r="AM9" s="6">
        <v>-175.90348</v>
      </c>
      <c r="AN9" s="6">
        <v>181.54141000000001</v>
      </c>
      <c r="AO9" s="6">
        <v>1339.5726400000001</v>
      </c>
      <c r="AP9" s="4">
        <f t="shared" si="2"/>
        <v>1.9304746738852627</v>
      </c>
      <c r="AQ9" s="4">
        <f t="shared" si="0"/>
        <v>3.2315725207956816</v>
      </c>
      <c r="AR9" s="4">
        <f t="shared" si="0"/>
        <v>4.673587292045573</v>
      </c>
      <c r="AS9" s="4">
        <f t="shared" si="0"/>
        <v>-3.9639582296270204</v>
      </c>
      <c r="AT9" s="4">
        <f t="shared" si="0"/>
        <v>2.1496469892577776</v>
      </c>
      <c r="AU9" s="4">
        <f t="shared" si="0"/>
        <v>16.456155192367831</v>
      </c>
      <c r="AV9" s="4">
        <f t="shared" si="0"/>
        <v>3.5483097422870178</v>
      </c>
      <c r="AW9" s="4">
        <f t="shared" si="0"/>
        <v>-1.8415667957096644</v>
      </c>
      <c r="AX9" s="4">
        <f t="shared" si="0"/>
        <v>7.398163808496041</v>
      </c>
      <c r="AY9" s="4">
        <f t="shared" si="0"/>
        <v>4.2582641419081657</v>
      </c>
      <c r="AZ9" s="4">
        <f t="shared" si="0"/>
        <v>-0.56767088065383853</v>
      </c>
      <c r="BA9" s="4">
        <f t="shared" si="0"/>
        <v>1.218794184935829</v>
      </c>
      <c r="BB9" s="4">
        <f t="shared" si="0"/>
        <v>-2.0214276034801183E-2</v>
      </c>
      <c r="BC9" s="4">
        <f t="shared" si="0"/>
        <v>-1.0090688387248701</v>
      </c>
      <c r="BD9" s="4">
        <f t="shared" si="0"/>
        <v>1.1348812722042567</v>
      </c>
      <c r="BE9" s="4">
        <f t="shared" si="0"/>
        <v>-1.5620459416109325</v>
      </c>
      <c r="BF9" s="4">
        <f t="shared" si="0"/>
        <v>-1.1293708915564624</v>
      </c>
      <c r="BG9" s="4">
        <f t="shared" si="0"/>
        <v>1.2217331881032223</v>
      </c>
      <c r="BH9" s="4">
        <f t="shared" si="0"/>
        <v>8.322241656210311</v>
      </c>
      <c r="BI9" s="4">
        <f t="shared" si="3"/>
        <v>5.5056258061395775</v>
      </c>
      <c r="BJ9" s="4">
        <f t="shared" si="3"/>
        <v>5.6537595582242446</v>
      </c>
      <c r="BK9" s="4">
        <f t="shared" si="1"/>
        <v>5.7013601702108936</v>
      </c>
      <c r="BL9" s="4">
        <f t="shared" si="1"/>
        <v>5.7715105547326537</v>
      </c>
      <c r="BM9" s="4">
        <f t="shared" si="1"/>
        <v>5.4497902830356173</v>
      </c>
      <c r="BN9" s="4">
        <f t="shared" si="1"/>
        <v>5.4800383250364684</v>
      </c>
      <c r="BO9" s="4">
        <f t="shared" si="1"/>
        <v>2.974555838445105</v>
      </c>
      <c r="BP9" s="4">
        <f t="shared" si="1"/>
        <v>2.9415994873182827</v>
      </c>
      <c r="BQ9" s="4">
        <f t="shared" si="1"/>
        <v>2.7930884656322958</v>
      </c>
      <c r="BR9" s="4">
        <f t="shared" si="1"/>
        <v>3.0300541284728508</v>
      </c>
      <c r="BS9" s="4">
        <f t="shared" si="4"/>
        <v>4.5301382617247992</v>
      </c>
      <c r="BT9" s="8" t="str">
        <f t="shared" si="5"/>
        <v>0</v>
      </c>
    </row>
    <row r="10" spans="1:78">
      <c r="A10" s="6" t="s">
        <v>85</v>
      </c>
      <c r="B10" s="6" t="s">
        <v>86</v>
      </c>
      <c r="C10" s="7" t="s">
        <v>87</v>
      </c>
      <c r="D10" s="6">
        <v>95.310869999999994</v>
      </c>
      <c r="E10" s="6">
        <v>297.21744999999999</v>
      </c>
      <c r="F10" s="6">
        <v>383.35277000000002</v>
      </c>
      <c r="G10" s="6">
        <v>682.99775</v>
      </c>
      <c r="H10" s="6">
        <v>1425.48703</v>
      </c>
      <c r="I10" s="6">
        <v>1630.08079</v>
      </c>
      <c r="J10" s="6">
        <v>2572.2995999999998</v>
      </c>
      <c r="K10" s="6">
        <v>3427.2226799999999</v>
      </c>
      <c r="L10" s="6">
        <v>3257.7752999999998</v>
      </c>
      <c r="M10" s="6">
        <v>3505.1986400000001</v>
      </c>
      <c r="N10" s="6">
        <v>5251.0503099999996</v>
      </c>
      <c r="O10" s="6">
        <v>6687.9202599999999</v>
      </c>
      <c r="P10" s="6">
        <v>9100.6301100000001</v>
      </c>
      <c r="Q10" s="6">
        <v>10555.29846</v>
      </c>
      <c r="R10" s="6">
        <v>13023.668820000001</v>
      </c>
      <c r="S10" s="6">
        <v>12701.214610000001</v>
      </c>
      <c r="T10" s="6">
        <v>11359.63463</v>
      </c>
      <c r="U10" s="6">
        <v>12301.4503</v>
      </c>
      <c r="V10" s="6">
        <v>15127.268910000001</v>
      </c>
      <c r="W10" s="6">
        <v>0</v>
      </c>
      <c r="X10" s="6">
        <v>23.47681</v>
      </c>
      <c r="Y10" s="6">
        <v>-79.139290000000003</v>
      </c>
      <c r="Z10" s="6">
        <v>-10.67685</v>
      </c>
      <c r="AA10" s="6">
        <v>46.140659999999997</v>
      </c>
      <c r="AB10" s="6">
        <v>270.22874999999999</v>
      </c>
      <c r="AC10" s="6">
        <v>119.56258</v>
      </c>
      <c r="AD10" s="6">
        <v>248.32309000000001</v>
      </c>
      <c r="AE10" s="6">
        <v>26.771509999999999</v>
      </c>
      <c r="AF10" s="6">
        <v>-233.74715</v>
      </c>
      <c r="AG10" s="6">
        <v>13.346120000000001</v>
      </c>
      <c r="AH10" s="6">
        <v>550.80296999999996</v>
      </c>
      <c r="AI10" s="6">
        <v>563.08747000000005</v>
      </c>
      <c r="AJ10" s="6">
        <v>142.22018</v>
      </c>
      <c r="AK10" s="6">
        <v>-273.62893000000003</v>
      </c>
      <c r="AL10" s="6">
        <v>234.03887</v>
      </c>
      <c r="AM10" s="6">
        <v>388.73876999999999</v>
      </c>
      <c r="AN10" s="6">
        <v>379.38592</v>
      </c>
      <c r="AO10" s="6">
        <v>1118.0396800000001</v>
      </c>
      <c r="AP10" s="4">
        <f t="shared" si="2"/>
        <v>0</v>
      </c>
      <c r="AQ10" s="4">
        <f t="shared" si="0"/>
        <v>7.8988666378774202</v>
      </c>
      <c r="AR10" s="4">
        <f t="shared" si="0"/>
        <v>-20.643985434095075</v>
      </c>
      <c r="AS10" s="4">
        <f t="shared" si="0"/>
        <v>-1.5632335538440645</v>
      </c>
      <c r="AT10" s="4">
        <f t="shared" si="0"/>
        <v>3.2368347820042951</v>
      </c>
      <c r="AU10" s="4">
        <f t="shared" si="0"/>
        <v>16.57762925971295</v>
      </c>
      <c r="AV10" s="4">
        <f t="shared" si="0"/>
        <v>4.6480814287729162</v>
      </c>
      <c r="AW10" s="4">
        <f t="shared" si="0"/>
        <v>7.2456071048175961</v>
      </c>
      <c r="AX10" s="4">
        <f t="shared" si="0"/>
        <v>0.82177276007955491</v>
      </c>
      <c r="AY10" s="4">
        <f t="shared" si="0"/>
        <v>-6.668584979252417</v>
      </c>
      <c r="AZ10" s="4">
        <f t="shared" si="0"/>
        <v>0.25416096232374513</v>
      </c>
      <c r="BA10" s="4">
        <f t="shared" si="0"/>
        <v>8.2357885349548106</v>
      </c>
      <c r="BB10" s="4">
        <f t="shared" si="0"/>
        <v>6.1873459660915726</v>
      </c>
      <c r="BC10" s="4">
        <f t="shared" si="0"/>
        <v>1.3473818910848685</v>
      </c>
      <c r="BD10" s="4">
        <f t="shared" si="0"/>
        <v>-2.1010126545892929</v>
      </c>
      <c r="BE10" s="4">
        <f t="shared" si="0"/>
        <v>1.8426495196430663</v>
      </c>
      <c r="BF10" s="4">
        <f t="shared" si="0"/>
        <v>3.4221062794869135</v>
      </c>
      <c r="BG10" s="4">
        <f t="shared" si="0"/>
        <v>3.0840747289772814</v>
      </c>
      <c r="BH10" s="4">
        <f t="shared" si="0"/>
        <v>7.3908891727369976</v>
      </c>
      <c r="BI10" s="4">
        <f t="shared" si="3"/>
        <v>9.9006536562110643</v>
      </c>
      <c r="BJ10" s="4">
        <f t="shared" si="3"/>
        <v>9.8976841269260483</v>
      </c>
      <c r="BK10" s="4">
        <f t="shared" si="1"/>
        <v>9.9236334590980917</v>
      </c>
      <c r="BL10" s="4">
        <f t="shared" si="1"/>
        <v>6.3355721684725657</v>
      </c>
      <c r="BM10" s="4">
        <f t="shared" si="1"/>
        <v>6.1200159889560659</v>
      </c>
      <c r="BN10" s="4">
        <f t="shared" si="1"/>
        <v>6.4368340133772692</v>
      </c>
      <c r="BO10" s="4">
        <f t="shared" si="1"/>
        <v>4.5639700229375055</v>
      </c>
      <c r="BP10" s="4">
        <f t="shared" si="1"/>
        <v>4.5064489117711428</v>
      </c>
      <c r="BQ10" s="4">
        <f t="shared" si="1"/>
        <v>4.1524887887327688</v>
      </c>
      <c r="BR10" s="4">
        <f t="shared" si="1"/>
        <v>4.5122380102054587</v>
      </c>
      <c r="BS10" s="4">
        <f t="shared" si="4"/>
        <v>6.6349539146687988</v>
      </c>
      <c r="BT10" s="8" t="str">
        <f t="shared" si="5"/>
        <v>1</v>
      </c>
    </row>
    <row r="11" spans="1:78">
      <c r="A11" s="6" t="s">
        <v>88</v>
      </c>
      <c r="B11" s="6" t="s">
        <v>89</v>
      </c>
      <c r="C11" s="7" t="s">
        <v>90</v>
      </c>
      <c r="D11" s="6">
        <v>6452</v>
      </c>
      <c r="E11" s="6">
        <v>8489</v>
      </c>
      <c r="F11" s="6">
        <v>12173</v>
      </c>
      <c r="G11" s="6">
        <v>18928</v>
      </c>
      <c r="H11" s="6">
        <v>22293</v>
      </c>
      <c r="I11" s="6">
        <v>18915</v>
      </c>
      <c r="J11" s="6">
        <v>18878</v>
      </c>
      <c r="K11" s="6">
        <v>22045</v>
      </c>
      <c r="L11" s="6">
        <v>24801</v>
      </c>
      <c r="M11" s="6">
        <v>28484</v>
      </c>
      <c r="N11" s="6">
        <v>34922</v>
      </c>
      <c r="O11" s="6">
        <v>39540</v>
      </c>
      <c r="P11" s="6">
        <v>36117</v>
      </c>
      <c r="Q11" s="6">
        <v>40040</v>
      </c>
      <c r="R11" s="6">
        <v>43218</v>
      </c>
      <c r="S11" s="6">
        <v>46061</v>
      </c>
      <c r="T11" s="6">
        <v>48607</v>
      </c>
      <c r="U11" s="6">
        <v>47142</v>
      </c>
      <c r="V11" s="6">
        <v>49161</v>
      </c>
      <c r="W11" s="6">
        <v>1448</v>
      </c>
      <c r="X11" s="6">
        <v>2865</v>
      </c>
      <c r="Y11" s="6">
        <v>4325</v>
      </c>
      <c r="Z11" s="6">
        <v>6141</v>
      </c>
      <c r="AA11" s="6">
        <v>6392</v>
      </c>
      <c r="AB11" s="6">
        <v>6587</v>
      </c>
      <c r="AC11" s="6">
        <v>5319</v>
      </c>
      <c r="AD11" s="6">
        <v>6962</v>
      </c>
      <c r="AE11" s="6">
        <v>7568</v>
      </c>
      <c r="AF11" s="6">
        <v>7899</v>
      </c>
      <c r="AG11" s="6">
        <v>10104</v>
      </c>
      <c r="AH11" s="6">
        <v>12089</v>
      </c>
      <c r="AI11" s="6">
        <v>9897</v>
      </c>
      <c r="AJ11" s="6">
        <v>10173</v>
      </c>
      <c r="AK11" s="6">
        <v>10079</v>
      </c>
      <c r="AL11" s="6">
        <v>11491</v>
      </c>
      <c r="AM11" s="6">
        <v>12894</v>
      </c>
      <c r="AN11" s="6">
        <v>12332</v>
      </c>
      <c r="AO11" s="6">
        <v>12552</v>
      </c>
      <c r="AP11" s="4">
        <f t="shared" si="2"/>
        <v>22.442653440793553</v>
      </c>
      <c r="AQ11" s="4">
        <f t="shared" si="0"/>
        <v>33.749558251855341</v>
      </c>
      <c r="AR11" s="4">
        <f t="shared" si="0"/>
        <v>35.529450423067445</v>
      </c>
      <c r="AS11" s="4">
        <f t="shared" si="0"/>
        <v>32.443998309382927</v>
      </c>
      <c r="AT11" s="4">
        <f t="shared" si="0"/>
        <v>28.672677522092137</v>
      </c>
      <c r="AU11" s="4">
        <f t="shared" si="0"/>
        <v>34.824213587100182</v>
      </c>
      <c r="AV11" s="4">
        <f t="shared" si="0"/>
        <v>28.175654200656851</v>
      </c>
      <c r="AW11" s="4">
        <f t="shared" si="0"/>
        <v>31.580857337264685</v>
      </c>
      <c r="AX11" s="4">
        <f t="shared" si="0"/>
        <v>30.514898592798676</v>
      </c>
      <c r="AY11" s="4">
        <f t="shared" si="0"/>
        <v>27.731357955343352</v>
      </c>
      <c r="AZ11" s="4">
        <f t="shared" si="0"/>
        <v>28.933050798923315</v>
      </c>
      <c r="BA11" s="4">
        <f t="shared" si="0"/>
        <v>30.574102175012644</v>
      </c>
      <c r="BB11" s="4">
        <f t="shared" si="0"/>
        <v>27.402608190049008</v>
      </c>
      <c r="BC11" s="4">
        <f t="shared" si="0"/>
        <v>25.407092907092906</v>
      </c>
      <c r="BD11" s="4">
        <f t="shared" si="0"/>
        <v>23.321301309639502</v>
      </c>
      <c r="BE11" s="4">
        <f t="shared" si="0"/>
        <v>24.947352423959533</v>
      </c>
      <c r="BF11" s="4">
        <f t="shared" si="0"/>
        <v>26.527043429958649</v>
      </c>
      <c r="BG11" s="4">
        <f t="shared" si="0"/>
        <v>26.159263501760638</v>
      </c>
      <c r="BH11" s="4">
        <f t="shared" si="0"/>
        <v>25.532434246658937</v>
      </c>
      <c r="BI11" s="4">
        <f t="shared" si="3"/>
        <v>3.9550960892343401</v>
      </c>
      <c r="BJ11" s="4">
        <f t="shared" si="3"/>
        <v>2.8527452347869398</v>
      </c>
      <c r="BK11" s="4">
        <f t="shared" si="1"/>
        <v>2.7126338478935454</v>
      </c>
      <c r="BL11" s="4">
        <f t="shared" si="1"/>
        <v>2.3661675532772453</v>
      </c>
      <c r="BM11" s="4">
        <f t="shared" si="1"/>
        <v>2.619577772663626</v>
      </c>
      <c r="BN11" s="4">
        <f t="shared" si="1"/>
        <v>3.2510026675461892</v>
      </c>
      <c r="BO11" s="4">
        <f t="shared" si="1"/>
        <v>2.6840369528568435</v>
      </c>
      <c r="BP11" s="4">
        <f t="shared" si="1"/>
        <v>2.7128903708047627</v>
      </c>
      <c r="BQ11" s="4">
        <f t="shared" si="1"/>
        <v>2.3698568298642781</v>
      </c>
      <c r="BR11" s="4">
        <f t="shared" si="1"/>
        <v>2.0916628627634739</v>
      </c>
      <c r="BS11" s="4">
        <f t="shared" si="4"/>
        <v>2.7615670181691243</v>
      </c>
      <c r="BT11" s="8" t="str">
        <f t="shared" si="5"/>
        <v>0</v>
      </c>
      <c r="BX11" s="9">
        <v>0</v>
      </c>
      <c r="BY11" s="9" t="s">
        <v>91</v>
      </c>
      <c r="BZ11" s="9" t="s">
        <v>92</v>
      </c>
    </row>
    <row r="12" spans="1:78">
      <c r="A12" s="6" t="s">
        <v>93</v>
      </c>
      <c r="B12" s="6" t="s">
        <v>94</v>
      </c>
      <c r="C12" s="7" t="s">
        <v>95</v>
      </c>
      <c r="D12" s="6" t="s">
        <v>96</v>
      </c>
      <c r="E12" s="6">
        <v>3.8069999999999999</v>
      </c>
      <c r="F12" s="6">
        <v>102.60599999999999</v>
      </c>
      <c r="G12" s="6">
        <v>673.50099999999998</v>
      </c>
      <c r="H12" s="6">
        <v>887.02200000000005</v>
      </c>
      <c r="I12" s="6">
        <v>546.54700000000003</v>
      </c>
      <c r="J12" s="6">
        <v>701.39300000000003</v>
      </c>
      <c r="K12" s="6">
        <v>1336.019</v>
      </c>
      <c r="L12" s="6">
        <v>2063.9569999999999</v>
      </c>
      <c r="M12" s="6">
        <v>2303.58</v>
      </c>
      <c r="N12" s="6">
        <v>2836.0880000000002</v>
      </c>
      <c r="O12" s="6">
        <v>3572.3760000000002</v>
      </c>
      <c r="P12" s="6">
        <v>3315.9119999999998</v>
      </c>
      <c r="Q12" s="6">
        <v>4093.3</v>
      </c>
      <c r="R12" s="6">
        <v>4448.7</v>
      </c>
      <c r="S12" s="6">
        <v>4365.3999999999996</v>
      </c>
      <c r="T12" s="6">
        <v>4669.1000000000004</v>
      </c>
      <c r="U12" s="6">
        <v>4627.1000000000004</v>
      </c>
      <c r="V12" s="6">
        <v>4857.8</v>
      </c>
      <c r="W12" s="6" t="s">
        <v>96</v>
      </c>
      <c r="X12" s="6">
        <v>-24.841999999999999</v>
      </c>
      <c r="Y12" s="6">
        <v>20.459</v>
      </c>
      <c r="Z12" s="6">
        <v>269.08300000000003</v>
      </c>
      <c r="AA12" s="6">
        <v>292.75900000000001</v>
      </c>
      <c r="AB12" s="6">
        <v>2.41</v>
      </c>
      <c r="AC12" s="6">
        <v>178.554</v>
      </c>
      <c r="AD12" s="6">
        <v>439.44799999999998</v>
      </c>
      <c r="AE12" s="6">
        <v>642.94299999999998</v>
      </c>
      <c r="AF12" s="6">
        <v>755.60400000000004</v>
      </c>
      <c r="AG12" s="6">
        <v>786.52300000000002</v>
      </c>
      <c r="AH12" s="6">
        <v>875.17899999999997</v>
      </c>
      <c r="AI12" s="6">
        <v>796.09699999999998</v>
      </c>
      <c r="AJ12" s="6">
        <v>812.3</v>
      </c>
      <c r="AK12" s="6">
        <v>986.7</v>
      </c>
      <c r="AL12" s="6">
        <v>637.70000000000005</v>
      </c>
      <c r="AM12" s="6">
        <v>845.9</v>
      </c>
      <c r="AN12" s="6">
        <v>763.4</v>
      </c>
      <c r="AO12" s="6">
        <v>892.5</v>
      </c>
      <c r="AP12" s="4" t="e">
        <f t="shared" si="2"/>
        <v>#VALUE!</v>
      </c>
      <c r="AQ12" s="4">
        <f t="shared" si="0"/>
        <v>-652.53480430785396</v>
      </c>
      <c r="AR12" s="4">
        <f t="shared" si="0"/>
        <v>19.939379763366663</v>
      </c>
      <c r="AS12" s="4">
        <f t="shared" si="0"/>
        <v>39.952873121198046</v>
      </c>
      <c r="AT12" s="4">
        <f t="shared" si="0"/>
        <v>33.00470563300572</v>
      </c>
      <c r="AU12" s="4">
        <f t="shared" si="0"/>
        <v>0.44095018360726523</v>
      </c>
      <c r="AV12" s="4">
        <f t="shared" si="0"/>
        <v>25.457054746768218</v>
      </c>
      <c r="AW12" s="4">
        <f t="shared" si="0"/>
        <v>32.89234659087932</v>
      </c>
      <c r="AX12" s="4">
        <f t="shared" si="0"/>
        <v>31.150988126206116</v>
      </c>
      <c r="AY12" s="4">
        <f t="shared" si="0"/>
        <v>32.801291902169673</v>
      </c>
      <c r="AZ12" s="4">
        <f t="shared" si="0"/>
        <v>27.732672611005018</v>
      </c>
      <c r="BA12" s="4">
        <f t="shared" si="0"/>
        <v>24.498513034462214</v>
      </c>
      <c r="BB12" s="4">
        <f t="shared" si="0"/>
        <v>24.008387436096012</v>
      </c>
      <c r="BC12" s="4">
        <f t="shared" si="0"/>
        <v>19.844624141890407</v>
      </c>
      <c r="BD12" s="4">
        <f t="shared" si="0"/>
        <v>22.179513116191249</v>
      </c>
      <c r="BE12" s="4">
        <f t="shared" si="0"/>
        <v>14.608054244742753</v>
      </c>
      <c r="BF12" s="4">
        <f t="shared" si="0"/>
        <v>18.116981859458996</v>
      </c>
      <c r="BG12" s="4">
        <f t="shared" si="0"/>
        <v>16.498454755678502</v>
      </c>
      <c r="BH12" s="4">
        <f t="shared" si="0"/>
        <v>18.37251430688789</v>
      </c>
      <c r="BI12" s="4" t="e">
        <f t="shared" si="3"/>
        <v>#VALUE!</v>
      </c>
      <c r="BJ12" s="4">
        <f t="shared" si="3"/>
        <v>215.17149911827494</v>
      </c>
      <c r="BK12" s="4">
        <f t="shared" si="1"/>
        <v>10.818687033991949</v>
      </c>
      <c r="BL12" s="4">
        <f t="shared" si="1"/>
        <v>10.606970315735721</v>
      </c>
      <c r="BM12" s="4">
        <f t="shared" si="1"/>
        <v>9.7943283862627624</v>
      </c>
      <c r="BN12" s="4">
        <f t="shared" si="1"/>
        <v>9.4250641850985399</v>
      </c>
      <c r="BO12" s="4">
        <f t="shared" si="1"/>
        <v>5.8665175838658881</v>
      </c>
      <c r="BP12" s="4">
        <f t="shared" si="1"/>
        <v>6.3168058367215458</v>
      </c>
      <c r="BQ12" s="4">
        <f t="shared" si="1"/>
        <v>6.102145361898593</v>
      </c>
      <c r="BR12" s="4">
        <f t="shared" si="1"/>
        <v>5.5522823524084108</v>
      </c>
      <c r="BS12" s="4">
        <f>AVERAGE(BJ12:BR12)</f>
        <v>31.072700019362028</v>
      </c>
      <c r="BT12" s="8" t="str">
        <f t="shared" si="5"/>
        <v>1</v>
      </c>
      <c r="BX12" s="4">
        <v>1</v>
      </c>
      <c r="BY12" s="9" t="s">
        <v>97</v>
      </c>
      <c r="BZ12" s="9" t="s">
        <v>98</v>
      </c>
    </row>
    <row r="13" spans="1:78">
      <c r="A13" s="6" t="s">
        <v>99</v>
      </c>
      <c r="B13" s="6" t="s">
        <v>100</v>
      </c>
      <c r="C13" s="7" t="s">
        <v>101</v>
      </c>
      <c r="D13" s="6">
        <v>4487.8509999999997</v>
      </c>
      <c r="E13" s="6">
        <v>5436.1580000000004</v>
      </c>
      <c r="F13" s="6">
        <v>6715.61</v>
      </c>
      <c r="G13" s="6">
        <v>8872.8160000000007</v>
      </c>
      <c r="H13" s="6">
        <v>7090.6329999999998</v>
      </c>
      <c r="I13" s="6">
        <v>5438.3519999999999</v>
      </c>
      <c r="J13" s="6">
        <v>6236.808</v>
      </c>
      <c r="K13" s="6">
        <v>8229.4879999999994</v>
      </c>
      <c r="L13" s="6">
        <v>9663.9549999999999</v>
      </c>
      <c r="M13" s="6">
        <v>11155.09</v>
      </c>
      <c r="N13" s="6">
        <v>13230.205</v>
      </c>
      <c r="O13" s="6">
        <v>14876.163</v>
      </c>
      <c r="P13" s="6">
        <v>14025.91</v>
      </c>
      <c r="Q13" s="6">
        <v>17015.126</v>
      </c>
      <c r="R13" s="6">
        <v>20008</v>
      </c>
      <c r="S13" s="6">
        <v>21714</v>
      </c>
      <c r="T13" s="6">
        <v>23222</v>
      </c>
      <c r="U13" s="6">
        <v>24440</v>
      </c>
      <c r="V13" s="6">
        <v>24704</v>
      </c>
      <c r="W13" s="6">
        <v>589.05200000000002</v>
      </c>
      <c r="X13" s="6">
        <v>970.67</v>
      </c>
      <c r="Y13" s="6">
        <v>1389.5650000000001</v>
      </c>
      <c r="Z13" s="6">
        <v>2108.6559999999999</v>
      </c>
      <c r="AA13" s="6">
        <v>1631.258</v>
      </c>
      <c r="AB13" s="6">
        <v>1445.7339999999999</v>
      </c>
      <c r="AC13" s="6">
        <v>1521.23</v>
      </c>
      <c r="AD13" s="6">
        <v>2102.2950000000001</v>
      </c>
      <c r="AE13" s="6">
        <v>2216.2959999999998</v>
      </c>
      <c r="AF13" s="6">
        <v>2140.424</v>
      </c>
      <c r="AG13" s="6">
        <v>3126.6019999999999</v>
      </c>
      <c r="AH13" s="6">
        <v>3565.0880000000002</v>
      </c>
      <c r="AI13" s="6">
        <v>3334.3850000000002</v>
      </c>
      <c r="AJ13" s="6">
        <v>4548.8429999999998</v>
      </c>
      <c r="AK13" s="6">
        <v>5669</v>
      </c>
      <c r="AL13" s="6">
        <v>6262</v>
      </c>
      <c r="AM13" s="6">
        <v>6923</v>
      </c>
      <c r="AN13" s="6">
        <v>6523</v>
      </c>
      <c r="AO13" s="6">
        <v>5386</v>
      </c>
      <c r="AP13" s="4">
        <f t="shared" si="2"/>
        <v>13.125480324547318</v>
      </c>
      <c r="AQ13" s="4">
        <f t="shared" si="0"/>
        <v>17.855809194655489</v>
      </c>
      <c r="AR13" s="4">
        <f t="shared" si="0"/>
        <v>20.691567854595487</v>
      </c>
      <c r="AS13" s="4">
        <f t="shared" si="0"/>
        <v>23.765352510409322</v>
      </c>
      <c r="AT13" s="4">
        <f t="shared" si="0"/>
        <v>23.005816264923038</v>
      </c>
      <c r="AU13" s="4">
        <f t="shared" si="0"/>
        <v>26.584046049244328</v>
      </c>
      <c r="AV13" s="4">
        <f t="shared" si="0"/>
        <v>24.391162915388769</v>
      </c>
      <c r="AW13" s="4">
        <f t="shared" si="0"/>
        <v>25.545878431319181</v>
      </c>
      <c r="AX13" s="4">
        <f t="shared" si="0"/>
        <v>22.933633279542381</v>
      </c>
      <c r="AY13" s="4">
        <f t="shared" si="0"/>
        <v>19.187868497699256</v>
      </c>
      <c r="AZ13" s="4">
        <f t="shared" si="0"/>
        <v>23.632301993808866</v>
      </c>
      <c r="BA13" s="4">
        <f t="shared" si="0"/>
        <v>23.965104442590473</v>
      </c>
      <c r="BB13" s="4">
        <f t="shared" si="0"/>
        <v>23.773038612111442</v>
      </c>
      <c r="BC13" s="4">
        <f t="shared" si="0"/>
        <v>26.734112929871927</v>
      </c>
      <c r="BD13" s="4">
        <f t="shared" si="0"/>
        <v>28.333666533386644</v>
      </c>
      <c r="BE13" s="4">
        <f t="shared" si="0"/>
        <v>28.838537349175645</v>
      </c>
      <c r="BF13" s="4">
        <f t="shared" si="0"/>
        <v>29.812247007148393</v>
      </c>
      <c r="BG13" s="4">
        <f t="shared" si="0"/>
        <v>26.689852700490999</v>
      </c>
      <c r="BH13" s="4">
        <f t="shared" si="0"/>
        <v>21.802137305699482</v>
      </c>
      <c r="BI13" s="4">
        <f t="shared" si="3"/>
        <v>4.0689462627609254</v>
      </c>
      <c r="BJ13" s="4">
        <f t="shared" si="3"/>
        <v>2.7486759646057783</v>
      </c>
      <c r="BK13" s="4">
        <f t="shared" si="1"/>
        <v>2.1518425055059449</v>
      </c>
      <c r="BL13" s="4">
        <f t="shared" si="1"/>
        <v>1.9353738316940827</v>
      </c>
      <c r="BM13" s="4">
        <f t="shared" si="1"/>
        <v>2.1643421688213738</v>
      </c>
      <c r="BN13" s="4">
        <f t="shared" si="1"/>
        <v>2.5249046951073915</v>
      </c>
      <c r="BO13" s="4">
        <f t="shared" si="1"/>
        <v>2.8148660914887706</v>
      </c>
      <c r="BP13" s="4">
        <f t="shared" si="1"/>
        <v>3.2326214088653602</v>
      </c>
      <c r="BQ13" s="4">
        <f t="shared" si="1"/>
        <v>3.2633431068343906</v>
      </c>
      <c r="BR13" s="4">
        <f t="shared" si="1"/>
        <v>3.3756604169502022</v>
      </c>
      <c r="BS13" s="4">
        <f t="shared" si="4"/>
        <v>2.8280576452634221</v>
      </c>
      <c r="BT13" s="8" t="str">
        <f t="shared" si="5"/>
        <v>0</v>
      </c>
      <c r="BY13" s="9"/>
      <c r="BZ13" s="9"/>
    </row>
    <row r="14" spans="1:78">
      <c r="A14" s="6" t="s">
        <v>102</v>
      </c>
      <c r="B14" s="6" t="s">
        <v>103</v>
      </c>
      <c r="C14" s="7" t="s">
        <v>104</v>
      </c>
      <c r="D14" s="6" t="s">
        <v>96</v>
      </c>
      <c r="E14" s="6" t="s">
        <v>96</v>
      </c>
      <c r="F14" s="6" t="s">
        <v>96</v>
      </c>
      <c r="G14" s="6" t="s">
        <v>96</v>
      </c>
      <c r="H14" s="6" t="s">
        <v>96</v>
      </c>
      <c r="I14" s="6" t="s">
        <v>96</v>
      </c>
      <c r="J14" s="6" t="s">
        <v>96</v>
      </c>
      <c r="K14" s="6" t="s">
        <v>96</v>
      </c>
      <c r="L14" s="6" t="s">
        <v>96</v>
      </c>
      <c r="M14" s="6" t="s">
        <v>96</v>
      </c>
      <c r="N14" s="6" t="s">
        <v>96</v>
      </c>
      <c r="O14" s="6" t="s">
        <v>96</v>
      </c>
      <c r="P14" s="6" t="s">
        <v>96</v>
      </c>
      <c r="Q14" s="6" t="s">
        <v>96</v>
      </c>
      <c r="R14" s="6" t="s">
        <v>96</v>
      </c>
      <c r="S14" s="6">
        <v>61042</v>
      </c>
      <c r="T14" s="6">
        <v>57371</v>
      </c>
      <c r="U14" s="6">
        <v>55123</v>
      </c>
      <c r="V14" s="6">
        <v>52107</v>
      </c>
      <c r="W14" s="6" t="s">
        <v>96</v>
      </c>
      <c r="X14" s="6" t="s">
        <v>96</v>
      </c>
      <c r="Y14" s="6" t="s">
        <v>96</v>
      </c>
      <c r="Z14" s="6" t="s">
        <v>96</v>
      </c>
      <c r="AA14" s="6" t="s">
        <v>96</v>
      </c>
      <c r="AB14" s="6" t="s">
        <v>96</v>
      </c>
      <c r="AC14" s="6" t="s">
        <v>96</v>
      </c>
      <c r="AD14" s="6" t="s">
        <v>96</v>
      </c>
      <c r="AE14" s="6" t="s">
        <v>96</v>
      </c>
      <c r="AF14" s="6" t="s">
        <v>96</v>
      </c>
      <c r="AG14" s="6" t="s">
        <v>96</v>
      </c>
      <c r="AH14" s="6" t="s">
        <v>96</v>
      </c>
      <c r="AI14" s="6" t="s">
        <v>96</v>
      </c>
      <c r="AJ14" s="6" t="s">
        <v>96</v>
      </c>
      <c r="AK14" s="6" t="s">
        <v>96</v>
      </c>
      <c r="AL14" s="6" t="s">
        <v>96</v>
      </c>
      <c r="AM14" s="6">
        <v>8739</v>
      </c>
      <c r="AN14" s="6">
        <v>6911</v>
      </c>
      <c r="AO14" s="6">
        <v>3661</v>
      </c>
      <c r="AP14" s="4" t="e">
        <f t="shared" si="2"/>
        <v>#VALUE!</v>
      </c>
      <c r="AQ14" s="4" t="e">
        <f t="shared" si="0"/>
        <v>#VALUE!</v>
      </c>
      <c r="AR14" s="4" t="e">
        <f t="shared" si="0"/>
        <v>#VALUE!</v>
      </c>
      <c r="AS14" s="4" t="e">
        <f t="shared" si="0"/>
        <v>#VALUE!</v>
      </c>
      <c r="AT14" s="4" t="e">
        <f t="shared" si="0"/>
        <v>#VALUE!</v>
      </c>
      <c r="AU14" s="4" t="e">
        <f t="shared" si="0"/>
        <v>#VALUE!</v>
      </c>
      <c r="AV14" s="4" t="e">
        <f t="shared" si="0"/>
        <v>#VALUE!</v>
      </c>
      <c r="AW14" s="4" t="e">
        <f t="shared" si="0"/>
        <v>#VALUE!</v>
      </c>
      <c r="AX14" s="4" t="e">
        <f t="shared" si="0"/>
        <v>#VALUE!</v>
      </c>
      <c r="AY14" s="4" t="e">
        <f t="shared" si="0"/>
        <v>#VALUE!</v>
      </c>
      <c r="AZ14" s="4" t="e">
        <f t="shared" si="0"/>
        <v>#VALUE!</v>
      </c>
      <c r="BA14" s="4" t="e">
        <f t="shared" si="0"/>
        <v>#VALUE!</v>
      </c>
      <c r="BB14" s="4" t="e">
        <f t="shared" si="0"/>
        <v>#VALUE!</v>
      </c>
      <c r="BC14" s="4" t="e">
        <f t="shared" si="0"/>
        <v>#VALUE!</v>
      </c>
      <c r="BD14" s="4" t="e">
        <f t="shared" si="0"/>
        <v>#VALUE!</v>
      </c>
      <c r="BE14" s="4" t="e">
        <f t="shared" si="0"/>
        <v>#VALUE!</v>
      </c>
      <c r="BF14" s="4">
        <f t="shared" si="0"/>
        <v>15.232434505237839</v>
      </c>
      <c r="BG14" s="4">
        <f t="shared" si="0"/>
        <v>12.53741632349473</v>
      </c>
      <c r="BH14" s="4">
        <f t="shared" si="0"/>
        <v>7.0259274185809968</v>
      </c>
      <c r="BI14" s="4" t="e">
        <f t="shared" si="3"/>
        <v>#VALUE!</v>
      </c>
      <c r="BJ14" s="4" t="e">
        <f t="shared" si="3"/>
        <v>#VALUE!</v>
      </c>
      <c r="BK14" s="4" t="e">
        <f t="shared" si="1"/>
        <v>#VALUE!</v>
      </c>
      <c r="BL14" s="4" t="e">
        <f t="shared" si="1"/>
        <v>#VALUE!</v>
      </c>
      <c r="BM14" s="4" t="e">
        <f t="shared" si="1"/>
        <v>#VALUE!</v>
      </c>
      <c r="BN14" s="4" t="e">
        <f t="shared" si="1"/>
        <v>#VALUE!</v>
      </c>
      <c r="BO14" s="4" t="e">
        <f t="shared" si="1"/>
        <v>#VALUE!</v>
      </c>
      <c r="BP14" s="4" t="e">
        <f t="shared" si="1"/>
        <v>#VALUE!</v>
      </c>
      <c r="BQ14" s="4" t="e">
        <f t="shared" si="1"/>
        <v>#VALUE!</v>
      </c>
      <c r="BR14" s="4" t="e">
        <f t="shared" si="1"/>
        <v>#VALUE!</v>
      </c>
      <c r="BT14" s="8">
        <v>1</v>
      </c>
      <c r="BY14" s="9"/>
      <c r="BZ14" s="9"/>
    </row>
    <row r="15" spans="1:78">
      <c r="A15" s="6" t="s">
        <v>105</v>
      </c>
      <c r="B15" s="6" t="s">
        <v>106</v>
      </c>
      <c r="C15" s="7" t="s">
        <v>107</v>
      </c>
      <c r="D15" s="6">
        <v>7081</v>
      </c>
      <c r="E15" s="6">
        <v>5941</v>
      </c>
      <c r="F15" s="6">
        <v>6134</v>
      </c>
      <c r="G15" s="6">
        <v>7983</v>
      </c>
      <c r="H15" s="6">
        <v>5363</v>
      </c>
      <c r="I15" s="6">
        <v>5742</v>
      </c>
      <c r="J15" s="6">
        <v>6207</v>
      </c>
      <c r="K15" s="6">
        <v>8279</v>
      </c>
      <c r="L15" s="6">
        <v>13931</v>
      </c>
      <c r="M15" s="6">
        <v>19315</v>
      </c>
      <c r="N15" s="6">
        <v>24578</v>
      </c>
      <c r="O15" s="6">
        <v>37491</v>
      </c>
      <c r="P15" s="6">
        <v>42905</v>
      </c>
      <c r="Q15" s="6">
        <v>65225</v>
      </c>
      <c r="R15" s="6">
        <v>108249</v>
      </c>
      <c r="S15" s="6">
        <v>156508</v>
      </c>
      <c r="T15" s="6">
        <v>170910</v>
      </c>
      <c r="U15" s="6">
        <v>182795</v>
      </c>
      <c r="V15" s="6">
        <v>233715</v>
      </c>
      <c r="W15" s="6">
        <v>154</v>
      </c>
      <c r="X15" s="6">
        <v>775</v>
      </c>
      <c r="Y15" s="6">
        <v>822</v>
      </c>
      <c r="Z15" s="6">
        <v>868</v>
      </c>
      <c r="AA15" s="6">
        <v>185</v>
      </c>
      <c r="AB15" s="6">
        <v>89</v>
      </c>
      <c r="AC15" s="6">
        <v>289</v>
      </c>
      <c r="AD15" s="6">
        <v>934</v>
      </c>
      <c r="AE15" s="6">
        <v>2535</v>
      </c>
      <c r="AF15" s="6">
        <v>2220</v>
      </c>
      <c r="AG15" s="6">
        <v>5470</v>
      </c>
      <c r="AH15" s="6">
        <v>9596</v>
      </c>
      <c r="AI15" s="6">
        <v>10159</v>
      </c>
      <c r="AJ15" s="6">
        <v>18595</v>
      </c>
      <c r="AK15" s="6">
        <v>37529</v>
      </c>
      <c r="AL15" s="6">
        <v>50856</v>
      </c>
      <c r="AM15" s="6">
        <v>53666</v>
      </c>
      <c r="AN15" s="6">
        <v>59713</v>
      </c>
      <c r="AO15" s="6">
        <v>81266</v>
      </c>
      <c r="AP15" s="4">
        <f t="shared" si="2"/>
        <v>2.1748340629854539</v>
      </c>
      <c r="AQ15" s="4">
        <f t="shared" si="0"/>
        <v>13.044941928968187</v>
      </c>
      <c r="AR15" s="4">
        <f t="shared" si="0"/>
        <v>13.400717313335507</v>
      </c>
      <c r="AS15" s="4">
        <f t="shared" si="0"/>
        <v>10.873105348866341</v>
      </c>
      <c r="AT15" s="4">
        <f t="shared" si="0"/>
        <v>3.4495618124184224</v>
      </c>
      <c r="AU15" s="4">
        <f t="shared" si="0"/>
        <v>1.549982584465343</v>
      </c>
      <c r="AV15" s="4">
        <f t="shared" si="0"/>
        <v>4.6560335105526018</v>
      </c>
      <c r="AW15" s="4">
        <f t="shared" si="0"/>
        <v>11.281555743447276</v>
      </c>
      <c r="AX15" s="4">
        <f t="shared" si="0"/>
        <v>18.196827219869355</v>
      </c>
      <c r="AY15" s="4">
        <f t="shared" si="0"/>
        <v>11.493657778928293</v>
      </c>
      <c r="AZ15" s="4">
        <f t="shared" si="0"/>
        <v>22.255675807632841</v>
      </c>
      <c r="BA15" s="4">
        <f t="shared" si="0"/>
        <v>25.595476247632764</v>
      </c>
      <c r="BB15" s="4">
        <f t="shared" si="0"/>
        <v>23.6778930194616</v>
      </c>
      <c r="BC15" s="4">
        <f t="shared" si="0"/>
        <v>28.509007282483712</v>
      </c>
      <c r="BD15" s="4">
        <f t="shared" si="0"/>
        <v>34.669142440114918</v>
      </c>
      <c r="BE15" s="4">
        <f t="shared" si="0"/>
        <v>32.494185600736067</v>
      </c>
      <c r="BF15" s="4">
        <f t="shared" si="0"/>
        <v>31.40015212685039</v>
      </c>
      <c r="BG15" s="4">
        <f t="shared" si="0"/>
        <v>32.666648431302825</v>
      </c>
      <c r="BH15" s="4">
        <f t="shared" si="0"/>
        <v>34.771409622831229</v>
      </c>
      <c r="BI15" s="4">
        <f t="shared" si="3"/>
        <v>5.647058600145038</v>
      </c>
      <c r="BJ15" s="4">
        <f t="shared" si="3"/>
        <v>6.4577484804789851</v>
      </c>
      <c r="BK15" s="4">
        <f t="shared" si="1"/>
        <v>7.943620762484974</v>
      </c>
      <c r="BL15" s="4">
        <f t="shared" si="1"/>
        <v>8.7311788854016594</v>
      </c>
      <c r="BM15" s="4">
        <f t="shared" si="1"/>
        <v>9.8900507966243634</v>
      </c>
      <c r="BN15" s="4">
        <f t="shared" si="1"/>
        <v>10.709071281714174</v>
      </c>
      <c r="BO15" s="4">
        <f t="shared" si="1"/>
        <v>9.7991741194744169</v>
      </c>
      <c r="BP15" s="4">
        <f t="shared" si="1"/>
        <v>8.2905113248740392</v>
      </c>
      <c r="BQ15" s="4">
        <f t="shared" si="1"/>
        <v>7.3638515668697844</v>
      </c>
      <c r="BR15" s="4">
        <f t="shared" si="1"/>
        <v>7.2528564079419953</v>
      </c>
      <c r="BS15" s="4">
        <f t="shared" si="4"/>
        <v>8.2085122226009428</v>
      </c>
      <c r="BT15" s="8" t="str">
        <f t="shared" si="5"/>
        <v>1</v>
      </c>
    </row>
    <row r="16" spans="1:78">
      <c r="A16" s="6" t="s">
        <v>108</v>
      </c>
      <c r="B16" s="6" t="s">
        <v>109</v>
      </c>
      <c r="C16" s="7" t="s">
        <v>110</v>
      </c>
      <c r="D16" s="6">
        <v>20766.315579999999</v>
      </c>
      <c r="E16" s="6">
        <v>23595.607639999998</v>
      </c>
      <c r="F16" s="6">
        <v>29377.6181</v>
      </c>
      <c r="G16" s="6">
        <v>39851.491029999997</v>
      </c>
      <c r="H16" s="6">
        <v>42521.173799999997</v>
      </c>
      <c r="I16" s="6">
        <v>53563.544009999998</v>
      </c>
      <c r="J16" s="6">
        <v>59343.038480000003</v>
      </c>
      <c r="K16" s="6">
        <v>75040.495219999997</v>
      </c>
      <c r="L16" s="6">
        <v>73819.622220000005</v>
      </c>
      <c r="M16" s="6">
        <v>78585.099180000005</v>
      </c>
      <c r="N16" s="6">
        <v>90187.94528</v>
      </c>
      <c r="O16" s="6">
        <v>111049.92211</v>
      </c>
      <c r="P16" s="6">
        <v>124809.90916</v>
      </c>
      <c r="Q16" s="6">
        <v>141570.40513</v>
      </c>
      <c r="R16" s="6">
        <v>151065.88642</v>
      </c>
      <c r="S16" s="6">
        <v>184118.60295</v>
      </c>
      <c r="T16" s="6">
        <v>209377.51303999999</v>
      </c>
      <c r="U16" s="6">
        <v>188790.03554000001</v>
      </c>
      <c r="V16" s="6">
        <v>183706.48955999999</v>
      </c>
      <c r="W16" s="6">
        <v>2017.22705</v>
      </c>
      <c r="X16" s="6">
        <v>5564.4451600000002</v>
      </c>
      <c r="Y16" s="6">
        <v>6587.1412700000001</v>
      </c>
      <c r="Z16" s="6">
        <v>4721.66284</v>
      </c>
      <c r="AA16" s="6">
        <v>4252.8390099999997</v>
      </c>
      <c r="AB16" s="6">
        <v>8776.7944299999999</v>
      </c>
      <c r="AC16" s="6">
        <v>12840.80402</v>
      </c>
      <c r="AD16" s="6">
        <v>15044.106540000001</v>
      </c>
      <c r="AE16" s="6">
        <v>12202.84864</v>
      </c>
      <c r="AF16" s="6">
        <v>13806.90669</v>
      </c>
      <c r="AG16" s="6">
        <v>13541.594810000001</v>
      </c>
      <c r="AH16" s="6">
        <v>12231.69643</v>
      </c>
      <c r="AI16" s="6">
        <v>16958.078880000001</v>
      </c>
      <c r="AJ16" s="6">
        <v>21814.393069999998</v>
      </c>
      <c r="AK16" s="6">
        <v>20982.277999999998</v>
      </c>
      <c r="AL16" s="6">
        <v>34765.663529999998</v>
      </c>
      <c r="AM16" s="6">
        <v>42762.576330000004</v>
      </c>
      <c r="AN16" s="6">
        <v>33852.484620000003</v>
      </c>
      <c r="AO16" s="6">
        <v>36678.184730000001</v>
      </c>
      <c r="AP16" s="4">
        <f t="shared" si="2"/>
        <v>9.713938142897085</v>
      </c>
      <c r="AQ16" s="4">
        <f t="shared" si="0"/>
        <v>23.582546569247839</v>
      </c>
      <c r="AR16" s="4">
        <f t="shared" si="0"/>
        <v>22.422312277250278</v>
      </c>
      <c r="AS16" s="4">
        <f t="shared" si="0"/>
        <v>11.84814599896791</v>
      </c>
      <c r="AT16" s="4">
        <f t="shared" si="0"/>
        <v>10.001697107430275</v>
      </c>
      <c r="AU16" s="4">
        <f t="shared" si="0"/>
        <v>16.385761234098744</v>
      </c>
      <c r="AV16" s="4">
        <f t="shared" si="0"/>
        <v>21.638265159489016</v>
      </c>
      <c r="AW16" s="4">
        <f t="shared" si="0"/>
        <v>20.047984086318241</v>
      </c>
      <c r="AX16" s="4">
        <f t="shared" si="0"/>
        <v>16.530630031717873</v>
      </c>
      <c r="AY16" s="4">
        <f t="shared" si="0"/>
        <v>17.569369809377136</v>
      </c>
      <c r="AZ16" s="4">
        <f t="shared" si="0"/>
        <v>15.014861207845893</v>
      </c>
      <c r="BA16" s="4">
        <f t="shared" si="0"/>
        <v>11.014592534233341</v>
      </c>
      <c r="BB16" s="4">
        <f t="shared" si="0"/>
        <v>13.587125408656936</v>
      </c>
      <c r="BC16" s="4">
        <f t="shared" si="0"/>
        <v>15.408865327445008</v>
      </c>
      <c r="BD16" s="4">
        <f t="shared" si="0"/>
        <v>13.889487889849697</v>
      </c>
      <c r="BE16" s="4">
        <f t="shared" si="0"/>
        <v>18.882211233940929</v>
      </c>
      <c r="BF16" s="4">
        <f t="shared" si="0"/>
        <v>20.42367191639655</v>
      </c>
      <c r="BG16" s="4">
        <f t="shared" si="0"/>
        <v>17.931287805085184</v>
      </c>
      <c r="BH16" s="4">
        <f t="shared" si="0"/>
        <v>19.965644554990323</v>
      </c>
      <c r="BI16" s="4">
        <f t="shared" si="3"/>
        <v>5.0887096601311175</v>
      </c>
      <c r="BJ16" s="4">
        <f t="shared" si="3"/>
        <v>4.4891690964418851</v>
      </c>
      <c r="BK16" s="4">
        <f t="shared" si="1"/>
        <v>4.3556609611566053</v>
      </c>
      <c r="BL16" s="4">
        <f t="shared" si="1"/>
        <v>3.8280664657290453</v>
      </c>
      <c r="BM16" s="4">
        <f t="shared" si="1"/>
        <v>3.6249270238115638</v>
      </c>
      <c r="BN16" s="4">
        <f t="shared" si="1"/>
        <v>3.1162979762499097</v>
      </c>
      <c r="BO16" s="4">
        <f t="shared" si="1"/>
        <v>3.2385562915697039</v>
      </c>
      <c r="BP16" s="4">
        <f t="shared" si="1"/>
        <v>3.0349082016692583</v>
      </c>
      <c r="BQ16" s="4">
        <f t="shared" si="1"/>
        <v>2.8046483843175318</v>
      </c>
      <c r="BR16" s="4">
        <f t="shared" si="1"/>
        <v>3.0711220074000378</v>
      </c>
      <c r="BS16" s="4">
        <f t="shared" si="4"/>
        <v>3.6652066068476659</v>
      </c>
      <c r="BT16" s="8" t="str">
        <f t="shared" si="5"/>
        <v>0</v>
      </c>
    </row>
    <row r="17" spans="1:72">
      <c r="A17" s="6" t="s">
        <v>111</v>
      </c>
      <c r="B17" s="6" t="s">
        <v>112</v>
      </c>
      <c r="C17" s="7" t="s">
        <v>113</v>
      </c>
      <c r="D17" s="6">
        <v>366.39557000000002</v>
      </c>
      <c r="E17" s="6">
        <v>757.06881999999996</v>
      </c>
      <c r="F17" s="6">
        <v>1500.15771</v>
      </c>
      <c r="G17" s="6">
        <v>2250.1449400000001</v>
      </c>
      <c r="H17" s="6">
        <v>3509.9371999999998</v>
      </c>
      <c r="I17" s="6">
        <v>2689.0422800000001</v>
      </c>
      <c r="J17" s="6">
        <v>2609.0974799999999</v>
      </c>
      <c r="K17" s="6">
        <v>2988.55485</v>
      </c>
      <c r="L17" s="6">
        <v>2908.4421499999999</v>
      </c>
      <c r="M17" s="6">
        <v>13275.751</v>
      </c>
      <c r="N17" s="6">
        <v>13978.308999999999</v>
      </c>
      <c r="O17" s="6">
        <v>16351.503000000001</v>
      </c>
      <c r="P17" s="6">
        <v>14900.931</v>
      </c>
      <c r="Q17" s="6">
        <v>16604.814999999999</v>
      </c>
      <c r="R17" s="6">
        <v>21594.370999999999</v>
      </c>
      <c r="S17" s="6">
        <v>29574.437999999998</v>
      </c>
      <c r="T17" s="6">
        <v>33873.400999999998</v>
      </c>
      <c r="U17" s="6">
        <v>38707.129000000001</v>
      </c>
      <c r="V17" s="6">
        <v>46295.593000000001</v>
      </c>
      <c r="W17" s="6">
        <v>-23.429320000000001</v>
      </c>
      <c r="X17" s="6">
        <v>32.28604</v>
      </c>
      <c r="Y17" s="6">
        <v>82.910420000000002</v>
      </c>
      <c r="Z17" s="6">
        <v>68.352140000000006</v>
      </c>
      <c r="AA17" s="6">
        <v>98.191599999999994</v>
      </c>
      <c r="AB17" s="6">
        <v>108.70779</v>
      </c>
      <c r="AC17" s="6">
        <v>156.01464999999999</v>
      </c>
      <c r="AD17" s="6">
        <v>105.45384</v>
      </c>
      <c r="AE17" s="6">
        <v>163.27896000000001</v>
      </c>
      <c r="AF17" s="6">
        <v>1082.816</v>
      </c>
      <c r="AG17" s="6">
        <v>484.87700000000001</v>
      </c>
      <c r="AH17" s="6">
        <v>996.15300000000002</v>
      </c>
      <c r="AI17" s="6">
        <v>-97.307000000000002</v>
      </c>
      <c r="AJ17" s="6">
        <v>834.75099999999998</v>
      </c>
      <c r="AK17" s="6">
        <v>965.25400000000002</v>
      </c>
      <c r="AL17" s="6">
        <v>1939.9559999999999</v>
      </c>
      <c r="AM17" s="6">
        <v>19.53</v>
      </c>
      <c r="AN17" s="6">
        <v>1432.058</v>
      </c>
      <c r="AO17" s="6">
        <v>238.49199999999999</v>
      </c>
      <c r="AP17" s="4">
        <f t="shared" si="2"/>
        <v>-6.394542379428878</v>
      </c>
      <c r="AQ17" s="4">
        <f t="shared" si="0"/>
        <v>4.2646109768461997</v>
      </c>
      <c r="AR17" s="4">
        <f t="shared" si="0"/>
        <v>5.5267802476580945</v>
      </c>
      <c r="AS17" s="4">
        <f t="shared" si="0"/>
        <v>3.0376772084735131</v>
      </c>
      <c r="AT17" s="4">
        <f t="shared" si="0"/>
        <v>2.7975315341824349</v>
      </c>
      <c r="AU17" s="4">
        <f t="shared" si="0"/>
        <v>4.0426210777169338</v>
      </c>
      <c r="AV17" s="4">
        <f t="shared" si="0"/>
        <v>5.979640515386186</v>
      </c>
      <c r="AW17" s="4">
        <f t="shared" si="0"/>
        <v>3.5285897463116664</v>
      </c>
      <c r="AX17" s="4">
        <f t="shared" si="0"/>
        <v>5.6139662258711249</v>
      </c>
      <c r="AY17" s="4">
        <f t="shared" si="0"/>
        <v>8.1563446015219778</v>
      </c>
      <c r="AZ17" s="4">
        <f t="shared" si="0"/>
        <v>3.4687815242888109</v>
      </c>
      <c r="BA17" s="4">
        <f t="shared" si="0"/>
        <v>6.0921188712744021</v>
      </c>
      <c r="BB17" s="4">
        <f t="shared" si="0"/>
        <v>-0.65302631090634544</v>
      </c>
      <c r="BC17" s="4">
        <f t="shared" si="0"/>
        <v>5.0271623020190228</v>
      </c>
      <c r="BD17" s="4">
        <f t="shared" si="0"/>
        <v>4.4699333914379826</v>
      </c>
      <c r="BE17" s="4">
        <f t="shared" si="0"/>
        <v>6.5595701260663004</v>
      </c>
      <c r="BF17" s="4">
        <f t="shared" si="0"/>
        <v>5.7655858058067451E-2</v>
      </c>
      <c r="BG17" s="4">
        <f t="shared" si="0"/>
        <v>3.6997267350931655</v>
      </c>
      <c r="BH17" s="4">
        <f t="shared" si="0"/>
        <v>0.51515054575497066</v>
      </c>
      <c r="BI17" s="4">
        <f t="shared" si="3"/>
        <v>3.8823627186194649</v>
      </c>
      <c r="BJ17" s="4">
        <f t="shared" si="3"/>
        <v>1.6653718455564506</v>
      </c>
      <c r="BK17" s="4">
        <f t="shared" si="1"/>
        <v>1.71881346378905</v>
      </c>
      <c r="BL17" s="4">
        <f t="shared" si="1"/>
        <v>2.4101360334089996</v>
      </c>
      <c r="BM17" s="4">
        <f t="shared" si="1"/>
        <v>2.3849210681706041</v>
      </c>
      <c r="BN17" s="4">
        <f t="shared" si="1"/>
        <v>2.3173250275800159</v>
      </c>
      <c r="BO17" s="4">
        <f t="shared" si="1"/>
        <v>2.3889458508333847</v>
      </c>
      <c r="BP17" s="4">
        <f t="shared" si="1"/>
        <v>2.7737409731135827</v>
      </c>
      <c r="BQ17" s="4">
        <f t="shared" si="1"/>
        <v>2.7694426516154862</v>
      </c>
      <c r="BR17" s="4">
        <f t="shared" si="1"/>
        <v>2.9535157521300905</v>
      </c>
      <c r="BS17" s="4">
        <f t="shared" si="4"/>
        <v>2.5264575384817127</v>
      </c>
      <c r="BT17" s="8" t="str">
        <f t="shared" si="5"/>
        <v>0</v>
      </c>
    </row>
    <row r="18" spans="1:72">
      <c r="A18" s="4" t="s">
        <v>114</v>
      </c>
      <c r="B18" s="4" t="s">
        <v>115</v>
      </c>
      <c r="C18" s="9" t="s">
        <v>116</v>
      </c>
      <c r="D18" s="4" t="s">
        <v>96</v>
      </c>
      <c r="E18" s="4">
        <v>1278.87716</v>
      </c>
      <c r="F18" s="4">
        <v>1857.8586700000001</v>
      </c>
      <c r="G18" s="4">
        <v>3128.86742</v>
      </c>
      <c r="H18" s="4">
        <v>4922.2415600000004</v>
      </c>
      <c r="I18" s="4">
        <v>9031.1008399999992</v>
      </c>
      <c r="J18" s="4">
        <v>12886.78859</v>
      </c>
      <c r="K18" s="4">
        <v>17322.785790000002</v>
      </c>
      <c r="L18" s="4">
        <v>30337.617750000001</v>
      </c>
      <c r="M18" s="4">
        <v>42231.741909999997</v>
      </c>
      <c r="N18" s="4">
        <v>54459.088609999999</v>
      </c>
      <c r="O18" s="4">
        <v>62385.45781</v>
      </c>
      <c r="P18" s="4">
        <v>62663.756990000002</v>
      </c>
      <c r="Q18" s="4">
        <v>95864.554019999996</v>
      </c>
      <c r="R18" s="4">
        <v>110432.79171999999</v>
      </c>
      <c r="S18" s="4">
        <v>124912.69077</v>
      </c>
      <c r="T18" s="4">
        <v>126413.48135</v>
      </c>
      <c r="U18" s="4">
        <v>134756.82944</v>
      </c>
      <c r="V18" s="4">
        <v>143359.85655999999</v>
      </c>
      <c r="W18" s="4" t="s">
        <v>96</v>
      </c>
      <c r="X18" s="4">
        <v>142.63003</v>
      </c>
      <c r="Y18" s="4">
        <v>125.12887000000001</v>
      </c>
      <c r="Z18" s="4">
        <v>204.98164</v>
      </c>
      <c r="AA18" s="4">
        <v>713.57479000000001</v>
      </c>
      <c r="AB18" s="4">
        <v>763.08757000000003</v>
      </c>
      <c r="AC18" s="4">
        <v>699.62855000000002</v>
      </c>
      <c r="AD18" s="4">
        <v>381.17696999999998</v>
      </c>
      <c r="AE18" s="4">
        <v>1414.0925500000001</v>
      </c>
      <c r="AF18" s="4">
        <v>2255.6340399999999</v>
      </c>
      <c r="AG18" s="4">
        <v>3373.6708400000002</v>
      </c>
      <c r="AH18" s="4">
        <v>2028.5018500000001</v>
      </c>
      <c r="AI18" s="4">
        <v>3197.3419399999998</v>
      </c>
      <c r="AJ18" s="4">
        <v>1997.61805</v>
      </c>
      <c r="AK18" s="4">
        <v>3237.10187</v>
      </c>
      <c r="AL18" s="4">
        <v>5549.0662400000001</v>
      </c>
      <c r="AM18" s="4">
        <v>5525.3980199999996</v>
      </c>
      <c r="AN18" s="4">
        <v>6098.6953100000001</v>
      </c>
      <c r="AO18" s="4">
        <v>7750.6039099999998</v>
      </c>
      <c r="AP18" s="4" t="e">
        <f t="shared" si="2"/>
        <v>#VALUE!</v>
      </c>
      <c r="AQ18" s="4">
        <f t="shared" si="0"/>
        <v>11.152754499110767</v>
      </c>
      <c r="AR18" s="4">
        <f t="shared" si="0"/>
        <v>6.7351124184273932</v>
      </c>
      <c r="AS18" s="4">
        <f t="shared" si="0"/>
        <v>6.5513047529511494</v>
      </c>
      <c r="AT18" s="4">
        <f t="shared" ref="AT18:BH81" si="6">100*AA18/H18</f>
        <v>14.496947809282242</v>
      </c>
      <c r="AU18" s="4">
        <f t="shared" si="6"/>
        <v>8.4495520924777985</v>
      </c>
      <c r="AV18" s="4">
        <f t="shared" si="6"/>
        <v>5.4290372276526959</v>
      </c>
      <c r="AW18" s="4">
        <f t="shared" si="6"/>
        <v>2.200436896356726</v>
      </c>
      <c r="AX18" s="4">
        <f t="shared" si="6"/>
        <v>4.6611852046293256</v>
      </c>
      <c r="AY18" s="4">
        <f t="shared" si="6"/>
        <v>5.3410869123205433</v>
      </c>
      <c r="AZ18" s="4">
        <f t="shared" si="6"/>
        <v>6.1948720151378245</v>
      </c>
      <c r="BA18" s="4">
        <f t="shared" si="6"/>
        <v>3.2515620165487409</v>
      </c>
      <c r="BB18" s="4">
        <f t="shared" si="6"/>
        <v>5.1023783021982503</v>
      </c>
      <c r="BC18" s="4">
        <f t="shared" si="6"/>
        <v>2.0837921486425959</v>
      </c>
      <c r="BD18" s="4">
        <f t="shared" si="6"/>
        <v>2.9312868212257124</v>
      </c>
      <c r="BE18" s="4">
        <f t="shared" si="6"/>
        <v>4.4423558613571288</v>
      </c>
      <c r="BF18" s="4">
        <f t="shared" si="6"/>
        <v>4.370893009980378</v>
      </c>
      <c r="BG18" s="4">
        <f t="shared" si="6"/>
        <v>4.5257040666094195</v>
      </c>
      <c r="BH18" s="4">
        <f t="shared" si="6"/>
        <v>5.4063976457427341</v>
      </c>
      <c r="BI18" s="4" t="e">
        <f t="shared" si="3"/>
        <v>#VALUE!</v>
      </c>
      <c r="BJ18" s="4">
        <f t="shared" si="3"/>
        <v>3.4968133781754247</v>
      </c>
      <c r="BK18" s="4">
        <f t="shared" si="1"/>
        <v>3.3751966920957912</v>
      </c>
      <c r="BL18" s="4">
        <f t="shared" si="1"/>
        <v>3.392926548766833</v>
      </c>
      <c r="BM18" s="4">
        <f t="shared" si="1"/>
        <v>3.6231364095814351</v>
      </c>
      <c r="BN18" s="4">
        <f t="shared" si="1"/>
        <v>1.9870361191727572</v>
      </c>
      <c r="BO18" s="4">
        <f t="shared" si="1"/>
        <v>1.447238446860045</v>
      </c>
      <c r="BP18" s="4">
        <f t="shared" si="1"/>
        <v>1.3816490170633096</v>
      </c>
      <c r="BQ18" s="4">
        <f t="shared" si="1"/>
        <v>1.2205725369324067</v>
      </c>
      <c r="BR18" s="4">
        <f t="shared" si="1"/>
        <v>1.2675630335167558</v>
      </c>
      <c r="BS18" s="4">
        <f>AVERAGE(BJ18:BR18)</f>
        <v>2.354681353573862</v>
      </c>
      <c r="BT18" s="8" t="str">
        <f t="shared" si="5"/>
        <v>0</v>
      </c>
    </row>
    <row r="19" spans="1:72">
      <c r="A19" s="4" t="s">
        <v>117</v>
      </c>
      <c r="B19" s="4" t="s">
        <v>118</v>
      </c>
      <c r="C19" s="9" t="s">
        <v>119</v>
      </c>
      <c r="D19" s="4">
        <v>35465</v>
      </c>
      <c r="E19" s="4">
        <v>39419</v>
      </c>
      <c r="F19" s="4">
        <v>42371</v>
      </c>
      <c r="G19" s="4">
        <v>48870</v>
      </c>
      <c r="H19" s="4">
        <v>45226</v>
      </c>
      <c r="I19" s="4">
        <v>56588</v>
      </c>
      <c r="J19" s="4">
        <v>73061</v>
      </c>
      <c r="K19" s="4">
        <v>79905</v>
      </c>
      <c r="L19" s="4">
        <v>86696</v>
      </c>
      <c r="M19" s="4">
        <v>91658</v>
      </c>
      <c r="N19" s="4">
        <v>104286</v>
      </c>
      <c r="O19" s="4">
        <v>118364</v>
      </c>
      <c r="P19" s="4">
        <v>114552</v>
      </c>
      <c r="Q19" s="4">
        <v>126033</v>
      </c>
      <c r="R19" s="4">
        <v>127245</v>
      </c>
      <c r="S19" s="4">
        <v>120357</v>
      </c>
      <c r="T19" s="4">
        <v>112298</v>
      </c>
      <c r="U19" s="4">
        <v>111454</v>
      </c>
      <c r="V19" s="4">
        <v>103355</v>
      </c>
      <c r="W19" s="4">
        <v>3881</v>
      </c>
      <c r="X19" s="4">
        <v>5248</v>
      </c>
      <c r="Y19" s="4">
        <v>3034</v>
      </c>
      <c r="Z19" s="4">
        <v>4675</v>
      </c>
      <c r="AA19" s="4">
        <v>2573</v>
      </c>
      <c r="AB19" s="4">
        <v>5444</v>
      </c>
      <c r="AC19" s="4">
        <v>6057</v>
      </c>
      <c r="AD19" s="4">
        <v>5088</v>
      </c>
      <c r="AE19" s="4">
        <v>8028</v>
      </c>
      <c r="AF19" s="4">
        <v>11353</v>
      </c>
      <c r="AG19" s="4">
        <v>9615</v>
      </c>
      <c r="AH19" s="4">
        <v>14591</v>
      </c>
      <c r="AI19" s="4">
        <v>13379</v>
      </c>
      <c r="AJ19" s="4">
        <v>11922</v>
      </c>
      <c r="AK19" s="4">
        <v>12639</v>
      </c>
      <c r="AL19" s="4">
        <v>10571</v>
      </c>
      <c r="AM19" s="4">
        <v>11608</v>
      </c>
      <c r="AN19" s="4">
        <v>12333</v>
      </c>
      <c r="AO19" s="4">
        <v>6490</v>
      </c>
      <c r="AP19" s="4">
        <f t="shared" si="2"/>
        <v>10.94318342027351</v>
      </c>
      <c r="AQ19" s="4">
        <f t="shared" si="2"/>
        <v>13.313376797990816</v>
      </c>
      <c r="AR19" s="4">
        <f t="shared" si="2"/>
        <v>7.1605579287720378</v>
      </c>
      <c r="AS19" s="4">
        <f t="shared" si="2"/>
        <v>9.5661960302844289</v>
      </c>
      <c r="AT19" s="4">
        <f t="shared" si="6"/>
        <v>5.6892053243709375</v>
      </c>
      <c r="AU19" s="4">
        <f t="shared" si="6"/>
        <v>9.6204142220965583</v>
      </c>
      <c r="AV19" s="4">
        <f t="shared" si="6"/>
        <v>8.2903327356592431</v>
      </c>
      <c r="AW19" s="4">
        <f t="shared" si="6"/>
        <v>6.3675614792566169</v>
      </c>
      <c r="AX19" s="4">
        <f t="shared" si="6"/>
        <v>9.2599427885946302</v>
      </c>
      <c r="AY19" s="4">
        <f t="shared" si="6"/>
        <v>12.386261973859346</v>
      </c>
      <c r="AZ19" s="4">
        <f t="shared" si="6"/>
        <v>9.219837753869168</v>
      </c>
      <c r="BA19" s="4">
        <f t="shared" si="6"/>
        <v>12.327227873339867</v>
      </c>
      <c r="BB19" s="4">
        <f t="shared" si="6"/>
        <v>11.679411970109644</v>
      </c>
      <c r="BC19" s="4">
        <f t="shared" si="6"/>
        <v>9.4594272928518723</v>
      </c>
      <c r="BD19" s="4">
        <f t="shared" si="6"/>
        <v>9.9328067900506891</v>
      </c>
      <c r="BE19" s="4">
        <f t="shared" si="6"/>
        <v>8.7830371312013433</v>
      </c>
      <c r="BF19" s="4">
        <f t="shared" si="6"/>
        <v>10.336782489447719</v>
      </c>
      <c r="BG19" s="4">
        <f t="shared" si="6"/>
        <v>11.065551707430869</v>
      </c>
      <c r="BH19" s="4">
        <f t="shared" si="6"/>
        <v>6.2793285278893132</v>
      </c>
      <c r="BI19" s="4">
        <f t="shared" si="3"/>
        <v>2.4883020580970046</v>
      </c>
      <c r="BJ19" s="4">
        <f t="shared" si="3"/>
        <v>2.417420939895047</v>
      </c>
      <c r="BK19" s="4">
        <f t="shared" si="1"/>
        <v>2.2394347020143206</v>
      </c>
      <c r="BL19" s="4">
        <f t="shared" si="1"/>
        <v>2.2849981041051541</v>
      </c>
      <c r="BM19" s="4">
        <f t="shared" si="1"/>
        <v>2.284595649698308</v>
      </c>
      <c r="BN19" s="4">
        <f t="shared" si="1"/>
        <v>1.8688430670311</v>
      </c>
      <c r="BO19" s="4">
        <f t="shared" si="1"/>
        <v>1.8990052624775602</v>
      </c>
      <c r="BP19" s="4">
        <f t="shared" si="1"/>
        <v>1.8308051343231262</v>
      </c>
      <c r="BQ19" s="4">
        <f t="shared" si="1"/>
        <v>1.3388654948413694</v>
      </c>
      <c r="BR19" s="4">
        <f t="shared" si="1"/>
        <v>1.861697879426669</v>
      </c>
      <c r="BS19" s="4">
        <f t="shared" si="4"/>
        <v>2.0513968291909661</v>
      </c>
      <c r="BT19" s="8" t="str">
        <f t="shared" si="5"/>
        <v>0</v>
      </c>
    </row>
    <row r="20" spans="1:72">
      <c r="A20" s="4" t="s">
        <v>120</v>
      </c>
      <c r="B20" s="4" t="s">
        <v>121</v>
      </c>
      <c r="C20" s="9" t="s">
        <v>122</v>
      </c>
      <c r="D20" s="4">
        <v>11936</v>
      </c>
      <c r="E20" s="4">
        <v>15262</v>
      </c>
      <c r="F20" s="4">
        <v>19747</v>
      </c>
      <c r="G20" s="4">
        <v>22956</v>
      </c>
      <c r="H20" s="4">
        <v>25296</v>
      </c>
      <c r="I20" s="4">
        <v>28365</v>
      </c>
      <c r="J20" s="4">
        <v>32187</v>
      </c>
      <c r="K20" s="4">
        <v>36835</v>
      </c>
      <c r="L20" s="4">
        <v>39788</v>
      </c>
      <c r="M20" s="4">
        <v>44282</v>
      </c>
      <c r="N20" s="4">
        <v>51122</v>
      </c>
      <c r="O20" s="4">
        <v>60420</v>
      </c>
      <c r="P20" s="4">
        <v>58437</v>
      </c>
      <c r="Q20" s="4">
        <v>62484</v>
      </c>
      <c r="R20" s="4">
        <v>69943</v>
      </c>
      <c r="S20" s="4">
        <v>73723</v>
      </c>
      <c r="T20" s="4">
        <v>77849</v>
      </c>
      <c r="U20" s="4">
        <v>86833</v>
      </c>
      <c r="V20" s="4">
        <v>93580</v>
      </c>
      <c r="W20" s="4">
        <v>4689</v>
      </c>
      <c r="X20" s="4">
        <v>8433</v>
      </c>
      <c r="Y20" s="4">
        <v>12146</v>
      </c>
      <c r="Z20" s="4">
        <v>11426</v>
      </c>
      <c r="AA20" s="4">
        <v>13422</v>
      </c>
      <c r="AB20" s="4">
        <v>14509</v>
      </c>
      <c r="AC20" s="4">
        <v>15797</v>
      </c>
      <c r="AD20" s="4">
        <v>14626</v>
      </c>
      <c r="AE20" s="4">
        <v>16605</v>
      </c>
      <c r="AF20" s="4">
        <v>14404</v>
      </c>
      <c r="AG20" s="4">
        <v>17796</v>
      </c>
      <c r="AH20" s="4">
        <v>21612</v>
      </c>
      <c r="AI20" s="4">
        <v>19037</v>
      </c>
      <c r="AJ20" s="4">
        <v>24073</v>
      </c>
      <c r="AK20" s="4">
        <v>26994</v>
      </c>
      <c r="AL20" s="4">
        <v>31626</v>
      </c>
      <c r="AM20" s="4">
        <v>28833</v>
      </c>
      <c r="AN20" s="4">
        <v>32231</v>
      </c>
      <c r="AO20" s="4">
        <v>29080</v>
      </c>
      <c r="AP20" s="4">
        <f t="shared" si="2"/>
        <v>39.28451742627346</v>
      </c>
      <c r="AQ20" s="4">
        <f t="shared" si="2"/>
        <v>55.254881404796222</v>
      </c>
      <c r="AR20" s="4">
        <f t="shared" si="2"/>
        <v>61.50807717627994</v>
      </c>
      <c r="AS20" s="4">
        <f t="shared" si="2"/>
        <v>49.773479700296221</v>
      </c>
      <c r="AT20" s="4">
        <f t="shared" si="6"/>
        <v>53.059772296015183</v>
      </c>
      <c r="AU20" s="4">
        <f t="shared" si="6"/>
        <v>51.151066455138377</v>
      </c>
      <c r="AV20" s="4">
        <f t="shared" si="6"/>
        <v>49.078820641874046</v>
      </c>
      <c r="AW20" s="4">
        <f t="shared" si="6"/>
        <v>39.706800597258045</v>
      </c>
      <c r="AX20" s="4">
        <f t="shared" si="6"/>
        <v>41.733688549311353</v>
      </c>
      <c r="AY20" s="4">
        <f t="shared" si="6"/>
        <v>32.52788943588817</v>
      </c>
      <c r="AZ20" s="4">
        <f t="shared" si="6"/>
        <v>34.810844646140602</v>
      </c>
      <c r="BA20" s="4">
        <f t="shared" si="6"/>
        <v>35.769612711022837</v>
      </c>
      <c r="BB20" s="4">
        <f t="shared" si="6"/>
        <v>32.576963225353801</v>
      </c>
      <c r="BC20" s="4">
        <f t="shared" si="6"/>
        <v>38.526662825683374</v>
      </c>
      <c r="BD20" s="4">
        <f t="shared" si="6"/>
        <v>38.594283916903763</v>
      </c>
      <c r="BE20" s="4">
        <f t="shared" si="6"/>
        <v>42.898417047597086</v>
      </c>
      <c r="BF20" s="4">
        <f t="shared" si="6"/>
        <v>37.037084612519109</v>
      </c>
      <c r="BG20" s="4">
        <f t="shared" si="6"/>
        <v>37.118376654037057</v>
      </c>
      <c r="BH20" s="4">
        <f t="shared" si="6"/>
        <v>31.075016029066038</v>
      </c>
      <c r="BI20" s="4">
        <f t="shared" si="3"/>
        <v>8.7783868260049207</v>
      </c>
      <c r="BJ20" s="4">
        <f t="shared" si="3"/>
        <v>9.3294100178447135</v>
      </c>
      <c r="BK20" s="4">
        <f t="shared" si="3"/>
        <v>9.4158073011206547</v>
      </c>
      <c r="BL20" s="4">
        <f t="shared" si="3"/>
        <v>8.1030828524802168</v>
      </c>
      <c r="BM20" s="4">
        <f t="shared" si="3"/>
        <v>7.6764615092012312</v>
      </c>
      <c r="BN20" s="4">
        <f t="shared" si="3"/>
        <v>6.3832796533007006</v>
      </c>
      <c r="BO20" s="4">
        <f t="shared" si="3"/>
        <v>5.1082043593093935</v>
      </c>
      <c r="BP20" s="4">
        <f t="shared" si="3"/>
        <v>3.5515235863887051</v>
      </c>
      <c r="BQ20" s="4">
        <f t="shared" si="3"/>
        <v>3.4593225688489651</v>
      </c>
      <c r="BR20" s="4">
        <f t="shared" si="3"/>
        <v>3.5345394217684096</v>
      </c>
      <c r="BS20" s="4">
        <f t="shared" si="4"/>
        <v>6.5340018096267922</v>
      </c>
      <c r="BT20" s="8" t="str">
        <f t="shared" si="5"/>
        <v>1</v>
      </c>
    </row>
    <row r="21" spans="1:72">
      <c r="A21" s="4" t="s">
        <v>123</v>
      </c>
      <c r="B21" s="4" t="s">
        <v>124</v>
      </c>
      <c r="C21" s="9" t="s">
        <v>125</v>
      </c>
      <c r="D21" s="4">
        <v>84967.602119999996</v>
      </c>
      <c r="E21" s="4">
        <v>83908.226160000006</v>
      </c>
      <c r="F21" s="4">
        <v>79538.611879999997</v>
      </c>
      <c r="G21" s="4">
        <v>79764.760819999996</v>
      </c>
      <c r="H21" s="4">
        <v>83909.701589999997</v>
      </c>
      <c r="I21" s="4">
        <v>79690.800099999993</v>
      </c>
      <c r="J21" s="4">
        <v>81664.362099999998</v>
      </c>
      <c r="K21" s="4">
        <v>86057.722769999993</v>
      </c>
      <c r="L21" s="4">
        <v>89991.458259999999</v>
      </c>
      <c r="M21" s="4">
        <v>94355.509789999996</v>
      </c>
      <c r="N21" s="4">
        <v>102162.32881000001</v>
      </c>
      <c r="O21" s="4">
        <v>111920.39898</v>
      </c>
      <c r="P21" s="4">
        <v>99694.638600000006</v>
      </c>
      <c r="Q21" s="4">
        <v>89408.296050000004</v>
      </c>
      <c r="R21" s="4">
        <v>92870.174299999999</v>
      </c>
      <c r="S21" s="4">
        <v>96360.115550000002</v>
      </c>
      <c r="T21" s="4">
        <v>90131.304740000007</v>
      </c>
      <c r="U21" s="4">
        <v>96365.728149999995</v>
      </c>
      <c r="V21" s="4">
        <v>97447.215559999997</v>
      </c>
      <c r="W21" s="4">
        <v>4852.1982799999996</v>
      </c>
      <c r="X21" s="4">
        <v>4194.4074199999995</v>
      </c>
      <c r="Y21" s="4">
        <v>3876.7720800000002</v>
      </c>
      <c r="Z21" s="4">
        <v>4500.5483899999999</v>
      </c>
      <c r="AA21" s="4">
        <v>5337.78298</v>
      </c>
      <c r="AB21" s="4">
        <v>4813.7375099999999</v>
      </c>
      <c r="AC21" s="4">
        <v>6555.2687999999998</v>
      </c>
      <c r="AD21" s="4">
        <v>6015.3824299999997</v>
      </c>
      <c r="AE21" s="4">
        <v>5636.08824</v>
      </c>
      <c r="AF21" s="4">
        <v>6887.3991999999998</v>
      </c>
      <c r="AG21" s="4">
        <v>6131.4127399999998</v>
      </c>
      <c r="AH21" s="4">
        <v>7893.8990700000004</v>
      </c>
      <c r="AI21" s="4">
        <v>5572.1962999999996</v>
      </c>
      <c r="AJ21" s="4">
        <v>7958.3193700000002</v>
      </c>
      <c r="AK21" s="4">
        <v>8389.53262</v>
      </c>
      <c r="AL21" s="4">
        <v>4457.7311200000004</v>
      </c>
      <c r="AM21" s="4">
        <v>5817.04727</v>
      </c>
      <c r="AN21" s="4">
        <v>3058.2893600000002</v>
      </c>
      <c r="AO21" s="4">
        <v>4504.2867999999999</v>
      </c>
      <c r="AP21" s="4">
        <f t="shared" si="2"/>
        <v>5.7106451858523979</v>
      </c>
      <c r="AQ21" s="4">
        <f t="shared" si="2"/>
        <v>4.9988035881034047</v>
      </c>
      <c r="AR21" s="4">
        <f t="shared" si="2"/>
        <v>4.8740756072646718</v>
      </c>
      <c r="AS21" s="4">
        <f t="shared" si="2"/>
        <v>5.6422765438438383</v>
      </c>
      <c r="AT21" s="4">
        <f t="shared" si="6"/>
        <v>6.3613418697178803</v>
      </c>
      <c r="AU21" s="4">
        <f t="shared" si="6"/>
        <v>6.0405184838895858</v>
      </c>
      <c r="AV21" s="4">
        <f t="shared" si="6"/>
        <v>8.0270862729239401</v>
      </c>
      <c r="AW21" s="4">
        <f t="shared" si="6"/>
        <v>6.9899391203702432</v>
      </c>
      <c r="AX21" s="4">
        <f t="shared" si="6"/>
        <v>6.2629146687638091</v>
      </c>
      <c r="AY21" s="4">
        <f t="shared" si="6"/>
        <v>7.2994139031507208</v>
      </c>
      <c r="AZ21" s="4">
        <f t="shared" si="6"/>
        <v>6.001637601080053</v>
      </c>
      <c r="BA21" s="4">
        <f t="shared" si="6"/>
        <v>7.0531369991011443</v>
      </c>
      <c r="BB21" s="4">
        <f t="shared" si="6"/>
        <v>5.5892637540490568</v>
      </c>
      <c r="BC21" s="4">
        <f t="shared" si="6"/>
        <v>8.9010972377210411</v>
      </c>
      <c r="BD21" s="4">
        <f t="shared" si="6"/>
        <v>9.0336135182638504</v>
      </c>
      <c r="BE21" s="4">
        <f t="shared" si="6"/>
        <v>4.6261164119162368</v>
      </c>
      <c r="BF21" s="4">
        <f t="shared" si="6"/>
        <v>6.4539698906837319</v>
      </c>
      <c r="BG21" s="4">
        <f t="shared" si="6"/>
        <v>3.173627615037121</v>
      </c>
      <c r="BH21" s="4">
        <f t="shared" si="6"/>
        <v>4.6222837400896593</v>
      </c>
      <c r="BI21" s="4">
        <f t="shared" si="3"/>
        <v>0.9985305410813724</v>
      </c>
      <c r="BJ21" s="4">
        <f t="shared" si="3"/>
        <v>0.98617854190883436</v>
      </c>
      <c r="BK21" s="4">
        <f t="shared" si="3"/>
        <v>0.90745429251364162</v>
      </c>
      <c r="BL21" s="4">
        <f t="shared" si="3"/>
        <v>0.78951128901735113</v>
      </c>
      <c r="BM21" s="4">
        <f t="shared" si="3"/>
        <v>1.0221531694307362</v>
      </c>
      <c r="BN21" s="4">
        <f t="shared" si="3"/>
        <v>1.2112605346217855</v>
      </c>
      <c r="BO21" s="4">
        <f t="shared" si="3"/>
        <v>1.4164941265865145</v>
      </c>
      <c r="BP21" s="4">
        <f t="shared" si="3"/>
        <v>1.3738018649412367</v>
      </c>
      <c r="BQ21" s="4">
        <f t="shared" si="3"/>
        <v>1.7890154826112694</v>
      </c>
      <c r="BR21" s="4">
        <f t="shared" si="3"/>
        <v>1.8799244891246254</v>
      </c>
      <c r="BS21" s="4">
        <f t="shared" si="4"/>
        <v>1.2374324331837367</v>
      </c>
      <c r="BT21" s="8" t="str">
        <f t="shared" si="5"/>
        <v>0</v>
      </c>
    </row>
    <row r="22" spans="1:72">
      <c r="A22" s="4" t="s">
        <v>126</v>
      </c>
      <c r="B22" s="4" t="s">
        <v>127</v>
      </c>
      <c r="C22" s="9" t="s">
        <v>128</v>
      </c>
      <c r="D22" s="4">
        <v>78508</v>
      </c>
      <c r="E22" s="4">
        <v>81667</v>
      </c>
      <c r="F22" s="4">
        <v>87548</v>
      </c>
      <c r="G22" s="4">
        <v>85089</v>
      </c>
      <c r="H22" s="4">
        <v>83067</v>
      </c>
      <c r="I22" s="4">
        <v>81186</v>
      </c>
      <c r="J22" s="4">
        <v>89131</v>
      </c>
      <c r="K22" s="4">
        <v>96293</v>
      </c>
      <c r="L22" s="4">
        <v>91134</v>
      </c>
      <c r="M22" s="4">
        <v>91423</v>
      </c>
      <c r="N22" s="4">
        <v>98785</v>
      </c>
      <c r="O22" s="4">
        <v>103630</v>
      </c>
      <c r="P22" s="4">
        <v>95758</v>
      </c>
      <c r="Q22" s="4">
        <v>99870</v>
      </c>
      <c r="R22" s="4">
        <v>106916</v>
      </c>
      <c r="S22" s="4">
        <v>102874</v>
      </c>
      <c r="T22" s="4">
        <v>98368</v>
      </c>
      <c r="U22" s="4">
        <v>92793</v>
      </c>
      <c r="V22" s="4">
        <v>81741</v>
      </c>
      <c r="W22" s="4">
        <v>8865</v>
      </c>
      <c r="X22" s="4">
        <v>9273</v>
      </c>
      <c r="Y22" s="4">
        <v>10111</v>
      </c>
      <c r="Z22" s="4">
        <v>9027</v>
      </c>
      <c r="AA22" s="4">
        <v>14021</v>
      </c>
      <c r="AB22" s="4">
        <v>13066</v>
      </c>
      <c r="AC22" s="4">
        <v>14373</v>
      </c>
      <c r="AD22" s="4">
        <v>15266</v>
      </c>
      <c r="AE22" s="4">
        <v>14874</v>
      </c>
      <c r="AF22" s="4">
        <v>15007</v>
      </c>
      <c r="AG22" s="4">
        <v>16089</v>
      </c>
      <c r="AH22" s="4">
        <v>18812</v>
      </c>
      <c r="AI22" s="4">
        <v>20773</v>
      </c>
      <c r="AJ22" s="4">
        <v>19549</v>
      </c>
      <c r="AK22" s="4">
        <v>19846</v>
      </c>
      <c r="AL22" s="4">
        <v>19586</v>
      </c>
      <c r="AM22" s="4">
        <v>17485</v>
      </c>
      <c r="AN22" s="4">
        <v>16868</v>
      </c>
      <c r="AO22" s="4">
        <v>17008</v>
      </c>
      <c r="AP22" s="4">
        <f t="shared" si="2"/>
        <v>11.291842869516483</v>
      </c>
      <c r="AQ22" s="4">
        <f t="shared" si="2"/>
        <v>11.35464753205089</v>
      </c>
      <c r="AR22" s="4">
        <f t="shared" si="2"/>
        <v>11.549093068945036</v>
      </c>
      <c r="AS22" s="4">
        <f t="shared" si="2"/>
        <v>10.608891866163663</v>
      </c>
      <c r="AT22" s="4">
        <f t="shared" si="6"/>
        <v>16.879145749816413</v>
      </c>
      <c r="AU22" s="4">
        <f t="shared" si="6"/>
        <v>16.093907816618628</v>
      </c>
      <c r="AV22" s="4">
        <f t="shared" si="6"/>
        <v>16.125702617495595</v>
      </c>
      <c r="AW22" s="4">
        <f t="shared" si="6"/>
        <v>15.853696530381232</v>
      </c>
      <c r="AX22" s="4">
        <f t="shared" si="6"/>
        <v>16.321021792086377</v>
      </c>
      <c r="AY22" s="4">
        <f t="shared" si="6"/>
        <v>16.414906533366878</v>
      </c>
      <c r="AZ22" s="4">
        <f t="shared" si="6"/>
        <v>16.286885660778459</v>
      </c>
      <c r="BA22" s="4">
        <f t="shared" si="6"/>
        <v>18.153044485187689</v>
      </c>
      <c r="BB22" s="4">
        <f t="shared" si="6"/>
        <v>21.693226675578021</v>
      </c>
      <c r="BC22" s="4">
        <f t="shared" si="6"/>
        <v>19.574446780815059</v>
      </c>
      <c r="BD22" s="4">
        <f t="shared" si="6"/>
        <v>18.562235773878559</v>
      </c>
      <c r="BE22" s="4">
        <f t="shared" si="6"/>
        <v>19.038824192701753</v>
      </c>
      <c r="BF22" s="4">
        <f t="shared" si="6"/>
        <v>17.775089459986987</v>
      </c>
      <c r="BG22" s="4">
        <f t="shared" si="6"/>
        <v>18.178095330466739</v>
      </c>
      <c r="BH22" s="4">
        <f t="shared" si="6"/>
        <v>20.807183665479993</v>
      </c>
      <c r="BI22" s="4">
        <f t="shared" si="3"/>
        <v>2.647111191762241</v>
      </c>
      <c r="BJ22" s="4">
        <f t="shared" si="3"/>
        <v>2.4938831798544645</v>
      </c>
      <c r="BK22" s="4">
        <f t="shared" si="3"/>
        <v>2.3903046379175041</v>
      </c>
      <c r="BL22" s="4">
        <f t="shared" si="3"/>
        <v>2.6941507479458751</v>
      </c>
      <c r="BM22" s="4">
        <f t="shared" si="3"/>
        <v>1.9164865844642418</v>
      </c>
      <c r="BN22" s="4">
        <f t="shared" si="3"/>
        <v>1.9452458725416564</v>
      </c>
      <c r="BO22" s="4">
        <f t="shared" si="3"/>
        <v>1.930253043502407</v>
      </c>
      <c r="BP22" s="4">
        <f t="shared" si="3"/>
        <v>1.8393923610193168</v>
      </c>
      <c r="BQ22" s="4">
        <f t="shared" si="3"/>
        <v>1.6828195491623783</v>
      </c>
      <c r="BR22" s="4">
        <f t="shared" si="3"/>
        <v>1.7237946600458822</v>
      </c>
      <c r="BS22" s="4">
        <f t="shared" si="4"/>
        <v>2.1263441828215965</v>
      </c>
      <c r="BT22" s="8" t="str">
        <f t="shared" si="5"/>
        <v>0</v>
      </c>
    </row>
    <row r="23" spans="1:72">
      <c r="A23" s="4" t="s">
        <v>129</v>
      </c>
      <c r="B23" s="4" t="s">
        <v>130</v>
      </c>
      <c r="C23" s="9" t="s">
        <v>131</v>
      </c>
      <c r="D23" s="4" t="s">
        <v>96</v>
      </c>
      <c r="E23" s="4" t="s">
        <v>96</v>
      </c>
      <c r="F23" s="4" t="s">
        <v>96</v>
      </c>
      <c r="G23" s="4" t="s">
        <v>96</v>
      </c>
      <c r="H23" s="4">
        <v>86.426000000000002</v>
      </c>
      <c r="I23" s="4">
        <v>439.50799999999998</v>
      </c>
      <c r="J23" s="4">
        <v>1465.934</v>
      </c>
      <c r="K23" s="4">
        <v>3189.223</v>
      </c>
      <c r="L23" s="4">
        <v>6138.56</v>
      </c>
      <c r="M23" s="4">
        <v>10604.916999999999</v>
      </c>
      <c r="N23" s="4">
        <v>16593.986000000001</v>
      </c>
      <c r="O23" s="4">
        <v>21796</v>
      </c>
      <c r="P23" s="4">
        <v>23651</v>
      </c>
      <c r="Q23" s="4">
        <v>29321</v>
      </c>
      <c r="R23" s="4">
        <v>37905</v>
      </c>
      <c r="S23" s="4">
        <v>46039</v>
      </c>
      <c r="T23" s="4">
        <v>55519</v>
      </c>
      <c r="U23" s="4">
        <v>66001</v>
      </c>
      <c r="V23" s="4">
        <v>74989</v>
      </c>
      <c r="W23" s="4" t="s">
        <v>96</v>
      </c>
      <c r="X23" s="4" t="s">
        <v>96</v>
      </c>
      <c r="Y23" s="4" t="s">
        <v>96</v>
      </c>
      <c r="Z23" s="4" t="s">
        <v>96</v>
      </c>
      <c r="AA23" s="4" t="s">
        <v>96</v>
      </c>
      <c r="AB23" s="4">
        <v>155.26499999999999</v>
      </c>
      <c r="AC23" s="4">
        <v>395.44499999999999</v>
      </c>
      <c r="AD23" s="4">
        <v>977.04399999999998</v>
      </c>
      <c r="AE23" s="4">
        <v>2459.422</v>
      </c>
      <c r="AF23" s="4">
        <v>3580.5079999999998</v>
      </c>
      <c r="AG23" s="4">
        <v>5775.41</v>
      </c>
      <c r="AH23" s="4">
        <v>7853</v>
      </c>
      <c r="AI23" s="4">
        <v>9316</v>
      </c>
      <c r="AJ23" s="4">
        <v>11081</v>
      </c>
      <c r="AK23" s="4">
        <v>14565</v>
      </c>
      <c r="AL23" s="4">
        <v>16619</v>
      </c>
      <c r="AM23" s="4">
        <v>18659</v>
      </c>
      <c r="AN23" s="4">
        <v>22376</v>
      </c>
      <c r="AO23" s="4">
        <v>26024</v>
      </c>
      <c r="AP23" s="4" t="e">
        <f t="shared" si="2"/>
        <v>#VALUE!</v>
      </c>
      <c r="AQ23" s="4" t="e">
        <f t="shared" si="2"/>
        <v>#VALUE!</v>
      </c>
      <c r="AR23" s="4" t="e">
        <f t="shared" si="2"/>
        <v>#VALUE!</v>
      </c>
      <c r="AS23" s="4" t="e">
        <f t="shared" si="2"/>
        <v>#VALUE!</v>
      </c>
      <c r="AT23" s="4" t="e">
        <f t="shared" si="6"/>
        <v>#VALUE!</v>
      </c>
      <c r="AU23" s="4">
        <f t="shared" si="6"/>
        <v>35.32700201133995</v>
      </c>
      <c r="AV23" s="4">
        <f t="shared" si="6"/>
        <v>26.975634646580268</v>
      </c>
      <c r="AW23" s="4">
        <f t="shared" si="6"/>
        <v>30.635800632317025</v>
      </c>
      <c r="AX23" s="4">
        <f t="shared" si="6"/>
        <v>40.06512928113434</v>
      </c>
      <c r="AY23" s="4">
        <f t="shared" si="6"/>
        <v>33.762715917531466</v>
      </c>
      <c r="AZ23" s="4">
        <f t="shared" si="6"/>
        <v>34.804235703224045</v>
      </c>
      <c r="BA23" s="4">
        <f t="shared" si="6"/>
        <v>36.02954670581758</v>
      </c>
      <c r="BB23" s="4">
        <f t="shared" si="6"/>
        <v>39.389454991332293</v>
      </c>
      <c r="BC23" s="4">
        <f t="shared" si="6"/>
        <v>37.792026192831074</v>
      </c>
      <c r="BD23" s="4">
        <f t="shared" si="6"/>
        <v>38.425009893153934</v>
      </c>
      <c r="BE23" s="4">
        <f t="shared" si="6"/>
        <v>36.09765633484654</v>
      </c>
      <c r="BF23" s="4">
        <f t="shared" si="6"/>
        <v>33.608314270790181</v>
      </c>
      <c r="BG23" s="4">
        <f t="shared" si="6"/>
        <v>33.902516628535935</v>
      </c>
      <c r="BH23" s="4">
        <f t="shared" si="6"/>
        <v>34.703756550960804</v>
      </c>
      <c r="BI23" s="4" t="e">
        <f t="shared" si="3"/>
        <v>#VALUE!</v>
      </c>
      <c r="BJ23" s="4" t="e">
        <f t="shared" si="3"/>
        <v>#VALUE!</v>
      </c>
      <c r="BK23" s="4" t="e">
        <f t="shared" si="3"/>
        <v>#VALUE!</v>
      </c>
      <c r="BL23" s="4" t="e">
        <f t="shared" si="3"/>
        <v>#VALUE!</v>
      </c>
      <c r="BM23" s="4" t="e">
        <f t="shared" si="3"/>
        <v>#VALUE!</v>
      </c>
      <c r="BN23" s="4">
        <f t="shared" si="3"/>
        <v>4.0769476654926855</v>
      </c>
      <c r="BO23" s="4">
        <f t="shared" si="3"/>
        <v>4.0843579594008723</v>
      </c>
      <c r="BP23" s="4">
        <f t="shared" si="3"/>
        <v>2.9440903720034437</v>
      </c>
      <c r="BQ23" s="4">
        <f t="shared" si="3"/>
        <v>2.4075853262960223</v>
      </c>
      <c r="BR23" s="4">
        <f t="shared" si="3"/>
        <v>2.0711115918854652</v>
      </c>
      <c r="BS23" s="4">
        <f>AVERAGE(BN23:BR23)</f>
        <v>3.1168185830156978</v>
      </c>
      <c r="BT23" s="8" t="str">
        <f t="shared" si="5"/>
        <v>0</v>
      </c>
    </row>
    <row r="24" spans="1:72" s="10" customFormat="1">
      <c r="A24" s="10" t="s">
        <v>132</v>
      </c>
      <c r="B24" s="10" t="s">
        <v>96</v>
      </c>
      <c r="C24" s="11" t="s">
        <v>133</v>
      </c>
      <c r="D24" s="10" t="s">
        <v>96</v>
      </c>
      <c r="E24" s="10" t="s">
        <v>96</v>
      </c>
      <c r="F24" s="10" t="s">
        <v>96</v>
      </c>
      <c r="G24" s="10" t="s">
        <v>96</v>
      </c>
      <c r="H24" s="10" t="s">
        <v>96</v>
      </c>
      <c r="I24" s="10" t="s">
        <v>96</v>
      </c>
      <c r="J24" s="10" t="s">
        <v>96</v>
      </c>
      <c r="K24" s="10" t="s">
        <v>96</v>
      </c>
      <c r="L24" s="10">
        <v>5981.5420000000004</v>
      </c>
      <c r="M24" s="10">
        <v>8503.8970000000008</v>
      </c>
      <c r="N24" s="10">
        <v>12840.112999999999</v>
      </c>
      <c r="O24" s="10">
        <v>18906.672350000001</v>
      </c>
      <c r="P24" s="10">
        <v>22506.605930000002</v>
      </c>
      <c r="Q24" s="10">
        <v>27563.152170000001</v>
      </c>
      <c r="R24" s="10">
        <v>30791.49625</v>
      </c>
      <c r="S24" s="10">
        <v>33247.973030000001</v>
      </c>
      <c r="T24" s="10">
        <v>36090.685440000001</v>
      </c>
      <c r="U24" s="10">
        <v>43515.227579999999</v>
      </c>
      <c r="V24" s="10">
        <v>59642.905830000003</v>
      </c>
      <c r="W24" s="10" t="s">
        <v>96</v>
      </c>
      <c r="X24" s="10" t="s">
        <v>96</v>
      </c>
      <c r="Y24" s="10" t="s">
        <v>96</v>
      </c>
      <c r="Z24" s="10" t="s">
        <v>96</v>
      </c>
      <c r="AA24" s="10" t="s">
        <v>96</v>
      </c>
      <c r="AB24" s="10" t="s">
        <v>96</v>
      </c>
      <c r="AC24" s="10" t="s">
        <v>96</v>
      </c>
      <c r="AD24" s="10" t="s">
        <v>96</v>
      </c>
      <c r="AE24" s="10">
        <v>708.14200000000005</v>
      </c>
      <c r="AF24" s="10">
        <v>743.37199999999996</v>
      </c>
      <c r="AG24" s="10">
        <v>1044.277</v>
      </c>
      <c r="AH24" s="10">
        <v>974.64856999999995</v>
      </c>
      <c r="AI24" s="10">
        <v>3282.7009400000002</v>
      </c>
      <c r="AJ24" s="10">
        <v>4764.5291500000003</v>
      </c>
      <c r="AK24" s="10">
        <v>2691.57017</v>
      </c>
      <c r="AL24" s="10">
        <v>3770.1007199999999</v>
      </c>
      <c r="AM24" s="10">
        <v>3405.4568300000001</v>
      </c>
      <c r="AN24" s="10">
        <v>6304.6399799999999</v>
      </c>
      <c r="AO24" s="10">
        <v>7446.1338900000001</v>
      </c>
      <c r="AP24" s="10" t="e">
        <f t="shared" si="2"/>
        <v>#VALUE!</v>
      </c>
      <c r="AQ24" s="10" t="e">
        <f t="shared" si="2"/>
        <v>#VALUE!</v>
      </c>
      <c r="AR24" s="10" t="e">
        <f t="shared" si="2"/>
        <v>#VALUE!</v>
      </c>
      <c r="AS24" s="10" t="e">
        <f t="shared" si="2"/>
        <v>#VALUE!</v>
      </c>
      <c r="AT24" s="10" t="e">
        <f t="shared" si="6"/>
        <v>#VALUE!</v>
      </c>
      <c r="AU24" s="10" t="e">
        <f t="shared" si="6"/>
        <v>#VALUE!</v>
      </c>
      <c r="AV24" s="10" t="e">
        <f t="shared" si="6"/>
        <v>#VALUE!</v>
      </c>
      <c r="AW24" s="10" t="e">
        <f t="shared" si="6"/>
        <v>#VALUE!</v>
      </c>
      <c r="AX24" s="10">
        <f t="shared" si="6"/>
        <v>11.838786720882343</v>
      </c>
      <c r="AY24" s="10">
        <f t="shared" si="6"/>
        <v>8.7415451998066285</v>
      </c>
      <c r="AZ24" s="10">
        <f t="shared" si="6"/>
        <v>8.1329268675439241</v>
      </c>
      <c r="BA24" s="10">
        <f t="shared" si="6"/>
        <v>5.1550508305074629</v>
      </c>
      <c r="BB24" s="10">
        <f t="shared" si="6"/>
        <v>14.585499698221268</v>
      </c>
      <c r="BC24" s="10">
        <f t="shared" si="6"/>
        <v>17.285864550665433</v>
      </c>
      <c r="BD24" s="10">
        <f t="shared" si="6"/>
        <v>8.7412776181670608</v>
      </c>
      <c r="BE24" s="10">
        <f t="shared" si="6"/>
        <v>11.33934004517568</v>
      </c>
      <c r="BF24" s="10">
        <f t="shared" si="6"/>
        <v>9.4358330646324244</v>
      </c>
      <c r="BG24" s="10">
        <f t="shared" si="6"/>
        <v>14.488353458359645</v>
      </c>
      <c r="BH24" s="10">
        <f t="shared" si="6"/>
        <v>12.484525672212706</v>
      </c>
      <c r="BI24" s="10" t="e">
        <f t="shared" si="3"/>
        <v>#VALUE!</v>
      </c>
      <c r="BJ24" s="10" t="e">
        <f t="shared" si="3"/>
        <v>#VALUE!</v>
      </c>
      <c r="BK24" s="10" t="e">
        <f t="shared" si="3"/>
        <v>#VALUE!</v>
      </c>
      <c r="BL24" s="10" t="e">
        <f t="shared" si="3"/>
        <v>#VALUE!</v>
      </c>
      <c r="BM24" s="10" t="e">
        <f t="shared" si="3"/>
        <v>#VALUE!</v>
      </c>
      <c r="BN24" s="10" t="e">
        <f t="shared" si="3"/>
        <v>#VALUE!</v>
      </c>
      <c r="BO24" s="10" t="e">
        <f t="shared" si="3"/>
        <v>#VALUE!</v>
      </c>
      <c r="BP24" s="10" t="e">
        <f t="shared" si="3"/>
        <v>#VALUE!</v>
      </c>
      <c r="BQ24" s="10">
        <f t="shared" si="3"/>
        <v>3.657280395075226</v>
      </c>
      <c r="BR24" s="10">
        <f t="shared" si="3"/>
        <v>3.6798679704200947</v>
      </c>
      <c r="BS24" s="10">
        <f>AVERAGE(BQ24:BR24)</f>
        <v>3.6685741827476601</v>
      </c>
      <c r="BT24" s="12" t="str">
        <f t="shared" si="5"/>
        <v>0</v>
      </c>
    </row>
    <row r="25" spans="1:72">
      <c r="A25" s="4" t="s">
        <v>134</v>
      </c>
      <c r="B25" s="4" t="s">
        <v>135</v>
      </c>
      <c r="C25" s="9" t="s">
        <v>136</v>
      </c>
      <c r="D25" s="4">
        <v>25070</v>
      </c>
      <c r="E25" s="4">
        <v>26273</v>
      </c>
      <c r="F25" s="4">
        <v>29389</v>
      </c>
      <c r="G25" s="4">
        <v>33726</v>
      </c>
      <c r="H25" s="4">
        <v>26539</v>
      </c>
      <c r="I25" s="4">
        <v>26764</v>
      </c>
      <c r="J25" s="4">
        <v>30141</v>
      </c>
      <c r="K25" s="4">
        <v>34209</v>
      </c>
      <c r="L25" s="4">
        <v>38826</v>
      </c>
      <c r="M25" s="4">
        <v>35382</v>
      </c>
      <c r="N25" s="4">
        <v>38334</v>
      </c>
      <c r="O25" s="4">
        <v>37586</v>
      </c>
      <c r="P25" s="4">
        <v>35127</v>
      </c>
      <c r="Q25" s="4">
        <v>43623</v>
      </c>
      <c r="R25" s="4">
        <v>53999</v>
      </c>
      <c r="S25" s="4">
        <v>53341</v>
      </c>
      <c r="T25" s="4">
        <v>52708</v>
      </c>
      <c r="U25" s="4">
        <v>55870</v>
      </c>
      <c r="V25" s="4">
        <v>55355</v>
      </c>
      <c r="W25" s="4">
        <v>10008</v>
      </c>
      <c r="X25" s="4">
        <v>9447</v>
      </c>
      <c r="Y25" s="4">
        <v>12134</v>
      </c>
      <c r="Z25" s="4">
        <v>12827</v>
      </c>
      <c r="AA25" s="4">
        <v>8789</v>
      </c>
      <c r="AB25" s="4">
        <v>9129</v>
      </c>
      <c r="AC25" s="4">
        <v>11515</v>
      </c>
      <c r="AD25" s="4">
        <v>13119</v>
      </c>
      <c r="AE25" s="4">
        <v>14851</v>
      </c>
      <c r="AF25" s="4">
        <v>10632</v>
      </c>
      <c r="AG25" s="4">
        <v>12625</v>
      </c>
      <c r="AH25" s="4">
        <v>10926</v>
      </c>
      <c r="AI25" s="4">
        <v>11170</v>
      </c>
      <c r="AJ25" s="4">
        <v>16692</v>
      </c>
      <c r="AK25" s="4">
        <v>20963</v>
      </c>
      <c r="AL25" s="4">
        <v>18884</v>
      </c>
      <c r="AM25" s="4">
        <v>20776</v>
      </c>
      <c r="AN25" s="4">
        <v>20418</v>
      </c>
      <c r="AO25" s="4">
        <v>19017</v>
      </c>
      <c r="AP25" s="4">
        <f t="shared" si="2"/>
        <v>39.920223374551256</v>
      </c>
      <c r="AQ25" s="4">
        <f t="shared" si="2"/>
        <v>35.957066189624328</v>
      </c>
      <c r="AR25" s="4">
        <f t="shared" si="2"/>
        <v>41.28755656878424</v>
      </c>
      <c r="AS25" s="4">
        <f t="shared" si="2"/>
        <v>38.032971594615432</v>
      </c>
      <c r="AT25" s="4">
        <f t="shared" si="6"/>
        <v>33.117299069294248</v>
      </c>
      <c r="AU25" s="4">
        <f t="shared" si="6"/>
        <v>34.109251232999554</v>
      </c>
      <c r="AV25" s="4">
        <f t="shared" si="6"/>
        <v>38.203775588069405</v>
      </c>
      <c r="AW25" s="4">
        <f t="shared" si="6"/>
        <v>38.349557134087519</v>
      </c>
      <c r="AX25" s="4">
        <f t="shared" si="6"/>
        <v>38.250141657652087</v>
      </c>
      <c r="AY25" s="4">
        <f t="shared" si="6"/>
        <v>30.049177547905714</v>
      </c>
      <c r="AZ25" s="4">
        <f t="shared" si="6"/>
        <v>32.934209839828874</v>
      </c>
      <c r="BA25" s="4">
        <f t="shared" si="6"/>
        <v>29.069334326610971</v>
      </c>
      <c r="BB25" s="4">
        <f t="shared" si="6"/>
        <v>31.79890113018476</v>
      </c>
      <c r="BC25" s="4">
        <f t="shared" si="6"/>
        <v>38.264218416890174</v>
      </c>
      <c r="BD25" s="4">
        <f t="shared" si="6"/>
        <v>38.821089279431099</v>
      </c>
      <c r="BE25" s="4">
        <f t="shared" si="6"/>
        <v>35.402410903432632</v>
      </c>
      <c r="BF25" s="4">
        <f t="shared" si="6"/>
        <v>39.417166274569325</v>
      </c>
      <c r="BG25" s="4">
        <f t="shared" si="6"/>
        <v>36.545552174691245</v>
      </c>
      <c r="BH25" s="4">
        <f t="shared" si="6"/>
        <v>34.354620178845636</v>
      </c>
      <c r="BI25" s="4">
        <f t="shared" si="3"/>
        <v>3.4140736030815138</v>
      </c>
      <c r="BJ25" s="4">
        <f t="shared" si="3"/>
        <v>3.40295686095418</v>
      </c>
      <c r="BK25" s="4">
        <f t="shared" si="3"/>
        <v>4.0539433718897504</v>
      </c>
      <c r="BL25" s="4">
        <f t="shared" si="3"/>
        <v>3.5913293710158989</v>
      </c>
      <c r="BM25" s="4">
        <f t="shared" si="3"/>
        <v>3.6180277397183436</v>
      </c>
      <c r="BN25" s="4">
        <f t="shared" si="3"/>
        <v>3.8339435926290255</v>
      </c>
      <c r="BO25" s="4">
        <f t="shared" si="3"/>
        <v>3.8229172970226193</v>
      </c>
      <c r="BP25" s="4">
        <f t="shared" si="3"/>
        <v>3.9490488546270375</v>
      </c>
      <c r="BQ25" s="4">
        <f t="shared" si="3"/>
        <v>3.8304156794008093</v>
      </c>
      <c r="BR25" s="4">
        <f t="shared" si="3"/>
        <v>3.663855993246333</v>
      </c>
      <c r="BS25" s="4">
        <f t="shared" si="4"/>
        <v>3.7180512363585505</v>
      </c>
      <c r="BT25" s="8" t="str">
        <f t="shared" si="5"/>
        <v>0</v>
      </c>
    </row>
    <row r="26" spans="1:72">
      <c r="A26" s="4" t="s">
        <v>137</v>
      </c>
      <c r="B26" s="4" t="s">
        <v>138</v>
      </c>
      <c r="C26" s="9" t="s">
        <v>139</v>
      </c>
      <c r="D26" s="4">
        <v>16581.539000000001</v>
      </c>
      <c r="E26" s="4">
        <v>22034.038</v>
      </c>
      <c r="F26" s="4">
        <v>28068.642</v>
      </c>
      <c r="G26" s="4">
        <v>30715.149000000001</v>
      </c>
      <c r="H26" s="4">
        <v>25186.933000000001</v>
      </c>
      <c r="I26" s="4">
        <v>22459.264999999999</v>
      </c>
      <c r="J26" s="4">
        <v>22613.017</v>
      </c>
      <c r="K26" s="4">
        <v>25462.071</v>
      </c>
      <c r="L26" s="4">
        <v>28808.312000000002</v>
      </c>
      <c r="M26" s="4">
        <v>31357.476999999999</v>
      </c>
      <c r="N26" s="4">
        <v>35047.089</v>
      </c>
      <c r="O26" s="4">
        <v>34362.152000000002</v>
      </c>
      <c r="P26" s="4">
        <v>29515.446</v>
      </c>
      <c r="Q26" s="4">
        <v>34588.983999999997</v>
      </c>
      <c r="R26" s="4">
        <v>36328.701000000001</v>
      </c>
      <c r="S26" s="4">
        <v>37827.298999999999</v>
      </c>
      <c r="T26" s="4">
        <v>42553.917999999998</v>
      </c>
      <c r="U26" s="4">
        <v>46487.425999999999</v>
      </c>
      <c r="V26" s="4">
        <v>43025.851999999999</v>
      </c>
      <c r="W26" s="4">
        <v>-647.69100000000003</v>
      </c>
      <c r="X26" s="4">
        <v>-278.53300000000002</v>
      </c>
      <c r="Y26" s="4">
        <v>586.43600000000004</v>
      </c>
      <c r="Z26" s="4">
        <v>839.077</v>
      </c>
      <c r="AA26" s="4">
        <v>309.35700000000003</v>
      </c>
      <c r="AB26" s="4">
        <v>270.63099999999997</v>
      </c>
      <c r="AC26" s="4">
        <v>-94.787999999999997</v>
      </c>
      <c r="AD26" s="4">
        <v>360.93400000000003</v>
      </c>
      <c r="AE26" s="4">
        <v>8.2210000000000001</v>
      </c>
      <c r="AF26" s="4">
        <v>92.843999999999994</v>
      </c>
      <c r="AG26" s="4">
        <v>327.81400000000002</v>
      </c>
      <c r="AH26" s="4">
        <v>553.94399999999996</v>
      </c>
      <c r="AI26" s="4">
        <v>240.80099999999999</v>
      </c>
      <c r="AJ26" s="4">
        <v>179.322</v>
      </c>
      <c r="AK26" s="4">
        <v>295.85899999999998</v>
      </c>
      <c r="AL26" s="4">
        <v>45.720999999999997</v>
      </c>
      <c r="AM26" s="4">
        <v>466.04</v>
      </c>
      <c r="AN26" s="4">
        <v>-490.10199999999998</v>
      </c>
      <c r="AO26" s="4">
        <v>1455.953</v>
      </c>
      <c r="AP26" s="4">
        <f t="shared" si="2"/>
        <v>-3.9060970154820973</v>
      </c>
      <c r="AQ26" s="4">
        <f t="shared" si="2"/>
        <v>-1.2641032932774283</v>
      </c>
      <c r="AR26" s="4">
        <f t="shared" si="2"/>
        <v>2.0892923854314009</v>
      </c>
      <c r="AS26" s="4">
        <f t="shared" si="2"/>
        <v>2.7318018219608828</v>
      </c>
      <c r="AT26" s="4">
        <f t="shared" si="6"/>
        <v>1.2282440263766932</v>
      </c>
      <c r="AU26" s="4">
        <f t="shared" si="6"/>
        <v>1.2049860046622185</v>
      </c>
      <c r="AV26" s="4">
        <f t="shared" si="6"/>
        <v>-0.41917449582247251</v>
      </c>
      <c r="AW26" s="4">
        <f t="shared" si="6"/>
        <v>1.4175359105706682</v>
      </c>
      <c r="AX26" s="4">
        <f t="shared" si="6"/>
        <v>2.8536902821657859E-2</v>
      </c>
      <c r="AY26" s="4">
        <f t="shared" si="6"/>
        <v>0.29608249413688481</v>
      </c>
      <c r="AZ26" s="4">
        <f t="shared" si="6"/>
        <v>0.9353530046389873</v>
      </c>
      <c r="BA26" s="4">
        <f t="shared" si="6"/>
        <v>1.6120759840652585</v>
      </c>
      <c r="BB26" s="4">
        <f t="shared" si="6"/>
        <v>0.81584740410156764</v>
      </c>
      <c r="BC26" s="4">
        <f t="shared" si="6"/>
        <v>0.51843673696804748</v>
      </c>
      <c r="BD26" s="4">
        <f t="shared" si="6"/>
        <v>0.81439465727112004</v>
      </c>
      <c r="BE26" s="4">
        <f t="shared" si="6"/>
        <v>0.12086773628748909</v>
      </c>
      <c r="BF26" s="4">
        <f t="shared" si="6"/>
        <v>1.0951753020720678</v>
      </c>
      <c r="BG26" s="4">
        <f t="shared" si="6"/>
        <v>-1.0542678788023239</v>
      </c>
      <c r="BH26" s="4">
        <f t="shared" si="6"/>
        <v>3.3839027754755442</v>
      </c>
      <c r="BI26" s="4">
        <f t="shared" si="3"/>
        <v>1.907784281960951</v>
      </c>
      <c r="BJ26" s="4">
        <f t="shared" si="3"/>
        <v>1.1893522912320857</v>
      </c>
      <c r="BK26" s="4">
        <f t="shared" si="3"/>
        <v>0.95217625108102633</v>
      </c>
      <c r="BL26" s="4">
        <f t="shared" si="3"/>
        <v>0.89015616402050002</v>
      </c>
      <c r="BM26" s="4">
        <f t="shared" si="3"/>
        <v>0.6505073892594172</v>
      </c>
      <c r="BN26" s="4">
        <f t="shared" si="3"/>
        <v>0.6305338931961143</v>
      </c>
      <c r="BO26" s="4">
        <f t="shared" si="3"/>
        <v>0.63154076673332993</v>
      </c>
      <c r="BP26" s="4">
        <f t="shared" si="3"/>
        <v>0.52960797731150067</v>
      </c>
      <c r="BQ26" s="4">
        <f t="shared" si="3"/>
        <v>0.73025424589052068</v>
      </c>
      <c r="BR26" s="4">
        <f t="shared" si="3"/>
        <v>1.1375284464416258</v>
      </c>
      <c r="BS26" s="4">
        <f t="shared" si="4"/>
        <v>0.92494417071270707</v>
      </c>
      <c r="BT26" s="8" t="str">
        <f t="shared" si="5"/>
        <v>0</v>
      </c>
    </row>
    <row r="27" spans="1:72">
      <c r="A27" s="4" t="s">
        <v>140</v>
      </c>
      <c r="B27" s="4" t="s">
        <v>141</v>
      </c>
      <c r="C27" s="9" t="s">
        <v>142</v>
      </c>
      <c r="D27" s="4">
        <v>44895.564639999997</v>
      </c>
      <c r="E27" s="4">
        <v>49699.751759999999</v>
      </c>
      <c r="F27" s="4">
        <v>52267.830759999997</v>
      </c>
      <c r="G27" s="4">
        <v>52388.616329999997</v>
      </c>
      <c r="H27" s="4">
        <v>54674.7693</v>
      </c>
      <c r="I27" s="4">
        <v>49915.034379999997</v>
      </c>
      <c r="J27" s="4">
        <v>46033.098310000001</v>
      </c>
      <c r="K27" s="4">
        <v>47521.56409</v>
      </c>
      <c r="L27" s="4">
        <v>47480.401700000002</v>
      </c>
      <c r="M27" s="4">
        <v>47766.086080000001</v>
      </c>
      <c r="N27" s="4">
        <v>50844.014560000003</v>
      </c>
      <c r="O27" s="4">
        <v>53143.904949999996</v>
      </c>
      <c r="P27" s="4">
        <v>46784.877809999998</v>
      </c>
      <c r="Q27" s="4">
        <v>46650.57415</v>
      </c>
      <c r="R27" s="4">
        <v>45144.104169999999</v>
      </c>
      <c r="S27" s="4">
        <v>44537.67409</v>
      </c>
      <c r="T27" s="4">
        <v>43681.867080000004</v>
      </c>
      <c r="U27" s="4">
        <v>47477.271399999998</v>
      </c>
      <c r="V27" s="4">
        <v>47385.2068</v>
      </c>
      <c r="W27" s="4">
        <v>2813.6776599999998</v>
      </c>
      <c r="X27" s="4">
        <v>3667.7899200000002</v>
      </c>
      <c r="Y27" s="4">
        <v>3984.7573299999999</v>
      </c>
      <c r="Z27" s="4">
        <v>4755.67749</v>
      </c>
      <c r="AA27" s="4">
        <v>5946.1869399999996</v>
      </c>
      <c r="AB27" s="4">
        <v>3056.2357299999999</v>
      </c>
      <c r="AC27" s="4">
        <v>1174.3296</v>
      </c>
      <c r="AD27" s="4">
        <v>3031.0537899999999</v>
      </c>
      <c r="AE27" s="4">
        <v>2763.7524199999998</v>
      </c>
      <c r="AF27" s="4">
        <v>4043.2559900000001</v>
      </c>
      <c r="AG27" s="4">
        <v>4075.0175300000001</v>
      </c>
      <c r="AH27" s="4">
        <v>3210.7666899999999</v>
      </c>
      <c r="AI27" s="4">
        <v>2473.3127800000002</v>
      </c>
      <c r="AJ27" s="4">
        <v>2944.7613000000001</v>
      </c>
      <c r="AK27" s="4">
        <v>2547.4429799999998</v>
      </c>
      <c r="AL27" s="4">
        <v>2392.68273</v>
      </c>
      <c r="AM27" s="4">
        <v>707.90551000000005</v>
      </c>
      <c r="AN27" s="4">
        <v>1749.89536</v>
      </c>
      <c r="AO27" s="4">
        <v>2792.8322800000001</v>
      </c>
      <c r="AP27" s="4">
        <f t="shared" si="2"/>
        <v>6.2671617621067526</v>
      </c>
      <c r="AQ27" s="4">
        <f t="shared" si="2"/>
        <v>7.3798958548359561</v>
      </c>
      <c r="AR27" s="4">
        <f t="shared" si="2"/>
        <v>7.6237281556545708</v>
      </c>
      <c r="AS27" s="4">
        <f t="shared" si="2"/>
        <v>9.0776924896118949</v>
      </c>
      <c r="AT27" s="4">
        <f t="shared" si="6"/>
        <v>10.875559268249164</v>
      </c>
      <c r="AU27" s="4">
        <f t="shared" si="6"/>
        <v>6.1228761393472571</v>
      </c>
      <c r="AV27" s="4">
        <f t="shared" si="6"/>
        <v>2.5510548781481748</v>
      </c>
      <c r="AW27" s="4">
        <f t="shared" si="6"/>
        <v>6.3782702611798658</v>
      </c>
      <c r="AX27" s="4">
        <f t="shared" si="6"/>
        <v>5.8208277964084694</v>
      </c>
      <c r="AY27" s="4">
        <f t="shared" si="6"/>
        <v>8.4647002126744066</v>
      </c>
      <c r="AZ27" s="4">
        <f t="shared" si="6"/>
        <v>8.0147438499199417</v>
      </c>
      <c r="BA27" s="4">
        <f t="shared" si="6"/>
        <v>6.0416461549463163</v>
      </c>
      <c r="BB27" s="4">
        <f t="shared" si="6"/>
        <v>5.2865645819242557</v>
      </c>
      <c r="BC27" s="4">
        <f t="shared" si="6"/>
        <v>6.3123795444219626</v>
      </c>
      <c r="BD27" s="4">
        <f t="shared" si="6"/>
        <v>5.6429140124412394</v>
      </c>
      <c r="BE27" s="4">
        <f t="shared" si="6"/>
        <v>5.3722669153421876</v>
      </c>
      <c r="BF27" s="4">
        <f t="shared" si="6"/>
        <v>1.6205935261501647</v>
      </c>
      <c r="BG27" s="4">
        <f t="shared" si="6"/>
        <v>3.6857538531584608</v>
      </c>
      <c r="BH27" s="4">
        <f t="shared" si="6"/>
        <v>5.8938906646282696</v>
      </c>
      <c r="BI27" s="4">
        <f t="shared" si="3"/>
        <v>2.2325973342955781</v>
      </c>
      <c r="BJ27" s="4">
        <f t="shared" si="3"/>
        <v>2.2323709337033546</v>
      </c>
      <c r="BK27" s="4">
        <f t="shared" si="3"/>
        <v>2.2623598046867657</v>
      </c>
      <c r="BL27" s="4">
        <f t="shared" si="3"/>
        <v>2.3218517818925339</v>
      </c>
      <c r="BM27" s="4">
        <f t="shared" si="3"/>
        <v>2.1897428164264729</v>
      </c>
      <c r="BN27" s="4">
        <f t="shared" si="3"/>
        <v>1.5956475919161779</v>
      </c>
      <c r="BO27" s="4">
        <f t="shared" si="3"/>
        <v>1.6101381618697426</v>
      </c>
      <c r="BP27" s="4">
        <f t="shared" si="3"/>
        <v>1.8411643293529718</v>
      </c>
      <c r="BQ27" s="4">
        <f t="shared" si="3"/>
        <v>1.9560126981558632</v>
      </c>
      <c r="BR27" s="4">
        <f t="shared" si="3"/>
        <v>1.9569565335320673</v>
      </c>
      <c r="BS27" s="4">
        <f t="shared" si="4"/>
        <v>2.0198841985831528</v>
      </c>
      <c r="BT27" s="8" t="str">
        <f t="shared" si="5"/>
        <v>0</v>
      </c>
    </row>
    <row r="28" spans="1:72">
      <c r="A28" s="4" t="s">
        <v>143</v>
      </c>
      <c r="B28" s="4" t="s">
        <v>144</v>
      </c>
      <c r="C28" s="9" t="s">
        <v>145</v>
      </c>
      <c r="D28" s="4" t="s">
        <v>96</v>
      </c>
      <c r="E28" s="4" t="s">
        <v>96</v>
      </c>
      <c r="F28" s="4" t="s">
        <v>96</v>
      </c>
      <c r="G28" s="4" t="s">
        <v>96</v>
      </c>
      <c r="H28" s="4" t="s">
        <v>96</v>
      </c>
      <c r="I28" s="4" t="s">
        <v>96</v>
      </c>
      <c r="J28" s="4" t="s">
        <v>96</v>
      </c>
      <c r="K28" s="4" t="s">
        <v>96</v>
      </c>
      <c r="L28" s="4" t="s">
        <v>96</v>
      </c>
      <c r="M28" s="4" t="s">
        <v>96</v>
      </c>
      <c r="N28" s="4">
        <v>21690.295450000001</v>
      </c>
      <c r="O28" s="4">
        <v>16417.532360000001</v>
      </c>
      <c r="P28" s="4">
        <v>17210.351979999999</v>
      </c>
      <c r="Q28" s="4">
        <v>16968.857980000001</v>
      </c>
      <c r="R28" s="4">
        <v>19188.955669999999</v>
      </c>
      <c r="S28" s="4">
        <v>28184.788260000001</v>
      </c>
      <c r="T28" s="4">
        <v>30377.483349999999</v>
      </c>
      <c r="U28" s="4">
        <v>32615.98661</v>
      </c>
      <c r="V28" s="4">
        <v>38820.181100000002</v>
      </c>
      <c r="W28" s="4" t="s">
        <v>96</v>
      </c>
      <c r="X28" s="4" t="s">
        <v>96</v>
      </c>
      <c r="Y28" s="4" t="s">
        <v>96</v>
      </c>
      <c r="Z28" s="4" t="s">
        <v>96</v>
      </c>
      <c r="AA28" s="4" t="s">
        <v>96</v>
      </c>
      <c r="AB28" s="4" t="s">
        <v>96</v>
      </c>
      <c r="AC28" s="4" t="s">
        <v>96</v>
      </c>
      <c r="AD28" s="4" t="s">
        <v>96</v>
      </c>
      <c r="AE28" s="4" t="s">
        <v>96</v>
      </c>
      <c r="AF28" s="4" t="s">
        <v>96</v>
      </c>
      <c r="AG28" s="4">
        <v>979.26523999999995</v>
      </c>
      <c r="AH28" s="4">
        <v>45.684919999999998</v>
      </c>
      <c r="AI28" s="4">
        <v>589.64074000000005</v>
      </c>
      <c r="AJ28" s="4">
        <v>759.29754000000003</v>
      </c>
      <c r="AK28" s="4">
        <v>212.24064999999999</v>
      </c>
      <c r="AL28" s="4">
        <v>786.32322999999997</v>
      </c>
      <c r="AM28" s="4">
        <v>801.87121999999999</v>
      </c>
      <c r="AN28" s="4">
        <v>1585.35041</v>
      </c>
      <c r="AO28" s="4">
        <v>318.94402000000002</v>
      </c>
      <c r="AP28" s="4" t="e">
        <f t="shared" si="2"/>
        <v>#VALUE!</v>
      </c>
      <c r="AQ28" s="4" t="e">
        <f t="shared" si="2"/>
        <v>#VALUE!</v>
      </c>
      <c r="AR28" s="4" t="e">
        <f t="shared" si="2"/>
        <v>#VALUE!</v>
      </c>
      <c r="AS28" s="4" t="e">
        <f t="shared" si="2"/>
        <v>#VALUE!</v>
      </c>
      <c r="AT28" s="4" t="e">
        <f t="shared" si="6"/>
        <v>#VALUE!</v>
      </c>
      <c r="AU28" s="4" t="e">
        <f t="shared" si="6"/>
        <v>#VALUE!</v>
      </c>
      <c r="AV28" s="4" t="e">
        <f t="shared" si="6"/>
        <v>#VALUE!</v>
      </c>
      <c r="AW28" s="4" t="e">
        <f t="shared" si="6"/>
        <v>#VALUE!</v>
      </c>
      <c r="AX28" s="4" t="e">
        <f t="shared" si="6"/>
        <v>#VALUE!</v>
      </c>
      <c r="AY28" s="4" t="e">
        <f t="shared" si="6"/>
        <v>#VALUE!</v>
      </c>
      <c r="AZ28" s="4">
        <f t="shared" si="6"/>
        <v>4.5147621075857671</v>
      </c>
      <c r="BA28" s="4">
        <f t="shared" si="6"/>
        <v>0.27826910279956346</v>
      </c>
      <c r="BB28" s="4">
        <f t="shared" si="6"/>
        <v>3.426081817996613</v>
      </c>
      <c r="BC28" s="4">
        <f t="shared" si="6"/>
        <v>4.4746531610726583</v>
      </c>
      <c r="BD28" s="4">
        <f t="shared" si="6"/>
        <v>1.1060562838853023</v>
      </c>
      <c r="BE28" s="4">
        <f t="shared" si="6"/>
        <v>2.7898851775869256</v>
      </c>
      <c r="BF28" s="4">
        <f t="shared" si="6"/>
        <v>2.639689439579596</v>
      </c>
      <c r="BG28" s="4">
        <f t="shared" si="6"/>
        <v>4.8606544666471461</v>
      </c>
      <c r="BH28" s="4">
        <f t="shared" si="6"/>
        <v>0.82159333357669473</v>
      </c>
      <c r="BI28" s="4" t="e">
        <f t="shared" si="3"/>
        <v>#VALUE!</v>
      </c>
      <c r="BJ28" s="4" t="e">
        <f t="shared" si="3"/>
        <v>#VALUE!</v>
      </c>
      <c r="BK28" s="4" t="e">
        <f t="shared" si="3"/>
        <v>#VALUE!</v>
      </c>
      <c r="BL28" s="4" t="e">
        <f t="shared" si="3"/>
        <v>#VALUE!</v>
      </c>
      <c r="BM28" s="4" t="e">
        <f t="shared" si="3"/>
        <v>#VALUE!</v>
      </c>
      <c r="BN28" s="4" t="e">
        <f t="shared" si="3"/>
        <v>#VALUE!</v>
      </c>
      <c r="BO28" s="4" t="e">
        <f t="shared" si="3"/>
        <v>#VALUE!</v>
      </c>
      <c r="BP28" s="4" t="e">
        <f t="shared" si="3"/>
        <v>#VALUE!</v>
      </c>
      <c r="BQ28" s="4" t="e">
        <f t="shared" si="3"/>
        <v>#VALUE!</v>
      </c>
      <c r="BR28" s="4" t="e">
        <f t="shared" si="3"/>
        <v>#VALUE!</v>
      </c>
      <c r="BT28" s="8">
        <v>1</v>
      </c>
    </row>
    <row r="29" spans="1:72">
      <c r="A29" s="4" t="s">
        <v>146</v>
      </c>
      <c r="B29" s="4" t="s">
        <v>147</v>
      </c>
      <c r="C29" s="9" t="s">
        <v>148</v>
      </c>
      <c r="D29" s="4">
        <v>5684.3360000000002</v>
      </c>
      <c r="E29" s="4">
        <v>7143.866</v>
      </c>
      <c r="F29" s="4">
        <v>8827.2520000000004</v>
      </c>
      <c r="G29" s="4">
        <v>10231</v>
      </c>
      <c r="H29" s="4">
        <v>10961</v>
      </c>
      <c r="I29" s="4">
        <v>9673</v>
      </c>
      <c r="J29" s="4">
        <v>9475</v>
      </c>
      <c r="K29" s="4">
        <v>10156</v>
      </c>
      <c r="L29" s="4">
        <v>11799</v>
      </c>
      <c r="M29" s="4">
        <v>14380</v>
      </c>
      <c r="N29" s="4">
        <v>17996</v>
      </c>
      <c r="O29" s="4">
        <v>22430</v>
      </c>
      <c r="P29" s="4">
        <v>23252</v>
      </c>
      <c r="Q29" s="4">
        <v>26820</v>
      </c>
      <c r="R29" s="4">
        <v>35622</v>
      </c>
      <c r="S29" s="4">
        <v>37121</v>
      </c>
      <c r="T29" s="4">
        <v>37180</v>
      </c>
      <c r="U29" s="4">
        <v>38275</v>
      </c>
      <c r="V29" s="4">
        <v>38226</v>
      </c>
      <c r="W29" s="4">
        <v>1030.5039999999999</v>
      </c>
      <c r="X29" s="4">
        <v>1610.279</v>
      </c>
      <c r="Y29" s="4">
        <v>1807.0989999999999</v>
      </c>
      <c r="Z29" s="4">
        <v>2923</v>
      </c>
      <c r="AA29" s="4">
        <v>2124</v>
      </c>
      <c r="AB29" s="4">
        <v>3135</v>
      </c>
      <c r="AC29" s="4">
        <v>3050</v>
      </c>
      <c r="AD29" s="4">
        <v>3195</v>
      </c>
      <c r="AE29" s="4">
        <v>3552</v>
      </c>
      <c r="AF29" s="4">
        <v>4541</v>
      </c>
      <c r="AG29" s="4">
        <v>5520</v>
      </c>
      <c r="AH29" s="4">
        <v>7402</v>
      </c>
      <c r="AI29" s="4">
        <v>8255</v>
      </c>
      <c r="AJ29" s="4">
        <v>8681</v>
      </c>
      <c r="AK29" s="4">
        <v>11214</v>
      </c>
      <c r="AL29" s="4">
        <v>13743</v>
      </c>
      <c r="AM29" s="4">
        <v>14224</v>
      </c>
      <c r="AN29" s="4">
        <v>14921</v>
      </c>
      <c r="AO29" s="4">
        <v>14336</v>
      </c>
      <c r="AP29" s="4">
        <f t="shared" si="2"/>
        <v>18.128836859749317</v>
      </c>
      <c r="AQ29" s="4">
        <f t="shared" si="2"/>
        <v>22.540722348375514</v>
      </c>
      <c r="AR29" s="4">
        <f t="shared" si="2"/>
        <v>20.471818409625101</v>
      </c>
      <c r="AS29" s="4">
        <f t="shared" si="2"/>
        <v>28.570032254911542</v>
      </c>
      <c r="AT29" s="4">
        <f t="shared" si="6"/>
        <v>19.377793996898092</v>
      </c>
      <c r="AU29" s="4">
        <f t="shared" si="6"/>
        <v>32.409800475550504</v>
      </c>
      <c r="AV29" s="4">
        <f t="shared" si="6"/>
        <v>32.189973614775724</v>
      </c>
      <c r="AW29" s="4">
        <f t="shared" si="6"/>
        <v>31.459235919653405</v>
      </c>
      <c r="AX29" s="4">
        <f t="shared" si="6"/>
        <v>30.104246122552759</v>
      </c>
      <c r="AY29" s="4">
        <f t="shared" si="6"/>
        <v>31.578581363004172</v>
      </c>
      <c r="AZ29" s="4">
        <f t="shared" si="6"/>
        <v>30.673482996221381</v>
      </c>
      <c r="BA29" s="4">
        <f t="shared" si="6"/>
        <v>33.000445831475702</v>
      </c>
      <c r="BB29" s="4">
        <f t="shared" si="6"/>
        <v>35.50232238087046</v>
      </c>
      <c r="BC29" s="4">
        <f t="shared" si="6"/>
        <v>32.36763609246831</v>
      </c>
      <c r="BD29" s="4">
        <f t="shared" si="6"/>
        <v>31.48054573016675</v>
      </c>
      <c r="BE29" s="4">
        <f t="shared" si="6"/>
        <v>37.022170738934832</v>
      </c>
      <c r="BF29" s="4">
        <f t="shared" si="6"/>
        <v>38.257127487896717</v>
      </c>
      <c r="BG29" s="4">
        <f t="shared" si="6"/>
        <v>38.983670803396471</v>
      </c>
      <c r="BH29" s="4">
        <f t="shared" si="6"/>
        <v>37.503270025637001</v>
      </c>
      <c r="BI29" s="4">
        <f t="shared" si="3"/>
        <v>5.8447026998417586</v>
      </c>
      <c r="BJ29" s="4">
        <f t="shared" si="3"/>
        <v>5.103982834552836</v>
      </c>
      <c r="BK29" s="4">
        <f t="shared" si="3"/>
        <v>4.9443790611216416</v>
      </c>
      <c r="BL29" s="4">
        <f t="shared" si="3"/>
        <v>4.3137434119030598</v>
      </c>
      <c r="BM29" s="4">
        <f t="shared" si="3"/>
        <v>4.2933849631384868</v>
      </c>
      <c r="BN29" s="4">
        <f t="shared" si="3"/>
        <v>1.4772723322103074</v>
      </c>
      <c r="BO29" s="4">
        <f t="shared" si="3"/>
        <v>2.1566693397710477</v>
      </c>
      <c r="BP29" s="4">
        <f t="shared" si="3"/>
        <v>2.8041420617653841</v>
      </c>
      <c r="BQ29" s="4">
        <f t="shared" si="3"/>
        <v>3.2721349989716155</v>
      </c>
      <c r="BR29" s="4">
        <f t="shared" si="3"/>
        <v>3.1536066377297733</v>
      </c>
      <c r="BS29" s="4">
        <f t="shared" si="4"/>
        <v>3.7364018341005911</v>
      </c>
      <c r="BT29" s="8" t="str">
        <f t="shared" si="5"/>
        <v>0</v>
      </c>
    </row>
    <row r="30" spans="1:72">
      <c r="A30" s="4" t="s">
        <v>149</v>
      </c>
      <c r="B30" s="4" t="s">
        <v>150</v>
      </c>
      <c r="C30" s="9" t="s">
        <v>151</v>
      </c>
      <c r="D30" s="4" t="s">
        <v>96</v>
      </c>
      <c r="E30" s="4">
        <v>8214.7669999999998</v>
      </c>
      <c r="F30" s="4">
        <v>9549.8559999999998</v>
      </c>
      <c r="G30" s="4">
        <v>9752.0849999999991</v>
      </c>
      <c r="H30" s="4">
        <v>11443.72</v>
      </c>
      <c r="I30" s="4">
        <v>11574.269</v>
      </c>
      <c r="J30" s="4">
        <v>11817.999</v>
      </c>
      <c r="K30" s="4">
        <v>13673.563</v>
      </c>
      <c r="L30" s="4">
        <v>15547.029</v>
      </c>
      <c r="M30" s="4">
        <v>16646.391</v>
      </c>
      <c r="N30" s="4">
        <v>19695.813999999998</v>
      </c>
      <c r="O30" s="4">
        <v>23386.802</v>
      </c>
      <c r="P30" s="4">
        <v>21576.85</v>
      </c>
      <c r="Q30" s="4">
        <v>21550.567999999999</v>
      </c>
      <c r="R30" s="4">
        <v>25507.036</v>
      </c>
      <c r="S30" s="4">
        <v>27862.33</v>
      </c>
      <c r="T30" s="4">
        <v>28562.81</v>
      </c>
      <c r="U30" s="4">
        <v>30002.394</v>
      </c>
      <c r="V30" s="4">
        <v>31047.931</v>
      </c>
      <c r="W30" s="4" t="s">
        <v>96</v>
      </c>
      <c r="X30" s="4" t="s">
        <v>96</v>
      </c>
      <c r="Y30" s="4">
        <v>2194.3470000000002</v>
      </c>
      <c r="Z30" s="4">
        <v>2131.2640000000001</v>
      </c>
      <c r="AA30" s="4">
        <v>2280.614</v>
      </c>
      <c r="AB30" s="4">
        <v>1090.31</v>
      </c>
      <c r="AC30" s="4">
        <v>1544.345</v>
      </c>
      <c r="AD30" s="4">
        <v>1755.9490000000001</v>
      </c>
      <c r="AE30" s="4">
        <v>1887.0809999999999</v>
      </c>
      <c r="AF30" s="4">
        <v>2667.989</v>
      </c>
      <c r="AG30" s="4">
        <v>2630.5650000000001</v>
      </c>
      <c r="AH30" s="4">
        <v>2803.248</v>
      </c>
      <c r="AI30" s="4">
        <v>3160.2020000000002</v>
      </c>
      <c r="AJ30" s="4">
        <v>3091.62</v>
      </c>
      <c r="AK30" s="4">
        <v>3441.739</v>
      </c>
      <c r="AL30" s="4">
        <v>4256.8519999999999</v>
      </c>
      <c r="AM30" s="4">
        <v>3303.1280000000002</v>
      </c>
      <c r="AN30" s="4">
        <v>3486.085</v>
      </c>
      <c r="AO30" s="4">
        <v>4092.1370000000002</v>
      </c>
      <c r="AP30" s="4" t="e">
        <f t="shared" si="2"/>
        <v>#VALUE!</v>
      </c>
      <c r="AQ30" s="4" t="e">
        <f t="shared" si="2"/>
        <v>#VALUE!</v>
      </c>
      <c r="AR30" s="4">
        <f t="shared" si="2"/>
        <v>22.977801968951155</v>
      </c>
      <c r="AS30" s="4">
        <f t="shared" si="2"/>
        <v>21.854444459825775</v>
      </c>
      <c r="AT30" s="4">
        <f t="shared" si="6"/>
        <v>19.928956667936649</v>
      </c>
      <c r="AU30" s="4">
        <f t="shared" si="6"/>
        <v>9.4201197501112155</v>
      </c>
      <c r="AV30" s="4">
        <f t="shared" si="6"/>
        <v>13.067736763220237</v>
      </c>
      <c r="AW30" s="4">
        <f t="shared" si="6"/>
        <v>12.841927155343489</v>
      </c>
      <c r="AX30" s="4">
        <f t="shared" si="6"/>
        <v>12.13788821002392</v>
      </c>
      <c r="AY30" s="4">
        <f t="shared" si="6"/>
        <v>16.02743201214005</v>
      </c>
      <c r="AZ30" s="4">
        <f t="shared" si="6"/>
        <v>13.355959799376661</v>
      </c>
      <c r="BA30" s="4">
        <f t="shared" si="6"/>
        <v>11.986452872008751</v>
      </c>
      <c r="BB30" s="4">
        <f t="shared" si="6"/>
        <v>14.646262081814539</v>
      </c>
      <c r="BC30" s="4">
        <f t="shared" si="6"/>
        <v>14.345886382205796</v>
      </c>
      <c r="BD30" s="4">
        <f t="shared" si="6"/>
        <v>13.493292595815523</v>
      </c>
      <c r="BE30" s="4">
        <f t="shared" si="6"/>
        <v>15.278162307316006</v>
      </c>
      <c r="BF30" s="4">
        <f t="shared" si="6"/>
        <v>11.564436412243753</v>
      </c>
      <c r="BG30" s="4">
        <f t="shared" si="6"/>
        <v>11.619356108715857</v>
      </c>
      <c r="BH30" s="4">
        <f t="shared" si="6"/>
        <v>13.180063431601932</v>
      </c>
      <c r="BI30" s="4" t="e">
        <f t="shared" si="3"/>
        <v>#VALUE!</v>
      </c>
      <c r="BJ30" s="4" t="e">
        <f t="shared" si="3"/>
        <v>#VALUE!</v>
      </c>
      <c r="BK30" s="4">
        <f t="shared" si="3"/>
        <v>4.6450198750753611</v>
      </c>
      <c r="BL30" s="4">
        <f t="shared" si="3"/>
        <v>3.7965014977927654</v>
      </c>
      <c r="BM30" s="4">
        <f t="shared" si="3"/>
        <v>2.7972226865919017</v>
      </c>
      <c r="BN30" s="4">
        <f t="shared" si="3"/>
        <v>1.7794377787744493</v>
      </c>
      <c r="BO30" s="4">
        <f t="shared" si="3"/>
        <v>1.3287594674572725</v>
      </c>
      <c r="BP30" s="4">
        <f t="shared" si="3"/>
        <v>1.4862226119357245</v>
      </c>
      <c r="BQ30" s="4">
        <f t="shared" si="3"/>
        <v>1.5986007662355755</v>
      </c>
      <c r="BR30" s="4">
        <f t="shared" si="3"/>
        <v>1.5366517680037108</v>
      </c>
      <c r="BS30" s="4">
        <f>AVERAGE(BK30:BR30)</f>
        <v>2.3710520564833453</v>
      </c>
      <c r="BT30" s="8" t="str">
        <f t="shared" si="5"/>
        <v>0</v>
      </c>
    </row>
    <row r="31" spans="1:72">
      <c r="A31" s="4" t="s">
        <v>152</v>
      </c>
      <c r="B31" s="4" t="s">
        <v>153</v>
      </c>
      <c r="C31" s="9" t="s">
        <v>154</v>
      </c>
      <c r="D31" s="4" t="s">
        <v>96</v>
      </c>
      <c r="E31" s="4" t="s">
        <v>96</v>
      </c>
      <c r="F31" s="4" t="s">
        <v>96</v>
      </c>
      <c r="G31" s="4" t="s">
        <v>96</v>
      </c>
      <c r="H31" s="4" t="s">
        <v>96</v>
      </c>
      <c r="I31" s="4">
        <v>4564.6333999999997</v>
      </c>
      <c r="J31" s="4">
        <v>9530.3415499999992</v>
      </c>
      <c r="K31" s="4">
        <v>10555.822459999999</v>
      </c>
      <c r="L31" s="4">
        <v>15327.68698</v>
      </c>
      <c r="M31" s="4">
        <v>17197.544470000001</v>
      </c>
      <c r="N31" s="4">
        <v>24866.020280000001</v>
      </c>
      <c r="O31" s="4">
        <v>26187.0432</v>
      </c>
      <c r="P31" s="4">
        <v>26860.42582</v>
      </c>
      <c r="Q31" s="4">
        <v>35974.013789999997</v>
      </c>
      <c r="R31" s="4">
        <v>35494.253900000003</v>
      </c>
      <c r="S31" s="4">
        <v>32783.795720000002</v>
      </c>
      <c r="T31" s="4">
        <v>28159.345720000001</v>
      </c>
      <c r="U31" s="4">
        <v>29628.060010000001</v>
      </c>
      <c r="V31" s="4">
        <v>32216.77174</v>
      </c>
      <c r="W31" s="4" t="s">
        <v>96</v>
      </c>
      <c r="X31" s="4" t="s">
        <v>96</v>
      </c>
      <c r="Y31" s="4" t="s">
        <v>96</v>
      </c>
      <c r="Z31" s="4" t="s">
        <v>96</v>
      </c>
      <c r="AA31" s="4" t="s">
        <v>96</v>
      </c>
      <c r="AB31" s="4">
        <v>-55.25271</v>
      </c>
      <c r="AC31" s="4">
        <v>546.87116000000003</v>
      </c>
      <c r="AD31" s="4">
        <v>497.79261000000002</v>
      </c>
      <c r="AE31" s="4">
        <v>371.18819000000002</v>
      </c>
      <c r="AF31" s="4">
        <v>111.27347</v>
      </c>
      <c r="AG31" s="4">
        <v>862.87269000000003</v>
      </c>
      <c r="AH31" s="4">
        <v>1360.7682199999999</v>
      </c>
      <c r="AI31" s="4">
        <v>678.96302000000003</v>
      </c>
      <c r="AJ31" s="4">
        <v>50.261569999999999</v>
      </c>
      <c r="AK31" s="4">
        <v>71.216120000000004</v>
      </c>
      <c r="AL31" s="4">
        <v>1138.3988999999999</v>
      </c>
      <c r="AM31" s="4">
        <v>1545.9490599999999</v>
      </c>
      <c r="AN31" s="4">
        <v>173.91342</v>
      </c>
      <c r="AO31" s="4">
        <v>-1.1383700000000001</v>
      </c>
      <c r="AP31" s="4" t="e">
        <f t="shared" si="2"/>
        <v>#VALUE!</v>
      </c>
      <c r="AQ31" s="4" t="e">
        <f t="shared" si="2"/>
        <v>#VALUE!</v>
      </c>
      <c r="AR31" s="4" t="e">
        <f t="shared" si="2"/>
        <v>#VALUE!</v>
      </c>
      <c r="AS31" s="4" t="e">
        <f t="shared" si="2"/>
        <v>#VALUE!</v>
      </c>
      <c r="AT31" s="4" t="e">
        <f t="shared" si="6"/>
        <v>#VALUE!</v>
      </c>
      <c r="AU31" s="4">
        <f t="shared" si="6"/>
        <v>-1.2104523005067613</v>
      </c>
      <c r="AV31" s="4">
        <f t="shared" si="6"/>
        <v>5.7382115544431889</v>
      </c>
      <c r="AW31" s="4">
        <f t="shared" si="6"/>
        <v>4.7158107469723403</v>
      </c>
      <c r="AX31" s="4">
        <f t="shared" si="6"/>
        <v>2.4216843055598467</v>
      </c>
      <c r="AY31" s="4">
        <f t="shared" si="6"/>
        <v>0.64703115141879319</v>
      </c>
      <c r="AZ31" s="4">
        <f t="shared" si="6"/>
        <v>3.4700876146796098</v>
      </c>
      <c r="BA31" s="4">
        <f t="shared" si="6"/>
        <v>5.1963416014832857</v>
      </c>
      <c r="BB31" s="4">
        <f t="shared" si="6"/>
        <v>2.5277448114558592</v>
      </c>
      <c r="BC31" s="4">
        <f t="shared" si="6"/>
        <v>0.13971632493778505</v>
      </c>
      <c r="BD31" s="4">
        <f t="shared" si="6"/>
        <v>0.20064126492316547</v>
      </c>
      <c r="BE31" s="4">
        <f t="shared" si="6"/>
        <v>3.4724438552596002</v>
      </c>
      <c r="BF31" s="4">
        <f t="shared" si="6"/>
        <v>5.4900034800950621</v>
      </c>
      <c r="BG31" s="4">
        <f t="shared" si="6"/>
        <v>0.58698888803823512</v>
      </c>
      <c r="BH31" s="4">
        <f t="shared" si="6"/>
        <v>-3.5334701104971734E-3</v>
      </c>
      <c r="BI31" s="4" t="e">
        <f t="shared" si="3"/>
        <v>#VALUE!</v>
      </c>
      <c r="BJ31" s="4" t="e">
        <f t="shared" si="3"/>
        <v>#VALUE!</v>
      </c>
      <c r="BK31" s="4" t="e">
        <f t="shared" si="3"/>
        <v>#VALUE!</v>
      </c>
      <c r="BL31" s="4" t="e">
        <f t="shared" si="3"/>
        <v>#VALUE!</v>
      </c>
      <c r="BM31" s="4" t="e">
        <f t="shared" si="3"/>
        <v>#VALUE!</v>
      </c>
      <c r="BN31" s="4">
        <f t="shared" si="3"/>
        <v>2.393045916680042</v>
      </c>
      <c r="BO31" s="4">
        <f t="shared" si="3"/>
        <v>2.0441054861808023</v>
      </c>
      <c r="BP31" s="4">
        <f t="shared" si="3"/>
        <v>2.0063364021509535</v>
      </c>
      <c r="BQ31" s="4">
        <f t="shared" si="3"/>
        <v>1.9995360330026064</v>
      </c>
      <c r="BR31" s="4">
        <f t="shared" si="3"/>
        <v>2.1407603006090201</v>
      </c>
      <c r="BS31" s="4">
        <f>AVERAGE(BN31:BR31)</f>
        <v>2.1167568277246849</v>
      </c>
      <c r="BT31" s="8" t="str">
        <f t="shared" si="5"/>
        <v>0</v>
      </c>
    </row>
    <row r="32" spans="1:72">
      <c r="A32" s="4" t="s">
        <v>155</v>
      </c>
      <c r="B32" s="4" t="s">
        <v>96</v>
      </c>
      <c r="C32" s="9" t="s">
        <v>156</v>
      </c>
      <c r="D32" s="4" t="s">
        <v>96</v>
      </c>
      <c r="E32" s="4" t="s">
        <v>96</v>
      </c>
      <c r="F32" s="4" t="s">
        <v>96</v>
      </c>
      <c r="G32" s="4" t="s">
        <v>96</v>
      </c>
      <c r="H32" s="4" t="s">
        <v>96</v>
      </c>
      <c r="I32" s="4" t="s">
        <v>96</v>
      </c>
      <c r="J32" s="4" t="s">
        <v>96</v>
      </c>
      <c r="K32" s="4" t="s">
        <v>96</v>
      </c>
      <c r="L32" s="4" t="s">
        <v>96</v>
      </c>
      <c r="M32" s="4" t="s">
        <v>96</v>
      </c>
      <c r="N32" s="4" t="s">
        <v>96</v>
      </c>
      <c r="O32" s="4" t="s">
        <v>96</v>
      </c>
      <c r="P32" s="4" t="s">
        <v>96</v>
      </c>
      <c r="Q32" s="4" t="s">
        <v>96</v>
      </c>
      <c r="R32" s="4" t="s">
        <v>96</v>
      </c>
      <c r="S32" s="4" t="s">
        <v>96</v>
      </c>
      <c r="T32" s="4">
        <v>29694.28354</v>
      </c>
      <c r="U32" s="4">
        <v>30758.484759999999</v>
      </c>
      <c r="V32" s="4" t="s">
        <v>96</v>
      </c>
      <c r="W32" s="4" t="s">
        <v>96</v>
      </c>
      <c r="X32" s="4" t="s">
        <v>96</v>
      </c>
      <c r="Y32" s="4" t="s">
        <v>96</v>
      </c>
      <c r="Z32" s="4" t="s">
        <v>96</v>
      </c>
      <c r="AA32" s="4" t="s">
        <v>96</v>
      </c>
      <c r="AB32" s="4" t="s">
        <v>96</v>
      </c>
      <c r="AC32" s="4" t="s">
        <v>96</v>
      </c>
      <c r="AD32" s="4" t="s">
        <v>96</v>
      </c>
      <c r="AE32" s="4" t="s">
        <v>96</v>
      </c>
      <c r="AF32" s="4" t="s">
        <v>96</v>
      </c>
      <c r="AG32" s="4" t="s">
        <v>96</v>
      </c>
      <c r="AH32" s="4" t="s">
        <v>96</v>
      </c>
      <c r="AI32" s="4" t="s">
        <v>96</v>
      </c>
      <c r="AJ32" s="4" t="s">
        <v>96</v>
      </c>
      <c r="AK32" s="4" t="s">
        <v>96</v>
      </c>
      <c r="AL32" s="4" t="s">
        <v>96</v>
      </c>
      <c r="AM32" s="4">
        <v>1243.02793</v>
      </c>
      <c r="AN32" s="4">
        <v>606.45147999999995</v>
      </c>
      <c r="AO32" s="4" t="s">
        <v>96</v>
      </c>
      <c r="AP32" s="4" t="e">
        <f t="shared" si="2"/>
        <v>#VALUE!</v>
      </c>
      <c r="AQ32" s="4" t="e">
        <f t="shared" si="2"/>
        <v>#VALUE!</v>
      </c>
      <c r="AR32" s="4" t="e">
        <f t="shared" si="2"/>
        <v>#VALUE!</v>
      </c>
      <c r="AS32" s="4" t="e">
        <f t="shared" si="2"/>
        <v>#VALUE!</v>
      </c>
      <c r="AT32" s="4" t="e">
        <f t="shared" si="6"/>
        <v>#VALUE!</v>
      </c>
      <c r="AU32" s="4" t="e">
        <f t="shared" si="6"/>
        <v>#VALUE!</v>
      </c>
      <c r="AV32" s="4" t="e">
        <f t="shared" si="6"/>
        <v>#VALUE!</v>
      </c>
      <c r="AW32" s="4" t="e">
        <f t="shared" si="6"/>
        <v>#VALUE!</v>
      </c>
      <c r="AX32" s="4" t="e">
        <f t="shared" si="6"/>
        <v>#VALUE!</v>
      </c>
      <c r="AY32" s="4" t="e">
        <f t="shared" si="6"/>
        <v>#VALUE!</v>
      </c>
      <c r="AZ32" s="4" t="e">
        <f t="shared" si="6"/>
        <v>#VALUE!</v>
      </c>
      <c r="BA32" s="4" t="e">
        <f t="shared" si="6"/>
        <v>#VALUE!</v>
      </c>
      <c r="BB32" s="4" t="e">
        <f t="shared" si="6"/>
        <v>#VALUE!</v>
      </c>
      <c r="BC32" s="4" t="e">
        <f t="shared" si="6"/>
        <v>#VALUE!</v>
      </c>
      <c r="BD32" s="4" t="e">
        <f t="shared" si="6"/>
        <v>#VALUE!</v>
      </c>
      <c r="BE32" s="4" t="e">
        <f t="shared" si="6"/>
        <v>#VALUE!</v>
      </c>
      <c r="BF32" s="4">
        <f t="shared" si="6"/>
        <v>4.1860849355922864</v>
      </c>
      <c r="BG32" s="4">
        <f t="shared" si="6"/>
        <v>1.9716559015568358</v>
      </c>
      <c r="BH32" s="4" t="e">
        <f t="shared" si="6"/>
        <v>#VALUE!</v>
      </c>
      <c r="BI32" s="4" t="e">
        <f t="shared" si="3"/>
        <v>#VALUE!</v>
      </c>
      <c r="BJ32" s="4" t="e">
        <f t="shared" si="3"/>
        <v>#VALUE!</v>
      </c>
      <c r="BK32" s="4" t="e">
        <f t="shared" si="3"/>
        <v>#VALUE!</v>
      </c>
      <c r="BL32" s="4" t="e">
        <f t="shared" si="3"/>
        <v>#VALUE!</v>
      </c>
      <c r="BM32" s="4" t="e">
        <f t="shared" si="3"/>
        <v>#VALUE!</v>
      </c>
      <c r="BN32" s="4" t="e">
        <f t="shared" si="3"/>
        <v>#VALUE!</v>
      </c>
      <c r="BO32" s="4" t="e">
        <f t="shared" si="3"/>
        <v>#VALUE!</v>
      </c>
      <c r="BP32" s="4" t="e">
        <f t="shared" si="3"/>
        <v>#VALUE!</v>
      </c>
      <c r="BQ32" s="4" t="e">
        <f t="shared" si="3"/>
        <v>#VALUE!</v>
      </c>
      <c r="BR32" s="4" t="e">
        <f t="shared" si="3"/>
        <v>#VALUE!</v>
      </c>
      <c r="BT32" s="8">
        <v>1</v>
      </c>
    </row>
    <row r="33" spans="1:72">
      <c r="A33" s="4" t="s">
        <v>157</v>
      </c>
      <c r="B33" s="4" t="s">
        <v>158</v>
      </c>
      <c r="C33" s="9" t="s">
        <v>159</v>
      </c>
      <c r="D33" s="4">
        <v>27524.923279999999</v>
      </c>
      <c r="E33" s="4">
        <v>28175.346979999998</v>
      </c>
      <c r="F33" s="4">
        <v>25230.745190000001</v>
      </c>
      <c r="G33" s="4">
        <v>26880.869839999999</v>
      </c>
      <c r="H33" s="4">
        <v>28985.874360000002</v>
      </c>
      <c r="I33" s="4">
        <v>29310.418280000002</v>
      </c>
      <c r="J33" s="4">
        <v>31881.886780000001</v>
      </c>
      <c r="K33" s="4">
        <v>34571.359470000003</v>
      </c>
      <c r="L33" s="4">
        <v>37425.890480000002</v>
      </c>
      <c r="M33" s="4">
        <v>41439.129520000002</v>
      </c>
      <c r="N33" s="4">
        <v>44674.968480000003</v>
      </c>
      <c r="O33" s="4">
        <v>40815.084049999998</v>
      </c>
      <c r="P33" s="4">
        <v>31992.832849999999</v>
      </c>
      <c r="Q33" s="4">
        <v>36954.451930000003</v>
      </c>
      <c r="R33" s="4">
        <v>35464.391089999997</v>
      </c>
      <c r="S33" s="4">
        <v>34690.340629999999</v>
      </c>
      <c r="T33" s="4">
        <v>37198.485430000001</v>
      </c>
      <c r="U33" s="4">
        <v>37157.332999999999</v>
      </c>
      <c r="V33" s="4">
        <v>37885.266430000003</v>
      </c>
      <c r="W33" s="4">
        <v>1521.623</v>
      </c>
      <c r="X33" s="4">
        <v>2783.5709900000002</v>
      </c>
      <c r="Y33" s="4">
        <v>3079.6232300000001</v>
      </c>
      <c r="Z33" s="4">
        <v>3455.4481799999999</v>
      </c>
      <c r="AA33" s="4">
        <v>3048.0710399999998</v>
      </c>
      <c r="AB33" s="4">
        <v>4475.62565</v>
      </c>
      <c r="AC33" s="4">
        <v>4642.0995800000001</v>
      </c>
      <c r="AD33" s="4">
        <v>5597.9365100000005</v>
      </c>
      <c r="AE33" s="4">
        <v>6038.0621300000003</v>
      </c>
      <c r="AF33" s="4">
        <v>6930.9242700000004</v>
      </c>
      <c r="AG33" s="4">
        <v>8366.7532300000003</v>
      </c>
      <c r="AH33" s="4">
        <v>6147.7820000000002</v>
      </c>
      <c r="AI33" s="4">
        <v>6093.4603900000002</v>
      </c>
      <c r="AJ33" s="4">
        <v>7421.1246600000004</v>
      </c>
      <c r="AK33" s="4">
        <v>4681.1086599999999</v>
      </c>
      <c r="AL33" s="4">
        <v>3828.9004799999998</v>
      </c>
      <c r="AM33" s="4">
        <v>5060.7318299999997</v>
      </c>
      <c r="AN33" s="4">
        <v>5821.2243200000003</v>
      </c>
      <c r="AO33" s="4">
        <v>4732.5691299999999</v>
      </c>
      <c r="AP33" s="4">
        <f t="shared" si="2"/>
        <v>5.5281643640606735</v>
      </c>
      <c r="AQ33" s="4">
        <f t="shared" si="2"/>
        <v>9.8794559370498316</v>
      </c>
      <c r="AR33" s="4">
        <f t="shared" si="2"/>
        <v>12.205835407590671</v>
      </c>
      <c r="AS33" s="4">
        <f t="shared" si="2"/>
        <v>12.854673976576942</v>
      </c>
      <c r="AT33" s="4">
        <f t="shared" si="6"/>
        <v>10.515711902092161</v>
      </c>
      <c r="AU33" s="4">
        <f t="shared" si="6"/>
        <v>15.269743363075609</v>
      </c>
      <c r="AV33" s="4">
        <f t="shared" si="6"/>
        <v>14.560303824026063</v>
      </c>
      <c r="AW33" s="4">
        <f t="shared" si="6"/>
        <v>16.192410700128015</v>
      </c>
      <c r="AX33" s="4">
        <f t="shared" si="6"/>
        <v>16.133382673223704</v>
      </c>
      <c r="AY33" s="4">
        <f t="shared" si="6"/>
        <v>16.725554687761694</v>
      </c>
      <c r="AZ33" s="4">
        <f t="shared" si="6"/>
        <v>18.728056257601189</v>
      </c>
      <c r="BA33" s="4">
        <f t="shared" si="6"/>
        <v>15.062524414916648</v>
      </c>
      <c r="BB33" s="4">
        <f t="shared" si="6"/>
        <v>19.046329590660179</v>
      </c>
      <c r="BC33" s="4">
        <f t="shared" si="6"/>
        <v>20.081814970648921</v>
      </c>
      <c r="BD33" s="4">
        <f t="shared" si="6"/>
        <v>13.199461533458969</v>
      </c>
      <c r="BE33" s="4">
        <f t="shared" si="6"/>
        <v>11.037367781533945</v>
      </c>
      <c r="BF33" s="4">
        <f t="shared" si="6"/>
        <v>13.604671726549915</v>
      </c>
      <c r="BG33" s="4">
        <f t="shared" si="6"/>
        <v>15.666421268717</v>
      </c>
      <c r="BH33" s="4">
        <f t="shared" si="6"/>
        <v>12.491845975913332</v>
      </c>
      <c r="BI33" s="4">
        <f t="shared" si="3"/>
        <v>3.5568935425723276</v>
      </c>
      <c r="BJ33" s="4">
        <f t="shared" si="3"/>
        <v>2.8631331520764149</v>
      </c>
      <c r="BK33" s="4">
        <f t="shared" si="3"/>
        <v>2.4051815240415637</v>
      </c>
      <c r="BL33" s="4">
        <f t="shared" si="3"/>
        <v>2.5461717266717963</v>
      </c>
      <c r="BM33" s="4">
        <f t="shared" si="3"/>
        <v>2.7282643868173388</v>
      </c>
      <c r="BN33" s="4">
        <f t="shared" si="3"/>
        <v>2.1805494916871426</v>
      </c>
      <c r="BO33" s="4">
        <f t="shared" si="3"/>
        <v>2.7754545175920624</v>
      </c>
      <c r="BP33" s="4">
        <f t="shared" si="3"/>
        <v>2.8489474200451674</v>
      </c>
      <c r="BQ33" s="4">
        <f t="shared" si="3"/>
        <v>2.8494692886446149</v>
      </c>
      <c r="BR33" s="4">
        <f t="shared" si="3"/>
        <v>3.0462771095354295</v>
      </c>
      <c r="BS33" s="4">
        <f t="shared" si="4"/>
        <v>2.780034215968386</v>
      </c>
      <c r="BT33" s="8" t="str">
        <f t="shared" si="5"/>
        <v>0</v>
      </c>
    </row>
    <row r="34" spans="1:72">
      <c r="A34" s="4" t="s">
        <v>160</v>
      </c>
      <c r="B34" s="4" t="s">
        <v>161</v>
      </c>
      <c r="C34" s="9" t="s">
        <v>162</v>
      </c>
      <c r="D34" s="4">
        <v>5390.6260000000002</v>
      </c>
      <c r="E34" s="4">
        <v>5916.2669999999998</v>
      </c>
      <c r="F34" s="4">
        <v>6805.7359999999999</v>
      </c>
      <c r="G34" s="4">
        <v>9915.0419999999995</v>
      </c>
      <c r="H34" s="4">
        <v>12814.01</v>
      </c>
      <c r="I34" s="4">
        <v>8920.2479999999996</v>
      </c>
      <c r="J34" s="4">
        <v>9048.4419999999991</v>
      </c>
      <c r="K34" s="4">
        <v>10244.741</v>
      </c>
      <c r="L34" s="4">
        <v>11066.816000000001</v>
      </c>
      <c r="M34" s="4">
        <v>14253.63</v>
      </c>
      <c r="N34" s="4">
        <v>15681.087</v>
      </c>
      <c r="O34" s="4">
        <v>17952.706999999999</v>
      </c>
      <c r="P34" s="4">
        <v>16229.896000000001</v>
      </c>
      <c r="Q34" s="4">
        <v>19160.171999999999</v>
      </c>
      <c r="R34" s="4">
        <v>26534.413</v>
      </c>
      <c r="S34" s="4">
        <v>25707.522000000001</v>
      </c>
      <c r="T34" s="4">
        <v>25458.923999999999</v>
      </c>
      <c r="U34" s="4">
        <v>27499.653999999999</v>
      </c>
      <c r="V34" s="4">
        <v>27924.656999999999</v>
      </c>
      <c r="W34" s="4">
        <v>189.53899999999999</v>
      </c>
      <c r="X34" s="4">
        <v>6.0579999999999998</v>
      </c>
      <c r="Y34" s="4">
        <v>98.891999999999996</v>
      </c>
      <c r="Z34" s="4">
        <v>-505.464</v>
      </c>
      <c r="AA34" s="4">
        <v>161.12700000000001</v>
      </c>
      <c r="AB34" s="4">
        <v>976.30499999999995</v>
      </c>
      <c r="AC34" s="4">
        <v>651.87800000000004</v>
      </c>
      <c r="AD34" s="4">
        <v>64.649000000000001</v>
      </c>
      <c r="AE34" s="4">
        <v>461.83600000000001</v>
      </c>
      <c r="AF34" s="4">
        <v>-19.114000000000001</v>
      </c>
      <c r="AG34" s="4">
        <v>724.63900000000001</v>
      </c>
      <c r="AH34" s="4">
        <v>453.61700000000002</v>
      </c>
      <c r="AI34" s="4">
        <v>1118.0350000000001</v>
      </c>
      <c r="AJ34" s="4">
        <v>-30.414999999999999</v>
      </c>
      <c r="AK34" s="4">
        <v>278.07900000000001</v>
      </c>
      <c r="AL34" s="4">
        <v>528.71799999999996</v>
      </c>
      <c r="AM34" s="4">
        <v>696.197</v>
      </c>
      <c r="AN34" s="4">
        <v>237.41800000000001</v>
      </c>
      <c r="AO34" s="4">
        <v>583.88300000000004</v>
      </c>
      <c r="AP34" s="4">
        <f t="shared" si="2"/>
        <v>3.5160851448421755</v>
      </c>
      <c r="AQ34" s="4">
        <f t="shared" si="2"/>
        <v>0.10239564914835655</v>
      </c>
      <c r="AR34" s="4">
        <f t="shared" si="2"/>
        <v>1.4530684117044796</v>
      </c>
      <c r="AS34" s="4">
        <f t="shared" si="2"/>
        <v>-5.0979511735805056</v>
      </c>
      <c r="AT34" s="4">
        <f t="shared" si="6"/>
        <v>1.257428392829411</v>
      </c>
      <c r="AU34" s="4">
        <f t="shared" si="6"/>
        <v>10.944819022968868</v>
      </c>
      <c r="AV34" s="4">
        <f t="shared" si="6"/>
        <v>7.204312079361288</v>
      </c>
      <c r="AW34" s="4">
        <f t="shared" si="6"/>
        <v>0.63104572384992452</v>
      </c>
      <c r="AX34" s="4">
        <f t="shared" si="6"/>
        <v>4.1731605549419086</v>
      </c>
      <c r="AY34" s="4">
        <f t="shared" si="6"/>
        <v>-0.13409917333338947</v>
      </c>
      <c r="AZ34" s="4">
        <f t="shared" si="6"/>
        <v>4.6211018407078539</v>
      </c>
      <c r="BA34" s="4">
        <f t="shared" si="6"/>
        <v>2.52673315506124</v>
      </c>
      <c r="BB34" s="4">
        <f t="shared" si="6"/>
        <v>6.8887379192078626</v>
      </c>
      <c r="BC34" s="4">
        <f t="shared" si="6"/>
        <v>-0.15874074616866699</v>
      </c>
      <c r="BD34" s="4">
        <f t="shared" si="6"/>
        <v>1.0479937882929613</v>
      </c>
      <c r="BE34" s="4">
        <f t="shared" si="6"/>
        <v>2.0566665274078146</v>
      </c>
      <c r="BF34" s="4">
        <f t="shared" si="6"/>
        <v>2.7345892544398183</v>
      </c>
      <c r="BG34" s="4">
        <f t="shared" si="6"/>
        <v>0.86334904431888493</v>
      </c>
      <c r="BH34" s="4">
        <f t="shared" si="6"/>
        <v>2.0909227282541019</v>
      </c>
      <c r="BI34" s="4">
        <f t="shared" si="3"/>
        <v>4.3936330595567359</v>
      </c>
      <c r="BJ34" s="4">
        <f t="shared" si="3"/>
        <v>4.43834973902384</v>
      </c>
      <c r="BK34" s="4">
        <f t="shared" si="3"/>
        <v>4.3573655596951699</v>
      </c>
      <c r="BL34" s="4">
        <f t="shared" si="3"/>
        <v>4.5127673817102698</v>
      </c>
      <c r="BM34" s="4">
        <f t="shared" si="3"/>
        <v>3.685832427853295</v>
      </c>
      <c r="BN34" s="4">
        <f t="shared" si="3"/>
        <v>3.7024139542228141</v>
      </c>
      <c r="BO34" s="4">
        <f t="shared" si="3"/>
        <v>2.7286237338273582</v>
      </c>
      <c r="BP34" s="4">
        <f t="shared" si="3"/>
        <v>2.2701686260615168</v>
      </c>
      <c r="BQ34" s="4">
        <f t="shared" si="3"/>
        <v>2.2507209144124216</v>
      </c>
      <c r="BR34" s="4">
        <f t="shared" si="3"/>
        <v>2.1696785907540628</v>
      </c>
      <c r="BS34" s="4">
        <f t="shared" si="4"/>
        <v>3.4509553987117476</v>
      </c>
      <c r="BT34" s="8" t="str">
        <f t="shared" si="5"/>
        <v>0</v>
      </c>
    </row>
    <row r="35" spans="1:72">
      <c r="A35" s="4" t="s">
        <v>163</v>
      </c>
      <c r="B35" s="4" t="s">
        <v>164</v>
      </c>
      <c r="C35" s="9" t="s">
        <v>165</v>
      </c>
      <c r="D35" s="4" t="s">
        <v>96</v>
      </c>
      <c r="E35" s="4">
        <v>1221.1201799999999</v>
      </c>
      <c r="F35" s="4">
        <v>1512.66437</v>
      </c>
      <c r="G35" s="4">
        <v>2413.8423200000002</v>
      </c>
      <c r="H35" s="4">
        <v>2481.4033599999998</v>
      </c>
      <c r="I35" s="4">
        <v>3919.9047</v>
      </c>
      <c r="J35" s="4">
        <v>5661.1439600000003</v>
      </c>
      <c r="K35" s="4">
        <v>7349.8612000000003</v>
      </c>
      <c r="L35" s="4">
        <v>8490.7057999999997</v>
      </c>
      <c r="M35" s="4">
        <v>12230.89162</v>
      </c>
      <c r="N35" s="4">
        <v>15937.03059</v>
      </c>
      <c r="O35" s="4">
        <v>15312.587890000001</v>
      </c>
      <c r="P35" s="4">
        <v>21599.398440000001</v>
      </c>
      <c r="Q35" s="4">
        <v>28370.51427</v>
      </c>
      <c r="R35" s="4">
        <v>22169.408759999998</v>
      </c>
      <c r="S35" s="4">
        <v>21874.738689999998</v>
      </c>
      <c r="T35" s="4">
        <v>22157.30961</v>
      </c>
      <c r="U35" s="4">
        <v>27049.440020000002</v>
      </c>
      <c r="V35" s="4">
        <v>27100.773649999999</v>
      </c>
      <c r="W35" s="4" t="s">
        <v>96</v>
      </c>
      <c r="X35" s="4">
        <v>160.34064000000001</v>
      </c>
      <c r="Y35" s="4">
        <v>188.53695999999999</v>
      </c>
      <c r="Z35" s="4">
        <v>77.141720000000007</v>
      </c>
      <c r="AA35" s="4">
        <v>345.15320000000003</v>
      </c>
      <c r="AB35" s="4">
        <v>208.06969000000001</v>
      </c>
      <c r="AC35" s="4">
        <v>338.41480999999999</v>
      </c>
      <c r="AD35" s="4">
        <v>375.51335</v>
      </c>
      <c r="AE35" s="4">
        <v>432.30736999999999</v>
      </c>
      <c r="AF35" s="4">
        <v>860.20914000000005</v>
      </c>
      <c r="AG35" s="4">
        <v>573.76877999999999</v>
      </c>
      <c r="AH35" s="4">
        <v>437.22750000000002</v>
      </c>
      <c r="AI35" s="4">
        <v>-106.95273</v>
      </c>
      <c r="AJ35" s="4">
        <v>738.78921000000003</v>
      </c>
      <c r="AK35" s="4">
        <v>1101.6808799999999</v>
      </c>
      <c r="AL35" s="4">
        <v>-380.61522000000002</v>
      </c>
      <c r="AM35" s="4">
        <v>17.578189999999999</v>
      </c>
      <c r="AN35" s="4">
        <v>1081.0242599999999</v>
      </c>
      <c r="AO35" s="4">
        <v>304.94981000000001</v>
      </c>
      <c r="AP35" s="4" t="e">
        <f t="shared" si="2"/>
        <v>#VALUE!</v>
      </c>
      <c r="AQ35" s="4">
        <f t="shared" si="2"/>
        <v>13.130619133654807</v>
      </c>
      <c r="AR35" s="4">
        <f t="shared" si="2"/>
        <v>12.463899047215609</v>
      </c>
      <c r="AS35" s="4">
        <f t="shared" si="2"/>
        <v>3.1958060955696559</v>
      </c>
      <c r="AT35" s="4">
        <f t="shared" si="2"/>
        <v>13.909596704987134</v>
      </c>
      <c r="AU35" s="4">
        <f t="shared" si="2"/>
        <v>5.3080292997939464</v>
      </c>
      <c r="AV35" s="4">
        <f t="shared" si="2"/>
        <v>5.9778520452958057</v>
      </c>
      <c r="AW35" s="4">
        <f t="shared" si="2"/>
        <v>5.1091216525286214</v>
      </c>
      <c r="AX35" s="4">
        <f t="shared" si="2"/>
        <v>5.0915363243418472</v>
      </c>
      <c r="AY35" s="4">
        <f t="shared" si="2"/>
        <v>7.0330861128176689</v>
      </c>
      <c r="AZ35" s="4">
        <f t="shared" si="2"/>
        <v>3.6002238733231922</v>
      </c>
      <c r="BA35" s="4">
        <f t="shared" si="2"/>
        <v>2.855346876314321</v>
      </c>
      <c r="BB35" s="4">
        <f t="shared" si="2"/>
        <v>-0.4951653181318878</v>
      </c>
      <c r="BC35" s="4">
        <f t="shared" si="2"/>
        <v>2.6040740854007791</v>
      </c>
      <c r="BD35" s="4">
        <f t="shared" si="2"/>
        <v>4.9693742035545378</v>
      </c>
      <c r="BE35" s="4">
        <f t="shared" si="2"/>
        <v>-1.7399760764867911</v>
      </c>
      <c r="BF35" s="4">
        <f t="shared" ref="BF35:BH98" si="7">100*AM35/T35</f>
        <v>7.9333593786434439E-2</v>
      </c>
      <c r="BG35" s="4">
        <f t="shared" si="7"/>
        <v>3.9964755617887273</v>
      </c>
      <c r="BH35" s="4">
        <f t="shared" si="7"/>
        <v>1.125243928230071</v>
      </c>
      <c r="BI35" s="4" t="e">
        <f t="shared" si="3"/>
        <v>#VALUE!</v>
      </c>
      <c r="BJ35" s="4">
        <f t="shared" si="3"/>
        <v>4.0826851363625032</v>
      </c>
      <c r="BK35" s="4">
        <f t="shared" si="3"/>
        <v>3.7852827319930409</v>
      </c>
      <c r="BL35" s="4">
        <f t="shared" si="3"/>
        <v>3.7170063140222589</v>
      </c>
      <c r="BM35" s="4">
        <f t="shared" si="3"/>
        <v>3.7562271923174362</v>
      </c>
      <c r="BN35" s="4">
        <f t="shared" si="3"/>
        <v>2.144430354851055</v>
      </c>
      <c r="BO35" s="4">
        <f t="shared" si="3"/>
        <v>2.7998168011023199</v>
      </c>
      <c r="BP35" s="4">
        <f t="shared" si="3"/>
        <v>2.8409540734445753</v>
      </c>
      <c r="BQ35" s="4">
        <f t="shared" si="3"/>
        <v>2.766088758152347</v>
      </c>
      <c r="BR35" s="4">
        <f t="shared" si="3"/>
        <v>2.6840522960744724</v>
      </c>
      <c r="BS35" s="4">
        <f>AVERAGE(BJ35:BR35)</f>
        <v>3.1751715175911119</v>
      </c>
      <c r="BT35" s="8" t="str">
        <f t="shared" si="5"/>
        <v>0</v>
      </c>
    </row>
    <row r="36" spans="1:72">
      <c r="A36" s="4" t="s">
        <v>166</v>
      </c>
      <c r="B36" s="4" t="s">
        <v>167</v>
      </c>
      <c r="C36" s="9" t="s">
        <v>168</v>
      </c>
      <c r="D36" s="4">
        <v>1404.97811</v>
      </c>
      <c r="E36" s="4">
        <v>1616.0083</v>
      </c>
      <c r="F36" s="4">
        <v>2440.5916900000002</v>
      </c>
      <c r="G36" s="4">
        <v>5315.7715699999999</v>
      </c>
      <c r="H36" s="4">
        <v>4026.38409</v>
      </c>
      <c r="I36" s="4">
        <v>5191.1465900000003</v>
      </c>
      <c r="J36" s="4">
        <v>6492.7809900000002</v>
      </c>
      <c r="K36" s="4">
        <v>8226.8542199999993</v>
      </c>
      <c r="L36" s="4">
        <v>8525.9906300000002</v>
      </c>
      <c r="M36" s="4">
        <v>10152.15725</v>
      </c>
      <c r="N36" s="4">
        <v>10319.225850000001</v>
      </c>
      <c r="O36" s="4">
        <v>10655.931430000001</v>
      </c>
      <c r="P36" s="4">
        <v>9459.2098700000006</v>
      </c>
      <c r="Q36" s="4">
        <v>13418.771640000001</v>
      </c>
      <c r="R36" s="4">
        <v>13660.02223</v>
      </c>
      <c r="S36" s="4">
        <v>16208.06954</v>
      </c>
      <c r="T36" s="4">
        <v>19095.60829</v>
      </c>
      <c r="U36" s="4">
        <v>24398.09663</v>
      </c>
      <c r="V36" s="4">
        <v>26978.96658</v>
      </c>
      <c r="W36" s="4">
        <v>0</v>
      </c>
      <c r="X36" s="4">
        <v>963.69421999999997</v>
      </c>
      <c r="Y36" s="4">
        <v>1287.4684</v>
      </c>
      <c r="Z36" s="4">
        <v>3031.7031499999998</v>
      </c>
      <c r="AA36" s="4">
        <v>2425.0023700000002</v>
      </c>
      <c r="AB36" s="4">
        <v>3150.7148200000001</v>
      </c>
      <c r="AC36" s="4">
        <v>3711.4056799999998</v>
      </c>
      <c r="AD36" s="4">
        <v>4910.37896</v>
      </c>
      <c r="AE36" s="4">
        <v>5028.79252</v>
      </c>
      <c r="AF36" s="4">
        <v>6556.7598799999996</v>
      </c>
      <c r="AG36" s="4">
        <v>5877.7130299999999</v>
      </c>
      <c r="AH36" s="4">
        <v>7084.3946100000003</v>
      </c>
      <c r="AI36" s="4">
        <v>5116.4688400000005</v>
      </c>
      <c r="AJ36" s="4">
        <v>7339.7024600000004</v>
      </c>
      <c r="AK36" s="4">
        <v>7918.9827999999998</v>
      </c>
      <c r="AL36" s="4">
        <v>9114.4441599999991</v>
      </c>
      <c r="AM36" s="4">
        <v>11110.938620000001</v>
      </c>
      <c r="AN36" s="4">
        <v>13482.286749999999</v>
      </c>
      <c r="AO36" s="4">
        <v>16948.005560000001</v>
      </c>
      <c r="AP36" s="4">
        <f t="shared" si="2"/>
        <v>0</v>
      </c>
      <c r="AQ36" s="4">
        <f t="shared" si="2"/>
        <v>59.634237027124179</v>
      </c>
      <c r="AR36" s="4">
        <f t="shared" si="2"/>
        <v>52.752306142614124</v>
      </c>
      <c r="AS36" s="4">
        <f t="shared" si="2"/>
        <v>57.032231541130727</v>
      </c>
      <c r="AT36" s="4">
        <f t="shared" si="2"/>
        <v>60.227795356701805</v>
      </c>
      <c r="AU36" s="4">
        <f t="shared" si="2"/>
        <v>60.694005945996608</v>
      </c>
      <c r="AV36" s="4">
        <f t="shared" si="2"/>
        <v>57.162034045445289</v>
      </c>
      <c r="AW36" s="4">
        <f t="shared" si="2"/>
        <v>59.687200340350756</v>
      </c>
      <c r="AX36" s="4">
        <f t="shared" si="2"/>
        <v>58.981914691595193</v>
      </c>
      <c r="AY36" s="4">
        <f t="shared" si="2"/>
        <v>64.584892831521103</v>
      </c>
      <c r="AZ36" s="4">
        <f t="shared" si="2"/>
        <v>56.958856366148815</v>
      </c>
      <c r="BA36" s="4">
        <f t="shared" si="2"/>
        <v>66.483109961228422</v>
      </c>
      <c r="BB36" s="4">
        <f t="shared" si="2"/>
        <v>54.089812048963452</v>
      </c>
      <c r="BC36" s="4">
        <f t="shared" si="2"/>
        <v>54.697275256708963</v>
      </c>
      <c r="BD36" s="4">
        <f t="shared" si="2"/>
        <v>57.971961294531511</v>
      </c>
      <c r="BE36" s="4">
        <f t="shared" si="2"/>
        <v>56.233989726576652</v>
      </c>
      <c r="BF36" s="4">
        <f t="shared" si="7"/>
        <v>58.18583231945842</v>
      </c>
      <c r="BG36" s="4">
        <f t="shared" si="7"/>
        <v>55.25958419814652</v>
      </c>
      <c r="BH36" s="4">
        <f t="shared" si="7"/>
        <v>62.819328196817835</v>
      </c>
      <c r="BI36" s="4">
        <f t="shared" si="3"/>
        <v>18.893705805580542</v>
      </c>
      <c r="BJ36" s="4">
        <f t="shared" si="3"/>
        <v>3.0978714048731906</v>
      </c>
      <c r="BK36" s="4">
        <f t="shared" si="3"/>
        <v>3.9497471433986435</v>
      </c>
      <c r="BL36" s="4">
        <f t="shared" si="3"/>
        <v>3.7130539866677705</v>
      </c>
      <c r="BM36" s="4">
        <f t="shared" si="3"/>
        <v>3.9571758785733793</v>
      </c>
      <c r="BN36" s="4">
        <f t="shared" si="3"/>
        <v>3.9662876190851617</v>
      </c>
      <c r="BO36" s="4">
        <f t="shared" si="3"/>
        <v>4.0213926798582289</v>
      </c>
      <c r="BP36" s="4">
        <f t="shared" si="3"/>
        <v>3.9912279405470317</v>
      </c>
      <c r="BQ36" s="4">
        <f t="shared" si="3"/>
        <v>4.1237161987773518</v>
      </c>
      <c r="BR36" s="4">
        <f t="shared" si="3"/>
        <v>4.361304885884123</v>
      </c>
      <c r="BS36" s="4">
        <f t="shared" si="4"/>
        <v>5.4075483543245433</v>
      </c>
      <c r="BT36" s="8" t="str">
        <f t="shared" si="5"/>
        <v>1</v>
      </c>
    </row>
    <row r="37" spans="1:72">
      <c r="A37" s="4" t="s">
        <v>169</v>
      </c>
      <c r="B37" s="4" t="s">
        <v>170</v>
      </c>
      <c r="C37" s="9" t="s">
        <v>171</v>
      </c>
      <c r="D37" s="4">
        <v>4598.9409999999998</v>
      </c>
      <c r="E37" s="4">
        <v>7056.6189999999997</v>
      </c>
      <c r="F37" s="4">
        <v>11528.999</v>
      </c>
      <c r="G37" s="4">
        <v>16991.75</v>
      </c>
      <c r="H37" s="4">
        <v>20427.679</v>
      </c>
      <c r="I37" s="4">
        <v>17197.510999999999</v>
      </c>
      <c r="J37" s="4">
        <v>15738.945</v>
      </c>
      <c r="K37" s="4">
        <v>17358.525000000001</v>
      </c>
      <c r="L37" s="4">
        <v>19730.917000000001</v>
      </c>
      <c r="M37" s="4">
        <v>20482.850999999999</v>
      </c>
      <c r="N37" s="4">
        <v>21440.445</v>
      </c>
      <c r="O37" s="4">
        <v>23423.078000000001</v>
      </c>
      <c r="P37" s="4">
        <v>24080.484</v>
      </c>
      <c r="Q37" s="4">
        <v>22099.876</v>
      </c>
      <c r="R37" s="4">
        <v>23619.937999999998</v>
      </c>
      <c r="S37" s="4">
        <v>25647.312999999998</v>
      </c>
      <c r="T37" s="4">
        <v>25358.329000000002</v>
      </c>
      <c r="U37" s="4">
        <v>26821.903999999999</v>
      </c>
      <c r="V37" s="4">
        <v>27670.632000000001</v>
      </c>
      <c r="W37" s="4">
        <v>-188.55199999999999</v>
      </c>
      <c r="X37" s="4">
        <v>-126.29900000000001</v>
      </c>
      <c r="Y37" s="4">
        <v>43.496000000000002</v>
      </c>
      <c r="Z37" s="4">
        <v>0.91400000000000003</v>
      </c>
      <c r="AA37" s="4">
        <v>-89.936000000000007</v>
      </c>
      <c r="AB37" s="4">
        <v>976.63</v>
      </c>
      <c r="AC37" s="4">
        <v>125.04900000000001</v>
      </c>
      <c r="AD37" s="4">
        <v>303.23399999999998</v>
      </c>
      <c r="AE37" s="4">
        <v>106.94499999999999</v>
      </c>
      <c r="AF37" s="4">
        <v>257.43900000000002</v>
      </c>
      <c r="AG37" s="4">
        <v>-13.988</v>
      </c>
      <c r="AH37" s="4">
        <v>357.42200000000003</v>
      </c>
      <c r="AI37" s="4">
        <v>279.81</v>
      </c>
      <c r="AJ37" s="4">
        <v>535.46500000000003</v>
      </c>
      <c r="AK37" s="4">
        <v>176.12899999999999</v>
      </c>
      <c r="AL37" s="4">
        <v>525.24099999999999</v>
      </c>
      <c r="AM37" s="4">
        <v>123.694</v>
      </c>
      <c r="AN37" s="4">
        <v>379.14800000000002</v>
      </c>
      <c r="AO37" s="4">
        <v>119.381</v>
      </c>
      <c r="AP37" s="4">
        <f t="shared" si="2"/>
        <v>-4.0999003901115501</v>
      </c>
      <c r="AQ37" s="4">
        <f t="shared" si="2"/>
        <v>-1.789794801164694</v>
      </c>
      <c r="AR37" s="4">
        <f t="shared" si="2"/>
        <v>0.3772747313101511</v>
      </c>
      <c r="AS37" s="4">
        <f t="shared" si="2"/>
        <v>5.3790810246148874E-3</v>
      </c>
      <c r="AT37" s="4">
        <f t="shared" si="2"/>
        <v>-0.44026538697812906</v>
      </c>
      <c r="AU37" s="4">
        <f t="shared" si="2"/>
        <v>5.6789031854667815</v>
      </c>
      <c r="AV37" s="4">
        <f t="shared" si="2"/>
        <v>0.79451958183982485</v>
      </c>
      <c r="AW37" s="4">
        <f t="shared" si="2"/>
        <v>1.7468880564448876</v>
      </c>
      <c r="AX37" s="4">
        <f t="shared" si="2"/>
        <v>0.54201738317585535</v>
      </c>
      <c r="AY37" s="4">
        <f t="shared" si="2"/>
        <v>1.2568514021802923</v>
      </c>
      <c r="AZ37" s="4">
        <f t="shared" si="2"/>
        <v>-6.5241183193725683E-2</v>
      </c>
      <c r="BA37" s="4">
        <f t="shared" si="2"/>
        <v>1.5259395029124696</v>
      </c>
      <c r="BB37" s="4">
        <f t="shared" si="2"/>
        <v>1.1619783057516617</v>
      </c>
      <c r="BC37" s="4">
        <f t="shared" si="2"/>
        <v>2.4229321467686065</v>
      </c>
      <c r="BD37" s="4">
        <f t="shared" si="2"/>
        <v>0.74567934937001101</v>
      </c>
      <c r="BE37" s="4">
        <f t="shared" si="2"/>
        <v>2.0479377313327132</v>
      </c>
      <c r="BF37" s="4">
        <f t="shared" si="7"/>
        <v>0.48778450662107897</v>
      </c>
      <c r="BG37" s="4">
        <f t="shared" si="7"/>
        <v>1.4135760086233999</v>
      </c>
      <c r="BH37" s="4">
        <f t="shared" si="7"/>
        <v>0.43143575470195261</v>
      </c>
      <c r="BI37" s="4">
        <f t="shared" si="3"/>
        <v>2.5054831312938308</v>
      </c>
      <c r="BJ37" s="4">
        <f t="shared" si="3"/>
        <v>1.9657770120828104</v>
      </c>
      <c r="BK37" s="4">
        <f t="shared" si="3"/>
        <v>1.7457379403921229</v>
      </c>
      <c r="BL37" s="4">
        <f t="shared" si="3"/>
        <v>1.7250465807439945</v>
      </c>
      <c r="BM37" s="4">
        <f t="shared" si="3"/>
        <v>1.7050899880949255</v>
      </c>
      <c r="BN37" s="4">
        <f t="shared" si="3"/>
        <v>1.595785044821999</v>
      </c>
      <c r="BO37" s="4">
        <f t="shared" si="3"/>
        <v>0.74728680801391234</v>
      </c>
      <c r="BP37" s="4">
        <f t="shared" si="3"/>
        <v>0.77246920029267085</v>
      </c>
      <c r="BQ37" s="4">
        <f t="shared" si="3"/>
        <v>0.75257445676156109</v>
      </c>
      <c r="BR37" s="4">
        <f t="shared" si="3"/>
        <v>0.76330104024562861</v>
      </c>
      <c r="BS37" s="4">
        <f t="shared" si="4"/>
        <v>1.4278551202743457</v>
      </c>
      <c r="BT37" s="8" t="str">
        <f t="shared" si="5"/>
        <v>0</v>
      </c>
    </row>
    <row r="38" spans="1:72">
      <c r="A38" s="4" t="s">
        <v>172</v>
      </c>
      <c r="B38" s="4" t="s">
        <v>173</v>
      </c>
      <c r="C38" s="9" t="s">
        <v>174</v>
      </c>
      <c r="D38" s="4">
        <v>2096.3649999999998</v>
      </c>
      <c r="E38" s="4">
        <v>3347.87</v>
      </c>
      <c r="F38" s="4">
        <v>3937.299</v>
      </c>
      <c r="G38" s="4">
        <v>3196.78</v>
      </c>
      <c r="H38" s="4">
        <v>2679.7860000000001</v>
      </c>
      <c r="I38" s="4">
        <v>2915</v>
      </c>
      <c r="J38" s="4">
        <v>3847</v>
      </c>
      <c r="K38" s="4">
        <v>4880</v>
      </c>
      <c r="L38" s="4">
        <v>5673</v>
      </c>
      <c r="M38" s="4">
        <v>7526</v>
      </c>
      <c r="N38" s="4">
        <v>8871</v>
      </c>
      <c r="O38" s="4">
        <v>11142</v>
      </c>
      <c r="P38" s="4">
        <v>10387</v>
      </c>
      <c r="Q38" s="4">
        <v>10982</v>
      </c>
      <c r="R38" s="4">
        <v>14957</v>
      </c>
      <c r="S38" s="4">
        <v>19121</v>
      </c>
      <c r="T38" s="4">
        <v>24866</v>
      </c>
      <c r="U38" s="4">
        <v>26487</v>
      </c>
      <c r="V38" s="4">
        <v>25281</v>
      </c>
      <c r="W38" s="4">
        <v>-28.623000000000001</v>
      </c>
      <c r="X38" s="4">
        <v>-24.667000000000002</v>
      </c>
      <c r="Y38" s="4">
        <v>180.50700000000001</v>
      </c>
      <c r="Z38" s="4">
        <v>790.78099999999995</v>
      </c>
      <c r="AA38" s="4">
        <v>1051.4169999999999</v>
      </c>
      <c r="AB38" s="4">
        <v>963</v>
      </c>
      <c r="AC38" s="4">
        <v>1735</v>
      </c>
      <c r="AD38" s="4">
        <v>2469</v>
      </c>
      <c r="AE38" s="4">
        <v>2686</v>
      </c>
      <c r="AF38" s="4">
        <v>3253</v>
      </c>
      <c r="AG38" s="4">
        <v>3811</v>
      </c>
      <c r="AH38" s="4">
        <v>3558</v>
      </c>
      <c r="AI38" s="4">
        <v>7172</v>
      </c>
      <c r="AJ38" s="4">
        <v>4076</v>
      </c>
      <c r="AK38" s="4">
        <v>4900</v>
      </c>
      <c r="AL38" s="4">
        <v>5998</v>
      </c>
      <c r="AM38" s="4">
        <v>8778</v>
      </c>
      <c r="AN38" s="4">
        <v>8887</v>
      </c>
      <c r="AO38" s="4">
        <v>5506</v>
      </c>
      <c r="AP38" s="4">
        <f t="shared" si="2"/>
        <v>-1.3653633789917312</v>
      </c>
      <c r="AQ38" s="4">
        <f t="shared" si="2"/>
        <v>-0.73679682902860633</v>
      </c>
      <c r="AR38" s="4">
        <f t="shared" si="2"/>
        <v>4.5845387916945093</v>
      </c>
      <c r="AS38" s="4">
        <f t="shared" si="2"/>
        <v>24.736797652637964</v>
      </c>
      <c r="AT38" s="4">
        <f t="shared" si="2"/>
        <v>39.235110564798831</v>
      </c>
      <c r="AU38" s="4">
        <f t="shared" si="2"/>
        <v>33.036020583190393</v>
      </c>
      <c r="AV38" s="4">
        <f t="shared" si="2"/>
        <v>45.100077982843771</v>
      </c>
      <c r="AW38" s="4">
        <f t="shared" si="2"/>
        <v>50.594262295081968</v>
      </c>
      <c r="AX38" s="4">
        <f t="shared" si="2"/>
        <v>47.347082672307423</v>
      </c>
      <c r="AY38" s="4">
        <f t="shared" si="2"/>
        <v>43.223491894764813</v>
      </c>
      <c r="AZ38" s="4">
        <f t="shared" si="2"/>
        <v>42.960207417427576</v>
      </c>
      <c r="BA38" s="4">
        <f t="shared" si="2"/>
        <v>31.933225632740982</v>
      </c>
      <c r="BB38" s="4">
        <f t="shared" si="2"/>
        <v>69.047848271878308</v>
      </c>
      <c r="BC38" s="4">
        <f t="shared" si="2"/>
        <v>37.11527954835185</v>
      </c>
      <c r="BD38" s="4">
        <f t="shared" si="2"/>
        <v>32.760580330280135</v>
      </c>
      <c r="BE38" s="4">
        <f t="shared" si="2"/>
        <v>31.368652267140838</v>
      </c>
      <c r="BF38" s="4">
        <f t="shared" si="7"/>
        <v>35.301214509772379</v>
      </c>
      <c r="BG38" s="4">
        <f t="shared" si="7"/>
        <v>33.552308679729677</v>
      </c>
      <c r="BH38" s="4">
        <f t="shared" si="7"/>
        <v>21.779201772081802</v>
      </c>
      <c r="BI38" s="4">
        <f t="shared" si="3"/>
        <v>20.559709777011992</v>
      </c>
      <c r="BJ38" s="4">
        <f t="shared" si="3"/>
        <v>18.007103258650353</v>
      </c>
      <c r="BK38" s="4">
        <f t="shared" si="3"/>
        <v>13.638212323462097</v>
      </c>
      <c r="BL38" s="4">
        <f t="shared" si="3"/>
        <v>12.148248296024153</v>
      </c>
      <c r="BM38" s="4">
        <f t="shared" si="3"/>
        <v>10.650399596551734</v>
      </c>
      <c r="BN38" s="4">
        <f t="shared" si="3"/>
        <v>11.154371326806853</v>
      </c>
      <c r="BO38" s="4">
        <f t="shared" si="3"/>
        <v>11.336024907132533</v>
      </c>
      <c r="BP38" s="4">
        <f t="shared" si="3"/>
        <v>11.569362811368102</v>
      </c>
      <c r="BQ38" s="4">
        <f t="shared" si="3"/>
        <v>11.44426523693792</v>
      </c>
      <c r="BR38" s="4">
        <f t="shared" si="3"/>
        <v>12.538651806731679</v>
      </c>
      <c r="BS38" s="4">
        <f t="shared" si="4"/>
        <v>13.304634934067744</v>
      </c>
      <c r="BT38" s="8" t="str">
        <f t="shared" si="5"/>
        <v>1</v>
      </c>
    </row>
    <row r="39" spans="1:72">
      <c r="A39" s="4" t="s">
        <v>175</v>
      </c>
      <c r="B39" s="4" t="s">
        <v>176</v>
      </c>
      <c r="C39" s="9" t="s">
        <v>177</v>
      </c>
      <c r="D39" s="4" t="s">
        <v>96</v>
      </c>
      <c r="E39" s="4" t="s">
        <v>96</v>
      </c>
      <c r="F39" s="4" t="s">
        <v>96</v>
      </c>
      <c r="G39" s="4" t="s">
        <v>96</v>
      </c>
      <c r="H39" s="4">
        <v>2140.761</v>
      </c>
      <c r="I39" s="4">
        <v>3265.4912100000001</v>
      </c>
      <c r="J39" s="4">
        <v>5583.2931200000003</v>
      </c>
      <c r="K39" s="4">
        <v>7621.6902200000004</v>
      </c>
      <c r="L39" s="4">
        <v>9224.6065899999994</v>
      </c>
      <c r="M39" s="4">
        <v>9726.8906900000002</v>
      </c>
      <c r="N39" s="4">
        <v>13139.8133</v>
      </c>
      <c r="O39" s="4">
        <v>14890.024649999999</v>
      </c>
      <c r="P39" s="4">
        <v>18345.336810000001</v>
      </c>
      <c r="Q39" s="4">
        <v>23356.85627</v>
      </c>
      <c r="R39" s="4">
        <v>22239.671020000002</v>
      </c>
      <c r="S39" s="4">
        <v>26944.06767</v>
      </c>
      <c r="T39" s="4">
        <v>24749.851900000001</v>
      </c>
      <c r="U39" s="4">
        <v>24221.121480000002</v>
      </c>
      <c r="V39" s="4">
        <v>25986.609540000001</v>
      </c>
      <c r="W39" s="4" t="s">
        <v>96</v>
      </c>
      <c r="X39" s="4" t="s">
        <v>96</v>
      </c>
      <c r="Y39" s="4" t="s">
        <v>96</v>
      </c>
      <c r="Z39" s="4" t="s">
        <v>96</v>
      </c>
      <c r="AA39" s="4" t="s">
        <v>96</v>
      </c>
      <c r="AB39" s="4">
        <v>964.38878</v>
      </c>
      <c r="AC39" s="4">
        <v>1530.63715</v>
      </c>
      <c r="AD39" s="4">
        <v>2511.27495</v>
      </c>
      <c r="AE39" s="4">
        <v>1930.6068</v>
      </c>
      <c r="AF39" s="4">
        <v>1707.94174</v>
      </c>
      <c r="AG39" s="4">
        <v>3027.2427299999999</v>
      </c>
      <c r="AH39" s="4">
        <v>4212.4782999999998</v>
      </c>
      <c r="AI39" s="4">
        <v>3802.5219299999999</v>
      </c>
      <c r="AJ39" s="4">
        <v>4471.07377</v>
      </c>
      <c r="AK39" s="4">
        <v>3356.2433000000001</v>
      </c>
      <c r="AL39" s="4">
        <v>4183.7431299999998</v>
      </c>
      <c r="AM39" s="4">
        <v>3282.00666</v>
      </c>
      <c r="AN39" s="4">
        <v>2622.5864200000001</v>
      </c>
      <c r="AO39" s="4">
        <v>2496.2930299999998</v>
      </c>
      <c r="AP39" s="4" t="e">
        <f t="shared" si="2"/>
        <v>#VALUE!</v>
      </c>
      <c r="AQ39" s="4" t="e">
        <f t="shared" si="2"/>
        <v>#VALUE!</v>
      </c>
      <c r="AR39" s="4" t="e">
        <f t="shared" si="2"/>
        <v>#VALUE!</v>
      </c>
      <c r="AS39" s="4" t="e">
        <f t="shared" si="2"/>
        <v>#VALUE!</v>
      </c>
      <c r="AT39" s="4" t="e">
        <f t="shared" si="2"/>
        <v>#VALUE!</v>
      </c>
      <c r="AU39" s="4">
        <f t="shared" si="2"/>
        <v>29.532732381784605</v>
      </c>
      <c r="AV39" s="4">
        <f t="shared" si="2"/>
        <v>27.4145941669636</v>
      </c>
      <c r="AW39" s="4">
        <f t="shared" si="2"/>
        <v>32.949055622992766</v>
      </c>
      <c r="AX39" s="4">
        <f t="shared" si="2"/>
        <v>20.928879526340864</v>
      </c>
      <c r="AY39" s="4">
        <f t="shared" si="2"/>
        <v>17.5589691961471</v>
      </c>
      <c r="AZ39" s="4">
        <f t="shared" si="2"/>
        <v>23.038704286612656</v>
      </c>
      <c r="BA39" s="4">
        <f t="shared" si="2"/>
        <v>28.290606624348335</v>
      </c>
      <c r="BB39" s="4">
        <f t="shared" si="2"/>
        <v>20.727457715179444</v>
      </c>
      <c r="BC39" s="4">
        <f t="shared" si="2"/>
        <v>19.142446733050861</v>
      </c>
      <c r="BD39" s="4">
        <f t="shared" si="2"/>
        <v>15.091245266091171</v>
      </c>
      <c r="BE39" s="4">
        <f t="shared" si="2"/>
        <v>15.527511217833872</v>
      </c>
      <c r="BF39" s="4">
        <f t="shared" si="7"/>
        <v>13.260712319656346</v>
      </c>
      <c r="BG39" s="4">
        <f t="shared" si="7"/>
        <v>10.82768368989659</v>
      </c>
      <c r="BH39" s="4">
        <f t="shared" si="7"/>
        <v>9.6060743366985601</v>
      </c>
      <c r="BI39" s="4" t="e">
        <f t="shared" si="3"/>
        <v>#VALUE!</v>
      </c>
      <c r="BJ39" s="4" t="e">
        <f t="shared" si="3"/>
        <v>#VALUE!</v>
      </c>
      <c r="BK39" s="4" t="e">
        <f t="shared" si="3"/>
        <v>#VALUE!</v>
      </c>
      <c r="BL39" s="4" t="e">
        <f t="shared" si="3"/>
        <v>#VALUE!</v>
      </c>
      <c r="BM39" s="4" t="e">
        <f t="shared" si="3"/>
        <v>#VALUE!</v>
      </c>
      <c r="BN39" s="4">
        <f t="shared" si="3"/>
        <v>5.8065442727744765</v>
      </c>
      <c r="BO39" s="4">
        <f t="shared" si="3"/>
        <v>5.8697387741276179</v>
      </c>
      <c r="BP39" s="4">
        <f t="shared" si="3"/>
        <v>6.1373510607245354</v>
      </c>
      <c r="BQ39" s="4">
        <f t="shared" si="3"/>
        <v>5.1136884826577162</v>
      </c>
      <c r="BR39" s="4">
        <f t="shared" si="3"/>
        <v>5.7189579640609809</v>
      </c>
      <c r="BS39" s="4">
        <f>AVERAGE(BN39:BR39)</f>
        <v>5.7292561108690654</v>
      </c>
      <c r="BT39" s="8" t="str">
        <f t="shared" si="5"/>
        <v>1</v>
      </c>
    </row>
    <row r="40" spans="1:72">
      <c r="A40" s="4" t="s">
        <v>178</v>
      </c>
      <c r="B40" s="4" t="s">
        <v>179</v>
      </c>
      <c r="C40" s="9" t="s">
        <v>180</v>
      </c>
      <c r="D40" s="4">
        <v>640.00699999999995</v>
      </c>
      <c r="E40" s="4">
        <v>1335.7619999999999</v>
      </c>
      <c r="F40" s="4">
        <v>3952.7860000000001</v>
      </c>
      <c r="G40" s="4">
        <v>6959.1220000000003</v>
      </c>
      <c r="H40" s="4">
        <v>12109.699000000001</v>
      </c>
      <c r="I40" s="4">
        <v>13104.847</v>
      </c>
      <c r="J40" s="4">
        <v>13378.699000000001</v>
      </c>
      <c r="K40" s="4">
        <v>14479.262000000001</v>
      </c>
      <c r="L40" s="4">
        <v>15730.717000000001</v>
      </c>
      <c r="M40" s="4">
        <v>15287.976000000001</v>
      </c>
      <c r="N40" s="4">
        <v>18853.687999999998</v>
      </c>
      <c r="O40" s="4">
        <v>27558.134999999998</v>
      </c>
      <c r="P40" s="4">
        <v>30948.575000000001</v>
      </c>
      <c r="Q40" s="4">
        <v>24009.784</v>
      </c>
      <c r="R40" s="4">
        <v>28442.633000000002</v>
      </c>
      <c r="S40" s="4">
        <v>29343.028999999999</v>
      </c>
      <c r="T40" s="4">
        <v>23569.474999999999</v>
      </c>
      <c r="U40" s="4">
        <v>26108.607</v>
      </c>
      <c r="V40" s="4">
        <v>26147.916000000001</v>
      </c>
      <c r="W40" s="4">
        <v>54.369</v>
      </c>
      <c r="X40" s="4">
        <v>55.72</v>
      </c>
      <c r="Y40" s="4">
        <v>160.88200000000001</v>
      </c>
      <c r="Z40" s="4">
        <v>-34.360999999999997</v>
      </c>
      <c r="AA40" s="4">
        <v>-469.72500000000002</v>
      </c>
      <c r="AB40" s="4">
        <v>858.90800000000002</v>
      </c>
      <c r="AC40" s="4">
        <v>607.78399999999999</v>
      </c>
      <c r="AD40" s="4">
        <v>187.69800000000001</v>
      </c>
      <c r="AE40" s="4">
        <v>724.26499999999999</v>
      </c>
      <c r="AF40" s="4">
        <v>549.35599999999999</v>
      </c>
      <c r="AG40" s="4">
        <v>276.37599999999998</v>
      </c>
      <c r="AH40" s="4">
        <v>1042.8330000000001</v>
      </c>
      <c r="AI40" s="4">
        <v>1316.779</v>
      </c>
      <c r="AJ40" s="4">
        <v>798.91600000000005</v>
      </c>
      <c r="AK40" s="4">
        <v>857.34400000000005</v>
      </c>
      <c r="AL40" s="4">
        <v>804.26800000000003</v>
      </c>
      <c r="AM40" s="4">
        <v>1115.43</v>
      </c>
      <c r="AN40" s="4">
        <v>1216.46</v>
      </c>
      <c r="AO40" s="4">
        <v>794.03399999999999</v>
      </c>
      <c r="AP40" s="4">
        <f t="shared" si="2"/>
        <v>8.4950633352447706</v>
      </c>
      <c r="AQ40" s="4">
        <f t="shared" si="2"/>
        <v>4.1714017916365345</v>
      </c>
      <c r="AR40" s="4">
        <f t="shared" si="2"/>
        <v>4.0700913229302067</v>
      </c>
      <c r="AS40" s="4">
        <f t="shared" si="2"/>
        <v>-0.49375481562185569</v>
      </c>
      <c r="AT40" s="4">
        <f t="shared" si="2"/>
        <v>-3.8789155700732114</v>
      </c>
      <c r="AU40" s="4">
        <f t="shared" si="2"/>
        <v>6.5541245922214895</v>
      </c>
      <c r="AV40" s="4">
        <f t="shared" si="2"/>
        <v>4.5429230450584175</v>
      </c>
      <c r="AW40" s="4">
        <f t="shared" si="2"/>
        <v>1.29632297557707</v>
      </c>
      <c r="AX40" s="4">
        <f t="shared" si="2"/>
        <v>4.6041448714639008</v>
      </c>
      <c r="AY40" s="4">
        <f t="shared" si="2"/>
        <v>3.5933860702031448</v>
      </c>
      <c r="AZ40" s="4">
        <f t="shared" si="2"/>
        <v>1.4658988734723943</v>
      </c>
      <c r="BA40" s="4">
        <f t="shared" si="2"/>
        <v>3.7841203695387953</v>
      </c>
      <c r="BB40" s="4">
        <f t="shared" si="2"/>
        <v>4.2547322453457062</v>
      </c>
      <c r="BC40" s="4">
        <f t="shared" si="2"/>
        <v>3.3274601720698533</v>
      </c>
      <c r="BD40" s="4">
        <f t="shared" si="2"/>
        <v>3.0142919609446848</v>
      </c>
      <c r="BE40" s="4">
        <f t="shared" si="2"/>
        <v>2.740916760842925</v>
      </c>
      <c r="BF40" s="4">
        <f t="shared" si="7"/>
        <v>4.732519498206897</v>
      </c>
      <c r="BG40" s="4">
        <f t="shared" si="7"/>
        <v>4.6592298087753203</v>
      </c>
      <c r="BH40" s="4">
        <f t="shared" si="7"/>
        <v>3.0367008980753951</v>
      </c>
      <c r="BI40" s="4">
        <f t="shared" si="3"/>
        <v>3.5309117510050227</v>
      </c>
      <c r="BJ40" s="4">
        <f t="shared" si="3"/>
        <v>3.0473450679725977</v>
      </c>
      <c r="BK40" s="4">
        <f t="shared" si="3"/>
        <v>3.0274464025820755</v>
      </c>
      <c r="BL40" s="4">
        <f t="shared" si="3"/>
        <v>3.0382651256772619</v>
      </c>
      <c r="BM40" s="4">
        <f t="shared" si="3"/>
        <v>2.8438806502178382</v>
      </c>
      <c r="BN40" s="4">
        <f t="shared" si="3"/>
        <v>1.5400720132127963</v>
      </c>
      <c r="BO40" s="4">
        <f t="shared" si="3"/>
        <v>1.1660520347774668</v>
      </c>
      <c r="BP40" s="4">
        <f t="shared" si="3"/>
        <v>1.1904717102286111</v>
      </c>
      <c r="BQ40" s="4">
        <f t="shared" si="3"/>
        <v>1.0318330332051784</v>
      </c>
      <c r="BR40" s="4">
        <f t="shared" si="3"/>
        <v>0.98323837043603823</v>
      </c>
      <c r="BS40" s="4">
        <f t="shared" si="4"/>
        <v>2.1399516159314889</v>
      </c>
      <c r="BT40" s="8" t="str">
        <f t="shared" si="5"/>
        <v>0</v>
      </c>
    </row>
    <row r="41" spans="1:72">
      <c r="A41" s="4" t="s">
        <v>181</v>
      </c>
      <c r="B41" s="4" t="s">
        <v>182</v>
      </c>
      <c r="C41" s="9" t="s">
        <v>183</v>
      </c>
      <c r="D41" s="4">
        <v>49331.443500000001</v>
      </c>
      <c r="E41" s="4">
        <v>48859.755729999997</v>
      </c>
      <c r="F41" s="4">
        <v>48009.082799999996</v>
      </c>
      <c r="G41" s="4">
        <v>51937.903530000003</v>
      </c>
      <c r="H41" s="4">
        <v>53930.177519999997</v>
      </c>
      <c r="I41" s="4">
        <v>50852.578020000001</v>
      </c>
      <c r="J41" s="4">
        <v>46805.254639999999</v>
      </c>
      <c r="K41" s="4">
        <v>48916.569600000003</v>
      </c>
      <c r="L41" s="4">
        <v>47868.757799999999</v>
      </c>
      <c r="M41" s="4">
        <v>49147.344210000003</v>
      </c>
      <c r="N41" s="4">
        <v>46382.704539999999</v>
      </c>
      <c r="O41" s="4">
        <v>46028.841500000002</v>
      </c>
      <c r="P41" s="4">
        <v>42025.75101</v>
      </c>
      <c r="Q41" s="4">
        <v>35720.74639</v>
      </c>
      <c r="R41" s="4">
        <v>31057.960940000001</v>
      </c>
      <c r="S41" s="4">
        <v>30274.509620000001</v>
      </c>
      <c r="T41" s="4">
        <v>30621.165000000001</v>
      </c>
      <c r="U41" s="4">
        <v>30337.09561</v>
      </c>
      <c r="V41" s="4">
        <v>29264.450779999999</v>
      </c>
      <c r="W41" s="4">
        <v>2561.54925</v>
      </c>
      <c r="X41" s="4">
        <v>2952.1982400000002</v>
      </c>
      <c r="Y41" s="4">
        <v>1144.90083</v>
      </c>
      <c r="Z41" s="4">
        <v>4571.1993700000003</v>
      </c>
      <c r="AA41" s="4">
        <v>3593.77936</v>
      </c>
      <c r="AB41" s="4">
        <v>1362.1473699999999</v>
      </c>
      <c r="AC41" s="4">
        <v>2467.3811700000001</v>
      </c>
      <c r="AD41" s="4">
        <v>3274.4991199999999</v>
      </c>
      <c r="AE41" s="4">
        <v>1637.82278</v>
      </c>
      <c r="AF41" s="4">
        <v>2251.0617499999998</v>
      </c>
      <c r="AG41" s="4">
        <v>2375.81502</v>
      </c>
      <c r="AH41" s="4">
        <v>1917.0771</v>
      </c>
      <c r="AI41" s="4">
        <v>272.74450000000002</v>
      </c>
      <c r="AJ41" s="4">
        <v>1343.9936499999999</v>
      </c>
      <c r="AK41" s="4">
        <v>335.55977000000001</v>
      </c>
      <c r="AL41" s="4">
        <v>835.97847999999999</v>
      </c>
      <c r="AM41" s="4">
        <v>1433.0376100000001</v>
      </c>
      <c r="AN41" s="4">
        <v>938.33118999999999</v>
      </c>
      <c r="AO41" s="4">
        <v>876.45300999999995</v>
      </c>
      <c r="AP41" s="4">
        <f t="shared" si="2"/>
        <v>5.1925284732444528</v>
      </c>
      <c r="AQ41" s="4">
        <f t="shared" si="2"/>
        <v>6.04218788221928</v>
      </c>
      <c r="AR41" s="4">
        <f t="shared" si="2"/>
        <v>2.3847588065148373</v>
      </c>
      <c r="AS41" s="4">
        <f t="shared" si="2"/>
        <v>8.8012781789692696</v>
      </c>
      <c r="AT41" s="4">
        <f t="shared" si="2"/>
        <v>6.6637632681020706</v>
      </c>
      <c r="AU41" s="4">
        <f t="shared" si="2"/>
        <v>2.6786200877844895</v>
      </c>
      <c r="AV41" s="4">
        <f t="shared" si="2"/>
        <v>5.2715901002520429</v>
      </c>
      <c r="AW41" s="4">
        <f t="shared" si="2"/>
        <v>6.6940489629101059</v>
      </c>
      <c r="AX41" s="4">
        <f t="shared" si="2"/>
        <v>3.4214858610765955</v>
      </c>
      <c r="AY41" s="4">
        <f t="shared" si="2"/>
        <v>4.5802307045961941</v>
      </c>
      <c r="AZ41" s="4">
        <f t="shared" si="2"/>
        <v>5.1222002760773035</v>
      </c>
      <c r="BA41" s="4">
        <f t="shared" si="2"/>
        <v>4.1649475362094437</v>
      </c>
      <c r="BB41" s="4">
        <f t="shared" si="2"/>
        <v>0.64899375607850684</v>
      </c>
      <c r="BC41" s="4">
        <f t="shared" si="2"/>
        <v>3.7625015875263181</v>
      </c>
      <c r="BD41" s="4">
        <f t="shared" si="2"/>
        <v>1.0804307811715601</v>
      </c>
      <c r="BE41" s="4">
        <f t="shared" si="2"/>
        <v>2.7613278976044402</v>
      </c>
      <c r="BF41" s="4">
        <f t="shared" si="7"/>
        <v>4.6798925187856177</v>
      </c>
      <c r="BG41" s="4">
        <f t="shared" si="7"/>
        <v>3.0930158973118655</v>
      </c>
      <c r="BH41" s="4">
        <f t="shared" si="7"/>
        <v>2.9949409151358073</v>
      </c>
      <c r="BI41" s="4">
        <f t="shared" si="3"/>
        <v>1.9967015536324466</v>
      </c>
      <c r="BJ41" s="4">
        <f t="shared" si="3"/>
        <v>1.9967491752159749</v>
      </c>
      <c r="BK41" s="4">
        <f t="shared" si="3"/>
        <v>1.9934650106704164</v>
      </c>
      <c r="BL41" s="4">
        <f t="shared" si="3"/>
        <v>2.2968637283645252</v>
      </c>
      <c r="BM41" s="4">
        <f t="shared" si="3"/>
        <v>1.8274153052167825</v>
      </c>
      <c r="BN41" s="4">
        <f t="shared" si="3"/>
        <v>1.8775063052565115</v>
      </c>
      <c r="BO41" s="4">
        <f t="shared" si="3"/>
        <v>1.8724743785185323</v>
      </c>
      <c r="BP41" s="4">
        <f t="shared" si="3"/>
        <v>1.8278953823354942</v>
      </c>
      <c r="BQ41" s="4">
        <f t="shared" si="3"/>
        <v>1.4950925696151918</v>
      </c>
      <c r="BR41" s="4">
        <f t="shared" si="3"/>
        <v>1.4983212426827865</v>
      </c>
      <c r="BS41" s="4">
        <f t="shared" si="4"/>
        <v>1.868248465150866</v>
      </c>
      <c r="BT41" s="8" t="str">
        <f t="shared" si="5"/>
        <v>0</v>
      </c>
    </row>
    <row r="42" spans="1:72">
      <c r="A42" s="4" t="s">
        <v>184</v>
      </c>
      <c r="B42" s="4" t="s">
        <v>185</v>
      </c>
      <c r="C42" s="9" t="s">
        <v>186</v>
      </c>
      <c r="D42" s="4">
        <v>7763.9449999999997</v>
      </c>
      <c r="E42" s="4">
        <v>8344.6589999999997</v>
      </c>
      <c r="F42" s="4">
        <v>9312.625</v>
      </c>
      <c r="G42" s="4">
        <v>12065.282999999999</v>
      </c>
      <c r="H42" s="4">
        <v>9487.2919999999995</v>
      </c>
      <c r="I42" s="4">
        <v>7269.799</v>
      </c>
      <c r="J42" s="4">
        <v>8528.3310000000001</v>
      </c>
      <c r="K42" s="4">
        <v>10646.112999999999</v>
      </c>
      <c r="L42" s="4">
        <v>11164.196</v>
      </c>
      <c r="M42" s="4">
        <v>13577.111999999999</v>
      </c>
      <c r="N42" s="4">
        <v>15984.992</v>
      </c>
      <c r="O42" s="4">
        <v>16761.008999999998</v>
      </c>
      <c r="P42" s="4">
        <v>14684.101000000001</v>
      </c>
      <c r="Q42" s="4">
        <v>18744.675999999999</v>
      </c>
      <c r="R42" s="4">
        <v>21390.263999999999</v>
      </c>
      <c r="S42" s="4">
        <v>20405.128000000001</v>
      </c>
      <c r="T42" s="4">
        <v>21357.285</v>
      </c>
      <c r="U42" s="4">
        <v>22768.673999999999</v>
      </c>
      <c r="V42" s="4">
        <v>23282.02</v>
      </c>
      <c r="W42" s="4">
        <v>-14.17</v>
      </c>
      <c r="X42" s="4">
        <v>43.603999999999999</v>
      </c>
      <c r="Y42" s="4">
        <v>-33.491</v>
      </c>
      <c r="Z42" s="4">
        <v>-336.447</v>
      </c>
      <c r="AA42" s="4">
        <v>1677.752</v>
      </c>
      <c r="AB42" s="4">
        <v>667.87199999999996</v>
      </c>
      <c r="AC42" s="4">
        <v>291.55799999999999</v>
      </c>
      <c r="AD42" s="4">
        <v>187.506</v>
      </c>
      <c r="AE42" s="4">
        <v>402.548</v>
      </c>
      <c r="AF42" s="4">
        <v>120.84</v>
      </c>
      <c r="AG42" s="4">
        <v>850.74300000000005</v>
      </c>
      <c r="AH42" s="4">
        <v>619.79899999999998</v>
      </c>
      <c r="AI42" s="4">
        <v>849.85500000000002</v>
      </c>
      <c r="AJ42" s="4">
        <v>220.77199999999999</v>
      </c>
      <c r="AK42" s="4">
        <v>120.883</v>
      </c>
      <c r="AL42" s="4">
        <v>675.03300000000002</v>
      </c>
      <c r="AM42" s="4">
        <v>450.69099999999997</v>
      </c>
      <c r="AN42" s="4">
        <v>673.30100000000004</v>
      </c>
      <c r="AO42" s="4">
        <v>655.07899999999995</v>
      </c>
      <c r="AP42" s="4">
        <f t="shared" si="2"/>
        <v>-0.18251030887003966</v>
      </c>
      <c r="AQ42" s="4">
        <f t="shared" si="2"/>
        <v>0.52253782928697268</v>
      </c>
      <c r="AR42" s="4">
        <f t="shared" si="2"/>
        <v>-0.35963007207956937</v>
      </c>
      <c r="AS42" s="4">
        <f t="shared" si="2"/>
        <v>-2.7885545660221975</v>
      </c>
      <c r="AT42" s="4">
        <f t="shared" si="2"/>
        <v>17.684203247881481</v>
      </c>
      <c r="AU42" s="4">
        <f t="shared" si="2"/>
        <v>9.1869390061540894</v>
      </c>
      <c r="AV42" s="4">
        <f t="shared" si="2"/>
        <v>3.4186993914753074</v>
      </c>
      <c r="AW42" s="4">
        <f t="shared" si="2"/>
        <v>1.7612625377919622</v>
      </c>
      <c r="AX42" s="4">
        <f t="shared" si="2"/>
        <v>3.6057052384246928</v>
      </c>
      <c r="AY42" s="4">
        <f t="shared" si="2"/>
        <v>0.89002727531451464</v>
      </c>
      <c r="AZ42" s="4">
        <f t="shared" si="2"/>
        <v>5.3221359134868509</v>
      </c>
      <c r="BA42" s="4">
        <f t="shared" si="2"/>
        <v>3.6978621036478176</v>
      </c>
      <c r="BB42" s="4">
        <f t="shared" si="2"/>
        <v>5.787586179092612</v>
      </c>
      <c r="BC42" s="4">
        <f t="shared" si="2"/>
        <v>1.1777850948183901</v>
      </c>
      <c r="BD42" s="4">
        <f t="shared" si="2"/>
        <v>0.56513093994538821</v>
      </c>
      <c r="BE42" s="4">
        <f t="shared" si="2"/>
        <v>3.3081537150857372</v>
      </c>
      <c r="BF42" s="4">
        <f t="shared" si="7"/>
        <v>2.11024481810305</v>
      </c>
      <c r="BG42" s="4">
        <f t="shared" si="7"/>
        <v>2.9571375127071522</v>
      </c>
      <c r="BH42" s="4">
        <f t="shared" si="7"/>
        <v>2.8136690888505376</v>
      </c>
      <c r="BI42" s="4">
        <f t="shared" si="3"/>
        <v>5.9637383788763181</v>
      </c>
      <c r="BJ42" s="4">
        <f t="shared" si="3"/>
        <v>5.8520023896082805</v>
      </c>
      <c r="BK42" s="4">
        <f t="shared" si="3"/>
        <v>5.731823450765293</v>
      </c>
      <c r="BL42" s="4">
        <f t="shared" si="3"/>
        <v>5.5087896517435571</v>
      </c>
      <c r="BM42" s="4">
        <f t="shared" si="3"/>
        <v>5.0181125559807063</v>
      </c>
      <c r="BN42" s="4">
        <f t="shared" ref="BN42:BR105" si="8">STDEV(AU42:BD42)</f>
        <v>2.6827778717006807</v>
      </c>
      <c r="BO42" s="4">
        <f t="shared" si="8"/>
        <v>1.8104921647587671</v>
      </c>
      <c r="BP42" s="4">
        <f t="shared" si="8"/>
        <v>1.8203854865912432</v>
      </c>
      <c r="BQ42" s="4">
        <f t="shared" si="8"/>
        <v>1.7817877013092318</v>
      </c>
      <c r="BR42" s="4">
        <f t="shared" si="8"/>
        <v>1.7665540516017735</v>
      </c>
      <c r="BS42" s="4">
        <f t="shared" si="4"/>
        <v>3.7936463702935854</v>
      </c>
      <c r="BT42" s="8" t="str">
        <f t="shared" si="5"/>
        <v>0</v>
      </c>
    </row>
    <row r="43" spans="1:72">
      <c r="A43" s="4" t="s">
        <v>187</v>
      </c>
      <c r="B43" s="4" t="s">
        <v>188</v>
      </c>
      <c r="C43" s="9" t="s">
        <v>189</v>
      </c>
      <c r="D43" s="4">
        <v>34.544829999999997</v>
      </c>
      <c r="E43" s="4">
        <v>54.933819999999997</v>
      </c>
      <c r="F43" s="4">
        <v>80.734570000000005</v>
      </c>
      <c r="G43" s="4">
        <v>130.91424000000001</v>
      </c>
      <c r="H43" s="4">
        <v>190.10572999999999</v>
      </c>
      <c r="I43" s="4">
        <v>196.14652000000001</v>
      </c>
      <c r="J43" s="4">
        <v>166.44681</v>
      </c>
      <c r="K43" s="4">
        <v>198.71333999999999</v>
      </c>
      <c r="L43" s="4">
        <v>302.09050000000002</v>
      </c>
      <c r="M43" s="4">
        <v>342.13936000000001</v>
      </c>
      <c r="N43" s="4">
        <v>336.81858</v>
      </c>
      <c r="O43" s="4">
        <v>388.51105000000001</v>
      </c>
      <c r="P43" s="4">
        <v>396.42335000000003</v>
      </c>
      <c r="Q43" s="4">
        <v>528.43970000000002</v>
      </c>
      <c r="R43" s="4">
        <v>639.1703</v>
      </c>
      <c r="S43" s="4">
        <v>749.77094</v>
      </c>
      <c r="T43" s="4">
        <v>928.73342000000002</v>
      </c>
      <c r="U43" s="4">
        <v>1033.48561</v>
      </c>
      <c r="V43" s="4">
        <v>1258.45588</v>
      </c>
      <c r="W43" s="4">
        <v>1.5647899999999999</v>
      </c>
      <c r="X43" s="4">
        <v>12.50268</v>
      </c>
      <c r="Y43" s="4">
        <v>24.521889999999999</v>
      </c>
      <c r="Z43" s="4">
        <v>53.847299999999997</v>
      </c>
      <c r="AA43" s="4">
        <v>64.342020000000005</v>
      </c>
      <c r="AB43" s="4">
        <v>52.428080000000001</v>
      </c>
      <c r="AC43" s="4">
        <v>47.768819999999998</v>
      </c>
      <c r="AD43" s="4">
        <v>52.238329999999998</v>
      </c>
      <c r="AE43" s="4">
        <v>54.143630000000002</v>
      </c>
      <c r="AF43" s="4">
        <v>82.138189999999994</v>
      </c>
      <c r="AG43" s="4">
        <v>77.751859999999994</v>
      </c>
      <c r="AH43" s="4">
        <v>130.65821</v>
      </c>
      <c r="AI43" s="4">
        <v>123.527</v>
      </c>
      <c r="AJ43" s="4">
        <v>229.25913</v>
      </c>
      <c r="AK43" s="4">
        <v>251.87313</v>
      </c>
      <c r="AL43" s="4">
        <v>338.69008000000002</v>
      </c>
      <c r="AM43" s="4">
        <v>409.78120000000001</v>
      </c>
      <c r="AN43" s="4">
        <v>443.96213</v>
      </c>
      <c r="AO43" s="4">
        <v>493.21904999999998</v>
      </c>
      <c r="AP43" s="4">
        <f t="shared" si="2"/>
        <v>4.5297371560375312</v>
      </c>
      <c r="AQ43" s="4">
        <f t="shared" si="2"/>
        <v>22.759531377938035</v>
      </c>
      <c r="AR43" s="4">
        <f t="shared" si="2"/>
        <v>30.373469506309377</v>
      </c>
      <c r="AS43" s="4">
        <f t="shared" si="2"/>
        <v>41.131736318371473</v>
      </c>
      <c r="AT43" s="4">
        <f t="shared" si="2"/>
        <v>33.845386985442261</v>
      </c>
      <c r="AU43" s="4">
        <f t="shared" si="2"/>
        <v>26.729039087718711</v>
      </c>
      <c r="AV43" s="4">
        <f t="shared" si="2"/>
        <v>28.699150196990857</v>
      </c>
      <c r="AW43" s="4">
        <f t="shared" si="2"/>
        <v>26.28828542663517</v>
      </c>
      <c r="AX43" s="4">
        <f t="shared" si="2"/>
        <v>17.922983344395139</v>
      </c>
      <c r="AY43" s="4">
        <f t="shared" si="2"/>
        <v>24.007232023816258</v>
      </c>
      <c r="AZ43" s="4">
        <f t="shared" si="2"/>
        <v>23.084195652151969</v>
      </c>
      <c r="BA43" s="4">
        <f t="shared" si="2"/>
        <v>33.630500342268256</v>
      </c>
      <c r="BB43" s="4">
        <f t="shared" si="2"/>
        <v>31.160374382588714</v>
      </c>
      <c r="BC43" s="4">
        <f t="shared" si="2"/>
        <v>43.384160955355931</v>
      </c>
      <c r="BD43" s="4">
        <f t="shared" si="2"/>
        <v>39.406263088256765</v>
      </c>
      <c r="BE43" s="4">
        <f t="shared" si="2"/>
        <v>45.172473609073194</v>
      </c>
      <c r="BF43" s="4">
        <f t="shared" si="7"/>
        <v>44.12258579001066</v>
      </c>
      <c r="BG43" s="4">
        <f t="shared" si="7"/>
        <v>42.957746649225243</v>
      </c>
      <c r="BH43" s="4">
        <f t="shared" si="7"/>
        <v>39.192399021569194</v>
      </c>
      <c r="BI43" s="4">
        <f t="shared" ref="BI43:BM106" si="9">STDEV(AP43:AY43)</f>
        <v>9.7573332562149506</v>
      </c>
      <c r="BJ43" s="4">
        <f t="shared" si="9"/>
        <v>6.5297023188119656</v>
      </c>
      <c r="BK43" s="4">
        <f t="shared" si="9"/>
        <v>6.5605892491427182</v>
      </c>
      <c r="BL43" s="4">
        <f t="shared" si="9"/>
        <v>6.5892649368212286</v>
      </c>
      <c r="BM43" s="4">
        <f t="shared" si="9"/>
        <v>7.0833186696332326</v>
      </c>
      <c r="BN43" s="4">
        <f t="shared" si="8"/>
        <v>7.70764120394667</v>
      </c>
      <c r="BO43" s="4">
        <f t="shared" si="8"/>
        <v>9.074622179714483</v>
      </c>
      <c r="BP43" s="4">
        <f t="shared" si="8"/>
        <v>9.8644073893781865</v>
      </c>
      <c r="BQ43" s="4">
        <f t="shared" si="8"/>
        <v>10.045187604362258</v>
      </c>
      <c r="BR43" s="4">
        <f t="shared" si="8"/>
        <v>8.237980234119858</v>
      </c>
      <c r="BS43" s="4">
        <f t="shared" si="4"/>
        <v>8.1450047042145552</v>
      </c>
      <c r="BT43" s="8" t="str">
        <f t="shared" si="5"/>
        <v>1</v>
      </c>
    </row>
    <row r="44" spans="1:72">
      <c r="A44" s="4" t="s">
        <v>190</v>
      </c>
      <c r="B44" s="4" t="s">
        <v>191</v>
      </c>
      <c r="C44" s="9" t="s">
        <v>192</v>
      </c>
      <c r="D44" s="4">
        <v>197.66322</v>
      </c>
      <c r="E44" s="4">
        <v>248.94501</v>
      </c>
      <c r="F44" s="4">
        <v>399.04734999999999</v>
      </c>
      <c r="G44" s="4">
        <v>535.65668000000005</v>
      </c>
      <c r="H44" s="4">
        <v>629.21105</v>
      </c>
      <c r="I44" s="4">
        <v>717.05992000000003</v>
      </c>
      <c r="J44" s="4">
        <v>728.25514999999996</v>
      </c>
      <c r="K44" s="4">
        <v>893.62324000000001</v>
      </c>
      <c r="L44" s="4">
        <v>987.21789000000001</v>
      </c>
      <c r="M44" s="4">
        <v>1215.9571599999999</v>
      </c>
      <c r="N44" s="4">
        <v>1504.48056</v>
      </c>
      <c r="O44" s="4">
        <v>1683.05315</v>
      </c>
      <c r="P44" s="4">
        <v>1870.5933600000001</v>
      </c>
      <c r="Q44" s="4">
        <v>1660.5691200000001</v>
      </c>
      <c r="R44" s="4">
        <v>1733.8696600000001</v>
      </c>
      <c r="S44" s="4">
        <v>1741.79755</v>
      </c>
      <c r="T44" s="4">
        <v>1788.45517</v>
      </c>
      <c r="U44" s="4">
        <v>1759.08296</v>
      </c>
      <c r="V44" s="4">
        <v>1865.6546699999999</v>
      </c>
      <c r="W44" s="4">
        <v>52.506059999999998</v>
      </c>
      <c r="X44" s="4">
        <v>70.441299999999998</v>
      </c>
      <c r="Y44" s="4">
        <v>121.37218</v>
      </c>
      <c r="Z44" s="4">
        <v>91.927189999999996</v>
      </c>
      <c r="AA44" s="4">
        <v>125.27634</v>
      </c>
      <c r="AB44" s="4">
        <v>159.25062</v>
      </c>
      <c r="AC44" s="4">
        <v>203.28292999999999</v>
      </c>
      <c r="AD44" s="4">
        <v>257.32387999999997</v>
      </c>
      <c r="AE44" s="4">
        <v>231.85844</v>
      </c>
      <c r="AF44" s="4">
        <v>250.57346999999999</v>
      </c>
      <c r="AG44" s="4">
        <v>286.18401999999998</v>
      </c>
      <c r="AH44" s="4">
        <v>330.24232000000001</v>
      </c>
      <c r="AI44" s="4">
        <v>371.05149</v>
      </c>
      <c r="AJ44" s="4">
        <v>445.00184999999999</v>
      </c>
      <c r="AK44" s="4">
        <v>409.39130999999998</v>
      </c>
      <c r="AL44" s="4">
        <v>357.14517999999998</v>
      </c>
      <c r="AM44" s="4">
        <v>371.96123999999998</v>
      </c>
      <c r="AN44" s="4">
        <v>331.41201000000001</v>
      </c>
      <c r="AO44" s="4">
        <v>409.13137999999998</v>
      </c>
      <c r="AP44" s="4">
        <f t="shared" si="2"/>
        <v>26.56339403961951</v>
      </c>
      <c r="AQ44" s="4">
        <f t="shared" si="2"/>
        <v>28.295927682985091</v>
      </c>
      <c r="AR44" s="4">
        <f t="shared" si="2"/>
        <v>30.415483275355673</v>
      </c>
      <c r="AS44" s="4">
        <f t="shared" si="2"/>
        <v>17.161587530281519</v>
      </c>
      <c r="AT44" s="4">
        <f t="shared" si="2"/>
        <v>19.910066741517017</v>
      </c>
      <c r="AU44" s="4">
        <f t="shared" si="2"/>
        <v>22.208830190927419</v>
      </c>
      <c r="AV44" s="4">
        <f t="shared" si="2"/>
        <v>27.91369618189449</v>
      </c>
      <c r="AW44" s="4">
        <f t="shared" si="2"/>
        <v>28.795567134086618</v>
      </c>
      <c r="AX44" s="4">
        <f t="shared" si="2"/>
        <v>23.486045213382429</v>
      </c>
      <c r="AY44" s="4">
        <f t="shared" si="2"/>
        <v>20.607096881603955</v>
      </c>
      <c r="AZ44" s="4">
        <f t="shared" si="2"/>
        <v>19.022114848728918</v>
      </c>
      <c r="BA44" s="4">
        <f t="shared" si="2"/>
        <v>19.621621575052462</v>
      </c>
      <c r="BB44" s="4">
        <f t="shared" si="2"/>
        <v>19.836031600154936</v>
      </c>
      <c r="BC44" s="4">
        <f t="shared" si="2"/>
        <v>26.798152792339046</v>
      </c>
      <c r="BD44" s="4">
        <f t="shared" si="2"/>
        <v>23.611423594550928</v>
      </c>
      <c r="BE44" s="4">
        <f t="shared" si="2"/>
        <v>20.504402477773606</v>
      </c>
      <c r="BF44" s="4">
        <f t="shared" si="7"/>
        <v>20.797906832632542</v>
      </c>
      <c r="BG44" s="4">
        <f t="shared" si="7"/>
        <v>18.840044360386507</v>
      </c>
      <c r="BH44" s="4">
        <f t="shared" si="7"/>
        <v>21.929641459316798</v>
      </c>
      <c r="BI44" s="4">
        <f t="shared" si="9"/>
        <v>4.4734286051377934</v>
      </c>
      <c r="BJ44" s="4">
        <f t="shared" si="9"/>
        <v>4.7223594424130217</v>
      </c>
      <c r="BK44" s="4">
        <f t="shared" si="9"/>
        <v>4.595997496612453</v>
      </c>
      <c r="BL44" s="4">
        <f t="shared" si="9"/>
        <v>3.8314830156044759</v>
      </c>
      <c r="BM44" s="4">
        <f t="shared" si="9"/>
        <v>3.730032217182627</v>
      </c>
      <c r="BN44" s="4">
        <f t="shared" si="8"/>
        <v>3.590225521010928</v>
      </c>
      <c r="BO44" s="4">
        <f t="shared" si="8"/>
        <v>3.6812875739283082</v>
      </c>
      <c r="BP44" s="4">
        <f t="shared" si="8"/>
        <v>3.2979356817719849</v>
      </c>
      <c r="BQ44" s="4">
        <f t="shared" si="8"/>
        <v>2.5367320655439292</v>
      </c>
      <c r="BR44" s="4">
        <f t="shared" si="8"/>
        <v>2.4342318414852948</v>
      </c>
      <c r="BS44" s="4">
        <f t="shared" si="4"/>
        <v>3.6893713460690813</v>
      </c>
      <c r="BT44" s="8" t="str">
        <f t="shared" si="5"/>
        <v>0</v>
      </c>
    </row>
    <row r="45" spans="1:72">
      <c r="A45" s="4" t="s">
        <v>193</v>
      </c>
      <c r="B45" s="4" t="s">
        <v>194</v>
      </c>
      <c r="C45" s="9" t="s">
        <v>195</v>
      </c>
      <c r="D45" s="4" t="s">
        <v>96</v>
      </c>
      <c r="E45" s="4" t="s">
        <v>96</v>
      </c>
      <c r="F45" s="4" t="s">
        <v>96</v>
      </c>
      <c r="G45" s="4" t="s">
        <v>96</v>
      </c>
      <c r="H45" s="4" t="s">
        <v>96</v>
      </c>
      <c r="I45" s="4" t="s">
        <v>96</v>
      </c>
      <c r="J45" s="4" t="s">
        <v>96</v>
      </c>
      <c r="K45" s="4" t="s">
        <v>96</v>
      </c>
      <c r="L45" s="4" t="s">
        <v>96</v>
      </c>
      <c r="M45" s="4" t="s">
        <v>96</v>
      </c>
      <c r="N45" s="4" t="s">
        <v>96</v>
      </c>
      <c r="O45" s="4" t="s">
        <v>96</v>
      </c>
      <c r="P45" s="4" t="s">
        <v>96</v>
      </c>
      <c r="Q45" s="4" t="s">
        <v>96</v>
      </c>
      <c r="R45" s="4" t="s">
        <v>96</v>
      </c>
      <c r="S45" s="4">
        <v>932.37246000000005</v>
      </c>
      <c r="T45" s="4">
        <v>1039.85392</v>
      </c>
      <c r="U45" s="4">
        <v>1122.1220800000001</v>
      </c>
      <c r="V45" s="4">
        <v>1275.8712599999999</v>
      </c>
      <c r="W45" s="4" t="s">
        <v>96</v>
      </c>
      <c r="X45" s="4" t="s">
        <v>96</v>
      </c>
      <c r="Y45" s="4" t="s">
        <v>96</v>
      </c>
      <c r="Z45" s="4" t="s">
        <v>96</v>
      </c>
      <c r="AA45" s="4" t="s">
        <v>96</v>
      </c>
      <c r="AB45" s="4" t="s">
        <v>96</v>
      </c>
      <c r="AC45" s="4" t="s">
        <v>96</v>
      </c>
      <c r="AD45" s="4" t="s">
        <v>96</v>
      </c>
      <c r="AE45" s="4" t="s">
        <v>96</v>
      </c>
      <c r="AF45" s="4" t="s">
        <v>96</v>
      </c>
      <c r="AG45" s="4" t="s">
        <v>96</v>
      </c>
      <c r="AH45" s="4" t="s">
        <v>96</v>
      </c>
      <c r="AI45" s="4" t="s">
        <v>96</v>
      </c>
      <c r="AJ45" s="4" t="s">
        <v>96</v>
      </c>
      <c r="AK45" s="4" t="s">
        <v>96</v>
      </c>
      <c r="AL45" s="4">
        <v>239.39644000000001</v>
      </c>
      <c r="AM45" s="4">
        <v>198.45731000000001</v>
      </c>
      <c r="AN45" s="4">
        <v>301.51994999999999</v>
      </c>
      <c r="AO45" s="4">
        <v>438.11367999999999</v>
      </c>
      <c r="AP45" s="4" t="e">
        <f t="shared" si="2"/>
        <v>#VALUE!</v>
      </c>
      <c r="AQ45" s="4" t="e">
        <f t="shared" si="2"/>
        <v>#VALUE!</v>
      </c>
      <c r="AR45" s="4" t="e">
        <f t="shared" si="2"/>
        <v>#VALUE!</v>
      </c>
      <c r="AS45" s="4" t="e">
        <f t="shared" si="2"/>
        <v>#VALUE!</v>
      </c>
      <c r="AT45" s="4" t="e">
        <f t="shared" si="2"/>
        <v>#VALUE!</v>
      </c>
      <c r="AU45" s="4" t="e">
        <f t="shared" si="2"/>
        <v>#VALUE!</v>
      </c>
      <c r="AV45" s="4" t="e">
        <f t="shared" si="2"/>
        <v>#VALUE!</v>
      </c>
      <c r="AW45" s="4" t="e">
        <f t="shared" si="2"/>
        <v>#VALUE!</v>
      </c>
      <c r="AX45" s="4" t="e">
        <f t="shared" si="2"/>
        <v>#VALUE!</v>
      </c>
      <c r="AY45" s="4" t="e">
        <f t="shared" si="2"/>
        <v>#VALUE!</v>
      </c>
      <c r="AZ45" s="4" t="e">
        <f t="shared" si="2"/>
        <v>#VALUE!</v>
      </c>
      <c r="BA45" s="4" t="e">
        <f t="shared" si="2"/>
        <v>#VALUE!</v>
      </c>
      <c r="BB45" s="4" t="e">
        <f t="shared" si="2"/>
        <v>#VALUE!</v>
      </c>
      <c r="BC45" s="4" t="e">
        <f t="shared" si="2"/>
        <v>#VALUE!</v>
      </c>
      <c r="BD45" s="4" t="e">
        <f t="shared" si="2"/>
        <v>#VALUE!</v>
      </c>
      <c r="BE45" s="4">
        <f t="shared" si="2"/>
        <v>25.676052250620959</v>
      </c>
      <c r="BF45" s="4">
        <f t="shared" si="7"/>
        <v>19.085114378373454</v>
      </c>
      <c r="BG45" s="4">
        <f t="shared" si="7"/>
        <v>26.870512163881489</v>
      </c>
      <c r="BH45" s="4">
        <f t="shared" si="7"/>
        <v>34.338392417429333</v>
      </c>
      <c r="BI45" s="4" t="e">
        <f t="shared" si="9"/>
        <v>#VALUE!</v>
      </c>
      <c r="BJ45" s="4" t="e">
        <f t="shared" si="9"/>
        <v>#VALUE!</v>
      </c>
      <c r="BK45" s="4" t="e">
        <f t="shared" si="9"/>
        <v>#VALUE!</v>
      </c>
      <c r="BL45" s="4" t="e">
        <f t="shared" si="9"/>
        <v>#VALUE!</v>
      </c>
      <c r="BM45" s="4" t="e">
        <f t="shared" si="9"/>
        <v>#VALUE!</v>
      </c>
      <c r="BN45" s="4" t="e">
        <f t="shared" si="8"/>
        <v>#VALUE!</v>
      </c>
      <c r="BO45" s="4" t="e">
        <f t="shared" si="8"/>
        <v>#VALUE!</v>
      </c>
      <c r="BP45" s="4" t="e">
        <f t="shared" si="8"/>
        <v>#VALUE!</v>
      </c>
      <c r="BQ45" s="4" t="e">
        <f t="shared" si="8"/>
        <v>#VALUE!</v>
      </c>
      <c r="BR45" s="4" t="e">
        <f t="shared" si="8"/>
        <v>#VALUE!</v>
      </c>
      <c r="BT45" s="8">
        <v>1</v>
      </c>
    </row>
    <row r="46" spans="1:72">
      <c r="A46" s="4" t="s">
        <v>196</v>
      </c>
      <c r="B46" s="4" t="s">
        <v>197</v>
      </c>
      <c r="C46" s="9" t="s">
        <v>198</v>
      </c>
      <c r="D46" s="4" t="s">
        <v>96</v>
      </c>
      <c r="E46" s="4" t="s">
        <v>96</v>
      </c>
      <c r="F46" s="4" t="s">
        <v>96</v>
      </c>
      <c r="G46" s="4" t="s">
        <v>96</v>
      </c>
      <c r="H46" s="4">
        <v>7.41005</v>
      </c>
      <c r="I46" s="4">
        <v>39.726860000000002</v>
      </c>
      <c r="J46" s="4">
        <v>110.97208000000001</v>
      </c>
      <c r="K46" s="4">
        <v>172.66349</v>
      </c>
      <c r="L46" s="4">
        <v>215.37317999999999</v>
      </c>
      <c r="M46" s="4">
        <v>422.84210999999999</v>
      </c>
      <c r="N46" s="4">
        <v>576.92597000000001</v>
      </c>
      <c r="O46" s="4">
        <v>1080.2736</v>
      </c>
      <c r="P46" s="4">
        <v>1878.32521</v>
      </c>
      <c r="Q46" s="4">
        <v>2966.3789400000001</v>
      </c>
      <c r="R46" s="4">
        <v>4302.6577600000001</v>
      </c>
      <c r="S46" s="4">
        <v>6627.6102799999999</v>
      </c>
      <c r="T46" s="4">
        <v>9125.4586600000002</v>
      </c>
      <c r="U46" s="4">
        <v>11918.04198</v>
      </c>
      <c r="V46" s="4">
        <v>15531.413769999999</v>
      </c>
      <c r="W46" s="4" t="s">
        <v>96</v>
      </c>
      <c r="X46" s="4" t="s">
        <v>96</v>
      </c>
      <c r="Y46" s="4" t="s">
        <v>96</v>
      </c>
      <c r="Z46" s="4" t="s">
        <v>96</v>
      </c>
      <c r="AA46" s="4">
        <v>3.1339800000000002</v>
      </c>
      <c r="AB46" s="4">
        <v>13.854810000000001</v>
      </c>
      <c r="AC46" s="4">
        <v>53.210680000000004</v>
      </c>
      <c r="AD46" s="4">
        <v>-31.34216</v>
      </c>
      <c r="AE46" s="4">
        <v>150.01071999999999</v>
      </c>
      <c r="AF46" s="4">
        <v>227.61297999999999</v>
      </c>
      <c r="AG46" s="4">
        <v>277.17525999999998</v>
      </c>
      <c r="AH46" s="4">
        <v>540.49238000000003</v>
      </c>
      <c r="AI46" s="4">
        <v>1268.0797</v>
      </c>
      <c r="AJ46" s="4">
        <v>1860.10555</v>
      </c>
      <c r="AK46" s="4">
        <v>2016.9573800000001</v>
      </c>
      <c r="AL46" s="4">
        <v>2933.6091500000002</v>
      </c>
      <c r="AM46" s="4">
        <v>3680.2609200000002</v>
      </c>
      <c r="AN46" s="4">
        <v>4939.0750399999997</v>
      </c>
      <c r="AO46" s="4">
        <v>6859.6838399999997</v>
      </c>
      <c r="AP46" s="4" t="e">
        <f t="shared" si="2"/>
        <v>#VALUE!</v>
      </c>
      <c r="AQ46" s="4" t="e">
        <f t="shared" ref="AQ46:BE109" si="10">100*X46/E46</f>
        <v>#VALUE!</v>
      </c>
      <c r="AR46" s="4" t="e">
        <f t="shared" si="10"/>
        <v>#VALUE!</v>
      </c>
      <c r="AS46" s="4" t="e">
        <f t="shared" si="10"/>
        <v>#VALUE!</v>
      </c>
      <c r="AT46" s="4">
        <f t="shared" si="10"/>
        <v>42.293641743308079</v>
      </c>
      <c r="AU46" s="4">
        <f t="shared" si="10"/>
        <v>34.875170099021162</v>
      </c>
      <c r="AV46" s="4">
        <f t="shared" si="10"/>
        <v>47.949610388486903</v>
      </c>
      <c r="AW46" s="4">
        <f t="shared" si="10"/>
        <v>-18.152164073597724</v>
      </c>
      <c r="AX46" s="4">
        <f t="shared" si="10"/>
        <v>69.651532284567651</v>
      </c>
      <c r="AY46" s="4">
        <f t="shared" si="10"/>
        <v>53.829307587174796</v>
      </c>
      <c r="AZ46" s="4">
        <f t="shared" si="10"/>
        <v>48.043470811341699</v>
      </c>
      <c r="BA46" s="4">
        <f t="shared" si="10"/>
        <v>50.032915735421106</v>
      </c>
      <c r="BB46" s="4">
        <f t="shared" si="10"/>
        <v>67.511189928606669</v>
      </c>
      <c r="BC46" s="4">
        <f t="shared" si="10"/>
        <v>62.7062687412418</v>
      </c>
      <c r="BD46" s="4">
        <f t="shared" si="10"/>
        <v>46.877011663600221</v>
      </c>
      <c r="BE46" s="4">
        <f t="shared" si="10"/>
        <v>44.263452829335648</v>
      </c>
      <c r="BF46" s="4">
        <f t="shared" si="7"/>
        <v>40.329599389144569</v>
      </c>
      <c r="BG46" s="4">
        <f t="shared" si="7"/>
        <v>41.44200069347297</v>
      </c>
      <c r="BH46" s="4">
        <f t="shared" si="7"/>
        <v>44.166512730798232</v>
      </c>
      <c r="BI46" s="4" t="e">
        <f t="shared" si="9"/>
        <v>#VALUE!</v>
      </c>
      <c r="BJ46" s="4" t="e">
        <f t="shared" si="9"/>
        <v>#VALUE!</v>
      </c>
      <c r="BK46" s="4" t="e">
        <f t="shared" si="9"/>
        <v>#VALUE!</v>
      </c>
      <c r="BL46" s="4" t="e">
        <f t="shared" si="9"/>
        <v>#VALUE!</v>
      </c>
      <c r="BM46" s="4">
        <f t="shared" si="9"/>
        <v>25.032435562778264</v>
      </c>
      <c r="BN46" s="4">
        <f t="shared" si="8"/>
        <v>25.001535389210627</v>
      </c>
      <c r="BO46" s="4">
        <f t="shared" si="8"/>
        <v>24.697927934843054</v>
      </c>
      <c r="BP46" s="4">
        <f t="shared" si="8"/>
        <v>24.792043589833444</v>
      </c>
      <c r="BQ46" s="4">
        <f t="shared" si="8"/>
        <v>10.652281521290083</v>
      </c>
      <c r="BR46" s="4">
        <f t="shared" si="8"/>
        <v>9.0059647177920059</v>
      </c>
      <c r="BS46" s="4">
        <f>AVERAGE(BM46:BR46)</f>
        <v>19.863698119291247</v>
      </c>
      <c r="BT46" s="8" t="str">
        <f t="shared" si="5"/>
        <v>1</v>
      </c>
    </row>
    <row r="47" spans="1:72">
      <c r="A47" s="4" t="s">
        <v>199</v>
      </c>
      <c r="B47" s="4" t="s">
        <v>200</v>
      </c>
      <c r="C47" s="9" t="s">
        <v>201</v>
      </c>
      <c r="D47" s="4" t="s">
        <v>96</v>
      </c>
      <c r="E47" s="4" t="s">
        <v>96</v>
      </c>
      <c r="F47" s="4" t="s">
        <v>96</v>
      </c>
      <c r="G47" s="4" t="s">
        <v>96</v>
      </c>
      <c r="H47" s="4" t="s">
        <v>96</v>
      </c>
      <c r="I47" s="4" t="s">
        <v>96</v>
      </c>
      <c r="J47" s="4" t="s">
        <v>96</v>
      </c>
      <c r="K47" s="4" t="s">
        <v>96</v>
      </c>
      <c r="L47" s="4" t="s">
        <v>96</v>
      </c>
      <c r="M47" s="4">
        <v>64.093710000000002</v>
      </c>
      <c r="N47" s="4">
        <v>141.38095999999999</v>
      </c>
      <c r="O47" s="4">
        <v>296.44457</v>
      </c>
      <c r="P47" s="4">
        <v>374.90778999999998</v>
      </c>
      <c r="Q47" s="4">
        <v>479.57333</v>
      </c>
      <c r="R47" s="4">
        <v>1123.7962500000001</v>
      </c>
      <c r="S47" s="4">
        <v>1452.78639</v>
      </c>
      <c r="T47" s="4">
        <v>2018.4129600000001</v>
      </c>
      <c r="U47" s="4">
        <v>1807.5266999999999</v>
      </c>
      <c r="V47" s="4">
        <v>1419.7886800000001</v>
      </c>
      <c r="W47" s="4" t="s">
        <v>96</v>
      </c>
      <c r="X47" s="4" t="s">
        <v>96</v>
      </c>
      <c r="Y47" s="4" t="s">
        <v>96</v>
      </c>
      <c r="Z47" s="4" t="s">
        <v>96</v>
      </c>
      <c r="AA47" s="4" t="s">
        <v>96</v>
      </c>
      <c r="AB47" s="4" t="s">
        <v>96</v>
      </c>
      <c r="AC47" s="4" t="s">
        <v>96</v>
      </c>
      <c r="AD47" s="4" t="s">
        <v>96</v>
      </c>
      <c r="AE47" s="4" t="s">
        <v>96</v>
      </c>
      <c r="AF47" s="4">
        <v>24.55912</v>
      </c>
      <c r="AG47" s="4">
        <v>48.699339999999999</v>
      </c>
      <c r="AH47" s="4">
        <v>91.788489999999996</v>
      </c>
      <c r="AI47" s="4">
        <v>94.417310000000001</v>
      </c>
      <c r="AJ47" s="4">
        <v>134.86193</v>
      </c>
      <c r="AK47" s="4">
        <v>477.67919999999998</v>
      </c>
      <c r="AL47" s="4">
        <v>331.90111000000002</v>
      </c>
      <c r="AM47" s="4">
        <v>520.30705999999998</v>
      </c>
      <c r="AN47" s="4">
        <v>279.74279999999999</v>
      </c>
      <c r="AO47" s="4">
        <v>278.05802999999997</v>
      </c>
      <c r="AP47" s="4" t="e">
        <f t="shared" ref="AP47:BE110" si="11">100*W47/D47</f>
        <v>#VALUE!</v>
      </c>
      <c r="AQ47" s="4" t="e">
        <f t="shared" si="10"/>
        <v>#VALUE!</v>
      </c>
      <c r="AR47" s="4" t="e">
        <f t="shared" si="10"/>
        <v>#VALUE!</v>
      </c>
      <c r="AS47" s="4" t="e">
        <f t="shared" si="10"/>
        <v>#VALUE!</v>
      </c>
      <c r="AT47" s="4" t="e">
        <f t="shared" si="10"/>
        <v>#VALUE!</v>
      </c>
      <c r="AU47" s="4" t="e">
        <f t="shared" si="10"/>
        <v>#VALUE!</v>
      </c>
      <c r="AV47" s="4" t="e">
        <f t="shared" si="10"/>
        <v>#VALUE!</v>
      </c>
      <c r="AW47" s="4" t="e">
        <f t="shared" si="10"/>
        <v>#VALUE!</v>
      </c>
      <c r="AX47" s="4" t="e">
        <f t="shared" si="10"/>
        <v>#VALUE!</v>
      </c>
      <c r="AY47" s="4">
        <f t="shared" si="10"/>
        <v>38.317519769100585</v>
      </c>
      <c r="AZ47" s="4">
        <f t="shared" si="10"/>
        <v>34.445472714289117</v>
      </c>
      <c r="BA47" s="4">
        <f t="shared" si="10"/>
        <v>30.963120694030593</v>
      </c>
      <c r="BB47" s="4">
        <f t="shared" si="10"/>
        <v>25.184141945943562</v>
      </c>
      <c r="BC47" s="4">
        <f t="shared" si="10"/>
        <v>28.121232262853315</v>
      </c>
      <c r="BD47" s="4">
        <f t="shared" si="10"/>
        <v>42.505854597752922</v>
      </c>
      <c r="BE47" s="4">
        <f t="shared" si="10"/>
        <v>22.845830074165278</v>
      </c>
      <c r="BF47" s="4">
        <f t="shared" si="7"/>
        <v>25.778028099859206</v>
      </c>
      <c r="BG47" s="4">
        <f t="shared" si="7"/>
        <v>15.476551466708624</v>
      </c>
      <c r="BH47" s="4">
        <f t="shared" si="7"/>
        <v>19.584465907982864</v>
      </c>
      <c r="BI47" s="4" t="e">
        <f t="shared" si="9"/>
        <v>#VALUE!</v>
      </c>
      <c r="BJ47" s="4" t="e">
        <f t="shared" si="9"/>
        <v>#VALUE!</v>
      </c>
      <c r="BK47" s="4" t="e">
        <f t="shared" si="9"/>
        <v>#VALUE!</v>
      </c>
      <c r="BL47" s="4" t="e">
        <f t="shared" si="9"/>
        <v>#VALUE!</v>
      </c>
      <c r="BM47" s="4" t="e">
        <f t="shared" si="9"/>
        <v>#VALUE!</v>
      </c>
      <c r="BN47" s="4" t="e">
        <f t="shared" si="8"/>
        <v>#VALUE!</v>
      </c>
      <c r="BO47" s="4" t="e">
        <f t="shared" si="8"/>
        <v>#VALUE!</v>
      </c>
      <c r="BP47" s="4" t="e">
        <f t="shared" si="8"/>
        <v>#VALUE!</v>
      </c>
      <c r="BQ47" s="4" t="e">
        <f t="shared" si="8"/>
        <v>#VALUE!</v>
      </c>
      <c r="BR47" s="4">
        <f t="shared" si="8"/>
        <v>8.3882280196291195</v>
      </c>
      <c r="BS47" s="4">
        <f>AVERAGE(BR47)</f>
        <v>8.3882280196291195</v>
      </c>
      <c r="BT47" s="8" t="str">
        <f t="shared" si="5"/>
        <v>1</v>
      </c>
    </row>
    <row r="48" spans="1:72">
      <c r="A48" s="4" t="s">
        <v>202</v>
      </c>
      <c r="B48" s="4" t="s">
        <v>203</v>
      </c>
      <c r="C48" s="9" t="s">
        <v>204</v>
      </c>
      <c r="D48" s="4" t="s">
        <v>96</v>
      </c>
      <c r="E48" s="4" t="s">
        <v>96</v>
      </c>
      <c r="F48" s="4" t="s">
        <v>96</v>
      </c>
      <c r="G48" s="4" t="s">
        <v>96</v>
      </c>
      <c r="H48" s="4" t="s">
        <v>96</v>
      </c>
      <c r="I48" s="4" t="s">
        <v>96</v>
      </c>
      <c r="J48" s="4" t="s">
        <v>96</v>
      </c>
      <c r="K48" s="4">
        <v>1659.17659</v>
      </c>
      <c r="L48" s="4">
        <v>1925.2617299999999</v>
      </c>
      <c r="M48" s="4">
        <v>2198.4448600000001</v>
      </c>
      <c r="N48" s="4">
        <v>3183.97973</v>
      </c>
      <c r="O48" s="4">
        <v>4734.8321100000003</v>
      </c>
      <c r="P48" s="4">
        <v>3907.16786</v>
      </c>
      <c r="Q48" s="4">
        <v>2175.4262199999998</v>
      </c>
      <c r="R48" s="4">
        <v>2761.06077</v>
      </c>
      <c r="S48" s="4">
        <v>2464.1312400000002</v>
      </c>
      <c r="T48" s="4">
        <v>1999.67091</v>
      </c>
      <c r="U48" s="4">
        <v>2246.2267400000001</v>
      </c>
      <c r="V48" s="4">
        <v>2360.9411300000002</v>
      </c>
      <c r="W48" s="4" t="s">
        <v>96</v>
      </c>
      <c r="X48" s="4" t="s">
        <v>96</v>
      </c>
      <c r="Y48" s="4" t="s">
        <v>96</v>
      </c>
      <c r="Z48" s="4" t="s">
        <v>96</v>
      </c>
      <c r="AA48" s="4" t="s">
        <v>96</v>
      </c>
      <c r="AB48" s="4" t="s">
        <v>96</v>
      </c>
      <c r="AC48" s="4" t="s">
        <v>96</v>
      </c>
      <c r="AD48" s="4">
        <v>0</v>
      </c>
      <c r="AE48" s="4">
        <v>492.12441999999999</v>
      </c>
      <c r="AF48" s="4">
        <v>627.00629000000004</v>
      </c>
      <c r="AG48" s="4">
        <v>829.06989999999996</v>
      </c>
      <c r="AH48" s="4">
        <v>1879.3341</v>
      </c>
      <c r="AI48" s="4">
        <v>930.45560999999998</v>
      </c>
      <c r="AJ48" s="4">
        <v>76.762039999999999</v>
      </c>
      <c r="AK48" s="4">
        <v>290.97797000000003</v>
      </c>
      <c r="AL48" s="4">
        <v>188.57542000000001</v>
      </c>
      <c r="AM48" s="4">
        <v>25.45926</v>
      </c>
      <c r="AN48" s="4">
        <v>297.52767</v>
      </c>
      <c r="AO48" s="4">
        <v>316.69824</v>
      </c>
      <c r="AP48" s="4" t="e">
        <f t="shared" si="11"/>
        <v>#VALUE!</v>
      </c>
      <c r="AQ48" s="4" t="e">
        <f t="shared" si="10"/>
        <v>#VALUE!</v>
      </c>
      <c r="AR48" s="4" t="e">
        <f t="shared" si="10"/>
        <v>#VALUE!</v>
      </c>
      <c r="AS48" s="4" t="e">
        <f t="shared" si="10"/>
        <v>#VALUE!</v>
      </c>
      <c r="AT48" s="4" t="e">
        <f t="shared" si="10"/>
        <v>#VALUE!</v>
      </c>
      <c r="AU48" s="4" t="e">
        <f t="shared" si="10"/>
        <v>#VALUE!</v>
      </c>
      <c r="AV48" s="4" t="e">
        <f t="shared" si="10"/>
        <v>#VALUE!</v>
      </c>
      <c r="AW48" s="4">
        <f t="shared" si="10"/>
        <v>0</v>
      </c>
      <c r="AX48" s="4">
        <f t="shared" si="10"/>
        <v>25.561429510158078</v>
      </c>
      <c r="AY48" s="4">
        <f t="shared" si="10"/>
        <v>28.520446494164062</v>
      </c>
      <c r="AZ48" s="4">
        <f t="shared" si="10"/>
        <v>26.038793280885614</v>
      </c>
      <c r="BA48" s="4">
        <f t="shared" si="10"/>
        <v>39.691673460413362</v>
      </c>
      <c r="BB48" s="4">
        <f t="shared" si="10"/>
        <v>23.814067973009994</v>
      </c>
      <c r="BC48" s="4">
        <f t="shared" si="10"/>
        <v>3.5285977200366743</v>
      </c>
      <c r="BD48" s="4">
        <f t="shared" si="10"/>
        <v>10.538629687603725</v>
      </c>
      <c r="BE48" s="4">
        <f t="shared" si="10"/>
        <v>7.6528156024676672</v>
      </c>
      <c r="BF48" s="4">
        <f t="shared" si="7"/>
        <v>1.2731724941680529</v>
      </c>
      <c r="BG48" s="4">
        <f t="shared" si="7"/>
        <v>13.24566503914026</v>
      </c>
      <c r="BH48" s="4">
        <f t="shared" si="7"/>
        <v>13.414067634968941</v>
      </c>
      <c r="BI48" s="4" t="e">
        <f t="shared" si="9"/>
        <v>#VALUE!</v>
      </c>
      <c r="BJ48" s="4" t="e">
        <f t="shared" si="9"/>
        <v>#VALUE!</v>
      </c>
      <c r="BK48" s="4" t="e">
        <f t="shared" si="9"/>
        <v>#VALUE!</v>
      </c>
      <c r="BL48" s="4" t="e">
        <f t="shared" si="9"/>
        <v>#VALUE!</v>
      </c>
      <c r="BM48" s="4" t="e">
        <f t="shared" si="9"/>
        <v>#VALUE!</v>
      </c>
      <c r="BN48" s="4" t="e">
        <f t="shared" si="8"/>
        <v>#VALUE!</v>
      </c>
      <c r="BO48" s="4" t="e">
        <f t="shared" si="8"/>
        <v>#VALUE!</v>
      </c>
      <c r="BP48" s="4">
        <f t="shared" si="8"/>
        <v>13.722853469088262</v>
      </c>
      <c r="BQ48" s="4">
        <f t="shared" si="8"/>
        <v>12.522671407064188</v>
      </c>
      <c r="BR48" s="4">
        <f t="shared" si="8"/>
        <v>12.293305046664246</v>
      </c>
      <c r="BS48" s="4">
        <f>AVERAGE(BP48:BR48)</f>
        <v>12.846276640938898</v>
      </c>
      <c r="BT48" s="8" t="str">
        <f t="shared" si="5"/>
        <v>1</v>
      </c>
    </row>
    <row r="49" spans="1:72">
      <c r="A49" s="4" t="s">
        <v>205</v>
      </c>
      <c r="B49" s="4" t="s">
        <v>206</v>
      </c>
      <c r="C49" s="9" t="s">
        <v>207</v>
      </c>
      <c r="D49" s="4" t="s">
        <v>96</v>
      </c>
      <c r="E49" s="4">
        <v>12.65338</v>
      </c>
      <c r="F49" s="4">
        <v>19.089320000000001</v>
      </c>
      <c r="G49" s="4">
        <v>56.774000000000001</v>
      </c>
      <c r="H49" s="4">
        <v>142.32877999999999</v>
      </c>
      <c r="I49" s="4">
        <v>313.99662000000001</v>
      </c>
      <c r="J49" s="4">
        <v>589.12373000000002</v>
      </c>
      <c r="K49" s="4">
        <v>755.41822000000002</v>
      </c>
      <c r="L49" s="4">
        <v>1174.1501599999999</v>
      </c>
      <c r="M49" s="4">
        <v>1731.58213</v>
      </c>
      <c r="N49" s="4">
        <v>2118.96126</v>
      </c>
      <c r="O49" s="4">
        <v>2612.1723200000001</v>
      </c>
      <c r="P49" s="4">
        <v>2649.3271399999999</v>
      </c>
      <c r="Q49" s="4">
        <v>2789.9213</v>
      </c>
      <c r="R49" s="4">
        <v>2915.2029299999999</v>
      </c>
      <c r="S49" s="4">
        <v>3011.5542399999999</v>
      </c>
      <c r="T49" s="4">
        <v>3419.30024</v>
      </c>
      <c r="U49" s="4">
        <v>4072.5252500000001</v>
      </c>
      <c r="V49" s="4">
        <v>4271.6380099999997</v>
      </c>
      <c r="W49" s="4" t="s">
        <v>96</v>
      </c>
      <c r="X49" s="4">
        <v>0</v>
      </c>
      <c r="Y49" s="4">
        <v>2.6019000000000001</v>
      </c>
      <c r="Z49" s="4">
        <v>14.853949999999999</v>
      </c>
      <c r="AA49" s="4">
        <v>43.525069999999999</v>
      </c>
      <c r="AB49" s="4">
        <v>61.200279999999999</v>
      </c>
      <c r="AC49" s="4">
        <v>196.05224000000001</v>
      </c>
      <c r="AD49" s="4">
        <v>260.66194999999999</v>
      </c>
      <c r="AE49" s="4">
        <v>459.41582</v>
      </c>
      <c r="AF49" s="4">
        <v>594.19799999999998</v>
      </c>
      <c r="AG49" s="4">
        <v>724.85297000000003</v>
      </c>
      <c r="AH49" s="4">
        <v>812.42151000000001</v>
      </c>
      <c r="AI49" s="4">
        <v>875.33646999999996</v>
      </c>
      <c r="AJ49" s="4">
        <v>1396.6205</v>
      </c>
      <c r="AK49" s="4">
        <v>673.72148000000004</v>
      </c>
      <c r="AL49" s="4">
        <v>994.28773000000001</v>
      </c>
      <c r="AM49" s="4">
        <v>1389.65211</v>
      </c>
      <c r="AN49" s="4">
        <v>1323.82617</v>
      </c>
      <c r="AO49" s="4">
        <v>1258.4986799999999</v>
      </c>
      <c r="AP49" s="4" t="e">
        <f t="shared" si="11"/>
        <v>#VALUE!</v>
      </c>
      <c r="AQ49" s="4">
        <f t="shared" si="10"/>
        <v>0</v>
      </c>
      <c r="AR49" s="4">
        <f t="shared" si="10"/>
        <v>13.630134546437484</v>
      </c>
      <c r="AS49" s="4">
        <f t="shared" si="10"/>
        <v>26.163296579420155</v>
      </c>
      <c r="AT49" s="4">
        <f t="shared" si="10"/>
        <v>30.580652767486658</v>
      </c>
      <c r="AU49" s="4">
        <f t="shared" si="10"/>
        <v>19.49074483668009</v>
      </c>
      <c r="AV49" s="4">
        <f t="shared" si="10"/>
        <v>33.278618737697087</v>
      </c>
      <c r="AW49" s="4">
        <f t="shared" si="10"/>
        <v>34.505647745695093</v>
      </c>
      <c r="AX49" s="4">
        <f t="shared" si="10"/>
        <v>39.1275184087187</v>
      </c>
      <c r="AY49" s="4">
        <f t="shared" si="10"/>
        <v>34.315322946882105</v>
      </c>
      <c r="AZ49" s="4">
        <f t="shared" si="10"/>
        <v>34.207938752027964</v>
      </c>
      <c r="BA49" s="4">
        <f t="shared" si="10"/>
        <v>31.101375042516334</v>
      </c>
      <c r="BB49" s="4">
        <f t="shared" si="10"/>
        <v>33.039954061694324</v>
      </c>
      <c r="BC49" s="4">
        <f t="shared" si="10"/>
        <v>50.059494509755524</v>
      </c>
      <c r="BD49" s="4">
        <f t="shared" si="10"/>
        <v>23.110620295651255</v>
      </c>
      <c r="BE49" s="4">
        <f t="shared" si="10"/>
        <v>33.015766968221698</v>
      </c>
      <c r="BF49" s="4">
        <f t="shared" si="7"/>
        <v>40.641418198479116</v>
      </c>
      <c r="BG49" s="4">
        <f t="shared" si="7"/>
        <v>32.50627285859062</v>
      </c>
      <c r="BH49" s="4">
        <f t="shared" si="7"/>
        <v>29.461735218523351</v>
      </c>
      <c r="BI49" s="4" t="e">
        <f t="shared" si="9"/>
        <v>#VALUE!</v>
      </c>
      <c r="BJ49" s="4">
        <f t="shared" si="9"/>
        <v>12.127815045357311</v>
      </c>
      <c r="BK49" s="4">
        <f t="shared" si="9"/>
        <v>7.7751946909011691</v>
      </c>
      <c r="BL49" s="4">
        <f t="shared" si="9"/>
        <v>5.3918436847346189</v>
      </c>
      <c r="BM49" s="4">
        <f t="shared" si="9"/>
        <v>7.5765949044807908</v>
      </c>
      <c r="BN49" s="4">
        <f t="shared" si="8"/>
        <v>8.2832648264180051</v>
      </c>
      <c r="BO49" s="4">
        <f t="shared" si="8"/>
        <v>6.7549833895244067</v>
      </c>
      <c r="BP49" s="4">
        <f t="shared" si="8"/>
        <v>6.9948385675070499</v>
      </c>
      <c r="BQ49" s="4">
        <f t="shared" si="8"/>
        <v>7.0488302595307193</v>
      </c>
      <c r="BR49" s="4">
        <f t="shared" si="8"/>
        <v>7.0996355467445342</v>
      </c>
      <c r="BS49" s="4">
        <f>AVERAGE(BJ49:BR49)</f>
        <v>7.6725556572442901</v>
      </c>
      <c r="BT49" s="8" t="str">
        <f t="shared" si="5"/>
        <v>1</v>
      </c>
    </row>
    <row r="50" spans="1:72">
      <c r="A50" s="4" t="s">
        <v>208</v>
      </c>
      <c r="B50" s="4" t="s">
        <v>209</v>
      </c>
      <c r="C50" s="9" t="s">
        <v>210</v>
      </c>
      <c r="D50" s="4">
        <v>73.751159999999999</v>
      </c>
      <c r="E50" s="4">
        <v>97.155460000000005</v>
      </c>
      <c r="F50" s="4">
        <v>135.91038</v>
      </c>
      <c r="G50" s="4">
        <v>200.08340999999999</v>
      </c>
      <c r="H50" s="4">
        <v>312.29509999999999</v>
      </c>
      <c r="I50" s="4">
        <v>428.46812999999997</v>
      </c>
      <c r="J50" s="4">
        <v>479.39735000000002</v>
      </c>
      <c r="K50" s="4">
        <v>618.57497000000001</v>
      </c>
      <c r="L50" s="4">
        <v>728.04209000000003</v>
      </c>
      <c r="M50" s="4">
        <v>853.49081999999999</v>
      </c>
      <c r="N50" s="4">
        <v>994.96563000000003</v>
      </c>
      <c r="O50" s="4">
        <v>1013.9268499999999</v>
      </c>
      <c r="P50" s="4">
        <v>960.48252000000002</v>
      </c>
      <c r="Q50" s="4">
        <v>950.96204</v>
      </c>
      <c r="R50" s="4">
        <v>960.94110000000001</v>
      </c>
      <c r="S50" s="4">
        <v>935.49</v>
      </c>
      <c r="T50" s="4">
        <v>1079.7926600000001</v>
      </c>
      <c r="U50" s="4">
        <v>1148.4897100000001</v>
      </c>
      <c r="V50" s="4">
        <v>1239.3281099999999</v>
      </c>
      <c r="W50" s="4">
        <v>18.759620000000002</v>
      </c>
      <c r="X50" s="4">
        <v>-6.0862800000000004</v>
      </c>
      <c r="Y50" s="4">
        <v>14.83268</v>
      </c>
      <c r="Z50" s="4">
        <v>60.670250000000003</v>
      </c>
      <c r="AA50" s="4">
        <v>122.02404</v>
      </c>
      <c r="AB50" s="4">
        <v>146.97533999999999</v>
      </c>
      <c r="AC50" s="4">
        <v>156.17889</v>
      </c>
      <c r="AD50" s="4">
        <v>248.23057</v>
      </c>
      <c r="AE50" s="4">
        <v>205.81809000000001</v>
      </c>
      <c r="AF50" s="4">
        <v>373.48194000000001</v>
      </c>
      <c r="AG50" s="4">
        <v>322.65976000000001</v>
      </c>
      <c r="AH50" s="4">
        <v>313.77730000000003</v>
      </c>
      <c r="AI50" s="4">
        <v>339.47762999999998</v>
      </c>
      <c r="AJ50" s="4">
        <v>0</v>
      </c>
      <c r="AK50" s="4">
        <v>260.49248</v>
      </c>
      <c r="AL50" s="4">
        <v>314.31563</v>
      </c>
      <c r="AM50" s="4">
        <v>304.72536000000002</v>
      </c>
      <c r="AN50" s="4">
        <v>318.43286000000001</v>
      </c>
      <c r="AO50" s="4">
        <v>303.95774</v>
      </c>
      <c r="AP50" s="4">
        <f t="shared" si="11"/>
        <v>25.436372797390579</v>
      </c>
      <c r="AQ50" s="4">
        <f t="shared" si="10"/>
        <v>-6.2644755117211117</v>
      </c>
      <c r="AR50" s="4">
        <f t="shared" si="10"/>
        <v>10.913574077270624</v>
      </c>
      <c r="AS50" s="4">
        <f t="shared" si="10"/>
        <v>30.322479010128831</v>
      </c>
      <c r="AT50" s="4">
        <f t="shared" si="10"/>
        <v>39.073312389467532</v>
      </c>
      <c r="AU50" s="4">
        <f t="shared" si="10"/>
        <v>34.302513934933735</v>
      </c>
      <c r="AV50" s="4">
        <f t="shared" si="10"/>
        <v>32.578171322807684</v>
      </c>
      <c r="AW50" s="4">
        <f t="shared" si="10"/>
        <v>40.129423600828851</v>
      </c>
      <c r="AX50" s="4">
        <f t="shared" si="10"/>
        <v>28.270081198190066</v>
      </c>
      <c r="AY50" s="4">
        <f t="shared" si="10"/>
        <v>43.759338852642848</v>
      </c>
      <c r="AZ50" s="4">
        <f t="shared" si="10"/>
        <v>32.429236776751779</v>
      </c>
      <c r="BA50" s="4">
        <f t="shared" si="10"/>
        <v>30.946739402354325</v>
      </c>
      <c r="BB50" s="4">
        <f t="shared" si="10"/>
        <v>35.344488101667899</v>
      </c>
      <c r="BC50" s="4">
        <f t="shared" si="10"/>
        <v>0</v>
      </c>
      <c r="BD50" s="4">
        <f t="shared" si="10"/>
        <v>27.108058964279913</v>
      </c>
      <c r="BE50" s="4">
        <f t="shared" si="10"/>
        <v>33.599036868379137</v>
      </c>
      <c r="BF50" s="4">
        <f t="shared" si="7"/>
        <v>28.220728968466965</v>
      </c>
      <c r="BG50" s="4">
        <f t="shared" si="7"/>
        <v>27.726226645948788</v>
      </c>
      <c r="BH50" s="4">
        <f t="shared" si="7"/>
        <v>24.526010307310791</v>
      </c>
      <c r="BI50" s="4">
        <f t="shared" si="9"/>
        <v>15.11658296196982</v>
      </c>
      <c r="BJ50" s="4">
        <f t="shared" si="9"/>
        <v>15.154113647123046</v>
      </c>
      <c r="BK50" s="4">
        <f t="shared" si="9"/>
        <v>8.9563882741912728</v>
      </c>
      <c r="BL50" s="4">
        <f t="shared" si="9"/>
        <v>4.8932957426039136</v>
      </c>
      <c r="BM50" s="4">
        <f t="shared" si="9"/>
        <v>12.061996705278013</v>
      </c>
      <c r="BN50" s="4">
        <f t="shared" si="8"/>
        <v>11.838873962953896</v>
      </c>
      <c r="BO50" s="4">
        <f t="shared" si="8"/>
        <v>11.815748884093441</v>
      </c>
      <c r="BP50" s="4">
        <f t="shared" si="8"/>
        <v>11.807515412978546</v>
      </c>
      <c r="BQ50" s="4">
        <f t="shared" si="8"/>
        <v>11.261829539651931</v>
      </c>
      <c r="BR50" s="4">
        <f t="shared" si="8"/>
        <v>11.341160371529064</v>
      </c>
      <c r="BS50" s="4">
        <f t="shared" si="4"/>
        <v>11.424750550237292</v>
      </c>
      <c r="BT50" s="8" t="str">
        <f t="shared" si="5"/>
        <v>1</v>
      </c>
    </row>
    <row r="51" spans="1:72">
      <c r="A51" s="4" t="s">
        <v>211</v>
      </c>
      <c r="B51" s="4" t="s">
        <v>212</v>
      </c>
      <c r="C51" s="9" t="s">
        <v>213</v>
      </c>
      <c r="D51" s="4">
        <v>12482.47458</v>
      </c>
      <c r="E51" s="4">
        <v>13738.0224</v>
      </c>
      <c r="F51" s="4">
        <v>14333.665919999999</v>
      </c>
      <c r="G51" s="4">
        <v>13446.725420000001</v>
      </c>
      <c r="H51" s="4">
        <v>13790.93836</v>
      </c>
      <c r="I51" s="4">
        <v>23937.235049999999</v>
      </c>
      <c r="J51" s="4">
        <v>24979.59375</v>
      </c>
      <c r="K51" s="4">
        <v>25587.927930000002</v>
      </c>
      <c r="L51" s="4">
        <v>25195.634030000001</v>
      </c>
      <c r="M51" s="4">
        <v>26592.513739999999</v>
      </c>
      <c r="N51" s="4">
        <v>27739.268820000001</v>
      </c>
      <c r="O51" s="4">
        <v>28380.301630000002</v>
      </c>
      <c r="P51" s="4">
        <v>24268.209030000002</v>
      </c>
      <c r="Q51" s="4">
        <v>21749.506959999999</v>
      </c>
      <c r="R51" s="4">
        <v>22102.323240000002</v>
      </c>
      <c r="S51" s="4">
        <v>21885.086670000001</v>
      </c>
      <c r="T51" s="4">
        <v>22078.517039999999</v>
      </c>
      <c r="U51" s="4">
        <v>24324.125690000001</v>
      </c>
      <c r="V51" s="4">
        <v>24849.018540000001</v>
      </c>
      <c r="W51" s="4">
        <v>1512.67075</v>
      </c>
      <c r="X51" s="4">
        <v>1465.4571100000001</v>
      </c>
      <c r="Y51" s="4">
        <v>1566.73316</v>
      </c>
      <c r="Z51" s="4">
        <v>2116.4989</v>
      </c>
      <c r="AA51" s="4">
        <v>1400.1994099999999</v>
      </c>
      <c r="AB51" s="4">
        <v>2474.1800899999998</v>
      </c>
      <c r="AC51" s="4">
        <v>3025.6206400000001</v>
      </c>
      <c r="AD51" s="4">
        <v>3263.46333</v>
      </c>
      <c r="AE51" s="4">
        <v>2186.8308699999998</v>
      </c>
      <c r="AF51" s="4">
        <v>2717.1568699999998</v>
      </c>
      <c r="AG51" s="4">
        <v>2963.5729799999999</v>
      </c>
      <c r="AH51" s="4">
        <v>2971.8872099999999</v>
      </c>
      <c r="AI51" s="4">
        <v>2088.5854300000001</v>
      </c>
      <c r="AJ51" s="4">
        <v>3138.53062</v>
      </c>
      <c r="AK51" s="4">
        <v>1987.37916</v>
      </c>
      <c r="AL51" s="4">
        <v>1347.1538499999999</v>
      </c>
      <c r="AM51" s="4">
        <v>1988.34617</v>
      </c>
      <c r="AN51" s="4">
        <v>2916.2795900000001</v>
      </c>
      <c r="AO51" s="4">
        <v>2629.1596599999998</v>
      </c>
      <c r="AP51" s="4">
        <f t="shared" si="11"/>
        <v>12.118356342769337</v>
      </c>
      <c r="AQ51" s="4">
        <f t="shared" si="10"/>
        <v>10.667162036364129</v>
      </c>
      <c r="AR51" s="4">
        <f t="shared" si="10"/>
        <v>10.930442838171018</v>
      </c>
      <c r="AS51" s="4">
        <f t="shared" si="10"/>
        <v>15.739883383444592</v>
      </c>
      <c r="AT51" s="4">
        <f t="shared" si="10"/>
        <v>10.1530394339316</v>
      </c>
      <c r="AU51" s="4">
        <f t="shared" si="10"/>
        <v>10.336114780307511</v>
      </c>
      <c r="AV51" s="4">
        <f t="shared" si="10"/>
        <v>12.112369281425964</v>
      </c>
      <c r="AW51" s="4">
        <f t="shared" si="10"/>
        <v>12.753917937113712</v>
      </c>
      <c r="AX51" s="4">
        <f t="shared" si="10"/>
        <v>8.6794040086317281</v>
      </c>
      <c r="AY51" s="4">
        <f t="shared" si="10"/>
        <v>10.217751118100955</v>
      </c>
      <c r="AZ51" s="4">
        <f t="shared" si="10"/>
        <v>10.683673745081792</v>
      </c>
      <c r="BA51" s="4">
        <f t="shared" si="10"/>
        <v>10.471654772190663</v>
      </c>
      <c r="BB51" s="4">
        <f t="shared" si="10"/>
        <v>8.6062610859257127</v>
      </c>
      <c r="BC51" s="4">
        <f t="shared" si="10"/>
        <v>14.430352953619321</v>
      </c>
      <c r="BD51" s="4">
        <f t="shared" si="10"/>
        <v>8.9917206368754563</v>
      </c>
      <c r="BE51" s="4">
        <f t="shared" si="10"/>
        <v>6.1555792321657723</v>
      </c>
      <c r="BF51" s="4">
        <f t="shared" si="7"/>
        <v>9.0057958439766672</v>
      </c>
      <c r="BG51" s="4">
        <f t="shared" si="7"/>
        <v>11.989247330681756</v>
      </c>
      <c r="BH51" s="4">
        <f t="shared" si="7"/>
        <v>10.580537238393479</v>
      </c>
      <c r="BI51" s="4">
        <f t="shared" si="9"/>
        <v>1.9415440454880577</v>
      </c>
      <c r="BJ51" s="4">
        <f t="shared" si="9"/>
        <v>1.9331590926969984</v>
      </c>
      <c r="BK51" s="4">
        <f t="shared" si="9"/>
        <v>1.940429197166974</v>
      </c>
      <c r="BL51" s="4">
        <f t="shared" si="9"/>
        <v>2.1091968371363006</v>
      </c>
      <c r="BM51" s="4">
        <f t="shared" si="9"/>
        <v>1.7982501031271807</v>
      </c>
      <c r="BN51" s="4">
        <f t="shared" si="8"/>
        <v>1.883349007992321</v>
      </c>
      <c r="BO51" s="4">
        <f t="shared" si="8"/>
        <v>2.3788768080469005</v>
      </c>
      <c r="BP51" s="4">
        <f t="shared" si="8"/>
        <v>2.3194945689917796</v>
      </c>
      <c r="BQ51" s="4">
        <f t="shared" si="8"/>
        <v>2.2294610613107624</v>
      </c>
      <c r="BR51" s="4">
        <f t="shared" si="8"/>
        <v>2.1923684627111744</v>
      </c>
      <c r="BS51" s="4">
        <f t="shared" si="4"/>
        <v>2.0726129184668443</v>
      </c>
      <c r="BT51" s="8" t="str">
        <f t="shared" si="5"/>
        <v>0</v>
      </c>
    </row>
    <row r="52" spans="1:72">
      <c r="A52" s="4" t="s">
        <v>214</v>
      </c>
      <c r="B52" s="4" t="s">
        <v>215</v>
      </c>
      <c r="C52" s="9" t="s">
        <v>216</v>
      </c>
      <c r="D52" s="4">
        <v>5762.94499</v>
      </c>
      <c r="E52" s="4">
        <v>5825.95964</v>
      </c>
      <c r="F52" s="4">
        <v>5825.3615</v>
      </c>
      <c r="G52" s="4">
        <v>5591.6659499999996</v>
      </c>
      <c r="H52" s="4">
        <v>5420.3869100000002</v>
      </c>
      <c r="I52" s="4">
        <v>5379.0351000000001</v>
      </c>
      <c r="J52" s="4">
        <v>5573.1333999999997</v>
      </c>
      <c r="K52" s="4">
        <v>8577.6095800000003</v>
      </c>
      <c r="L52" s="4">
        <v>10641.48162</v>
      </c>
      <c r="M52" s="4">
        <v>10650.88248</v>
      </c>
      <c r="N52" s="4">
        <v>10244.54212</v>
      </c>
      <c r="O52" s="4">
        <v>10682.564259999999</v>
      </c>
      <c r="P52" s="4">
        <v>9449.1378600000007</v>
      </c>
      <c r="Q52" s="4">
        <v>8019.78881</v>
      </c>
      <c r="R52" s="4">
        <v>7755.4881400000004</v>
      </c>
      <c r="S52" s="4">
        <v>7655.0594700000001</v>
      </c>
      <c r="T52" s="4">
        <v>8105.6027899999999</v>
      </c>
      <c r="U52" s="4">
        <v>9408.4240699999991</v>
      </c>
      <c r="V52" s="4">
        <v>9996.5907700000007</v>
      </c>
      <c r="W52" s="4">
        <v>266.74310000000003</v>
      </c>
      <c r="X52" s="4">
        <v>193.76931999999999</v>
      </c>
      <c r="Y52" s="4">
        <v>168.50763000000001</v>
      </c>
      <c r="Z52" s="4">
        <v>610.74670000000003</v>
      </c>
      <c r="AA52" s="4">
        <v>507.65627999999998</v>
      </c>
      <c r="AB52" s="4">
        <v>479.76274999999998</v>
      </c>
      <c r="AC52" s="4">
        <v>662.31682999999998</v>
      </c>
      <c r="AD52" s="4">
        <v>557.85067000000004</v>
      </c>
      <c r="AE52" s="4">
        <v>555.07926999999995</v>
      </c>
      <c r="AF52" s="4">
        <v>786.80092999999999</v>
      </c>
      <c r="AG52" s="4">
        <v>665.05832999999996</v>
      </c>
      <c r="AH52" s="4">
        <v>1226.3383799999999</v>
      </c>
      <c r="AI52" s="4">
        <v>1072.3058699999999</v>
      </c>
      <c r="AJ52" s="4">
        <v>1130.2662</v>
      </c>
      <c r="AK52" s="4">
        <v>677.46986000000004</v>
      </c>
      <c r="AL52" s="4">
        <v>721.43357000000003</v>
      </c>
      <c r="AM52" s="4">
        <v>662.61590000000001</v>
      </c>
      <c r="AN52" s="4">
        <v>896.67034000000001</v>
      </c>
      <c r="AO52" s="4">
        <v>1016.73813</v>
      </c>
      <c r="AP52" s="4">
        <f t="shared" si="11"/>
        <v>4.6285900778657272</v>
      </c>
      <c r="AQ52" s="4">
        <f t="shared" si="10"/>
        <v>3.3259639951779687</v>
      </c>
      <c r="AR52" s="4">
        <f t="shared" si="10"/>
        <v>2.8926553313472474</v>
      </c>
      <c r="AS52" s="4">
        <f t="shared" si="10"/>
        <v>10.922446109285197</v>
      </c>
      <c r="AT52" s="4">
        <f t="shared" si="10"/>
        <v>9.3656834545045413</v>
      </c>
      <c r="AU52" s="4">
        <f t="shared" si="10"/>
        <v>8.9191228739146915</v>
      </c>
      <c r="AV52" s="4">
        <f t="shared" si="10"/>
        <v>11.884101500244011</v>
      </c>
      <c r="AW52" s="4">
        <f t="shared" si="10"/>
        <v>6.5035679789007137</v>
      </c>
      <c r="AX52" s="4">
        <f t="shared" si="10"/>
        <v>5.2161840786978679</v>
      </c>
      <c r="AY52" s="4">
        <f t="shared" si="10"/>
        <v>7.3871900424912011</v>
      </c>
      <c r="AZ52" s="4">
        <f t="shared" si="10"/>
        <v>6.4918306958944889</v>
      </c>
      <c r="BA52" s="4">
        <f t="shared" si="10"/>
        <v>11.479812806667825</v>
      </c>
      <c r="BB52" s="4">
        <f t="shared" si="10"/>
        <v>11.348187378440892</v>
      </c>
      <c r="BC52" s="4">
        <f t="shared" si="10"/>
        <v>14.093465885169611</v>
      </c>
      <c r="BD52" s="4">
        <f t="shared" si="10"/>
        <v>8.7353606603542566</v>
      </c>
      <c r="BE52" s="4">
        <f t="shared" si="10"/>
        <v>9.4242712656548449</v>
      </c>
      <c r="BF52" s="4">
        <f t="shared" si="7"/>
        <v>8.1747886883561431</v>
      </c>
      <c r="BG52" s="4">
        <f t="shared" si="7"/>
        <v>9.5305051444178801</v>
      </c>
      <c r="BH52" s="4">
        <f t="shared" si="7"/>
        <v>10.170848776277353</v>
      </c>
      <c r="BI52" s="4">
        <f t="shared" si="9"/>
        <v>3.1266058900688698</v>
      </c>
      <c r="BJ52" s="4">
        <f t="shared" si="9"/>
        <v>3.0162312456984841</v>
      </c>
      <c r="BK52" s="4">
        <f t="shared" si="9"/>
        <v>2.9260709416505426</v>
      </c>
      <c r="BL52" s="4">
        <f t="shared" si="9"/>
        <v>2.4320966340992314</v>
      </c>
      <c r="BM52" s="4">
        <f t="shared" si="9"/>
        <v>2.8825820059759018</v>
      </c>
      <c r="BN52" s="4">
        <f t="shared" si="8"/>
        <v>2.8871188289253298</v>
      </c>
      <c r="BO52" s="4">
        <f t="shared" si="8"/>
        <v>2.8859629893313796</v>
      </c>
      <c r="BP52" s="4">
        <f t="shared" si="8"/>
        <v>2.7456670618027572</v>
      </c>
      <c r="BQ52" s="4">
        <f t="shared" si="8"/>
        <v>2.6177724053807077</v>
      </c>
      <c r="BR52" s="4">
        <f t="shared" si="8"/>
        <v>2.2213311551077979</v>
      </c>
      <c r="BS52" s="4">
        <f t="shared" si="4"/>
        <v>2.7741439158041001</v>
      </c>
      <c r="BT52" s="8" t="str">
        <f t="shared" si="5"/>
        <v>0</v>
      </c>
    </row>
    <row r="53" spans="1:72">
      <c r="A53" s="4" t="s">
        <v>217</v>
      </c>
      <c r="B53" s="4" t="s">
        <v>218</v>
      </c>
      <c r="C53" s="9" t="s">
        <v>219</v>
      </c>
      <c r="D53" s="4">
        <v>3141.6310100000001</v>
      </c>
      <c r="E53" s="4">
        <v>3363.7424700000001</v>
      </c>
      <c r="F53" s="4">
        <v>3186.50191</v>
      </c>
      <c r="G53" s="4">
        <v>3225.8997800000002</v>
      </c>
      <c r="H53" s="4">
        <v>3436.1181000000001</v>
      </c>
      <c r="I53" s="4">
        <v>2994.6665899999998</v>
      </c>
      <c r="J53" s="4">
        <v>3277.8686699999998</v>
      </c>
      <c r="K53" s="4">
        <v>2963.88202</v>
      </c>
      <c r="L53" s="4">
        <v>3092.3936399999998</v>
      </c>
      <c r="M53" s="4">
        <v>2955.23882</v>
      </c>
      <c r="N53" s="4">
        <v>3353.7135499999999</v>
      </c>
      <c r="O53" s="4">
        <v>3671.28908</v>
      </c>
      <c r="P53" s="4">
        <v>3346.2467000000001</v>
      </c>
      <c r="Q53" s="4">
        <v>3313.59791</v>
      </c>
      <c r="R53" s="4">
        <v>3889.8914100000002</v>
      </c>
      <c r="S53" s="4">
        <v>3371.6878400000001</v>
      </c>
      <c r="T53" s="4">
        <v>2864.1611600000001</v>
      </c>
      <c r="U53" s="4">
        <v>2547.50279</v>
      </c>
      <c r="V53" s="4">
        <v>2504.0076300000001</v>
      </c>
      <c r="W53" s="4">
        <v>0</v>
      </c>
      <c r="X53" s="4">
        <v>0</v>
      </c>
      <c r="Y53" s="4">
        <v>0</v>
      </c>
      <c r="Z53" s="4">
        <v>566.13499000000002</v>
      </c>
      <c r="AA53" s="4">
        <v>724.15512999999999</v>
      </c>
      <c r="AB53" s="4">
        <v>363.43335999999999</v>
      </c>
      <c r="AC53" s="4">
        <v>789.96114</v>
      </c>
      <c r="AD53" s="4">
        <v>532.31982000000005</v>
      </c>
      <c r="AE53" s="4">
        <v>716.21973000000003</v>
      </c>
      <c r="AF53" s="4">
        <v>710.91616999999997</v>
      </c>
      <c r="AG53" s="4">
        <v>1074.5090399999999</v>
      </c>
      <c r="AH53" s="4">
        <v>1021.12453</v>
      </c>
      <c r="AI53" s="4">
        <v>895.95257000000004</v>
      </c>
      <c r="AJ53" s="4">
        <v>1183.53108</v>
      </c>
      <c r="AK53" s="4">
        <v>1329.77772</v>
      </c>
      <c r="AL53" s="4">
        <v>834.78219000000001</v>
      </c>
      <c r="AM53" s="4">
        <v>549.40684999999996</v>
      </c>
      <c r="AN53" s="4">
        <v>516.22625000000005</v>
      </c>
      <c r="AO53" s="4">
        <v>466.52379000000002</v>
      </c>
      <c r="AP53" s="4">
        <f t="shared" si="11"/>
        <v>0</v>
      </c>
      <c r="AQ53" s="4">
        <f t="shared" si="10"/>
        <v>0</v>
      </c>
      <c r="AR53" s="4">
        <f t="shared" si="10"/>
        <v>0</v>
      </c>
      <c r="AS53" s="4">
        <f t="shared" si="10"/>
        <v>17.549676946256525</v>
      </c>
      <c r="AT53" s="4">
        <f t="shared" si="10"/>
        <v>21.074803278734798</v>
      </c>
      <c r="AU53" s="4">
        <f t="shared" si="10"/>
        <v>12.136020791549953</v>
      </c>
      <c r="AV53" s="4">
        <f t="shared" si="10"/>
        <v>24.099841071424013</v>
      </c>
      <c r="AW53" s="4">
        <f t="shared" si="10"/>
        <v>17.960222991602077</v>
      </c>
      <c r="AX53" s="4">
        <f t="shared" si="10"/>
        <v>23.160690823306702</v>
      </c>
      <c r="AY53" s="4">
        <f t="shared" si="10"/>
        <v>24.056132627548525</v>
      </c>
      <c r="AZ53" s="4">
        <f t="shared" si="10"/>
        <v>32.039380346004805</v>
      </c>
      <c r="BA53" s="4">
        <f t="shared" si="10"/>
        <v>27.813787139856611</v>
      </c>
      <c r="BB53" s="4">
        <f t="shared" si="10"/>
        <v>26.774851059247961</v>
      </c>
      <c r="BC53" s="4">
        <f t="shared" si="10"/>
        <v>35.717401813547134</v>
      </c>
      <c r="BD53" s="4">
        <f t="shared" si="10"/>
        <v>34.1854715168</v>
      </c>
      <c r="BE53" s="4">
        <f t="shared" si="10"/>
        <v>24.758584709312828</v>
      </c>
      <c r="BF53" s="4">
        <f t="shared" si="7"/>
        <v>19.182120673684437</v>
      </c>
      <c r="BG53" s="4">
        <f t="shared" si="7"/>
        <v>20.264011173075108</v>
      </c>
      <c r="BH53" s="4">
        <f t="shared" si="7"/>
        <v>18.631085001925491</v>
      </c>
      <c r="BI53" s="4">
        <f t="shared" si="9"/>
        <v>10.311059554075333</v>
      </c>
      <c r="BJ53" s="4">
        <f t="shared" si="9"/>
        <v>10.453011342043791</v>
      </c>
      <c r="BK53" s="4">
        <f t="shared" si="9"/>
        <v>8.9592520171331671</v>
      </c>
      <c r="BL53" s="4">
        <f t="shared" si="9"/>
        <v>5.7465852815361407</v>
      </c>
      <c r="BM53" s="4">
        <f t="shared" si="9"/>
        <v>6.7358513423209878</v>
      </c>
      <c r="BN53" s="4">
        <f t="shared" si="8"/>
        <v>7.2546553165580798</v>
      </c>
      <c r="BO53" s="4">
        <f t="shared" si="8"/>
        <v>5.5000949187090669</v>
      </c>
      <c r="BP53" s="4">
        <f t="shared" si="8"/>
        <v>5.9917198333123673</v>
      </c>
      <c r="BQ53" s="4">
        <f t="shared" si="8"/>
        <v>5.6591765479480971</v>
      </c>
      <c r="BR53" s="4">
        <f t="shared" si="8"/>
        <v>6.1430022330345722</v>
      </c>
      <c r="BS53" s="4">
        <f t="shared" si="4"/>
        <v>7.2754408386671603</v>
      </c>
      <c r="BT53" s="8" t="str">
        <f t="shared" si="5"/>
        <v>1</v>
      </c>
    </row>
    <row r="54" spans="1:72">
      <c r="A54" s="4" t="s">
        <v>220</v>
      </c>
      <c r="B54" s="4" t="s">
        <v>221</v>
      </c>
      <c r="C54" s="9" t="s">
        <v>222</v>
      </c>
      <c r="D54" s="4">
        <v>2467.46092</v>
      </c>
      <c r="E54" s="4">
        <v>2678.11789</v>
      </c>
      <c r="F54" s="4">
        <v>2267.5406699999999</v>
      </c>
      <c r="G54" s="4">
        <v>2291.3368999999998</v>
      </c>
      <c r="H54" s="4">
        <v>2652.4574400000001</v>
      </c>
      <c r="I54" s="4">
        <v>2220.1874600000001</v>
      </c>
      <c r="J54" s="4">
        <v>2254.4512500000001</v>
      </c>
      <c r="K54" s="4">
        <v>2622.3208599999998</v>
      </c>
      <c r="L54" s="4">
        <v>3086.5816599999998</v>
      </c>
      <c r="M54" s="4">
        <v>3219.1806000000001</v>
      </c>
      <c r="N54" s="4">
        <v>3678.3073199999999</v>
      </c>
      <c r="O54" s="4">
        <v>3811.4545699999999</v>
      </c>
      <c r="P54" s="4">
        <v>3491.6659100000002</v>
      </c>
      <c r="Q54" s="4">
        <v>2240.1555600000002</v>
      </c>
      <c r="R54" s="4">
        <v>2959.2962400000001</v>
      </c>
      <c r="S54" s="4">
        <v>3061.61904</v>
      </c>
      <c r="T54" s="4">
        <v>3094.23792</v>
      </c>
      <c r="U54" s="4">
        <v>3624.46423</v>
      </c>
      <c r="V54" s="4">
        <v>3989.1636699999999</v>
      </c>
      <c r="W54" s="4">
        <v>0</v>
      </c>
      <c r="X54" s="4">
        <v>0</v>
      </c>
      <c r="Y54" s="4">
        <v>0</v>
      </c>
      <c r="Z54" s="4">
        <v>0</v>
      </c>
      <c r="AA54" s="4">
        <v>20.945070000000001</v>
      </c>
      <c r="AB54" s="4">
        <v>-115.08324</v>
      </c>
      <c r="AC54" s="4">
        <v>84.179050000000004</v>
      </c>
      <c r="AD54" s="4">
        <v>184.47811999999999</v>
      </c>
      <c r="AE54" s="4">
        <v>57.711100000000002</v>
      </c>
      <c r="AF54" s="4">
        <v>186.66135</v>
      </c>
      <c r="AG54" s="4">
        <v>149.43674999999999</v>
      </c>
      <c r="AH54" s="4">
        <v>176.33337</v>
      </c>
      <c r="AI54" s="4">
        <v>124.46416000000001</v>
      </c>
      <c r="AJ54" s="4">
        <v>40.225299999999997</v>
      </c>
      <c r="AK54" s="4">
        <v>24.813079999999999</v>
      </c>
      <c r="AL54" s="4">
        <v>63.712490000000003</v>
      </c>
      <c r="AM54" s="4">
        <v>245.63853</v>
      </c>
      <c r="AN54" s="4">
        <v>238.97917000000001</v>
      </c>
      <c r="AO54" s="4">
        <v>289.33307000000002</v>
      </c>
      <c r="AP54" s="4">
        <f t="shared" si="11"/>
        <v>0</v>
      </c>
      <c r="AQ54" s="4">
        <f t="shared" si="10"/>
        <v>0</v>
      </c>
      <c r="AR54" s="4">
        <f t="shared" si="10"/>
        <v>0</v>
      </c>
      <c r="AS54" s="4">
        <f t="shared" si="10"/>
        <v>0</v>
      </c>
      <c r="AT54" s="4">
        <f t="shared" si="10"/>
        <v>0.78964773135059241</v>
      </c>
      <c r="AU54" s="4">
        <f t="shared" si="10"/>
        <v>-5.1834920281911687</v>
      </c>
      <c r="AV54" s="4">
        <f t="shared" si="10"/>
        <v>3.7339042039609418</v>
      </c>
      <c r="AW54" s="4">
        <f t="shared" si="10"/>
        <v>7.0349179161851305</v>
      </c>
      <c r="AX54" s="4">
        <f t="shared" si="10"/>
        <v>1.869741557396541</v>
      </c>
      <c r="AY54" s="4">
        <f t="shared" si="10"/>
        <v>5.7984118691570137</v>
      </c>
      <c r="AZ54" s="4">
        <f t="shared" si="10"/>
        <v>4.062649936493071</v>
      </c>
      <c r="BA54" s="4">
        <f t="shared" si="10"/>
        <v>4.6264061859197234</v>
      </c>
      <c r="BB54" s="4">
        <f t="shared" si="10"/>
        <v>3.5646067867930697</v>
      </c>
      <c r="BC54" s="4">
        <f t="shared" si="10"/>
        <v>1.7956476201143814</v>
      </c>
      <c r="BD54" s="4">
        <f t="shared" si="10"/>
        <v>0.83847908379730174</v>
      </c>
      <c r="BE54" s="4">
        <f t="shared" si="10"/>
        <v>2.0810064599023397</v>
      </c>
      <c r="BF54" s="4">
        <f t="shared" si="7"/>
        <v>7.9385792673628659</v>
      </c>
      <c r="BG54" s="4">
        <f t="shared" si="7"/>
        <v>6.5935033382851183</v>
      </c>
      <c r="BH54" s="4">
        <f t="shared" si="7"/>
        <v>7.2529756594318933</v>
      </c>
      <c r="BI54" s="4">
        <f t="shared" si="9"/>
        <v>3.469242696797227</v>
      </c>
      <c r="BJ54" s="4">
        <f t="shared" si="9"/>
        <v>3.5239647936708667</v>
      </c>
      <c r="BK54" s="4">
        <f t="shared" si="9"/>
        <v>3.5633205794034417</v>
      </c>
      <c r="BL54" s="4">
        <f t="shared" si="9"/>
        <v>3.4881513645361149</v>
      </c>
      <c r="BM54" s="4">
        <f t="shared" si="9"/>
        <v>3.3823522328834366</v>
      </c>
      <c r="BN54" s="4">
        <f t="shared" si="8"/>
        <v>3.3791462834525854</v>
      </c>
      <c r="BO54" s="4">
        <f t="shared" si="8"/>
        <v>1.9455340218813564</v>
      </c>
      <c r="BP54" s="4">
        <f t="shared" si="8"/>
        <v>2.3945085695691279</v>
      </c>
      <c r="BQ54" s="4">
        <f t="shared" si="8"/>
        <v>2.3348732735020685</v>
      </c>
      <c r="BR54" s="4">
        <f t="shared" si="8"/>
        <v>2.4291124680161467</v>
      </c>
      <c r="BS54" s="4">
        <f t="shared" si="4"/>
        <v>2.9910206283712375</v>
      </c>
      <c r="BT54" s="8" t="str">
        <f t="shared" si="5"/>
        <v>0</v>
      </c>
    </row>
    <row r="55" spans="1:72">
      <c r="A55" s="4" t="s">
        <v>223</v>
      </c>
      <c r="B55" s="4" t="s">
        <v>224</v>
      </c>
      <c r="C55" s="9" t="s">
        <v>225</v>
      </c>
      <c r="D55" s="4">
        <v>7299.6213200000002</v>
      </c>
      <c r="E55" s="4">
        <v>7622.3309300000001</v>
      </c>
      <c r="F55" s="4">
        <v>6710.89635</v>
      </c>
      <c r="G55" s="4">
        <v>6677.06124</v>
      </c>
      <c r="H55" s="4">
        <v>7379.6233099999999</v>
      </c>
      <c r="I55" s="4">
        <v>6027.0363100000004</v>
      </c>
      <c r="J55" s="4">
        <v>5836.6365400000004</v>
      </c>
      <c r="K55" s="4">
        <v>6521.9221699999998</v>
      </c>
      <c r="L55" s="4">
        <v>6864.1413000000002</v>
      </c>
      <c r="M55" s="4">
        <v>6784.2290199999998</v>
      </c>
      <c r="N55" s="4">
        <v>7165.45723</v>
      </c>
      <c r="O55" s="4">
        <v>7174.5290999999997</v>
      </c>
      <c r="P55" s="4">
        <v>5439.93631</v>
      </c>
      <c r="Q55" s="4">
        <v>4425.7701999999999</v>
      </c>
      <c r="R55" s="4">
        <v>4313.1393500000004</v>
      </c>
      <c r="S55" s="4">
        <v>4221.7127700000001</v>
      </c>
      <c r="T55" s="4">
        <v>4544.1532200000001</v>
      </c>
      <c r="U55" s="4">
        <v>4816.1899100000001</v>
      </c>
      <c r="V55" s="4">
        <v>5384.8371100000004</v>
      </c>
      <c r="W55" s="4">
        <v>33.695540000000001</v>
      </c>
      <c r="X55" s="4">
        <v>781.03880000000004</v>
      </c>
      <c r="Y55" s="4">
        <v>-95.314530000000005</v>
      </c>
      <c r="Z55" s="4">
        <v>557.46187999999995</v>
      </c>
      <c r="AA55" s="4">
        <v>622.12144000000001</v>
      </c>
      <c r="AB55" s="4">
        <v>168.74689000000001</v>
      </c>
      <c r="AC55" s="4">
        <v>2.2430500000000002</v>
      </c>
      <c r="AD55" s="4">
        <v>919.83852000000002</v>
      </c>
      <c r="AE55" s="4">
        <v>591.39667999999995</v>
      </c>
      <c r="AF55" s="4">
        <v>149.18752000000001</v>
      </c>
      <c r="AG55" s="4">
        <v>160.55229</v>
      </c>
      <c r="AH55" s="4">
        <v>424.11525</v>
      </c>
      <c r="AI55" s="4">
        <v>188.82464999999999</v>
      </c>
      <c r="AJ55" s="4">
        <v>511.31493</v>
      </c>
      <c r="AK55" s="4">
        <v>15.830920000000001</v>
      </c>
      <c r="AL55" s="4">
        <v>227.20567</v>
      </c>
      <c r="AM55" s="4">
        <v>-115.83093</v>
      </c>
      <c r="AN55" s="4">
        <v>317.69515000000001</v>
      </c>
      <c r="AO55" s="4">
        <v>408.72296999999998</v>
      </c>
      <c r="AP55" s="4">
        <f t="shared" si="11"/>
        <v>0.46160668509856345</v>
      </c>
      <c r="AQ55" s="4">
        <f t="shared" si="10"/>
        <v>10.246718584809594</v>
      </c>
      <c r="AR55" s="4">
        <f t="shared" si="10"/>
        <v>-1.4202950698232735</v>
      </c>
      <c r="AS55" s="4">
        <f t="shared" si="10"/>
        <v>8.348910695328593</v>
      </c>
      <c r="AT55" s="4">
        <f t="shared" si="10"/>
        <v>8.4302601076802119</v>
      </c>
      <c r="AU55" s="4">
        <f t="shared" si="10"/>
        <v>2.7998319791108077</v>
      </c>
      <c r="AV55" s="4">
        <f t="shared" si="10"/>
        <v>3.8430523892104475E-2</v>
      </c>
      <c r="AW55" s="4">
        <f t="shared" si="10"/>
        <v>14.103794801954836</v>
      </c>
      <c r="AX55" s="4">
        <f t="shared" si="10"/>
        <v>8.6157416369036568</v>
      </c>
      <c r="AY55" s="4">
        <f t="shared" si="10"/>
        <v>2.1990342537109693</v>
      </c>
      <c r="AZ55" s="4">
        <f t="shared" si="10"/>
        <v>2.2406426393532461</v>
      </c>
      <c r="BA55" s="4">
        <f t="shared" si="10"/>
        <v>5.9114019065028254</v>
      </c>
      <c r="BB55" s="4">
        <f t="shared" si="10"/>
        <v>3.4710819987522981</v>
      </c>
      <c r="BC55" s="4">
        <f t="shared" si="10"/>
        <v>11.553128763892893</v>
      </c>
      <c r="BD55" s="4">
        <f t="shared" si="10"/>
        <v>0.36703938165132549</v>
      </c>
      <c r="BE55" s="4">
        <f t="shared" si="10"/>
        <v>5.381836292003352</v>
      </c>
      <c r="BF55" s="4">
        <f t="shared" si="7"/>
        <v>-2.5490102202143614</v>
      </c>
      <c r="BG55" s="4">
        <f t="shared" si="7"/>
        <v>6.5963999746014998</v>
      </c>
      <c r="BH55" s="4">
        <f t="shared" si="7"/>
        <v>7.5902568945117075</v>
      </c>
      <c r="BI55" s="4">
        <f t="shared" si="9"/>
        <v>5.2081219642241834</v>
      </c>
      <c r="BJ55" s="4">
        <f t="shared" si="9"/>
        <v>5.0493204488054566</v>
      </c>
      <c r="BK55" s="4">
        <f t="shared" si="9"/>
        <v>4.7812370564081066</v>
      </c>
      <c r="BL55" s="4">
        <f t="shared" si="9"/>
        <v>4.2586732748788654</v>
      </c>
      <c r="BM55" s="4">
        <f t="shared" si="9"/>
        <v>4.5944560250209658</v>
      </c>
      <c r="BN55" s="4">
        <f t="shared" si="8"/>
        <v>4.8106025453977983</v>
      </c>
      <c r="BO55" s="4">
        <f t="shared" si="8"/>
        <v>4.740418048759075</v>
      </c>
      <c r="BP55" s="4">
        <f t="shared" si="8"/>
        <v>5.1202639425910057</v>
      </c>
      <c r="BQ55" s="4">
        <f t="shared" si="8"/>
        <v>4.1086790650379745</v>
      </c>
      <c r="BR55" s="4">
        <f t="shared" si="8"/>
        <v>4.002605647586182</v>
      </c>
      <c r="BS55" s="4">
        <f t="shared" si="4"/>
        <v>4.6674378018709621</v>
      </c>
      <c r="BT55" s="8" t="str">
        <f t="shared" si="5"/>
        <v>0</v>
      </c>
    </row>
    <row r="56" spans="1:72">
      <c r="A56" s="4" t="s">
        <v>226</v>
      </c>
      <c r="B56" s="4" t="s">
        <v>227</v>
      </c>
      <c r="C56" s="9" t="s">
        <v>228</v>
      </c>
      <c r="D56" s="4">
        <v>6187.7680399999999</v>
      </c>
      <c r="E56" s="4">
        <v>6945.2398899999998</v>
      </c>
      <c r="F56" s="4">
        <v>6741.6011699999999</v>
      </c>
      <c r="G56" s="4">
        <v>6723.79637</v>
      </c>
      <c r="H56" s="4">
        <v>6769.8735299999998</v>
      </c>
      <c r="I56" s="4">
        <v>5687.4789300000002</v>
      </c>
      <c r="J56" s="4">
        <v>6029.9572500000004</v>
      </c>
      <c r="K56" s="4">
        <v>6537.6534000000001</v>
      </c>
      <c r="L56" s="4">
        <v>6558.1997099999999</v>
      </c>
      <c r="M56" s="4">
        <v>7927.2257600000003</v>
      </c>
      <c r="N56" s="4">
        <v>8593.6099799999993</v>
      </c>
      <c r="O56" s="4">
        <v>8636.0783300000003</v>
      </c>
      <c r="P56" s="4">
        <v>7251.5204299999996</v>
      </c>
      <c r="Q56" s="4">
        <v>8063.5830500000002</v>
      </c>
      <c r="R56" s="4">
        <v>8730.3062200000004</v>
      </c>
      <c r="S56" s="4">
        <v>8119.7987899999998</v>
      </c>
      <c r="T56" s="4">
        <v>8489.4329300000009</v>
      </c>
      <c r="U56" s="4">
        <v>9814.8242399999999</v>
      </c>
      <c r="V56" s="4">
        <v>10792.14457</v>
      </c>
      <c r="W56" s="4">
        <v>924.93272999999999</v>
      </c>
      <c r="X56" s="4">
        <v>0</v>
      </c>
      <c r="Y56" s="4">
        <v>1259.33608</v>
      </c>
      <c r="Z56" s="4">
        <v>936.17786999999998</v>
      </c>
      <c r="AA56" s="4">
        <v>673.88098000000002</v>
      </c>
      <c r="AB56" s="4">
        <v>413.75736000000001</v>
      </c>
      <c r="AC56" s="4">
        <v>1036.11806</v>
      </c>
      <c r="AD56" s="4">
        <v>1145.48901</v>
      </c>
      <c r="AE56" s="4">
        <v>935.01148000000001</v>
      </c>
      <c r="AF56" s="4">
        <v>884.36847999999998</v>
      </c>
      <c r="AG56" s="4">
        <v>1450.3339900000001</v>
      </c>
      <c r="AH56" s="4">
        <v>1190.43966</v>
      </c>
      <c r="AI56" s="4">
        <v>590.06082000000004</v>
      </c>
      <c r="AJ56" s="4">
        <v>1178.8157000000001</v>
      </c>
      <c r="AK56" s="4">
        <v>1015.64153</v>
      </c>
      <c r="AL56" s="4">
        <v>551.62995999999998</v>
      </c>
      <c r="AM56" s="4">
        <v>1086.0532599999999</v>
      </c>
      <c r="AN56" s="4">
        <v>1269.1456700000001</v>
      </c>
      <c r="AO56" s="4">
        <v>1424.08536</v>
      </c>
      <c r="AP56" s="4">
        <f t="shared" si="11"/>
        <v>14.947760226642238</v>
      </c>
      <c r="AQ56" s="4">
        <f t="shared" si="10"/>
        <v>0</v>
      </c>
      <c r="AR56" s="4">
        <f t="shared" si="10"/>
        <v>18.680073891110947</v>
      </c>
      <c r="AS56" s="4">
        <f t="shared" si="10"/>
        <v>13.923352500337543</v>
      </c>
      <c r="AT56" s="4">
        <f t="shared" si="10"/>
        <v>9.9541147558187841</v>
      </c>
      <c r="AU56" s="4">
        <f t="shared" si="10"/>
        <v>7.2748816319570953</v>
      </c>
      <c r="AV56" s="4">
        <f t="shared" si="10"/>
        <v>17.182842548344766</v>
      </c>
      <c r="AW56" s="4">
        <f t="shared" si="10"/>
        <v>17.521409287314007</v>
      </c>
      <c r="AX56" s="4">
        <f t="shared" si="10"/>
        <v>14.257136429899907</v>
      </c>
      <c r="AY56" s="4">
        <f t="shared" si="10"/>
        <v>11.156090500947206</v>
      </c>
      <c r="AZ56" s="4">
        <f t="shared" si="10"/>
        <v>16.876888680954547</v>
      </c>
      <c r="BA56" s="4">
        <f t="shared" si="10"/>
        <v>13.784493545694831</v>
      </c>
      <c r="BB56" s="4">
        <f t="shared" si="10"/>
        <v>8.1370634709774929</v>
      </c>
      <c r="BC56" s="4">
        <f t="shared" si="10"/>
        <v>14.619006125322912</v>
      </c>
      <c r="BD56" s="4">
        <f t="shared" si="10"/>
        <v>11.633515530913416</v>
      </c>
      <c r="BE56" s="4">
        <f t="shared" si="10"/>
        <v>6.7936407571991078</v>
      </c>
      <c r="BF56" s="4">
        <f t="shared" si="7"/>
        <v>12.79300123995443</v>
      </c>
      <c r="BG56" s="4">
        <f t="shared" si="7"/>
        <v>12.930905729596642</v>
      </c>
      <c r="BH56" s="4">
        <f t="shared" si="7"/>
        <v>13.195573416971007</v>
      </c>
      <c r="BI56" s="4">
        <f t="shared" si="9"/>
        <v>5.6596064726807995</v>
      </c>
      <c r="BJ56" s="4">
        <f t="shared" si="9"/>
        <v>5.7842051627867663</v>
      </c>
      <c r="BK56" s="4">
        <f t="shared" si="9"/>
        <v>3.688957788783946</v>
      </c>
      <c r="BL56" s="4">
        <f t="shared" si="9"/>
        <v>3.7285693799279054</v>
      </c>
      <c r="BM56" s="4">
        <f t="shared" si="9"/>
        <v>3.7539723444311472</v>
      </c>
      <c r="BN56" s="4">
        <f t="shared" si="8"/>
        <v>3.634434260429364</v>
      </c>
      <c r="BO56" s="4">
        <f t="shared" si="8"/>
        <v>3.7243333903466507</v>
      </c>
      <c r="BP56" s="4">
        <f t="shared" si="8"/>
        <v>3.4508966444864453</v>
      </c>
      <c r="BQ56" s="4">
        <f t="shared" si="8"/>
        <v>3.0258814247791554</v>
      </c>
      <c r="BR56" s="4">
        <f t="shared" si="8"/>
        <v>2.9675790040451879</v>
      </c>
      <c r="BS56" s="4">
        <f t="shared" si="4"/>
        <v>3.9418435872697373</v>
      </c>
      <c r="BT56" s="8" t="str">
        <f t="shared" si="5"/>
        <v>0</v>
      </c>
    </row>
    <row r="57" spans="1:72">
      <c r="A57" s="4" t="s">
        <v>229</v>
      </c>
      <c r="B57" s="4" t="s">
        <v>230</v>
      </c>
      <c r="C57" s="9" t="s">
        <v>231</v>
      </c>
      <c r="D57" s="4">
        <v>2863.48326</v>
      </c>
      <c r="E57" s="4">
        <v>2628.76089</v>
      </c>
      <c r="F57" s="4">
        <v>2484.0794000000001</v>
      </c>
      <c r="G57" s="4">
        <v>2465.0683399999998</v>
      </c>
      <c r="H57" s="4">
        <v>2573.5919199999998</v>
      </c>
      <c r="I57" s="4">
        <v>2524.6336900000001</v>
      </c>
      <c r="J57" s="4">
        <v>2425.6206200000001</v>
      </c>
      <c r="K57" s="4">
        <v>2135.5398700000001</v>
      </c>
      <c r="L57" s="4">
        <v>2382.4943199999998</v>
      </c>
      <c r="M57" s="4">
        <v>2360.06385</v>
      </c>
      <c r="N57" s="4">
        <v>2809.9691499999999</v>
      </c>
      <c r="O57" s="4">
        <v>3010.1087200000002</v>
      </c>
      <c r="P57" s="4">
        <v>2469.6840299999999</v>
      </c>
      <c r="Q57" s="4">
        <v>2068.9463099999998</v>
      </c>
      <c r="R57" s="4">
        <v>1868.3880300000001</v>
      </c>
      <c r="S57" s="4">
        <v>1666.90264</v>
      </c>
      <c r="T57" s="4">
        <v>1516.2795599999999</v>
      </c>
      <c r="U57" s="4">
        <v>1568.73695</v>
      </c>
      <c r="V57" s="4">
        <v>1525.7203</v>
      </c>
      <c r="W57" s="4">
        <v>0</v>
      </c>
      <c r="X57" s="4">
        <v>0</v>
      </c>
      <c r="Y57" s="4">
        <v>0</v>
      </c>
      <c r="Z57" s="4">
        <v>227.81378000000001</v>
      </c>
      <c r="AA57" s="4">
        <v>160.57222999999999</v>
      </c>
      <c r="AB57" s="4">
        <v>170.56126</v>
      </c>
      <c r="AC57" s="4">
        <v>154.87988000000001</v>
      </c>
      <c r="AD57" s="4">
        <v>66.344329999999999</v>
      </c>
      <c r="AE57" s="4">
        <v>137.63334</v>
      </c>
      <c r="AF57" s="4">
        <v>159.34603000000001</v>
      </c>
      <c r="AG57" s="4">
        <v>234.23388</v>
      </c>
      <c r="AH57" s="4">
        <v>211.15541999999999</v>
      </c>
      <c r="AI57" s="4">
        <v>273.66165000000001</v>
      </c>
      <c r="AJ57" s="4">
        <v>307.43695000000002</v>
      </c>
      <c r="AK57" s="4">
        <v>54.401359999999997</v>
      </c>
      <c r="AL57" s="4">
        <v>224.18503000000001</v>
      </c>
      <c r="AM57" s="4">
        <v>-58.060020000000002</v>
      </c>
      <c r="AN57" s="4">
        <v>87.119929999999997</v>
      </c>
      <c r="AO57" s="4">
        <v>-1.72465</v>
      </c>
      <c r="AP57" s="4">
        <f t="shared" si="11"/>
        <v>0</v>
      </c>
      <c r="AQ57" s="4">
        <f t="shared" si="10"/>
        <v>0</v>
      </c>
      <c r="AR57" s="4">
        <f t="shared" si="10"/>
        <v>0</v>
      </c>
      <c r="AS57" s="4">
        <f t="shared" si="10"/>
        <v>9.2416821190442136</v>
      </c>
      <c r="AT57" s="4">
        <f t="shared" si="10"/>
        <v>6.2392265359614587</v>
      </c>
      <c r="AU57" s="4">
        <f t="shared" si="10"/>
        <v>6.7558814839391612</v>
      </c>
      <c r="AV57" s="4">
        <f t="shared" si="10"/>
        <v>6.3851650469561063</v>
      </c>
      <c r="AW57" s="4">
        <f t="shared" si="10"/>
        <v>3.1066771888459286</v>
      </c>
      <c r="AX57" s="4">
        <f t="shared" si="10"/>
        <v>5.7768591028582188</v>
      </c>
      <c r="AY57" s="4">
        <f t="shared" si="10"/>
        <v>6.7517677540800438</v>
      </c>
      <c r="AZ57" s="4">
        <f t="shared" si="10"/>
        <v>8.3358167828995562</v>
      </c>
      <c r="BA57" s="4">
        <f t="shared" si="10"/>
        <v>7.0148768580026557</v>
      </c>
      <c r="BB57" s="4">
        <f t="shared" si="10"/>
        <v>11.080836523042992</v>
      </c>
      <c r="BC57" s="4">
        <f t="shared" si="10"/>
        <v>14.859590532342043</v>
      </c>
      <c r="BD57" s="4">
        <f t="shared" si="10"/>
        <v>2.911673545671345</v>
      </c>
      <c r="BE57" s="4">
        <f t="shared" si="10"/>
        <v>13.449197608805756</v>
      </c>
      <c r="BF57" s="4">
        <f t="shared" si="7"/>
        <v>-3.8291105104654979</v>
      </c>
      <c r="BG57" s="4">
        <f t="shared" si="7"/>
        <v>5.5535078714120942</v>
      </c>
      <c r="BH57" s="4">
        <f t="shared" si="7"/>
        <v>-0.11303841208640929</v>
      </c>
      <c r="BI57" s="4">
        <f t="shared" si="9"/>
        <v>3.3909735744466238</v>
      </c>
      <c r="BJ57" s="4">
        <f t="shared" si="9"/>
        <v>3.2014144874466082</v>
      </c>
      <c r="BK57" s="4">
        <f t="shared" si="9"/>
        <v>2.6403356208879414</v>
      </c>
      <c r="BL57" s="4">
        <f t="shared" si="9"/>
        <v>2.1382131094509811</v>
      </c>
      <c r="BM57" s="4">
        <f t="shared" si="9"/>
        <v>3.2311955421403638</v>
      </c>
      <c r="BN57" s="4">
        <f t="shared" si="8"/>
        <v>3.5463779951096335</v>
      </c>
      <c r="BO57" s="4">
        <f t="shared" si="8"/>
        <v>4.0312061638615981</v>
      </c>
      <c r="BP57" s="4">
        <f t="shared" si="8"/>
        <v>5.5022572581236409</v>
      </c>
      <c r="BQ57" s="4">
        <f t="shared" si="8"/>
        <v>5.3652621253432695</v>
      </c>
      <c r="BR57" s="4">
        <f t="shared" si="8"/>
        <v>5.8399825101376344</v>
      </c>
      <c r="BS57" s="4">
        <f t="shared" si="4"/>
        <v>3.888721838694829</v>
      </c>
      <c r="BT57" s="8" t="str">
        <f t="shared" si="5"/>
        <v>0</v>
      </c>
    </row>
    <row r="58" spans="1:72">
      <c r="A58" s="4" t="s">
        <v>232</v>
      </c>
      <c r="B58" s="4" t="s">
        <v>233</v>
      </c>
      <c r="C58" s="9" t="s">
        <v>234</v>
      </c>
      <c r="D58" s="4">
        <v>4549.2773299999999</v>
      </c>
      <c r="E58" s="4">
        <v>5035.7293399999999</v>
      </c>
      <c r="F58" s="4">
        <v>5527.3253999999997</v>
      </c>
      <c r="G58" s="4">
        <v>5452.5073400000001</v>
      </c>
      <c r="H58" s="4">
        <v>5712.9300300000004</v>
      </c>
      <c r="I58" s="4">
        <v>5385.9835599999997</v>
      </c>
      <c r="J58" s="4">
        <v>5999.5614800000003</v>
      </c>
      <c r="K58" s="4">
        <v>6177.6095299999997</v>
      </c>
      <c r="L58" s="4">
        <v>6416.4192300000004</v>
      </c>
      <c r="M58" s="4">
        <v>7074.2001200000004</v>
      </c>
      <c r="N58" s="4">
        <v>7059.3760700000003</v>
      </c>
      <c r="O58" s="4">
        <v>6905.15416</v>
      </c>
      <c r="P58" s="4">
        <v>5373.2929000000004</v>
      </c>
      <c r="Q58" s="4">
        <v>4921.1345799999999</v>
      </c>
      <c r="R58" s="4">
        <v>5489.6621599999999</v>
      </c>
      <c r="S58" s="4">
        <v>5248.7290400000002</v>
      </c>
      <c r="T58" s="4">
        <v>5447.3433400000004</v>
      </c>
      <c r="U58" s="4">
        <v>6822.47048</v>
      </c>
      <c r="V58" s="4">
        <v>7463.0048299999999</v>
      </c>
      <c r="W58" s="4">
        <v>344.02352999999999</v>
      </c>
      <c r="X58" s="4">
        <v>367.11196000000001</v>
      </c>
      <c r="Y58" s="4">
        <v>441.12252999999998</v>
      </c>
      <c r="Z58" s="4">
        <v>346.21674000000002</v>
      </c>
      <c r="AA58" s="4">
        <v>60.013959999999997</v>
      </c>
      <c r="AB58" s="4">
        <v>581.65688</v>
      </c>
      <c r="AC58" s="4">
        <v>507.73603000000003</v>
      </c>
      <c r="AD58" s="4">
        <v>488.31623000000002</v>
      </c>
      <c r="AE58" s="4">
        <v>566.94249000000002</v>
      </c>
      <c r="AF58" s="4">
        <v>661.12054000000001</v>
      </c>
      <c r="AG58" s="4">
        <v>487.87759</v>
      </c>
      <c r="AH58" s="4">
        <v>529.52846999999997</v>
      </c>
      <c r="AI58" s="4">
        <v>149.57632000000001</v>
      </c>
      <c r="AJ58" s="4">
        <v>288.80471</v>
      </c>
      <c r="AK58" s="4">
        <v>284.63763</v>
      </c>
      <c r="AL58" s="4">
        <v>233.53604000000001</v>
      </c>
      <c r="AM58" s="4">
        <v>247.28343000000001</v>
      </c>
      <c r="AN58" s="4">
        <v>575.24675000000002</v>
      </c>
      <c r="AO58" s="4">
        <v>649.09780999999998</v>
      </c>
      <c r="AP58" s="4">
        <f t="shared" si="11"/>
        <v>7.5621577900154096</v>
      </c>
      <c r="AQ58" s="4">
        <f t="shared" si="10"/>
        <v>7.2901447876465904</v>
      </c>
      <c r="AR58" s="4">
        <f t="shared" si="10"/>
        <v>7.9807591932257145</v>
      </c>
      <c r="AS58" s="4">
        <f t="shared" si="10"/>
        <v>6.349679485254943</v>
      </c>
      <c r="AT58" s="4">
        <f t="shared" si="10"/>
        <v>1.0504935240734954</v>
      </c>
      <c r="AU58" s="4">
        <f t="shared" si="10"/>
        <v>10.799455169521536</v>
      </c>
      <c r="AV58" s="4">
        <f t="shared" si="10"/>
        <v>8.4628856907721861</v>
      </c>
      <c r="AW58" s="4">
        <f t="shared" si="10"/>
        <v>7.9046146835376305</v>
      </c>
      <c r="AX58" s="4">
        <f t="shared" si="10"/>
        <v>8.8358080991537697</v>
      </c>
      <c r="AY58" s="4">
        <f t="shared" si="10"/>
        <v>9.3455165076670177</v>
      </c>
      <c r="AZ58" s="4">
        <f t="shared" si="10"/>
        <v>6.9110582176421715</v>
      </c>
      <c r="BA58" s="4">
        <f t="shared" si="10"/>
        <v>7.6685973655365851</v>
      </c>
      <c r="BB58" s="4">
        <f t="shared" si="10"/>
        <v>2.7836993587302863</v>
      </c>
      <c r="BC58" s="4">
        <f t="shared" si="10"/>
        <v>5.8686610842493971</v>
      </c>
      <c r="BD58" s="4">
        <f t="shared" si="10"/>
        <v>5.1849753537474514</v>
      </c>
      <c r="BE58" s="4">
        <f t="shared" si="10"/>
        <v>4.4493826642649479</v>
      </c>
      <c r="BF58" s="4">
        <f t="shared" si="7"/>
        <v>4.5395234808166141</v>
      </c>
      <c r="BG58" s="4">
        <f t="shared" si="7"/>
        <v>8.431648794763273</v>
      </c>
      <c r="BH58" s="4">
        <f t="shared" si="7"/>
        <v>8.6975397281097564</v>
      </c>
      <c r="BI58" s="4">
        <f t="shared" si="9"/>
        <v>2.5891261520316586</v>
      </c>
      <c r="BJ58" s="4">
        <f t="shared" si="9"/>
        <v>2.5971884086793295</v>
      </c>
      <c r="BK58" s="4">
        <f t="shared" si="9"/>
        <v>2.5966606502955361</v>
      </c>
      <c r="BL58" s="4">
        <f t="shared" si="9"/>
        <v>2.987311668987997</v>
      </c>
      <c r="BM58" s="4">
        <f t="shared" si="9"/>
        <v>3.0029783090219597</v>
      </c>
      <c r="BN58" s="4">
        <f t="shared" si="8"/>
        <v>2.3010746362450951</v>
      </c>
      <c r="BO58" s="4">
        <f t="shared" si="8"/>
        <v>2.1206366157434262</v>
      </c>
      <c r="BP58" s="4">
        <f t="shared" si="8"/>
        <v>2.1296924103818884</v>
      </c>
      <c r="BQ58" s="4">
        <f t="shared" si="8"/>
        <v>2.1784251884720889</v>
      </c>
      <c r="BR58" s="4">
        <f t="shared" si="8"/>
        <v>2.1616342700856532</v>
      </c>
      <c r="BS58" s="4">
        <f t="shared" si="4"/>
        <v>2.466472830994463</v>
      </c>
      <c r="BT58" s="8" t="str">
        <f t="shared" si="5"/>
        <v>0</v>
      </c>
    </row>
    <row r="59" spans="1:72">
      <c r="A59" s="4" t="s">
        <v>235</v>
      </c>
      <c r="B59" s="4" t="s">
        <v>236</v>
      </c>
      <c r="C59" s="9" t="s">
        <v>237</v>
      </c>
      <c r="D59" s="4">
        <v>2795.5937199999998</v>
      </c>
      <c r="E59" s="4">
        <v>3042.8771400000001</v>
      </c>
      <c r="F59" s="4">
        <v>2793.2011299999999</v>
      </c>
      <c r="G59" s="4">
        <v>3123.8461400000001</v>
      </c>
      <c r="H59" s="4">
        <v>3515.2228799999998</v>
      </c>
      <c r="I59" s="4">
        <v>3098.6741699999998</v>
      </c>
      <c r="J59" s="4">
        <v>3277.5097900000001</v>
      </c>
      <c r="K59" s="4">
        <v>3707.9354699999999</v>
      </c>
      <c r="L59" s="4">
        <v>3858.5685100000001</v>
      </c>
      <c r="M59" s="4">
        <v>3876.7521499999998</v>
      </c>
      <c r="N59" s="4">
        <v>4320.6560499999996</v>
      </c>
      <c r="O59" s="4">
        <v>4360.9611100000002</v>
      </c>
      <c r="P59" s="4">
        <v>3753.7035900000001</v>
      </c>
      <c r="Q59" s="4">
        <v>3156.2756100000001</v>
      </c>
      <c r="R59" s="4">
        <v>3246.1370400000001</v>
      </c>
      <c r="S59" s="4">
        <v>3336.3374199999998</v>
      </c>
      <c r="T59" s="4">
        <v>3468.2385300000001</v>
      </c>
      <c r="U59" s="4">
        <v>3872.6249400000002</v>
      </c>
      <c r="V59" s="4">
        <v>4045.3793999999998</v>
      </c>
      <c r="W59" s="4">
        <v>0</v>
      </c>
      <c r="X59" s="4">
        <v>0</v>
      </c>
      <c r="Y59" s="4">
        <v>0</v>
      </c>
      <c r="Z59" s="4">
        <v>145.9675</v>
      </c>
      <c r="AA59" s="4">
        <v>-24.384409999999999</v>
      </c>
      <c r="AB59" s="4">
        <v>204.19699</v>
      </c>
      <c r="AC59" s="4">
        <v>18.243449999999999</v>
      </c>
      <c r="AD59" s="4">
        <v>82.743499999999997</v>
      </c>
      <c r="AE59" s="4">
        <v>182.1952</v>
      </c>
      <c r="AF59" s="4">
        <v>255.56774999999999</v>
      </c>
      <c r="AG59" s="4">
        <v>403.36955999999998</v>
      </c>
      <c r="AH59" s="4">
        <v>207.69614999999999</v>
      </c>
      <c r="AI59" s="4">
        <v>243.85406</v>
      </c>
      <c r="AJ59" s="4">
        <v>213.04955000000001</v>
      </c>
      <c r="AK59" s="4">
        <v>161.18034</v>
      </c>
      <c r="AL59" s="4">
        <v>128.57142999999999</v>
      </c>
      <c r="AM59" s="4">
        <v>173.79124999999999</v>
      </c>
      <c r="AN59" s="4">
        <v>300.13956999999999</v>
      </c>
      <c r="AO59" s="4">
        <v>381.74659000000003</v>
      </c>
      <c r="AP59" s="4">
        <f t="shared" si="11"/>
        <v>0</v>
      </c>
      <c r="AQ59" s="4">
        <f t="shared" si="10"/>
        <v>0</v>
      </c>
      <c r="AR59" s="4">
        <f t="shared" si="10"/>
        <v>0</v>
      </c>
      <c r="AS59" s="4">
        <f t="shared" si="10"/>
        <v>4.6726853198986298</v>
      </c>
      <c r="AT59" s="4">
        <f t="shared" si="10"/>
        <v>-0.69368033926770523</v>
      </c>
      <c r="AU59" s="4">
        <f t="shared" si="10"/>
        <v>6.5898180575726686</v>
      </c>
      <c r="AV59" s="4">
        <f t="shared" si="10"/>
        <v>0.55662533963018312</v>
      </c>
      <c r="AW59" s="4">
        <f t="shared" si="10"/>
        <v>2.2315248112988333</v>
      </c>
      <c r="AX59" s="4">
        <f t="shared" si="10"/>
        <v>4.7218340047045064</v>
      </c>
      <c r="AY59" s="4">
        <f t="shared" si="10"/>
        <v>6.5923159415801189</v>
      </c>
      <c r="AZ59" s="4">
        <f t="shared" si="10"/>
        <v>9.3358405606019019</v>
      </c>
      <c r="BA59" s="4">
        <f t="shared" si="10"/>
        <v>4.762623301632698</v>
      </c>
      <c r="BB59" s="4">
        <f t="shared" si="10"/>
        <v>6.4963589732986877</v>
      </c>
      <c r="BC59" s="4">
        <f t="shared" si="10"/>
        <v>6.7500299823309788</v>
      </c>
      <c r="BD59" s="4">
        <f t="shared" si="10"/>
        <v>4.9652968440297265</v>
      </c>
      <c r="BE59" s="4">
        <f t="shared" si="10"/>
        <v>3.8536698725154728</v>
      </c>
      <c r="BF59" s="4">
        <f t="shared" si="7"/>
        <v>5.0109370649313441</v>
      </c>
      <c r="BG59" s="4">
        <f t="shared" si="7"/>
        <v>7.7502875865897813</v>
      </c>
      <c r="BH59" s="4">
        <f t="shared" si="7"/>
        <v>9.4366078494392891</v>
      </c>
      <c r="BI59" s="4">
        <f t="shared" si="9"/>
        <v>2.9043708720413002</v>
      </c>
      <c r="BJ59" s="4">
        <f t="shared" si="9"/>
        <v>3.4688346446656295</v>
      </c>
      <c r="BK59" s="4">
        <f t="shared" si="9"/>
        <v>3.2713771348696965</v>
      </c>
      <c r="BL59" s="4">
        <f t="shared" si="9"/>
        <v>3.0537291641030389</v>
      </c>
      <c r="BM59" s="4">
        <f t="shared" si="9"/>
        <v>3.1343640609223944</v>
      </c>
      <c r="BN59" s="4">
        <f t="shared" si="8"/>
        <v>2.4901093318801109</v>
      </c>
      <c r="BO59" s="4">
        <f t="shared" si="8"/>
        <v>2.4829782946631784</v>
      </c>
      <c r="BP59" s="4">
        <f t="shared" si="8"/>
        <v>1.929939748604113</v>
      </c>
      <c r="BQ59" s="4">
        <f t="shared" si="8"/>
        <v>1.6721832505074601</v>
      </c>
      <c r="BR59" s="4">
        <f t="shared" si="8"/>
        <v>1.9117728282182174</v>
      </c>
      <c r="BS59" s="4">
        <f t="shared" si="4"/>
        <v>2.631965933047514</v>
      </c>
      <c r="BT59" s="8" t="str">
        <f t="shared" si="5"/>
        <v>0</v>
      </c>
    </row>
    <row r="60" spans="1:72">
      <c r="A60" s="4" t="s">
        <v>238</v>
      </c>
      <c r="B60" s="4" t="s">
        <v>239</v>
      </c>
      <c r="C60" s="9" t="s">
        <v>240</v>
      </c>
      <c r="D60" s="4">
        <v>1607.20769</v>
      </c>
      <c r="E60" s="4">
        <v>2566.2247499999999</v>
      </c>
      <c r="F60" s="4">
        <v>1412.77044</v>
      </c>
      <c r="G60" s="4">
        <v>1580.87931</v>
      </c>
      <c r="H60" s="4">
        <v>2756.57467</v>
      </c>
      <c r="I60" s="4">
        <v>949.49657999999999</v>
      </c>
      <c r="J60" s="4">
        <v>974.37944000000005</v>
      </c>
      <c r="K60" s="4">
        <v>1736.7959699999999</v>
      </c>
      <c r="L60" s="4">
        <v>2386.9903800000002</v>
      </c>
      <c r="M60" s="4">
        <v>2531.3728000000001</v>
      </c>
      <c r="N60" s="4">
        <v>2342.8571900000002</v>
      </c>
      <c r="O60" s="4">
        <v>1822.0217700000001</v>
      </c>
      <c r="P60" s="4">
        <v>764.15115000000003</v>
      </c>
      <c r="Q60" s="4">
        <v>530.60514000000001</v>
      </c>
      <c r="R60" s="4">
        <v>993.26090999999997</v>
      </c>
      <c r="S60" s="4">
        <v>1406.12105</v>
      </c>
      <c r="T60" s="4">
        <v>1324.9227699999999</v>
      </c>
      <c r="U60" s="4">
        <v>1115.3225199999999</v>
      </c>
      <c r="V60" s="4">
        <v>1632.96783</v>
      </c>
      <c r="W60" s="4">
        <v>0</v>
      </c>
      <c r="X60" s="4">
        <v>0</v>
      </c>
      <c r="Y60" s="4">
        <v>234.39339000000001</v>
      </c>
      <c r="Z60" s="4">
        <v>216.39917</v>
      </c>
      <c r="AA60" s="4">
        <v>295.05533000000003</v>
      </c>
      <c r="AB60" s="4">
        <v>89.811589999999995</v>
      </c>
      <c r="AC60" s="4">
        <v>49.516500000000001</v>
      </c>
      <c r="AD60" s="4">
        <v>281.27803999999998</v>
      </c>
      <c r="AE60" s="4">
        <v>900.47852999999998</v>
      </c>
      <c r="AF60" s="4">
        <v>592.96182999999996</v>
      </c>
      <c r="AG60" s="4">
        <v>487.99722000000003</v>
      </c>
      <c r="AH60" s="4">
        <v>240.91317000000001</v>
      </c>
      <c r="AI60" s="4">
        <v>23.497160000000001</v>
      </c>
      <c r="AJ60" s="4">
        <v>-176.91157999999999</v>
      </c>
      <c r="AK60" s="4">
        <v>-6.9085799999999997</v>
      </c>
      <c r="AL60" s="4">
        <v>122.63982</v>
      </c>
      <c r="AM60" s="4">
        <v>-22.08155</v>
      </c>
      <c r="AN60" s="4">
        <v>-37.64331</v>
      </c>
      <c r="AO60" s="4">
        <v>244.05343999999999</v>
      </c>
      <c r="AP60" s="4">
        <f t="shared" si="11"/>
        <v>0</v>
      </c>
      <c r="AQ60" s="4">
        <f t="shared" si="10"/>
        <v>0</v>
      </c>
      <c r="AR60" s="4">
        <f t="shared" si="10"/>
        <v>16.59104574696509</v>
      </c>
      <c r="AS60" s="4">
        <f t="shared" si="10"/>
        <v>13.688531985405008</v>
      </c>
      <c r="AT60" s="4">
        <f t="shared" si="10"/>
        <v>10.703694451346026</v>
      </c>
      <c r="AU60" s="4">
        <f t="shared" si="10"/>
        <v>9.4588639803210235</v>
      </c>
      <c r="AV60" s="4">
        <f t="shared" si="10"/>
        <v>5.0818498387034925</v>
      </c>
      <c r="AW60" s="4">
        <f t="shared" si="10"/>
        <v>16.195226431807068</v>
      </c>
      <c r="AX60" s="4">
        <f t="shared" si="10"/>
        <v>37.724430627994401</v>
      </c>
      <c r="AY60" s="4">
        <f t="shared" si="10"/>
        <v>23.424516136066561</v>
      </c>
      <c r="AZ60" s="4">
        <f t="shared" si="10"/>
        <v>20.829149215023214</v>
      </c>
      <c r="BA60" s="4">
        <f t="shared" si="10"/>
        <v>13.222299204471085</v>
      </c>
      <c r="BB60" s="4">
        <f t="shared" si="10"/>
        <v>3.0749361562826931</v>
      </c>
      <c r="BC60" s="4">
        <f t="shared" si="10"/>
        <v>-33.341474980811533</v>
      </c>
      <c r="BD60" s="4">
        <f t="shared" si="10"/>
        <v>-0.69554534266328871</v>
      </c>
      <c r="BE60" s="4">
        <f t="shared" si="10"/>
        <v>8.7218536412636745</v>
      </c>
      <c r="BF60" s="4">
        <f t="shared" si="7"/>
        <v>-1.6666292179430204</v>
      </c>
      <c r="BG60" s="4">
        <f t="shared" si="7"/>
        <v>-3.375105346209633</v>
      </c>
      <c r="BH60" s="4">
        <f t="shared" si="7"/>
        <v>14.945391790112607</v>
      </c>
      <c r="BI60" s="4">
        <f t="shared" si="9"/>
        <v>11.358962668270619</v>
      </c>
      <c r="BJ60" s="4">
        <f t="shared" si="9"/>
        <v>10.531414723142301</v>
      </c>
      <c r="BK60" s="4">
        <f t="shared" si="9"/>
        <v>9.1232071694557835</v>
      </c>
      <c r="BL60" s="4">
        <f t="shared" si="9"/>
        <v>10.089823448140841</v>
      </c>
      <c r="BM60" s="4">
        <f t="shared" si="9"/>
        <v>18.445867473238728</v>
      </c>
      <c r="BN60" s="4">
        <f t="shared" si="8"/>
        <v>18.790322774286665</v>
      </c>
      <c r="BO60" s="4">
        <f t="shared" si="8"/>
        <v>18.791936141157098</v>
      </c>
      <c r="BP60" s="4">
        <f t="shared" si="8"/>
        <v>19.084087737522314</v>
      </c>
      <c r="BQ60" s="4">
        <f t="shared" si="8"/>
        <v>19.238458735408052</v>
      </c>
      <c r="BR60" s="4">
        <f t="shared" si="8"/>
        <v>16.291891543284336</v>
      </c>
      <c r="BS60" s="4">
        <f t="shared" si="4"/>
        <v>15.174597241390671</v>
      </c>
      <c r="BT60" s="8" t="str">
        <f t="shared" si="5"/>
        <v>1</v>
      </c>
    </row>
    <row r="61" spans="1:72">
      <c r="A61" s="4" t="s">
        <v>241</v>
      </c>
      <c r="B61" s="4" t="s">
        <v>242</v>
      </c>
      <c r="C61" s="9" t="s">
        <v>243</v>
      </c>
      <c r="D61" s="4">
        <v>7125.5609000000004</v>
      </c>
      <c r="E61" s="4">
        <v>7230.70496</v>
      </c>
      <c r="F61" s="4">
        <v>7230.8445300000003</v>
      </c>
      <c r="G61" s="4">
        <v>8101.1466099999998</v>
      </c>
      <c r="H61" s="4">
        <v>12810.816720000001</v>
      </c>
      <c r="I61" s="4">
        <v>10313.767529999999</v>
      </c>
      <c r="J61" s="4">
        <v>10664.63983</v>
      </c>
      <c r="K61" s="4">
        <v>11372.88428</v>
      </c>
      <c r="L61" s="4">
        <v>11700.32921</v>
      </c>
      <c r="M61" s="4">
        <v>11699.1728</v>
      </c>
      <c r="N61" s="4">
        <v>12799.292450000001</v>
      </c>
      <c r="O61" s="4">
        <v>12864.480369999999</v>
      </c>
      <c r="P61" s="4">
        <v>11250.982180000001</v>
      </c>
      <c r="Q61" s="4">
        <v>10704.86513</v>
      </c>
      <c r="R61" s="4">
        <v>12630.08698</v>
      </c>
      <c r="S61" s="4">
        <v>11871.897349999999</v>
      </c>
      <c r="T61" s="4">
        <v>12760.98121</v>
      </c>
      <c r="U61" s="4">
        <v>14428.960510000001</v>
      </c>
      <c r="V61" s="4">
        <v>15218.183929999999</v>
      </c>
      <c r="W61" s="4">
        <v>836.17786999999998</v>
      </c>
      <c r="X61" s="4">
        <v>741.13250000000005</v>
      </c>
      <c r="Y61" s="4">
        <v>1251.37078</v>
      </c>
      <c r="Z61" s="4">
        <v>1075.96453</v>
      </c>
      <c r="AA61" s="4">
        <v>1487.2994000000001</v>
      </c>
      <c r="AB61" s="4">
        <v>1404.9347299999999</v>
      </c>
      <c r="AC61" s="4">
        <v>1602.57206</v>
      </c>
      <c r="AD61" s="4">
        <v>623.81618000000003</v>
      </c>
      <c r="AE61" s="4">
        <v>1450.7327600000001</v>
      </c>
      <c r="AF61" s="4">
        <v>1705.4830400000001</v>
      </c>
      <c r="AG61" s="4">
        <v>1491.8154</v>
      </c>
      <c r="AH61" s="4">
        <v>1963.2639200000001</v>
      </c>
      <c r="AI61" s="4">
        <v>974.91777000000002</v>
      </c>
      <c r="AJ61" s="4">
        <v>1371.5781400000001</v>
      </c>
      <c r="AK61" s="4">
        <v>1193.17119</v>
      </c>
      <c r="AL61" s="4">
        <v>1087.27946</v>
      </c>
      <c r="AM61" s="4">
        <v>1091.5063500000001</v>
      </c>
      <c r="AN61" s="4">
        <v>1486.8009500000001</v>
      </c>
      <c r="AO61" s="4">
        <v>1303.62878</v>
      </c>
      <c r="AP61" s="4">
        <f t="shared" si="11"/>
        <v>11.734905949649521</v>
      </c>
      <c r="AQ61" s="4">
        <f t="shared" si="10"/>
        <v>10.249795892653875</v>
      </c>
      <c r="AR61" s="4">
        <f t="shared" si="10"/>
        <v>17.306011418281731</v>
      </c>
      <c r="AS61" s="4">
        <f t="shared" si="10"/>
        <v>13.281632610769403</v>
      </c>
      <c r="AT61" s="4">
        <f t="shared" si="10"/>
        <v>11.609715699687255</v>
      </c>
      <c r="AU61" s="4">
        <f t="shared" si="10"/>
        <v>13.621935203730542</v>
      </c>
      <c r="AV61" s="4">
        <f t="shared" si="10"/>
        <v>15.026968425993248</v>
      </c>
      <c r="AW61" s="4">
        <f t="shared" si="10"/>
        <v>5.4851185032896508</v>
      </c>
      <c r="AX61" s="4">
        <f t="shared" si="10"/>
        <v>12.399076418807878</v>
      </c>
      <c r="AY61" s="4">
        <f t="shared" si="10"/>
        <v>14.577808783198757</v>
      </c>
      <c r="AZ61" s="4">
        <f t="shared" si="10"/>
        <v>11.655452094932013</v>
      </c>
      <c r="BA61" s="4">
        <f t="shared" si="10"/>
        <v>15.261121036636167</v>
      </c>
      <c r="BB61" s="4">
        <f t="shared" si="10"/>
        <v>8.6651792208242568</v>
      </c>
      <c r="BC61" s="4">
        <f t="shared" si="10"/>
        <v>12.812661564097633</v>
      </c>
      <c r="BD61" s="4">
        <f t="shared" si="10"/>
        <v>9.447054417672744</v>
      </c>
      <c r="BE61" s="4">
        <f t="shared" si="10"/>
        <v>9.1584304340367293</v>
      </c>
      <c r="BF61" s="4">
        <f t="shared" si="7"/>
        <v>8.5534672611589873</v>
      </c>
      <c r="BG61" s="4">
        <f t="shared" si="7"/>
        <v>10.304283173895803</v>
      </c>
      <c r="BH61" s="4">
        <f t="shared" si="7"/>
        <v>8.5662572222571374</v>
      </c>
      <c r="BI61" s="4">
        <f t="shared" si="9"/>
        <v>3.1854155690491655</v>
      </c>
      <c r="BJ61" s="4">
        <f t="shared" si="9"/>
        <v>3.1877154410193196</v>
      </c>
      <c r="BK61" s="4">
        <f t="shared" si="9"/>
        <v>3.1848391170163879</v>
      </c>
      <c r="BL61" s="4">
        <f t="shared" si="9"/>
        <v>3.0634022813795179</v>
      </c>
      <c r="BM61" s="4">
        <f t="shared" si="9"/>
        <v>3.0478465239193095</v>
      </c>
      <c r="BN61" s="4">
        <f t="shared" si="8"/>
        <v>3.1619983884660714</v>
      </c>
      <c r="BO61" s="4">
        <f t="shared" si="8"/>
        <v>3.2059050611275395</v>
      </c>
      <c r="BP61" s="4">
        <f t="shared" si="8"/>
        <v>3.053060641992603</v>
      </c>
      <c r="BQ61" s="4">
        <f t="shared" si="8"/>
        <v>2.4392880275485767</v>
      </c>
      <c r="BR61" s="4">
        <f t="shared" si="8"/>
        <v>2.5434147014427659</v>
      </c>
      <c r="BS61" s="4">
        <f t="shared" si="4"/>
        <v>3.0072885752961258</v>
      </c>
      <c r="BT61" s="8" t="str">
        <f t="shared" si="5"/>
        <v>0</v>
      </c>
    </row>
    <row r="62" spans="1:72">
      <c r="A62" s="4" t="s">
        <v>244</v>
      </c>
      <c r="B62" s="4" t="s">
        <v>245</v>
      </c>
      <c r="C62" s="9" t="s">
        <v>246</v>
      </c>
      <c r="D62" s="4">
        <v>1047.0142800000001</v>
      </c>
      <c r="E62" s="4">
        <v>1123.5370600000001</v>
      </c>
      <c r="F62" s="4">
        <v>1210.86634</v>
      </c>
      <c r="G62" s="4">
        <v>1657.5915</v>
      </c>
      <c r="H62" s="4">
        <v>1893.72948</v>
      </c>
      <c r="I62" s="4">
        <v>1515.8708300000001</v>
      </c>
      <c r="J62" s="4">
        <v>1532.46938</v>
      </c>
      <c r="K62" s="4">
        <v>1628.23251</v>
      </c>
      <c r="L62" s="4">
        <v>1717.2366</v>
      </c>
      <c r="M62" s="4">
        <v>1859.6251999999999</v>
      </c>
      <c r="N62" s="4">
        <v>2205.4531400000001</v>
      </c>
      <c r="O62" s="4">
        <v>2375.3763800000002</v>
      </c>
      <c r="P62" s="4">
        <v>1848.7887900000001</v>
      </c>
      <c r="Q62" s="4">
        <v>1950.8524</v>
      </c>
      <c r="R62" s="4">
        <v>2097.5077700000002</v>
      </c>
      <c r="S62" s="4">
        <v>1832.27</v>
      </c>
      <c r="T62" s="4">
        <v>1923.06853</v>
      </c>
      <c r="U62" s="4">
        <v>2075.7851099999998</v>
      </c>
      <c r="V62" s="4">
        <v>2263.9318600000001</v>
      </c>
      <c r="W62" s="4">
        <v>0</v>
      </c>
      <c r="X62" s="4">
        <v>0</v>
      </c>
      <c r="Y62" s="4">
        <v>0</v>
      </c>
      <c r="Z62" s="4">
        <v>259.64510999999999</v>
      </c>
      <c r="AA62" s="4">
        <v>357.94038999999998</v>
      </c>
      <c r="AB62" s="4">
        <v>360.45260000000002</v>
      </c>
      <c r="AC62" s="4">
        <v>288.78476999999998</v>
      </c>
      <c r="AD62" s="4">
        <v>184.36846</v>
      </c>
      <c r="AE62" s="4">
        <v>58.359090000000002</v>
      </c>
      <c r="AF62" s="4">
        <v>199.92025000000001</v>
      </c>
      <c r="AG62" s="4">
        <v>288.89443</v>
      </c>
      <c r="AH62" s="4">
        <v>296.98934000000003</v>
      </c>
      <c r="AI62" s="4">
        <v>156.47493</v>
      </c>
      <c r="AJ62" s="4">
        <v>255.82694000000001</v>
      </c>
      <c r="AK62" s="4">
        <v>251.41063</v>
      </c>
      <c r="AL62" s="4">
        <v>55.168979999999998</v>
      </c>
      <c r="AM62" s="4">
        <v>194.35749999999999</v>
      </c>
      <c r="AN62" s="4">
        <v>296.32141000000001</v>
      </c>
      <c r="AO62" s="4">
        <v>248.19060999999999</v>
      </c>
      <c r="AP62" s="4">
        <f t="shared" si="11"/>
        <v>0</v>
      </c>
      <c r="AQ62" s="4">
        <f t="shared" si="10"/>
        <v>0</v>
      </c>
      <c r="AR62" s="4">
        <f t="shared" si="10"/>
        <v>0</v>
      </c>
      <c r="AS62" s="4">
        <f t="shared" si="10"/>
        <v>15.66399863898916</v>
      </c>
      <c r="AT62" s="4">
        <f t="shared" si="10"/>
        <v>18.901347514535178</v>
      </c>
      <c r="AU62" s="4">
        <f t="shared" si="10"/>
        <v>23.778582770142759</v>
      </c>
      <c r="AV62" s="4">
        <f t="shared" si="10"/>
        <v>18.844407188090113</v>
      </c>
      <c r="AW62" s="4">
        <f t="shared" si="10"/>
        <v>11.323226803768954</v>
      </c>
      <c r="AX62" s="4">
        <f t="shared" si="10"/>
        <v>3.3984303618965499</v>
      </c>
      <c r="AY62" s="4">
        <f t="shared" si="10"/>
        <v>10.750566834650337</v>
      </c>
      <c r="AZ62" s="4">
        <f t="shared" si="10"/>
        <v>13.099096270075364</v>
      </c>
      <c r="BA62" s="4">
        <f t="shared" si="10"/>
        <v>12.502832919471903</v>
      </c>
      <c r="BB62" s="4">
        <f t="shared" si="10"/>
        <v>8.4636455416846186</v>
      </c>
      <c r="BC62" s="4">
        <f t="shared" si="10"/>
        <v>13.113597932883081</v>
      </c>
      <c r="BD62" s="4">
        <f t="shared" si="10"/>
        <v>11.986159650793569</v>
      </c>
      <c r="BE62" s="4">
        <f t="shared" si="10"/>
        <v>3.0109634497099229</v>
      </c>
      <c r="BF62" s="4">
        <f t="shared" si="7"/>
        <v>10.106634109393907</v>
      </c>
      <c r="BG62" s="4">
        <f t="shared" si="7"/>
        <v>14.275148644842147</v>
      </c>
      <c r="BH62" s="4">
        <f t="shared" si="7"/>
        <v>10.962812723524284</v>
      </c>
      <c r="BI62" s="4">
        <f t="shared" si="9"/>
        <v>8.9726429479503675</v>
      </c>
      <c r="BJ62" s="4">
        <f t="shared" si="9"/>
        <v>8.2330666084764061</v>
      </c>
      <c r="BK62" s="4">
        <f t="shared" si="9"/>
        <v>7.1591005907414687</v>
      </c>
      <c r="BL62" s="4">
        <f t="shared" si="9"/>
        <v>5.8559638027905399</v>
      </c>
      <c r="BM62" s="4">
        <f t="shared" si="9"/>
        <v>5.8149924783818054</v>
      </c>
      <c r="BN62" s="4">
        <f t="shared" si="8"/>
        <v>5.4926458142337031</v>
      </c>
      <c r="BO62" s="4">
        <f t="shared" si="8"/>
        <v>4.7213185468113767</v>
      </c>
      <c r="BP62" s="4">
        <f t="shared" si="8"/>
        <v>3.7433993514164845</v>
      </c>
      <c r="BQ62" s="4">
        <f t="shared" si="8"/>
        <v>3.9874421334012973</v>
      </c>
      <c r="BR62" s="4">
        <f t="shared" si="8"/>
        <v>3.2257959102899765</v>
      </c>
      <c r="BS62" s="4">
        <f t="shared" si="4"/>
        <v>5.7206368184493419</v>
      </c>
      <c r="BT62" s="8" t="str">
        <f t="shared" si="5"/>
        <v>1</v>
      </c>
    </row>
    <row r="63" spans="1:72">
      <c r="A63" s="4" t="s">
        <v>247</v>
      </c>
      <c r="B63" s="4" t="s">
        <v>248</v>
      </c>
      <c r="C63" s="9" t="s">
        <v>249</v>
      </c>
      <c r="D63" s="4">
        <v>2232.15038</v>
      </c>
      <c r="E63" s="4">
        <v>2210.60716</v>
      </c>
      <c r="F63" s="4">
        <v>1471.4585099999999</v>
      </c>
      <c r="G63" s="4">
        <v>1742.7176099999999</v>
      </c>
      <c r="H63" s="4">
        <v>2419.7588000000001</v>
      </c>
      <c r="I63" s="4">
        <v>1736.7959699999999</v>
      </c>
      <c r="J63" s="4">
        <v>1674.22992</v>
      </c>
      <c r="K63" s="4">
        <v>1913.45832</v>
      </c>
      <c r="L63" s="4">
        <v>2685.0862900000002</v>
      </c>
      <c r="M63" s="4">
        <v>2457.7111399999999</v>
      </c>
      <c r="N63" s="4">
        <v>3003.7982900000002</v>
      </c>
      <c r="O63" s="4">
        <v>2789.5125699999999</v>
      </c>
      <c r="P63" s="4">
        <v>2183.7205100000001</v>
      </c>
      <c r="Q63" s="4">
        <v>1636.2077899999999</v>
      </c>
      <c r="R63" s="4">
        <v>2541.6409600000002</v>
      </c>
      <c r="S63" s="4">
        <v>2493.1712200000002</v>
      </c>
      <c r="T63" s="4">
        <v>1991.7755400000001</v>
      </c>
      <c r="U63" s="4">
        <v>2352.16833</v>
      </c>
      <c r="V63" s="4">
        <v>2369.1058200000002</v>
      </c>
      <c r="W63" s="4">
        <v>0</v>
      </c>
      <c r="X63" s="4">
        <v>0</v>
      </c>
      <c r="Y63" s="4">
        <v>0</v>
      </c>
      <c r="Z63" s="4">
        <v>-29.538430000000002</v>
      </c>
      <c r="AA63" s="4">
        <v>211.31493</v>
      </c>
      <c r="AB63" s="4">
        <v>-71.019840000000002</v>
      </c>
      <c r="AC63" s="4">
        <v>0.86731000000000003</v>
      </c>
      <c r="AD63" s="4">
        <v>146.3563</v>
      </c>
      <c r="AE63" s="4">
        <v>222.32080999999999</v>
      </c>
      <c r="AF63" s="4">
        <v>148.59934999999999</v>
      </c>
      <c r="AG63" s="4">
        <v>235.70930999999999</v>
      </c>
      <c r="AH63" s="4">
        <v>79.094809999999995</v>
      </c>
      <c r="AI63" s="4">
        <v>-245.16998000000001</v>
      </c>
      <c r="AJ63" s="4">
        <v>250.35391000000001</v>
      </c>
      <c r="AK63" s="4">
        <v>341.93002000000001</v>
      </c>
      <c r="AL63" s="4">
        <v>112.44143</v>
      </c>
      <c r="AM63" s="4">
        <v>-152.72655</v>
      </c>
      <c r="AN63" s="4">
        <v>246.26658</v>
      </c>
      <c r="AO63" s="4">
        <v>-14.873889999999999</v>
      </c>
      <c r="AP63" s="4">
        <f t="shared" si="11"/>
        <v>0</v>
      </c>
      <c r="AQ63" s="4">
        <f t="shared" si="11"/>
        <v>0</v>
      </c>
      <c r="AR63" s="4">
        <f t="shared" si="11"/>
        <v>0</v>
      </c>
      <c r="AS63" s="4">
        <f t="shared" si="11"/>
        <v>-1.694963649331575</v>
      </c>
      <c r="AT63" s="4">
        <f t="shared" si="11"/>
        <v>8.7328923031502157</v>
      </c>
      <c r="AU63" s="4">
        <f t="shared" si="11"/>
        <v>-4.0891297093463432</v>
      </c>
      <c r="AV63" s="4">
        <f t="shared" si="11"/>
        <v>5.1803518121334262E-2</v>
      </c>
      <c r="AW63" s="4">
        <f t="shared" si="11"/>
        <v>7.6487843226185355</v>
      </c>
      <c r="AX63" s="4">
        <f t="shared" si="11"/>
        <v>8.2798385596762323</v>
      </c>
      <c r="AY63" s="4">
        <f t="shared" si="11"/>
        <v>6.0462496011634634</v>
      </c>
      <c r="AZ63" s="4">
        <f t="shared" si="11"/>
        <v>7.847041886424404</v>
      </c>
      <c r="BA63" s="4">
        <f t="shared" si="11"/>
        <v>2.8354347942586973</v>
      </c>
      <c r="BB63" s="4">
        <f t="shared" si="11"/>
        <v>-11.22716844382251</v>
      </c>
      <c r="BC63" s="4">
        <f t="shared" si="11"/>
        <v>15.300862856789113</v>
      </c>
      <c r="BD63" s="4">
        <f t="shared" si="11"/>
        <v>13.453120459626209</v>
      </c>
      <c r="BE63" s="4">
        <f t="shared" si="11"/>
        <v>4.5099762542582207</v>
      </c>
      <c r="BF63" s="4">
        <f t="shared" si="7"/>
        <v>-7.6678595018794136</v>
      </c>
      <c r="BG63" s="4">
        <f t="shared" si="7"/>
        <v>10.469768547559688</v>
      </c>
      <c r="BH63" s="4">
        <f t="shared" si="7"/>
        <v>-0.62782716898648272</v>
      </c>
      <c r="BI63" s="4">
        <f t="shared" si="9"/>
        <v>4.679735304540249</v>
      </c>
      <c r="BJ63" s="4">
        <f t="shared" si="9"/>
        <v>4.8685047077974168</v>
      </c>
      <c r="BK63" s="4">
        <f t="shared" si="9"/>
        <v>4.7368947045912897</v>
      </c>
      <c r="BL63" s="4">
        <f t="shared" si="9"/>
        <v>6.6286875605275846</v>
      </c>
      <c r="BM63" s="4">
        <f t="shared" si="9"/>
        <v>7.5628397740079514</v>
      </c>
      <c r="BN63" s="4">
        <f t="shared" si="8"/>
        <v>8.0149532879169811</v>
      </c>
      <c r="BO63" s="4">
        <f t="shared" si="8"/>
        <v>7.4163139830784397</v>
      </c>
      <c r="BP63" s="4">
        <f t="shared" si="8"/>
        <v>8.3823460748430474</v>
      </c>
      <c r="BQ63" s="4">
        <f t="shared" si="8"/>
        <v>8.5385258214946642</v>
      </c>
      <c r="BR63" s="4">
        <f t="shared" si="8"/>
        <v>8.6208155916820086</v>
      </c>
      <c r="BS63" s="4">
        <f t="shared" si="4"/>
        <v>6.9449616810479622</v>
      </c>
      <c r="BT63" s="8" t="str">
        <f t="shared" si="5"/>
        <v>1</v>
      </c>
    </row>
    <row r="64" spans="1:72">
      <c r="A64" s="4" t="s">
        <v>250</v>
      </c>
      <c r="B64" s="4" t="s">
        <v>251</v>
      </c>
      <c r="C64" s="9" t="s">
        <v>252</v>
      </c>
      <c r="D64" s="4">
        <v>13120.04811</v>
      </c>
      <c r="E64" s="4">
        <v>13990.110930000001</v>
      </c>
      <c r="F64" s="4">
        <v>14215.92093</v>
      </c>
      <c r="G64" s="4">
        <v>14426.84706</v>
      </c>
      <c r="H64" s="4">
        <v>15335.081550000001</v>
      </c>
      <c r="I64" s="4">
        <v>16671.718010000001</v>
      </c>
      <c r="J64" s="4">
        <v>17329.857779999998</v>
      </c>
      <c r="K64" s="4">
        <v>17747.43331</v>
      </c>
      <c r="L64" s="4">
        <v>18018.20393</v>
      </c>
      <c r="M64" s="4">
        <v>19033.376909999999</v>
      </c>
      <c r="N64" s="4">
        <v>20625.31194</v>
      </c>
      <c r="O64" s="4">
        <v>22131.283459999999</v>
      </c>
      <c r="P64" s="4">
        <v>20852.318230000001</v>
      </c>
      <c r="Q64" s="4">
        <v>20095.81338</v>
      </c>
      <c r="R64" s="4">
        <v>19353.364949999999</v>
      </c>
      <c r="S64" s="4">
        <v>18975.944950000001</v>
      </c>
      <c r="T64" s="4">
        <v>19185.495350000001</v>
      </c>
      <c r="U64" s="4">
        <v>21889.104210000001</v>
      </c>
      <c r="V64" s="4">
        <v>22250.444060000002</v>
      </c>
      <c r="W64" s="4">
        <v>853.69357000000002</v>
      </c>
      <c r="X64" s="4">
        <v>472.46537000000001</v>
      </c>
      <c r="Y64" s="4">
        <v>1063.7823000000001</v>
      </c>
      <c r="Z64" s="4">
        <v>1352.2081800000001</v>
      </c>
      <c r="AA64" s="4">
        <v>1024.10529</v>
      </c>
      <c r="AB64" s="4">
        <v>1048.1308200000001</v>
      </c>
      <c r="AC64" s="4">
        <v>1851.67983</v>
      </c>
      <c r="AD64" s="4">
        <v>1544.3226299999999</v>
      </c>
      <c r="AE64" s="4">
        <v>1323.6965700000001</v>
      </c>
      <c r="AF64" s="4">
        <v>1763.2240400000001</v>
      </c>
      <c r="AG64" s="4">
        <v>1676.1539600000001</v>
      </c>
      <c r="AH64" s="4">
        <v>1937.6234099999999</v>
      </c>
      <c r="AI64" s="4">
        <v>872.17627000000005</v>
      </c>
      <c r="AJ64" s="4">
        <v>1867.0123000000001</v>
      </c>
      <c r="AK64" s="4">
        <v>1282.38463</v>
      </c>
      <c r="AL64" s="4">
        <v>111.71369</v>
      </c>
      <c r="AM64" s="4">
        <v>1241.41165</v>
      </c>
      <c r="AN64" s="4">
        <v>1464.40039</v>
      </c>
      <c r="AO64" s="4">
        <v>1022.27098</v>
      </c>
      <c r="AP64" s="4">
        <f t="shared" si="11"/>
        <v>6.5067868870794872</v>
      </c>
      <c r="AQ64" s="4">
        <f t="shared" si="11"/>
        <v>3.3771381253801112</v>
      </c>
      <c r="AR64" s="4">
        <f t="shared" si="11"/>
        <v>7.4830347273182261</v>
      </c>
      <c r="AS64" s="4">
        <f t="shared" si="11"/>
        <v>9.3728600183829762</v>
      </c>
      <c r="AT64" s="4">
        <f t="shared" si="11"/>
        <v>6.6781861358930943</v>
      </c>
      <c r="AU64" s="4">
        <f t="shared" si="11"/>
        <v>6.2868794887924091</v>
      </c>
      <c r="AV64" s="4">
        <f t="shared" si="11"/>
        <v>10.684910710213574</v>
      </c>
      <c r="AW64" s="4">
        <f t="shared" si="11"/>
        <v>8.7016674638232505</v>
      </c>
      <c r="AX64" s="4">
        <f t="shared" si="11"/>
        <v>7.3464401620855675</v>
      </c>
      <c r="AY64" s="4">
        <f t="shared" si="11"/>
        <v>9.26385290606847</v>
      </c>
      <c r="AZ64" s="4">
        <f t="shared" si="11"/>
        <v>8.1266841678613666</v>
      </c>
      <c r="BA64" s="4">
        <f t="shared" si="11"/>
        <v>8.7551334901206861</v>
      </c>
      <c r="BB64" s="4">
        <f t="shared" si="11"/>
        <v>4.1826345655190016</v>
      </c>
      <c r="BC64" s="4">
        <f t="shared" si="11"/>
        <v>9.2905535331956806</v>
      </c>
      <c r="BD64" s="4">
        <f t="shared" si="11"/>
        <v>6.6261584655334067</v>
      </c>
      <c r="BE64" s="4">
        <f t="shared" si="11"/>
        <v>0.58871213156633873</v>
      </c>
      <c r="BF64" s="4">
        <f t="shared" si="7"/>
        <v>6.4705738754876609</v>
      </c>
      <c r="BG64" s="4">
        <f t="shared" si="7"/>
        <v>6.6900882555577175</v>
      </c>
      <c r="BH64" s="4">
        <f t="shared" si="7"/>
        <v>4.5943846210141652</v>
      </c>
      <c r="BI64" s="4">
        <f t="shared" si="9"/>
        <v>2.0632381933744011</v>
      </c>
      <c r="BJ64" s="4">
        <f t="shared" si="9"/>
        <v>2.0338541926379472</v>
      </c>
      <c r="BK64" s="4">
        <f t="shared" si="9"/>
        <v>1.3505959067473536</v>
      </c>
      <c r="BL64" s="4">
        <f t="shared" si="9"/>
        <v>1.8682948242295574</v>
      </c>
      <c r="BM64" s="4">
        <f t="shared" si="9"/>
        <v>1.8614494701572788</v>
      </c>
      <c r="BN64" s="4">
        <f t="shared" si="8"/>
        <v>1.865410814907581</v>
      </c>
      <c r="BO64" s="4">
        <f t="shared" si="8"/>
        <v>2.9669585045869384</v>
      </c>
      <c r="BP64" s="4">
        <f t="shared" si="8"/>
        <v>2.7316568364612888</v>
      </c>
      <c r="BQ64" s="4">
        <f t="shared" si="8"/>
        <v>2.6602575957318058</v>
      </c>
      <c r="BR64" s="4">
        <f t="shared" si="8"/>
        <v>2.7312732485578124</v>
      </c>
      <c r="BS64" s="4">
        <f t="shared" si="4"/>
        <v>2.213298958739196</v>
      </c>
      <c r="BT64" s="8" t="str">
        <f t="shared" si="5"/>
        <v>0</v>
      </c>
    </row>
    <row r="65" spans="1:72">
      <c r="A65" s="4" t="s">
        <v>253</v>
      </c>
      <c r="B65" s="4" t="s">
        <v>254</v>
      </c>
      <c r="C65" s="9" t="s">
        <v>255</v>
      </c>
      <c r="D65" s="4">
        <v>3917.0871099999999</v>
      </c>
      <c r="E65" s="4">
        <v>3851.7197500000002</v>
      </c>
      <c r="F65" s="4">
        <v>3600.90726</v>
      </c>
      <c r="G65" s="4">
        <v>3439.5973199999999</v>
      </c>
      <c r="H65" s="4">
        <v>3771.6878400000001</v>
      </c>
      <c r="I65" s="4">
        <v>3265.42724</v>
      </c>
      <c r="J65" s="4">
        <v>3329.5584399999998</v>
      </c>
      <c r="K65" s="4">
        <v>3745.5389</v>
      </c>
      <c r="L65" s="4">
        <v>3561.84834</v>
      </c>
      <c r="M65" s="4">
        <v>3349.01811</v>
      </c>
      <c r="N65" s="4">
        <v>3351.4904499999998</v>
      </c>
      <c r="O65" s="4">
        <v>3356.4450900000002</v>
      </c>
      <c r="P65" s="4">
        <v>2959.3959300000001</v>
      </c>
      <c r="Q65" s="4">
        <v>2517.21668</v>
      </c>
      <c r="R65" s="4">
        <v>2840.83347</v>
      </c>
      <c r="S65" s="4">
        <v>2789.2134900000001</v>
      </c>
      <c r="T65" s="4">
        <v>2712.0925699999998</v>
      </c>
      <c r="U65" s="4">
        <v>3090.35995</v>
      </c>
      <c r="V65" s="4">
        <v>3274.4094</v>
      </c>
      <c r="W65" s="4">
        <v>0</v>
      </c>
      <c r="X65" s="4">
        <v>0</v>
      </c>
      <c r="Y65" s="4">
        <v>0</v>
      </c>
      <c r="Z65" s="4">
        <v>227.30536000000001</v>
      </c>
      <c r="AA65" s="4">
        <v>107.24754</v>
      </c>
      <c r="AB65" s="4">
        <v>228.09291999999999</v>
      </c>
      <c r="AC65" s="4">
        <v>368.31822</v>
      </c>
      <c r="AD65" s="4">
        <v>416.31941999999998</v>
      </c>
      <c r="AE65" s="4">
        <v>402.68169999999998</v>
      </c>
      <c r="AF65" s="4">
        <v>394.10827</v>
      </c>
      <c r="AG65" s="4">
        <v>304.66554000000002</v>
      </c>
      <c r="AH65" s="4">
        <v>262.97478000000001</v>
      </c>
      <c r="AI65" s="4">
        <v>146.01734999999999</v>
      </c>
      <c r="AJ65" s="4">
        <v>333.24694</v>
      </c>
      <c r="AK65" s="4">
        <v>218.82166000000001</v>
      </c>
      <c r="AL65" s="4">
        <v>194.84598</v>
      </c>
      <c r="AM65" s="4">
        <v>187.30934999999999</v>
      </c>
      <c r="AN65" s="4">
        <v>326.2287</v>
      </c>
      <c r="AO65" s="4">
        <v>289.63215000000002</v>
      </c>
      <c r="AP65" s="4">
        <f t="shared" si="11"/>
        <v>0</v>
      </c>
      <c r="AQ65" s="4">
        <f t="shared" si="11"/>
        <v>0</v>
      </c>
      <c r="AR65" s="4">
        <f t="shared" si="11"/>
        <v>0</v>
      </c>
      <c r="AS65" s="4">
        <f t="shared" si="11"/>
        <v>6.6084875307438606</v>
      </c>
      <c r="AT65" s="4">
        <f t="shared" si="11"/>
        <v>2.8434892957631406</v>
      </c>
      <c r="AU65" s="4">
        <f t="shared" si="11"/>
        <v>6.9850865824222126</v>
      </c>
      <c r="AV65" s="4">
        <f t="shared" si="11"/>
        <v>11.062074044869446</v>
      </c>
      <c r="AW65" s="4">
        <f t="shared" si="11"/>
        <v>11.115073988418594</v>
      </c>
      <c r="AX65" s="4">
        <f t="shared" si="11"/>
        <v>11.305413975037466</v>
      </c>
      <c r="AY65" s="4">
        <f t="shared" si="11"/>
        <v>11.767875151920274</v>
      </c>
      <c r="AZ65" s="4">
        <f t="shared" si="11"/>
        <v>9.0904492954768834</v>
      </c>
      <c r="BA65" s="4">
        <f t="shared" si="11"/>
        <v>7.8349197722165034</v>
      </c>
      <c r="BB65" s="4">
        <f t="shared" si="11"/>
        <v>4.9340255056713547</v>
      </c>
      <c r="BC65" s="4">
        <f t="shared" si="11"/>
        <v>13.238706967411325</v>
      </c>
      <c r="BD65" s="4">
        <f t="shared" si="11"/>
        <v>7.7027274675132578</v>
      </c>
      <c r="BE65" s="4">
        <f t="shared" si="11"/>
        <v>6.985696172005821</v>
      </c>
      <c r="BF65" s="4">
        <f t="shared" si="7"/>
        <v>6.90645120568285</v>
      </c>
      <c r="BG65" s="4">
        <f t="shared" si="7"/>
        <v>10.556333413523561</v>
      </c>
      <c r="BH65" s="4">
        <f t="shared" si="7"/>
        <v>8.8453249004232646</v>
      </c>
      <c r="BI65" s="4">
        <f t="shared" si="9"/>
        <v>5.079630601357235</v>
      </c>
      <c r="BJ65" s="4">
        <f t="shared" si="9"/>
        <v>4.6480945409289207</v>
      </c>
      <c r="BK65" s="4">
        <f t="shared" si="9"/>
        <v>3.9268662235621505</v>
      </c>
      <c r="BL65" s="4">
        <f t="shared" si="9"/>
        <v>3.0389521437654219</v>
      </c>
      <c r="BM65" s="4">
        <f t="shared" si="9"/>
        <v>3.3254155183402423</v>
      </c>
      <c r="BN65" s="4">
        <f t="shared" si="8"/>
        <v>2.5985559954399777</v>
      </c>
      <c r="BO65" s="4">
        <f t="shared" si="8"/>
        <v>2.5984903550004947</v>
      </c>
      <c r="BP65" s="4">
        <f t="shared" si="8"/>
        <v>2.6532912338217027</v>
      </c>
      <c r="BQ65" s="4">
        <f t="shared" si="8"/>
        <v>2.6114171117905056</v>
      </c>
      <c r="BR65" s="4">
        <f t="shared" si="8"/>
        <v>2.4863629253566022</v>
      </c>
      <c r="BS65" s="4">
        <f t="shared" si="4"/>
        <v>3.2967076649363256</v>
      </c>
      <c r="BT65" s="8" t="str">
        <f t="shared" si="5"/>
        <v>0</v>
      </c>
    </row>
    <row r="66" spans="1:72">
      <c r="A66" s="4" t="s">
        <v>256</v>
      </c>
      <c r="B66" s="4" t="s">
        <v>257</v>
      </c>
      <c r="C66" s="9" t="s">
        <v>258</v>
      </c>
      <c r="D66" s="4">
        <v>4314.4752099999996</v>
      </c>
      <c r="E66" s="4">
        <v>4541.7705999999998</v>
      </c>
      <c r="F66" s="4">
        <v>3128.50171</v>
      </c>
      <c r="G66" s="4">
        <v>4393.6697100000001</v>
      </c>
      <c r="H66" s="4">
        <v>7216.4292100000002</v>
      </c>
      <c r="I66" s="4">
        <v>4165.3375400000004</v>
      </c>
      <c r="J66" s="4">
        <v>4591.5662400000001</v>
      </c>
      <c r="K66" s="4">
        <v>5280.1715700000004</v>
      </c>
      <c r="L66" s="4">
        <v>6337.4540200000001</v>
      </c>
      <c r="M66" s="4">
        <v>6716.0404099999996</v>
      </c>
      <c r="N66" s="4">
        <v>8493.4205700000002</v>
      </c>
      <c r="O66" s="4">
        <v>9032.9081600000009</v>
      </c>
      <c r="P66" s="4">
        <v>5065.11823</v>
      </c>
      <c r="Q66" s="4">
        <v>4173.4224700000004</v>
      </c>
      <c r="R66" s="4">
        <v>6666.5538200000001</v>
      </c>
      <c r="S66" s="4">
        <v>6311.3449600000004</v>
      </c>
      <c r="T66" s="4">
        <v>4957.62147</v>
      </c>
      <c r="U66" s="4">
        <v>6102.7815000000001</v>
      </c>
      <c r="V66" s="4">
        <v>6112.2920199999999</v>
      </c>
      <c r="W66" s="4">
        <v>240.88327000000001</v>
      </c>
      <c r="X66" s="4">
        <v>174.19001</v>
      </c>
      <c r="Y66" s="4">
        <v>496.74011999999999</v>
      </c>
      <c r="Z66" s="4">
        <v>250.49348000000001</v>
      </c>
      <c r="AA66" s="4">
        <v>-293.51011999999997</v>
      </c>
      <c r="AB66" s="4">
        <v>773.18314999999996</v>
      </c>
      <c r="AC66" s="4">
        <v>213.27884</v>
      </c>
      <c r="AD66" s="4">
        <v>78.586380000000005</v>
      </c>
      <c r="AE66" s="4">
        <v>1139.96613</v>
      </c>
      <c r="AF66" s="4">
        <v>786.09312999999997</v>
      </c>
      <c r="AG66" s="4">
        <v>541.28204000000005</v>
      </c>
      <c r="AH66" s="4">
        <v>1165.77612</v>
      </c>
      <c r="AI66" s="4">
        <v>807.79584999999997</v>
      </c>
      <c r="AJ66" s="4">
        <v>481.34782999999999</v>
      </c>
      <c r="AK66" s="4">
        <v>829.80760999999995</v>
      </c>
      <c r="AL66" s="4">
        <v>296.20177999999999</v>
      </c>
      <c r="AM66" s="4">
        <v>840.05583999999999</v>
      </c>
      <c r="AN66" s="4">
        <v>443.11635000000001</v>
      </c>
      <c r="AO66" s="4">
        <v>715.84091000000001</v>
      </c>
      <c r="AP66" s="4">
        <f t="shared" si="11"/>
        <v>5.5831418254921443</v>
      </c>
      <c r="AQ66" s="4">
        <f t="shared" si="11"/>
        <v>3.8352885986799952</v>
      </c>
      <c r="AR66" s="4">
        <f t="shared" si="11"/>
        <v>15.87789191267535</v>
      </c>
      <c r="AS66" s="4">
        <f t="shared" si="11"/>
        <v>5.7012360175794825</v>
      </c>
      <c r="AT66" s="4">
        <f t="shared" si="11"/>
        <v>-4.0672486552390081</v>
      </c>
      <c r="AU66" s="4">
        <f t="shared" si="11"/>
        <v>18.562316800861232</v>
      </c>
      <c r="AV66" s="4">
        <f t="shared" si="11"/>
        <v>4.6450128093981284</v>
      </c>
      <c r="AW66" s="4">
        <f t="shared" si="11"/>
        <v>1.4883300468208083</v>
      </c>
      <c r="AX66" s="4">
        <f t="shared" si="11"/>
        <v>17.987761747895096</v>
      </c>
      <c r="AY66" s="4">
        <f t="shared" si="11"/>
        <v>11.704711139461413</v>
      </c>
      <c r="AZ66" s="4">
        <f t="shared" si="11"/>
        <v>6.3729569911077659</v>
      </c>
      <c r="BA66" s="4">
        <f t="shared" si="11"/>
        <v>12.905878144121415</v>
      </c>
      <c r="BB66" s="4">
        <f t="shared" si="11"/>
        <v>15.948213118018371</v>
      </c>
      <c r="BC66" s="4">
        <f t="shared" si="11"/>
        <v>11.533647347233455</v>
      </c>
      <c r="BD66" s="4">
        <f t="shared" si="11"/>
        <v>12.447324845867666</v>
      </c>
      <c r="BE66" s="4">
        <f t="shared" si="11"/>
        <v>4.693164165122738</v>
      </c>
      <c r="BF66" s="4">
        <f t="shared" si="7"/>
        <v>16.944735395459709</v>
      </c>
      <c r="BG66" s="4">
        <f t="shared" si="7"/>
        <v>7.2608916114725721</v>
      </c>
      <c r="BH66" s="4">
        <f t="shared" si="7"/>
        <v>11.711497219990481</v>
      </c>
      <c r="BI66" s="4">
        <f t="shared" si="9"/>
        <v>7.5621629227254461</v>
      </c>
      <c r="BJ66" s="4">
        <f t="shared" si="9"/>
        <v>7.5366673463828855</v>
      </c>
      <c r="BK66" s="4">
        <f t="shared" si="9"/>
        <v>7.4972796883323838</v>
      </c>
      <c r="BL66" s="4">
        <f t="shared" si="9"/>
        <v>7.5043544307565844</v>
      </c>
      <c r="BM66" s="4">
        <f t="shared" si="9"/>
        <v>7.435027528698269</v>
      </c>
      <c r="BN66" s="4">
        <f t="shared" si="8"/>
        <v>5.6567050043683125</v>
      </c>
      <c r="BO66" s="4">
        <f t="shared" si="8"/>
        <v>5.3883838627624216</v>
      </c>
      <c r="BP66" s="4">
        <f t="shared" si="8"/>
        <v>5.4406784113762816</v>
      </c>
      <c r="BQ66" s="4">
        <f t="shared" si="8"/>
        <v>4.5245721361240303</v>
      </c>
      <c r="BR66" s="4">
        <f t="shared" si="8"/>
        <v>3.9689645456060791</v>
      </c>
      <c r="BS66" s="4">
        <f t="shared" si="4"/>
        <v>6.2514795877132698</v>
      </c>
      <c r="BT66" s="8" t="str">
        <f t="shared" si="5"/>
        <v>1</v>
      </c>
    </row>
    <row r="67" spans="1:72">
      <c r="A67" s="4" t="s">
        <v>259</v>
      </c>
      <c r="B67" s="4" t="s">
        <v>260</v>
      </c>
      <c r="C67" s="9" t="s">
        <v>261</v>
      </c>
      <c r="D67" s="4">
        <v>6097.1290200000003</v>
      </c>
      <c r="E67" s="4">
        <v>6744.9009400000004</v>
      </c>
      <c r="F67" s="4">
        <v>7079.5734599999996</v>
      </c>
      <c r="G67" s="4">
        <v>7231.0638499999995</v>
      </c>
      <c r="H67" s="4">
        <v>7985.6945100000003</v>
      </c>
      <c r="I67" s="4">
        <v>7994.8860100000002</v>
      </c>
      <c r="J67" s="4">
        <v>8295.3744999999999</v>
      </c>
      <c r="K67" s="4">
        <v>8440.8934000000008</v>
      </c>
      <c r="L67" s="4">
        <v>8515.1432299999997</v>
      </c>
      <c r="M67" s="4">
        <v>9044.7713899999999</v>
      </c>
      <c r="N67" s="4">
        <v>10416.887849999999</v>
      </c>
      <c r="O67" s="4">
        <v>10710.846589999999</v>
      </c>
      <c r="P67" s="4">
        <v>11355.717500000001</v>
      </c>
      <c r="Q67" s="4">
        <v>11394.078579999999</v>
      </c>
      <c r="R67" s="4">
        <v>11583.710730000001</v>
      </c>
      <c r="S67" s="4">
        <v>12473.10363</v>
      </c>
      <c r="T67" s="4">
        <v>12979.17482</v>
      </c>
      <c r="U67" s="4">
        <v>13396.192069999999</v>
      </c>
      <c r="V67" s="4">
        <v>15071.39896</v>
      </c>
      <c r="W67" s="4">
        <v>0</v>
      </c>
      <c r="X67" s="4">
        <v>0</v>
      </c>
      <c r="Y67" s="4">
        <v>0</v>
      </c>
      <c r="Z67" s="4">
        <v>1741.87024</v>
      </c>
      <c r="AA67" s="4">
        <v>1900.30908</v>
      </c>
      <c r="AB67" s="4">
        <v>1608.5834199999999</v>
      </c>
      <c r="AC67" s="4">
        <v>2155.2587400000002</v>
      </c>
      <c r="AD67" s="4">
        <v>1783.73047</v>
      </c>
      <c r="AE67" s="4">
        <v>1441.94002</v>
      </c>
      <c r="AF67" s="4">
        <v>1746.4659899999999</v>
      </c>
      <c r="AG67" s="4">
        <v>2142.7774300000001</v>
      </c>
      <c r="AH67" s="4">
        <v>2239.54745</v>
      </c>
      <c r="AI67" s="4">
        <v>2118.8416299999999</v>
      </c>
      <c r="AJ67" s="4">
        <v>2569.6341900000002</v>
      </c>
      <c r="AK67" s="4">
        <v>2283.6905999999999</v>
      </c>
      <c r="AL67" s="4">
        <v>1896.59061</v>
      </c>
      <c r="AM67" s="4">
        <v>1608.2843499999999</v>
      </c>
      <c r="AN67" s="4">
        <v>2337.9922700000002</v>
      </c>
      <c r="AO67" s="4">
        <v>1833.1173699999999</v>
      </c>
      <c r="AP67" s="4">
        <f t="shared" si="11"/>
        <v>0</v>
      </c>
      <c r="AQ67" s="4">
        <f t="shared" si="11"/>
        <v>0</v>
      </c>
      <c r="AR67" s="4">
        <f t="shared" si="11"/>
        <v>0</v>
      </c>
      <c r="AS67" s="4">
        <f t="shared" si="11"/>
        <v>24.088713308761616</v>
      </c>
      <c r="AT67" s="4">
        <f t="shared" si="11"/>
        <v>23.796415923754136</v>
      </c>
      <c r="AU67" s="4">
        <f t="shared" si="11"/>
        <v>20.120154533635432</v>
      </c>
      <c r="AV67" s="4">
        <f t="shared" si="11"/>
        <v>25.981451952530897</v>
      </c>
      <c r="AW67" s="4">
        <f t="shared" si="11"/>
        <v>21.132010386483493</v>
      </c>
      <c r="AX67" s="4">
        <f t="shared" si="11"/>
        <v>16.933831657932078</v>
      </c>
      <c r="AY67" s="4">
        <f t="shared" si="11"/>
        <v>19.309122527197449</v>
      </c>
      <c r="AZ67" s="4">
        <f t="shared" si="11"/>
        <v>20.570226548037574</v>
      </c>
      <c r="BA67" s="4">
        <f t="shared" si="11"/>
        <v>20.909154390194661</v>
      </c>
      <c r="BB67" s="4">
        <f t="shared" si="11"/>
        <v>18.658808921585095</v>
      </c>
      <c r="BC67" s="4">
        <f t="shared" si="11"/>
        <v>22.552365002208017</v>
      </c>
      <c r="BD67" s="4">
        <f t="shared" si="11"/>
        <v>19.714672208497042</v>
      </c>
      <c r="BE67" s="4">
        <f t="shared" si="11"/>
        <v>15.205442576764673</v>
      </c>
      <c r="BF67" s="4">
        <f t="shared" si="7"/>
        <v>12.391268106827148</v>
      </c>
      <c r="BG67" s="4">
        <f t="shared" si="7"/>
        <v>17.452663098462132</v>
      </c>
      <c r="BH67" s="4">
        <f t="shared" si="7"/>
        <v>12.162887963255137</v>
      </c>
      <c r="BI67" s="4">
        <f t="shared" si="9"/>
        <v>10.757500136050254</v>
      </c>
      <c r="BJ67" s="4">
        <f t="shared" si="9"/>
        <v>9.4258874481953221</v>
      </c>
      <c r="BK67" s="4">
        <f t="shared" si="9"/>
        <v>7.2580178705487315</v>
      </c>
      <c r="BL67" s="4">
        <f t="shared" si="9"/>
        <v>2.74486325591096</v>
      </c>
      <c r="BM67" s="4">
        <f t="shared" si="9"/>
        <v>2.6013455912434433</v>
      </c>
      <c r="BN67" s="4">
        <f t="shared" si="8"/>
        <v>2.4276026064327145</v>
      </c>
      <c r="BO67" s="4">
        <f t="shared" si="8"/>
        <v>2.9698234676583599</v>
      </c>
      <c r="BP67" s="4">
        <f t="shared" si="8"/>
        <v>3.0849628576931032</v>
      </c>
      <c r="BQ67" s="4">
        <f t="shared" si="8"/>
        <v>2.9854783459923708</v>
      </c>
      <c r="BR67" s="4">
        <f t="shared" si="8"/>
        <v>3.5653403389076961</v>
      </c>
      <c r="BS67" s="4">
        <f t="shared" si="4"/>
        <v>4.7820821918632941</v>
      </c>
      <c r="BT67" s="8" t="str">
        <f t="shared" si="5"/>
        <v>0</v>
      </c>
    </row>
    <row r="68" spans="1:72">
      <c r="A68" s="4" t="s">
        <v>262</v>
      </c>
      <c r="B68" s="4" t="s">
        <v>263</v>
      </c>
      <c r="C68" s="9" t="s">
        <v>264</v>
      </c>
      <c r="D68" s="4">
        <v>692.20417999999995</v>
      </c>
      <c r="E68" s="4">
        <v>893.47026000000005</v>
      </c>
      <c r="F68" s="4">
        <v>1130.6350500000001</v>
      </c>
      <c r="G68" s="4">
        <v>1462.1374000000001</v>
      </c>
      <c r="H68" s="4">
        <v>1709.51055</v>
      </c>
      <c r="I68" s="4">
        <v>2248.8286800000001</v>
      </c>
      <c r="J68" s="4">
        <v>2528.7309799999998</v>
      </c>
      <c r="K68" s="4">
        <v>2725.6704800000002</v>
      </c>
      <c r="L68" s="4">
        <v>2598.8536100000001</v>
      </c>
      <c r="M68" s="4">
        <v>2613.26892</v>
      </c>
      <c r="N68" s="4">
        <v>2794.12826</v>
      </c>
      <c r="O68" s="4">
        <v>2964.8290900000002</v>
      </c>
      <c r="P68" s="4">
        <v>3088.1368400000001</v>
      </c>
      <c r="Q68" s="4">
        <v>2613.3386999999998</v>
      </c>
      <c r="R68" s="4">
        <v>2571.9071399999998</v>
      </c>
      <c r="S68" s="4">
        <v>2649.3670200000001</v>
      </c>
      <c r="T68" s="4">
        <v>2252.96585</v>
      </c>
      <c r="U68" s="4">
        <v>2169.2254400000002</v>
      </c>
      <c r="V68" s="4">
        <v>2174.8280800000002</v>
      </c>
      <c r="W68" s="4">
        <v>0</v>
      </c>
      <c r="X68" s="4">
        <v>-4.4561900000000003</v>
      </c>
      <c r="Y68" s="4">
        <v>187.18971999999999</v>
      </c>
      <c r="Z68" s="4">
        <v>312.6807</v>
      </c>
      <c r="AA68" s="4">
        <v>223.28781000000001</v>
      </c>
      <c r="AB68" s="4">
        <v>110.84638</v>
      </c>
      <c r="AC68" s="4">
        <v>276.25362000000001</v>
      </c>
      <c r="AD68" s="4">
        <v>342.19918999999999</v>
      </c>
      <c r="AE68" s="4">
        <v>276.74211000000003</v>
      </c>
      <c r="AF68" s="4">
        <v>238.05204000000001</v>
      </c>
      <c r="AG68" s="4">
        <v>317.25650999999999</v>
      </c>
      <c r="AH68" s="4">
        <v>306.92853000000002</v>
      </c>
      <c r="AI68" s="4">
        <v>300.37882999999999</v>
      </c>
      <c r="AJ68" s="4">
        <v>142.52816999999999</v>
      </c>
      <c r="AK68" s="4">
        <v>265.2278</v>
      </c>
      <c r="AL68" s="4">
        <v>377.97827999999998</v>
      </c>
      <c r="AM68" s="4">
        <v>102.04367000000001</v>
      </c>
      <c r="AN68" s="4">
        <v>296.17187000000001</v>
      </c>
      <c r="AO68" s="4">
        <v>451.14147000000003</v>
      </c>
      <c r="AP68" s="4">
        <f t="shared" si="11"/>
        <v>0</v>
      </c>
      <c r="AQ68" s="4">
        <f t="shared" si="11"/>
        <v>-0.49875079221998952</v>
      </c>
      <c r="AR68" s="4">
        <f t="shared" si="11"/>
        <v>16.556157532883841</v>
      </c>
      <c r="AS68" s="4">
        <f t="shared" si="11"/>
        <v>21.385178985230798</v>
      </c>
      <c r="AT68" s="4">
        <f t="shared" si="11"/>
        <v>13.061505236103983</v>
      </c>
      <c r="AU68" s="4">
        <f t="shared" si="11"/>
        <v>4.9290717868290432</v>
      </c>
      <c r="AV68" s="4">
        <f t="shared" si="11"/>
        <v>10.92459507100277</v>
      </c>
      <c r="AW68" s="4">
        <f t="shared" si="11"/>
        <v>12.554679390298125</v>
      </c>
      <c r="AX68" s="4">
        <f t="shared" si="11"/>
        <v>10.648622490129409</v>
      </c>
      <c r="AY68" s="4">
        <f t="shared" si="11"/>
        <v>9.1093587107751635</v>
      </c>
      <c r="AZ68" s="4">
        <f t="shared" si="11"/>
        <v>11.354400388191198</v>
      </c>
      <c r="BA68" s="4">
        <f t="shared" si="11"/>
        <v>10.352317812693885</v>
      </c>
      <c r="BB68" s="4">
        <f t="shared" si="11"/>
        <v>9.7268626865641092</v>
      </c>
      <c r="BC68" s="4">
        <f t="shared" si="11"/>
        <v>5.4538728562049767</v>
      </c>
      <c r="BD68" s="4">
        <f t="shared" si="11"/>
        <v>10.312495185965386</v>
      </c>
      <c r="BE68" s="4">
        <f t="shared" si="11"/>
        <v>14.266739079434906</v>
      </c>
      <c r="BF68" s="4">
        <f t="shared" si="7"/>
        <v>4.5293038951300568</v>
      </c>
      <c r="BG68" s="4">
        <f t="shared" si="7"/>
        <v>13.653346698718414</v>
      </c>
      <c r="BH68" s="4">
        <f t="shared" si="7"/>
        <v>20.743776216095206</v>
      </c>
      <c r="BI68" s="4">
        <f t="shared" si="9"/>
        <v>6.8826257483433864</v>
      </c>
      <c r="BJ68" s="4">
        <f t="shared" si="9"/>
        <v>5.9469536053886953</v>
      </c>
      <c r="BK68" s="4">
        <f t="shared" si="9"/>
        <v>4.4053768411203365</v>
      </c>
      <c r="BL68" s="4">
        <f t="shared" si="9"/>
        <v>4.1580858262881506</v>
      </c>
      <c r="BM68" s="4">
        <f t="shared" si="9"/>
        <v>2.7085775860075252</v>
      </c>
      <c r="BN68" s="4">
        <f t="shared" si="8"/>
        <v>2.471177111553835</v>
      </c>
      <c r="BO68" s="4">
        <f t="shared" si="8"/>
        <v>2.294573965116518</v>
      </c>
      <c r="BP68" s="4">
        <f t="shared" si="8"/>
        <v>2.9511939189859002</v>
      </c>
      <c r="BQ68" s="4">
        <f t="shared" si="8"/>
        <v>3.0814391280265445</v>
      </c>
      <c r="BR68" s="4">
        <f t="shared" si="8"/>
        <v>4.6124330384482404</v>
      </c>
      <c r="BS68" s="4">
        <f t="shared" si="4"/>
        <v>3.9512436769279136</v>
      </c>
      <c r="BT68" s="8" t="str">
        <f t="shared" si="5"/>
        <v>0</v>
      </c>
    </row>
    <row r="69" spans="1:72">
      <c r="A69" s="4" t="s">
        <v>265</v>
      </c>
      <c r="B69" s="4" t="s">
        <v>266</v>
      </c>
      <c r="C69" s="9" t="s">
        <v>267</v>
      </c>
      <c r="D69" s="4">
        <v>911.89400000000001</v>
      </c>
      <c r="E69" s="4">
        <v>894.79100000000005</v>
      </c>
      <c r="F69" s="4">
        <v>1015.434</v>
      </c>
      <c r="G69" s="4">
        <v>1266.3779999999999</v>
      </c>
      <c r="H69" s="4">
        <v>1229.72</v>
      </c>
      <c r="I69" s="4">
        <v>1164.788</v>
      </c>
      <c r="J69" s="4">
        <v>1294.749</v>
      </c>
      <c r="K69" s="4">
        <v>1666.5809999999999</v>
      </c>
      <c r="L69" s="4">
        <v>1966.3209999999999</v>
      </c>
      <c r="M69" s="4">
        <v>2575.3000000000002</v>
      </c>
      <c r="N69" s="4">
        <v>3157.8809999999999</v>
      </c>
      <c r="O69" s="4">
        <v>3579.8890000000001</v>
      </c>
      <c r="P69" s="4">
        <v>2945.8530000000001</v>
      </c>
      <c r="Q69" s="4">
        <v>3800</v>
      </c>
      <c r="R69" s="4">
        <v>4216.2579999999998</v>
      </c>
      <c r="S69" s="4">
        <v>4403.6769999999997</v>
      </c>
      <c r="T69" s="4">
        <v>4055.24</v>
      </c>
      <c r="U69" s="4">
        <v>4147.0649999999996</v>
      </c>
      <c r="V69" s="4">
        <v>4795.5110000000004</v>
      </c>
      <c r="W69" s="4">
        <v>202.678</v>
      </c>
      <c r="X69" s="4">
        <v>203.46899999999999</v>
      </c>
      <c r="Y69" s="4">
        <v>334.19900000000001</v>
      </c>
      <c r="Z69" s="4">
        <v>444.62599999999998</v>
      </c>
      <c r="AA69" s="4">
        <v>418.702</v>
      </c>
      <c r="AB69" s="4">
        <v>329.33800000000002</v>
      </c>
      <c r="AC69" s="4">
        <v>433.13600000000002</v>
      </c>
      <c r="AD69" s="4">
        <v>704.803</v>
      </c>
      <c r="AE69" s="4">
        <v>758.38900000000001</v>
      </c>
      <c r="AF69" s="4">
        <v>899.94500000000005</v>
      </c>
      <c r="AG69" s="4">
        <v>1441.0530000000001</v>
      </c>
      <c r="AH69" s="4">
        <v>1280.682</v>
      </c>
      <c r="AI69" s="4">
        <v>1117.7940000000001</v>
      </c>
      <c r="AJ69" s="4">
        <v>1112.9949999999999</v>
      </c>
      <c r="AK69" s="4">
        <v>1543.3140000000001</v>
      </c>
      <c r="AL69" s="4">
        <v>1499.58</v>
      </c>
      <c r="AM69" s="4">
        <v>1151.6859999999999</v>
      </c>
      <c r="AN69" s="4">
        <v>1287.482</v>
      </c>
      <c r="AO69" s="4">
        <v>1469.502</v>
      </c>
      <c r="AP69" s="4">
        <f t="shared" si="11"/>
        <v>22.226048202970958</v>
      </c>
      <c r="AQ69" s="4">
        <f t="shared" si="11"/>
        <v>22.739276546143174</v>
      </c>
      <c r="AR69" s="4">
        <f t="shared" si="11"/>
        <v>32.911937161844101</v>
      </c>
      <c r="AS69" s="4">
        <f t="shared" si="11"/>
        <v>35.110054028102198</v>
      </c>
      <c r="AT69" s="4">
        <f t="shared" si="11"/>
        <v>34.048563900725362</v>
      </c>
      <c r="AU69" s="4">
        <f t="shared" si="11"/>
        <v>28.274501454341909</v>
      </c>
      <c r="AV69" s="4">
        <f t="shared" si="11"/>
        <v>33.453279361482423</v>
      </c>
      <c r="AW69" s="4">
        <f t="shared" si="11"/>
        <v>42.290353724181429</v>
      </c>
      <c r="AX69" s="4">
        <f t="shared" si="11"/>
        <v>38.568931522370967</v>
      </c>
      <c r="AY69" s="4">
        <f t="shared" si="11"/>
        <v>34.945249097192558</v>
      </c>
      <c r="AZ69" s="4">
        <f t="shared" si="11"/>
        <v>45.633543505914261</v>
      </c>
      <c r="BA69" s="4">
        <f t="shared" si="11"/>
        <v>35.774349428152661</v>
      </c>
      <c r="BB69" s="4">
        <f t="shared" si="11"/>
        <v>37.94466322657648</v>
      </c>
      <c r="BC69" s="4">
        <f t="shared" si="11"/>
        <v>29.289342105263152</v>
      </c>
      <c r="BD69" s="4">
        <f t="shared" si="11"/>
        <v>36.603879553860317</v>
      </c>
      <c r="BE69" s="4">
        <f t="shared" si="11"/>
        <v>34.05290624176115</v>
      </c>
      <c r="BF69" s="4">
        <f t="shared" si="7"/>
        <v>28.399946735581619</v>
      </c>
      <c r="BG69" s="4">
        <f t="shared" si="7"/>
        <v>31.045619010070979</v>
      </c>
      <c r="BH69" s="4">
        <f t="shared" si="7"/>
        <v>30.643282853485264</v>
      </c>
      <c r="BI69" s="4">
        <f t="shared" si="9"/>
        <v>6.3910794188250817</v>
      </c>
      <c r="BJ69" s="4">
        <f t="shared" si="9"/>
        <v>6.5130583002558007</v>
      </c>
      <c r="BK69" s="4">
        <f t="shared" si="9"/>
        <v>4.9479482348504114</v>
      </c>
      <c r="BL69" s="4">
        <f t="shared" si="9"/>
        <v>4.8423490233606801</v>
      </c>
      <c r="BM69" s="4">
        <f t="shared" si="9"/>
        <v>5.3636993388715544</v>
      </c>
      <c r="BN69" s="4">
        <f t="shared" si="8"/>
        <v>5.3199121333579207</v>
      </c>
      <c r="BO69" s="4">
        <f t="shared" si="8"/>
        <v>4.6220659995910696</v>
      </c>
      <c r="BP69" s="4">
        <f t="shared" si="8"/>
        <v>5.2666731999470731</v>
      </c>
      <c r="BQ69" s="4">
        <f t="shared" si="8"/>
        <v>5.053623419862765</v>
      </c>
      <c r="BR69" s="4">
        <f t="shared" si="8"/>
        <v>5.0924128056711089</v>
      </c>
      <c r="BS69" s="4">
        <f t="shared" ref="BS69:BS122" si="12">AVERAGE(BI69:BR69)</f>
        <v>5.3412821874593472</v>
      </c>
      <c r="BT69" s="8" t="str">
        <f t="shared" ref="BT69:BT122" si="13">IF(BS69&lt;$BY$5,"0","1")</f>
        <v>1</v>
      </c>
    </row>
    <row r="70" spans="1:72">
      <c r="A70" s="4" t="s">
        <v>268</v>
      </c>
      <c r="B70" s="4" t="s">
        <v>269</v>
      </c>
      <c r="C70" s="9" t="s">
        <v>270</v>
      </c>
      <c r="D70" s="4">
        <v>1243.4939999999999</v>
      </c>
      <c r="E70" s="4">
        <v>1230.5709999999999</v>
      </c>
      <c r="F70" s="4">
        <v>1450.3789999999999</v>
      </c>
      <c r="G70" s="4">
        <v>2577.547</v>
      </c>
      <c r="H70" s="4">
        <v>2276.915</v>
      </c>
      <c r="I70" s="4">
        <v>1707.508</v>
      </c>
      <c r="J70" s="4">
        <v>2047.268</v>
      </c>
      <c r="K70" s="4">
        <v>2633.8</v>
      </c>
      <c r="L70" s="4">
        <v>2134.8000000000002</v>
      </c>
      <c r="M70" s="4">
        <v>2250.1</v>
      </c>
      <c r="N70" s="4">
        <v>2429.721</v>
      </c>
      <c r="O70" s="4">
        <v>2582.931</v>
      </c>
      <c r="P70" s="4">
        <v>2014.9079999999999</v>
      </c>
      <c r="Q70" s="4">
        <v>2761.5030000000002</v>
      </c>
      <c r="R70" s="4">
        <v>2993.32</v>
      </c>
      <c r="S70" s="4">
        <v>2701.1419999999998</v>
      </c>
      <c r="T70" s="4">
        <v>2633.6889999999999</v>
      </c>
      <c r="U70" s="4">
        <v>2864.7730000000001</v>
      </c>
      <c r="V70" s="4">
        <v>3435.0920000000001</v>
      </c>
      <c r="W70" s="4">
        <v>285.74</v>
      </c>
      <c r="X70" s="4">
        <v>238.114</v>
      </c>
      <c r="Y70" s="4">
        <v>442.42500000000001</v>
      </c>
      <c r="Z70" s="4">
        <v>704.505</v>
      </c>
      <c r="AA70" s="4">
        <v>843.61300000000006</v>
      </c>
      <c r="AB70" s="4">
        <v>226.126</v>
      </c>
      <c r="AC70" s="4">
        <v>432.96300000000002</v>
      </c>
      <c r="AD70" s="4">
        <v>778.04499999999996</v>
      </c>
      <c r="AE70" s="4">
        <v>672.70399999999995</v>
      </c>
      <c r="AF70" s="4">
        <v>621.10199999999998</v>
      </c>
      <c r="AG70" s="4">
        <v>820.36500000000001</v>
      </c>
      <c r="AH70" s="4">
        <v>669.36800000000005</v>
      </c>
      <c r="AI70" s="4">
        <v>432.14800000000002</v>
      </c>
      <c r="AJ70" s="4">
        <v>991.17499999999995</v>
      </c>
      <c r="AK70" s="4">
        <v>900.529</v>
      </c>
      <c r="AL70" s="4">
        <v>814.54200000000003</v>
      </c>
      <c r="AM70" s="4">
        <v>912.34500000000003</v>
      </c>
      <c r="AN70" s="4">
        <v>871.60199999999998</v>
      </c>
      <c r="AO70" s="4">
        <v>907.798</v>
      </c>
      <c r="AP70" s="4">
        <f t="shared" si="11"/>
        <v>22.978800058544714</v>
      </c>
      <c r="AQ70" s="4">
        <f t="shared" si="11"/>
        <v>19.349879039892866</v>
      </c>
      <c r="AR70" s="4">
        <f t="shared" si="11"/>
        <v>30.504095825987555</v>
      </c>
      <c r="AS70" s="4">
        <f t="shared" si="11"/>
        <v>27.332382299915384</v>
      </c>
      <c r="AT70" s="4">
        <f t="shared" si="11"/>
        <v>37.050702375802345</v>
      </c>
      <c r="AU70" s="4">
        <f t="shared" si="11"/>
        <v>13.243041906685065</v>
      </c>
      <c r="AV70" s="4">
        <f t="shared" si="11"/>
        <v>21.148330360265486</v>
      </c>
      <c r="AW70" s="4">
        <f t="shared" si="11"/>
        <v>29.54077758371934</v>
      </c>
      <c r="AX70" s="4">
        <f t="shared" si="11"/>
        <v>31.51133595652988</v>
      </c>
      <c r="AY70" s="4">
        <f t="shared" si="11"/>
        <v>27.603306519710234</v>
      </c>
      <c r="AZ70" s="4">
        <f t="shared" si="11"/>
        <v>33.763753122272064</v>
      </c>
      <c r="BA70" s="4">
        <f t="shared" si="11"/>
        <v>25.915055415727327</v>
      </c>
      <c r="BB70" s="4">
        <f t="shared" si="11"/>
        <v>21.44753011055592</v>
      </c>
      <c r="BC70" s="4">
        <f t="shared" si="11"/>
        <v>35.892591824089997</v>
      </c>
      <c r="BD70" s="4">
        <f t="shared" si="11"/>
        <v>30.084621757780656</v>
      </c>
      <c r="BE70" s="4">
        <f t="shared" si="11"/>
        <v>30.155467576306616</v>
      </c>
      <c r="BF70" s="4">
        <f t="shared" si="7"/>
        <v>34.641333885663798</v>
      </c>
      <c r="BG70" s="4">
        <f t="shared" si="7"/>
        <v>30.424818999620562</v>
      </c>
      <c r="BH70" s="4">
        <f t="shared" si="7"/>
        <v>26.427181571847274</v>
      </c>
      <c r="BI70" s="4">
        <f t="shared" si="9"/>
        <v>6.9064076839729358</v>
      </c>
      <c r="BJ70" s="4">
        <f t="shared" si="9"/>
        <v>7.212923265706678</v>
      </c>
      <c r="BK70" s="4">
        <f t="shared" si="9"/>
        <v>6.7098883579676434</v>
      </c>
      <c r="BL70" s="4">
        <f t="shared" si="9"/>
        <v>6.906853625140009</v>
      </c>
      <c r="BM70" s="4">
        <f t="shared" si="9"/>
        <v>7.4792561643336537</v>
      </c>
      <c r="BN70" s="4">
        <f t="shared" si="8"/>
        <v>6.8069720668197062</v>
      </c>
      <c r="BO70" s="4">
        <f t="shared" si="8"/>
        <v>4.8143921466655373</v>
      </c>
      <c r="BP70" s="4">
        <f t="shared" si="8"/>
        <v>4.3269385312346547</v>
      </c>
      <c r="BQ70" s="4">
        <f t="shared" si="8"/>
        <v>4.3242820997900271</v>
      </c>
      <c r="BR70" s="4">
        <f t="shared" si="8"/>
        <v>4.4429072338024165</v>
      </c>
      <c r="BS70" s="4">
        <f t="shared" si="12"/>
        <v>5.9930821175433255</v>
      </c>
      <c r="BT70" s="8" t="str">
        <f t="shared" si="13"/>
        <v>1</v>
      </c>
    </row>
    <row r="71" spans="1:72">
      <c r="A71" s="4" t="s">
        <v>271</v>
      </c>
      <c r="B71" s="4" t="s">
        <v>272</v>
      </c>
      <c r="C71" s="9" t="s">
        <v>273</v>
      </c>
      <c r="D71" s="4">
        <v>4193.4470000000001</v>
      </c>
      <c r="E71" s="4">
        <v>4925.9560000000001</v>
      </c>
      <c r="F71" s="4">
        <v>5540.1409999999996</v>
      </c>
      <c r="G71" s="4">
        <v>6168.4319999999998</v>
      </c>
      <c r="H71" s="4">
        <v>6853.652</v>
      </c>
      <c r="I71" s="4">
        <v>7004.2629999999999</v>
      </c>
      <c r="J71" s="4">
        <v>7147</v>
      </c>
      <c r="K71" s="4">
        <v>7279.4</v>
      </c>
      <c r="L71" s="4">
        <v>6131.3</v>
      </c>
      <c r="M71" s="4">
        <v>6835.6</v>
      </c>
      <c r="N71" s="4">
        <v>7800</v>
      </c>
      <c r="O71" s="4">
        <v>8733.7000000000007</v>
      </c>
      <c r="P71" s="4">
        <v>8838.4</v>
      </c>
      <c r="Q71" s="4">
        <v>8927.7000000000007</v>
      </c>
      <c r="R71" s="4">
        <v>9833</v>
      </c>
      <c r="S71" s="4">
        <v>10595.4</v>
      </c>
      <c r="T71" s="4">
        <v>9442</v>
      </c>
      <c r="U71" s="4">
        <v>10226.4</v>
      </c>
      <c r="V71" s="4">
        <v>10938.5</v>
      </c>
      <c r="W71" s="4">
        <v>679.54700000000003</v>
      </c>
      <c r="X71" s="4">
        <v>783.35299999999995</v>
      </c>
      <c r="Y71" s="4">
        <v>853.86099999999999</v>
      </c>
      <c r="Z71" s="4">
        <v>1070.1010000000001</v>
      </c>
      <c r="AA71" s="4">
        <v>1491.0239999999999</v>
      </c>
      <c r="AB71" s="4">
        <v>1531.704</v>
      </c>
      <c r="AC71" s="4">
        <v>1505</v>
      </c>
      <c r="AD71" s="4">
        <v>1385.4</v>
      </c>
      <c r="AE71" s="4">
        <v>1433.5</v>
      </c>
      <c r="AF71" s="4">
        <v>1812.5</v>
      </c>
      <c r="AG71" s="4">
        <v>1398.6</v>
      </c>
      <c r="AH71" s="4">
        <v>1772.2</v>
      </c>
      <c r="AI71" s="4">
        <v>1562.6</v>
      </c>
      <c r="AJ71" s="4">
        <v>1682.1</v>
      </c>
      <c r="AK71" s="4">
        <v>1705.8</v>
      </c>
      <c r="AL71" s="4">
        <v>1910.2</v>
      </c>
      <c r="AM71" s="4">
        <v>1577.2</v>
      </c>
      <c r="AN71" s="4">
        <v>1821.4</v>
      </c>
      <c r="AO71" s="4">
        <v>1905.6</v>
      </c>
      <c r="AP71" s="4">
        <f t="shared" si="11"/>
        <v>16.204974094104443</v>
      </c>
      <c r="AQ71" s="4">
        <f t="shared" si="11"/>
        <v>15.902557797917803</v>
      </c>
      <c r="AR71" s="4">
        <f t="shared" si="11"/>
        <v>15.412261168082185</v>
      </c>
      <c r="AS71" s="4">
        <f t="shared" si="11"/>
        <v>17.34802296596607</v>
      </c>
      <c r="AT71" s="4">
        <f t="shared" si="11"/>
        <v>21.755175197106592</v>
      </c>
      <c r="AU71" s="4">
        <f t="shared" si="11"/>
        <v>21.868167999973728</v>
      </c>
      <c r="AV71" s="4">
        <f t="shared" si="11"/>
        <v>21.057786483839372</v>
      </c>
      <c r="AW71" s="4">
        <f t="shared" si="11"/>
        <v>19.03178833420337</v>
      </c>
      <c r="AX71" s="4">
        <f t="shared" si="11"/>
        <v>23.380033598095022</v>
      </c>
      <c r="AY71" s="4">
        <f t="shared" si="11"/>
        <v>26.515594827081745</v>
      </c>
      <c r="AZ71" s="4">
        <f t="shared" si="11"/>
        <v>17.930769230769229</v>
      </c>
      <c r="BA71" s="4">
        <f t="shared" si="11"/>
        <v>20.291514478399762</v>
      </c>
      <c r="BB71" s="4">
        <f t="shared" si="11"/>
        <v>17.679670528602461</v>
      </c>
      <c r="BC71" s="4">
        <f t="shared" si="11"/>
        <v>18.841358916630263</v>
      </c>
      <c r="BD71" s="4">
        <f t="shared" si="11"/>
        <v>17.3477067019221</v>
      </c>
      <c r="BE71" s="4">
        <f t="shared" si="11"/>
        <v>18.028578439700247</v>
      </c>
      <c r="BF71" s="4">
        <f t="shared" si="7"/>
        <v>16.704088116924382</v>
      </c>
      <c r="BG71" s="4">
        <f t="shared" si="7"/>
        <v>17.810764296331065</v>
      </c>
      <c r="BH71" s="4">
        <f t="shared" si="7"/>
        <v>17.421035791013392</v>
      </c>
      <c r="BI71" s="4">
        <f t="shared" si="9"/>
        <v>3.6749010216474791</v>
      </c>
      <c r="BJ71" s="4">
        <f t="shared" si="9"/>
        <v>3.5221778676742024</v>
      </c>
      <c r="BK71" s="4">
        <f t="shared" si="9"/>
        <v>3.2118501799972399</v>
      </c>
      <c r="BL71" s="4">
        <f t="shared" si="9"/>
        <v>2.8787403467012744</v>
      </c>
      <c r="BM71" s="4">
        <f t="shared" si="9"/>
        <v>2.7207507054974163</v>
      </c>
      <c r="BN71" s="4">
        <f t="shared" si="8"/>
        <v>2.9058544953639167</v>
      </c>
      <c r="BO71" s="4">
        <f t="shared" si="8"/>
        <v>2.9429216058698433</v>
      </c>
      <c r="BP71" s="4">
        <f t="shared" si="8"/>
        <v>3.0891745933053363</v>
      </c>
      <c r="BQ71" s="4">
        <f t="shared" si="8"/>
        <v>3.1367999466092793</v>
      </c>
      <c r="BR71" s="4">
        <f t="shared" si="8"/>
        <v>2.8618571988094557</v>
      </c>
      <c r="BS71" s="4">
        <f t="shared" si="12"/>
        <v>3.0945027961475442</v>
      </c>
      <c r="BT71" s="8" t="str">
        <f t="shared" si="13"/>
        <v>0</v>
      </c>
    </row>
    <row r="72" spans="1:72">
      <c r="A72" s="4" t="s">
        <v>274</v>
      </c>
      <c r="B72" s="4" t="s">
        <v>275</v>
      </c>
      <c r="C72" s="9" t="s">
        <v>276</v>
      </c>
      <c r="D72" s="4">
        <v>598.61699999999996</v>
      </c>
      <c r="E72" s="4">
        <v>768.68399999999997</v>
      </c>
      <c r="F72" s="4">
        <v>893.83199999999999</v>
      </c>
      <c r="G72" s="4">
        <v>848.05100000000004</v>
      </c>
      <c r="H72" s="4">
        <v>936.32399999999996</v>
      </c>
      <c r="I72" s="4">
        <v>947.49099999999999</v>
      </c>
      <c r="J72" s="4">
        <v>824.94500000000005</v>
      </c>
      <c r="K72" s="4">
        <v>951.6</v>
      </c>
      <c r="L72" s="4">
        <v>1238.9000000000001</v>
      </c>
      <c r="M72" s="4">
        <v>1537.2</v>
      </c>
      <c r="N72" s="4">
        <v>1839.8</v>
      </c>
      <c r="O72" s="4">
        <v>2171.9</v>
      </c>
      <c r="P72" s="4">
        <v>2315.1999999999998</v>
      </c>
      <c r="Q72" s="4">
        <v>1713.7</v>
      </c>
      <c r="R72" s="4">
        <v>1951.8</v>
      </c>
      <c r="S72" s="4">
        <v>2215.6</v>
      </c>
      <c r="T72" s="4">
        <v>2312.1999999999998</v>
      </c>
      <c r="U72" s="4">
        <v>2273.9</v>
      </c>
      <c r="V72" s="4">
        <v>2512.1999999999998</v>
      </c>
      <c r="W72" s="4">
        <v>140.19399999999999</v>
      </c>
      <c r="X72" s="4">
        <v>175.71899999999999</v>
      </c>
      <c r="Y72" s="4">
        <v>188.02199999999999</v>
      </c>
      <c r="Z72" s="4">
        <v>107.92700000000001</v>
      </c>
      <c r="AA72" s="4">
        <v>196.119</v>
      </c>
      <c r="AB72" s="4">
        <v>210.46600000000001</v>
      </c>
      <c r="AC72" s="4">
        <v>85.635000000000005</v>
      </c>
      <c r="AD72" s="4">
        <v>220.1</v>
      </c>
      <c r="AE72" s="4">
        <v>373.3</v>
      </c>
      <c r="AF72" s="4">
        <v>415.2</v>
      </c>
      <c r="AG72" s="4">
        <v>576.6</v>
      </c>
      <c r="AH72" s="4">
        <v>708.5</v>
      </c>
      <c r="AI72" s="4">
        <v>593.9</v>
      </c>
      <c r="AJ72" s="4">
        <v>246.8</v>
      </c>
      <c r="AK72" s="4">
        <v>540.79999999999995</v>
      </c>
      <c r="AL72" s="4">
        <v>573.5</v>
      </c>
      <c r="AM72" s="4">
        <v>559.1</v>
      </c>
      <c r="AN72" s="4">
        <v>563.5</v>
      </c>
      <c r="AO72" s="4">
        <v>708.1</v>
      </c>
      <c r="AP72" s="4">
        <f t="shared" si="11"/>
        <v>23.419648957513736</v>
      </c>
      <c r="AQ72" s="4">
        <f t="shared" si="11"/>
        <v>22.859718688043458</v>
      </c>
      <c r="AR72" s="4">
        <f t="shared" si="11"/>
        <v>21.035496603388559</v>
      </c>
      <c r="AS72" s="4">
        <f t="shared" si="11"/>
        <v>12.72647517661084</v>
      </c>
      <c r="AT72" s="4">
        <f t="shared" si="11"/>
        <v>20.94563420354493</v>
      </c>
      <c r="AU72" s="4">
        <f t="shared" si="11"/>
        <v>22.212981442567795</v>
      </c>
      <c r="AV72" s="4">
        <f t="shared" si="11"/>
        <v>10.380692046136408</v>
      </c>
      <c r="AW72" s="4">
        <f t="shared" si="11"/>
        <v>23.129466162253046</v>
      </c>
      <c r="AX72" s="4">
        <f t="shared" si="11"/>
        <v>30.131568326741462</v>
      </c>
      <c r="AY72" s="4">
        <f t="shared" si="11"/>
        <v>27.010148321623731</v>
      </c>
      <c r="AZ72" s="4">
        <f t="shared" si="11"/>
        <v>31.340363082943799</v>
      </c>
      <c r="BA72" s="4">
        <f t="shared" si="11"/>
        <v>32.621207237902297</v>
      </c>
      <c r="BB72" s="4">
        <f t="shared" si="11"/>
        <v>25.652211472011061</v>
      </c>
      <c r="BC72" s="4">
        <f t="shared" si="11"/>
        <v>14.401587208963061</v>
      </c>
      <c r="BD72" s="4">
        <f t="shared" si="11"/>
        <v>27.707756942309661</v>
      </c>
      <c r="BE72" s="4">
        <f t="shared" si="11"/>
        <v>25.884636215923454</v>
      </c>
      <c r="BF72" s="4">
        <f t="shared" si="7"/>
        <v>24.180434218493211</v>
      </c>
      <c r="BG72" s="4">
        <f t="shared" si="7"/>
        <v>24.78121289414662</v>
      </c>
      <c r="BH72" s="4">
        <f t="shared" si="7"/>
        <v>28.186450123397822</v>
      </c>
      <c r="BI72" s="4">
        <f t="shared" si="9"/>
        <v>5.9120225758615215</v>
      </c>
      <c r="BJ72" s="4">
        <f t="shared" si="9"/>
        <v>6.6937855597290481</v>
      </c>
      <c r="BK72" s="4">
        <f t="shared" si="9"/>
        <v>7.4710003307348778</v>
      </c>
      <c r="BL72" s="4">
        <f t="shared" si="9"/>
        <v>7.4682269331825282</v>
      </c>
      <c r="BM72" s="4">
        <f t="shared" si="9"/>
        <v>7.2112248436110873</v>
      </c>
      <c r="BN72" s="4">
        <f t="shared" si="8"/>
        <v>7.2326567687693464</v>
      </c>
      <c r="BO72" s="4">
        <f t="shared" si="8"/>
        <v>7.1990981803808936</v>
      </c>
      <c r="BP72" s="4">
        <f t="shared" si="8"/>
        <v>5.1548324491114421</v>
      </c>
      <c r="BQ72" s="4">
        <f t="shared" si="8"/>
        <v>5.0710837588750017</v>
      </c>
      <c r="BR72" s="4">
        <f t="shared" si="8"/>
        <v>4.9465935410542841</v>
      </c>
      <c r="BS72" s="4">
        <f t="shared" si="12"/>
        <v>6.4360524941310029</v>
      </c>
      <c r="BT72" s="8" t="str">
        <f t="shared" si="13"/>
        <v>1</v>
      </c>
    </row>
    <row r="73" spans="1:72">
      <c r="A73" s="4" t="s">
        <v>277</v>
      </c>
      <c r="B73" s="4" t="s">
        <v>278</v>
      </c>
      <c r="C73" s="9" t="s">
        <v>279</v>
      </c>
      <c r="D73" s="4" t="s">
        <v>96</v>
      </c>
      <c r="E73" s="4" t="s">
        <v>96</v>
      </c>
      <c r="F73" s="4">
        <v>3.9860000000000002</v>
      </c>
      <c r="G73" s="4">
        <v>89.766000000000005</v>
      </c>
      <c r="H73" s="4">
        <v>163.214</v>
      </c>
      <c r="I73" s="4">
        <v>144.976</v>
      </c>
      <c r="J73" s="4">
        <v>161.25899999999999</v>
      </c>
      <c r="K73" s="4">
        <v>210.01499999999999</v>
      </c>
      <c r="L73" s="4">
        <v>283.11500000000001</v>
      </c>
      <c r="M73" s="4">
        <v>428.67200000000003</v>
      </c>
      <c r="N73" s="4">
        <v>636.40599999999995</v>
      </c>
      <c r="O73" s="4">
        <v>790.92399999999998</v>
      </c>
      <c r="P73" s="4">
        <v>859.77300000000002</v>
      </c>
      <c r="Q73" s="4">
        <v>1023.586</v>
      </c>
      <c r="R73" s="4">
        <v>1158.538</v>
      </c>
      <c r="S73" s="4">
        <v>1373.9469999999999</v>
      </c>
      <c r="T73" s="4">
        <v>1577.922</v>
      </c>
      <c r="U73" s="4">
        <v>1963.874</v>
      </c>
      <c r="V73" s="4">
        <v>2197.4479999999999</v>
      </c>
      <c r="W73" s="4" t="s">
        <v>96</v>
      </c>
      <c r="X73" s="4" t="s">
        <v>96</v>
      </c>
      <c r="Y73" s="4">
        <v>-32.319000000000003</v>
      </c>
      <c r="Z73" s="4">
        <v>-122.874</v>
      </c>
      <c r="AA73" s="4">
        <v>-119.282</v>
      </c>
      <c r="AB73" s="4">
        <v>-65.757000000000005</v>
      </c>
      <c r="AC73" s="4">
        <v>-18.001000000000001</v>
      </c>
      <c r="AD73" s="4">
        <v>51.237000000000002</v>
      </c>
      <c r="AE73" s="4">
        <v>82.798000000000002</v>
      </c>
      <c r="AF73" s="4">
        <v>132.72300000000001</v>
      </c>
      <c r="AG73" s="4">
        <v>236.95400000000001</v>
      </c>
      <c r="AH73" s="4">
        <v>343.49400000000003</v>
      </c>
      <c r="AI73" s="4">
        <v>424.41199999999998</v>
      </c>
      <c r="AJ73" s="4">
        <v>402.45499999999998</v>
      </c>
      <c r="AK73" s="4">
        <v>446.27800000000002</v>
      </c>
      <c r="AL73" s="4">
        <v>530.02</v>
      </c>
      <c r="AM73" s="4">
        <v>563.90800000000002</v>
      </c>
      <c r="AN73" s="4">
        <v>658.07</v>
      </c>
      <c r="AO73" s="4">
        <v>764.15099999999995</v>
      </c>
      <c r="AP73" s="4" t="e">
        <f t="shared" si="11"/>
        <v>#VALUE!</v>
      </c>
      <c r="AQ73" s="4" t="e">
        <f t="shared" si="11"/>
        <v>#VALUE!</v>
      </c>
      <c r="AR73" s="4">
        <f t="shared" si="11"/>
        <v>-810.81284495735076</v>
      </c>
      <c r="AS73" s="4">
        <f t="shared" si="11"/>
        <v>-136.88256132611454</v>
      </c>
      <c r="AT73" s="4">
        <f t="shared" si="11"/>
        <v>-73.083191392895216</v>
      </c>
      <c r="AU73" s="4">
        <f t="shared" si="11"/>
        <v>-45.357162564838326</v>
      </c>
      <c r="AV73" s="4">
        <f t="shared" si="11"/>
        <v>-11.162787813393363</v>
      </c>
      <c r="AW73" s="4">
        <f t="shared" si="11"/>
        <v>24.396828797943005</v>
      </c>
      <c r="AX73" s="4">
        <f t="shared" si="11"/>
        <v>29.24535965950232</v>
      </c>
      <c r="AY73" s="4">
        <f t="shared" si="11"/>
        <v>30.961434383398029</v>
      </c>
      <c r="AZ73" s="4">
        <f t="shared" si="11"/>
        <v>37.233149907449025</v>
      </c>
      <c r="BA73" s="4">
        <f t="shared" si="11"/>
        <v>43.429457191841443</v>
      </c>
      <c r="BB73" s="4">
        <f t="shared" si="11"/>
        <v>49.363262163384981</v>
      </c>
      <c r="BC73" s="4">
        <f t="shared" si="11"/>
        <v>39.318142295811001</v>
      </c>
      <c r="BD73" s="4">
        <f t="shared" si="11"/>
        <v>38.520790858823794</v>
      </c>
      <c r="BE73" s="4">
        <f t="shared" si="11"/>
        <v>38.576451638964244</v>
      </c>
      <c r="BF73" s="4">
        <f t="shared" si="7"/>
        <v>35.737381188677261</v>
      </c>
      <c r="BG73" s="4">
        <f t="shared" si="7"/>
        <v>33.508768892505323</v>
      </c>
      <c r="BH73" s="4">
        <f t="shared" si="7"/>
        <v>34.774474754351409</v>
      </c>
      <c r="BI73" s="4" t="e">
        <f t="shared" si="9"/>
        <v>#VALUE!</v>
      </c>
      <c r="BJ73" s="4" t="e">
        <f t="shared" si="9"/>
        <v>#VALUE!</v>
      </c>
      <c r="BK73" s="4">
        <f t="shared" si="9"/>
        <v>259.52490247597382</v>
      </c>
      <c r="BL73" s="4">
        <f t="shared" si="9"/>
        <v>61.562276884389739</v>
      </c>
      <c r="BM73" s="4">
        <f t="shared" si="9"/>
        <v>41.688071185191802</v>
      </c>
      <c r="BN73" s="4">
        <f t="shared" si="8"/>
        <v>29.368809950871476</v>
      </c>
      <c r="BO73" s="4">
        <f t="shared" si="8"/>
        <v>16.760822688152469</v>
      </c>
      <c r="BP73" s="4">
        <f t="shared" si="8"/>
        <v>7.1524027362718581</v>
      </c>
      <c r="BQ73" s="4">
        <f t="shared" si="8"/>
        <v>5.8814376879745414</v>
      </c>
      <c r="BR73" s="4">
        <f t="shared" si="8"/>
        <v>5.2341320824296877</v>
      </c>
      <c r="BS73" s="4">
        <f>AVERAGE(BK73:BR73)</f>
        <v>53.396606961406931</v>
      </c>
      <c r="BT73" s="8" t="str">
        <f t="shared" si="13"/>
        <v>1</v>
      </c>
    </row>
    <row r="74" spans="1:72">
      <c r="A74" s="4" t="s">
        <v>280</v>
      </c>
      <c r="B74" s="4" t="s">
        <v>281</v>
      </c>
      <c r="C74" s="9" t="s">
        <v>282</v>
      </c>
      <c r="D74" s="4">
        <v>4074.2750000000001</v>
      </c>
      <c r="E74" s="4">
        <v>4330.0140000000001</v>
      </c>
      <c r="F74" s="4">
        <v>5096.3019999999997</v>
      </c>
      <c r="G74" s="4">
        <v>9564.4120000000003</v>
      </c>
      <c r="H74" s="4">
        <v>7343.2479999999996</v>
      </c>
      <c r="I74" s="4">
        <v>5062.3119999999999</v>
      </c>
      <c r="J74" s="4">
        <v>4477.2910000000002</v>
      </c>
      <c r="K74" s="4">
        <v>8013.0529999999999</v>
      </c>
      <c r="L74" s="4">
        <v>6991.8230000000003</v>
      </c>
      <c r="M74" s="4">
        <v>9167.0139999999992</v>
      </c>
      <c r="N74" s="4">
        <v>9734.8559999999998</v>
      </c>
      <c r="O74" s="4">
        <v>8129.24</v>
      </c>
      <c r="P74" s="4">
        <v>5014</v>
      </c>
      <c r="Q74" s="4">
        <v>9549</v>
      </c>
      <c r="R74" s="4">
        <v>10517</v>
      </c>
      <c r="S74" s="4">
        <v>8719</v>
      </c>
      <c r="T74" s="4">
        <v>7509</v>
      </c>
      <c r="U74" s="4">
        <v>9072</v>
      </c>
      <c r="V74" s="4">
        <v>9659</v>
      </c>
      <c r="W74" s="4">
        <v>701.71199999999999</v>
      </c>
      <c r="X74" s="4">
        <v>868.40899999999999</v>
      </c>
      <c r="Y74" s="4">
        <v>1080.6420000000001</v>
      </c>
      <c r="Z74" s="4">
        <v>1651.8150000000001</v>
      </c>
      <c r="AA74" s="4">
        <v>1580.3040000000001</v>
      </c>
      <c r="AB74" s="4">
        <v>551.51499999999999</v>
      </c>
      <c r="AC74" s="4">
        <v>855.07500000000005</v>
      </c>
      <c r="AD74" s="4">
        <v>1627.271</v>
      </c>
      <c r="AE74" s="4">
        <v>1286.721</v>
      </c>
      <c r="AF74" s="4">
        <v>1977.1179999999999</v>
      </c>
      <c r="AG74" s="4">
        <v>2209.2959999999998</v>
      </c>
      <c r="AH74" s="4">
        <v>1710.4680000000001</v>
      </c>
      <c r="AI74" s="4">
        <v>333</v>
      </c>
      <c r="AJ74" s="4">
        <v>1723</v>
      </c>
      <c r="AK74" s="4">
        <v>2429</v>
      </c>
      <c r="AL74" s="4">
        <v>1851</v>
      </c>
      <c r="AM74" s="4">
        <v>623</v>
      </c>
      <c r="AN74" s="4">
        <v>1800</v>
      </c>
      <c r="AO74" s="4">
        <v>1163</v>
      </c>
      <c r="AP74" s="4">
        <f t="shared" si="11"/>
        <v>17.222990593418459</v>
      </c>
      <c r="AQ74" s="4">
        <f t="shared" si="11"/>
        <v>20.055570259126181</v>
      </c>
      <c r="AR74" s="4">
        <f t="shared" si="11"/>
        <v>21.204434117130425</v>
      </c>
      <c r="AS74" s="4">
        <f t="shared" si="11"/>
        <v>17.270429170136126</v>
      </c>
      <c r="AT74" s="4">
        <f t="shared" si="11"/>
        <v>21.520504278215856</v>
      </c>
      <c r="AU74" s="4">
        <f t="shared" si="11"/>
        <v>10.894528033831183</v>
      </c>
      <c r="AV74" s="4">
        <f t="shared" si="11"/>
        <v>19.098043884125467</v>
      </c>
      <c r="AW74" s="4">
        <f t="shared" si="11"/>
        <v>20.307752862735342</v>
      </c>
      <c r="AX74" s="4">
        <f t="shared" si="11"/>
        <v>18.403226168625835</v>
      </c>
      <c r="AY74" s="4">
        <f t="shared" si="11"/>
        <v>21.567742778619081</v>
      </c>
      <c r="AZ74" s="4">
        <f t="shared" si="11"/>
        <v>22.694696254366782</v>
      </c>
      <c r="BA74" s="4">
        <f t="shared" si="11"/>
        <v>21.040933715820916</v>
      </c>
      <c r="BB74" s="4">
        <f t="shared" si="11"/>
        <v>6.6414040686078977</v>
      </c>
      <c r="BC74" s="4">
        <f t="shared" si="11"/>
        <v>18.043774217195519</v>
      </c>
      <c r="BD74" s="4">
        <f t="shared" si="11"/>
        <v>23.095939906817534</v>
      </c>
      <c r="BE74" s="4">
        <f t="shared" si="11"/>
        <v>21.229498795733456</v>
      </c>
      <c r="BF74" s="4">
        <f t="shared" si="7"/>
        <v>8.2967106139299514</v>
      </c>
      <c r="BG74" s="4">
        <f t="shared" si="7"/>
        <v>19.841269841269842</v>
      </c>
      <c r="BH74" s="4">
        <f t="shared" si="7"/>
        <v>12.04058391137799</v>
      </c>
      <c r="BI74" s="4">
        <f t="shared" si="9"/>
        <v>3.2014099732439592</v>
      </c>
      <c r="BJ74" s="4">
        <f t="shared" si="9"/>
        <v>3.3735352117471256</v>
      </c>
      <c r="BK74" s="4">
        <f t="shared" si="9"/>
        <v>3.4121708972415439</v>
      </c>
      <c r="BL74" s="4">
        <f t="shared" si="9"/>
        <v>5.197333385433188</v>
      </c>
      <c r="BM74" s="4">
        <f t="shared" si="9"/>
        <v>5.1919492605439803</v>
      </c>
      <c r="BN74" s="4">
        <f t="shared" si="8"/>
        <v>5.3319425065614627</v>
      </c>
      <c r="BO74" s="4">
        <f t="shared" si="8"/>
        <v>4.7308842778280571</v>
      </c>
      <c r="BP74" s="4">
        <f t="shared" si="8"/>
        <v>5.8585320395773159</v>
      </c>
      <c r="BQ74" s="4">
        <f t="shared" si="8"/>
        <v>5.8411155502191532</v>
      </c>
      <c r="BR74" s="4">
        <f t="shared" si="8"/>
        <v>6.1414770813337629</v>
      </c>
      <c r="BS74" s="4">
        <f t="shared" si="12"/>
        <v>4.8280350183729546</v>
      </c>
      <c r="BT74" s="8" t="str">
        <f t="shared" si="13"/>
        <v>1</v>
      </c>
    </row>
    <row r="75" spans="1:72">
      <c r="A75" s="4" t="s">
        <v>283</v>
      </c>
      <c r="B75" s="9" t="s">
        <v>284</v>
      </c>
      <c r="C75" s="9" t="s">
        <v>285</v>
      </c>
      <c r="D75" s="4" t="s">
        <v>96</v>
      </c>
      <c r="E75" s="4" t="s">
        <v>96</v>
      </c>
      <c r="F75" s="4" t="s">
        <v>96</v>
      </c>
      <c r="G75" s="4" t="s">
        <v>96</v>
      </c>
      <c r="H75" s="4" t="s">
        <v>96</v>
      </c>
      <c r="I75" s="4" t="s">
        <v>96</v>
      </c>
      <c r="J75" s="4" t="s">
        <v>96</v>
      </c>
      <c r="K75" s="4" t="s">
        <v>96</v>
      </c>
      <c r="L75" s="4">
        <v>780.32500000000005</v>
      </c>
      <c r="M75" s="4">
        <v>1018</v>
      </c>
      <c r="N75" s="4">
        <v>1349</v>
      </c>
      <c r="O75" s="4">
        <v>3026</v>
      </c>
      <c r="P75" s="4">
        <v>4279</v>
      </c>
      <c r="Q75" s="4">
        <v>4447</v>
      </c>
      <c r="R75" s="4">
        <v>4755</v>
      </c>
      <c r="S75" s="4">
        <v>4856</v>
      </c>
      <c r="T75" s="4">
        <v>4583</v>
      </c>
      <c r="U75" s="4">
        <v>4408</v>
      </c>
      <c r="V75" s="4">
        <v>4664</v>
      </c>
      <c r="W75" s="4" t="s">
        <v>96</v>
      </c>
      <c r="X75" s="4" t="s">
        <v>96</v>
      </c>
      <c r="Y75" s="4" t="s">
        <v>96</v>
      </c>
      <c r="Z75" s="4" t="s">
        <v>96</v>
      </c>
      <c r="AA75" s="4" t="s">
        <v>96</v>
      </c>
      <c r="AB75" s="4" t="s">
        <v>96</v>
      </c>
      <c r="AC75" s="4" t="s">
        <v>96</v>
      </c>
      <c r="AD75" s="4" t="s">
        <v>96</v>
      </c>
      <c r="AE75" s="4" t="s">
        <v>96</v>
      </c>
      <c r="AF75" s="4">
        <v>233</v>
      </c>
      <c r="AG75" s="4">
        <v>431</v>
      </c>
      <c r="AH75" s="4">
        <v>379</v>
      </c>
      <c r="AI75" s="4">
        <v>1183</v>
      </c>
      <c r="AJ75" s="4">
        <v>1376</v>
      </c>
      <c r="AK75" s="4">
        <v>952</v>
      </c>
      <c r="AL75" s="4">
        <v>1345</v>
      </c>
      <c r="AM75" s="4">
        <v>1264</v>
      </c>
      <c r="AN75" s="4">
        <v>1292</v>
      </c>
      <c r="AO75" s="4">
        <v>1192</v>
      </c>
      <c r="AP75" s="4" t="e">
        <f t="shared" si="11"/>
        <v>#VALUE!</v>
      </c>
      <c r="AQ75" s="4" t="e">
        <f t="shared" si="11"/>
        <v>#VALUE!</v>
      </c>
      <c r="AR75" s="4" t="e">
        <f t="shared" si="11"/>
        <v>#VALUE!</v>
      </c>
      <c r="AS75" s="4" t="e">
        <f t="shared" si="11"/>
        <v>#VALUE!</v>
      </c>
      <c r="AT75" s="4" t="e">
        <f t="shared" si="11"/>
        <v>#VALUE!</v>
      </c>
      <c r="AU75" s="4" t="e">
        <f t="shared" si="11"/>
        <v>#VALUE!</v>
      </c>
      <c r="AV75" s="4" t="e">
        <f t="shared" si="11"/>
        <v>#VALUE!</v>
      </c>
      <c r="AW75" s="4" t="e">
        <f t="shared" si="11"/>
        <v>#VALUE!</v>
      </c>
      <c r="AX75" s="4" t="e">
        <f t="shared" si="11"/>
        <v>#VALUE!</v>
      </c>
      <c r="AY75" s="4">
        <f t="shared" si="11"/>
        <v>22.888015717092337</v>
      </c>
      <c r="AZ75" s="4">
        <f t="shared" si="11"/>
        <v>31.94959229058562</v>
      </c>
      <c r="BA75" s="4">
        <f t="shared" si="11"/>
        <v>12.524785194976866</v>
      </c>
      <c r="BB75" s="4">
        <f t="shared" si="11"/>
        <v>27.646646412713253</v>
      </c>
      <c r="BC75" s="4">
        <f t="shared" si="11"/>
        <v>30.942208230267596</v>
      </c>
      <c r="BD75" s="4">
        <f t="shared" si="11"/>
        <v>20.021030494216614</v>
      </c>
      <c r="BE75" s="4">
        <f t="shared" si="11"/>
        <v>27.697693574958812</v>
      </c>
      <c r="BF75" s="4">
        <f t="shared" si="7"/>
        <v>27.58018765001091</v>
      </c>
      <c r="BG75" s="4">
        <f t="shared" si="7"/>
        <v>29.310344827586206</v>
      </c>
      <c r="BH75" s="4">
        <f t="shared" si="7"/>
        <v>25.557461406518009</v>
      </c>
      <c r="BI75" s="4" t="e">
        <f t="shared" si="9"/>
        <v>#VALUE!</v>
      </c>
      <c r="BJ75" s="4" t="e">
        <f t="shared" si="9"/>
        <v>#VALUE!</v>
      </c>
      <c r="BK75" s="4" t="e">
        <f t="shared" si="9"/>
        <v>#VALUE!</v>
      </c>
      <c r="BL75" s="4" t="e">
        <f t="shared" si="9"/>
        <v>#VALUE!</v>
      </c>
      <c r="BM75" s="4" t="e">
        <f t="shared" si="9"/>
        <v>#VALUE!</v>
      </c>
      <c r="BN75" s="4" t="e">
        <f t="shared" si="8"/>
        <v>#VALUE!</v>
      </c>
      <c r="BO75" s="4" t="e">
        <f t="shared" si="8"/>
        <v>#VALUE!</v>
      </c>
      <c r="BP75" s="4" t="e">
        <f t="shared" si="8"/>
        <v>#VALUE!</v>
      </c>
      <c r="BQ75" s="4" t="e">
        <f t="shared" si="8"/>
        <v>#VALUE!</v>
      </c>
      <c r="BR75" s="4">
        <f t="shared" si="8"/>
        <v>5.8173572885881608</v>
      </c>
      <c r="BS75" s="4">
        <f>AVERAGE(BR75)</f>
        <v>5.8173572885881608</v>
      </c>
      <c r="BT75" s="8" t="str">
        <f t="shared" si="13"/>
        <v>1</v>
      </c>
    </row>
    <row r="76" spans="1:72">
      <c r="A76" s="4" t="s">
        <v>286</v>
      </c>
      <c r="B76" s="4" t="s">
        <v>287</v>
      </c>
      <c r="C76" s="9" t="s">
        <v>288</v>
      </c>
      <c r="D76" s="4" t="s">
        <v>96</v>
      </c>
      <c r="E76" s="4" t="s">
        <v>96</v>
      </c>
      <c r="F76" s="4" t="s">
        <v>96</v>
      </c>
      <c r="G76" s="4" t="s">
        <v>96</v>
      </c>
      <c r="H76" s="4" t="s">
        <v>96</v>
      </c>
      <c r="I76" s="4" t="s">
        <v>96</v>
      </c>
      <c r="J76" s="4" t="s">
        <v>96</v>
      </c>
      <c r="K76" s="4" t="s">
        <v>96</v>
      </c>
      <c r="L76" s="4">
        <v>1410</v>
      </c>
      <c r="M76" s="4">
        <v>1513</v>
      </c>
      <c r="N76" s="4">
        <v>1527</v>
      </c>
      <c r="O76" s="4">
        <v>1699</v>
      </c>
      <c r="P76" s="4">
        <v>1484</v>
      </c>
      <c r="Q76" s="4">
        <v>2093</v>
      </c>
      <c r="R76" s="4">
        <v>2336</v>
      </c>
      <c r="S76" s="4">
        <v>2364</v>
      </c>
      <c r="T76" s="4">
        <v>2520</v>
      </c>
      <c r="U76" s="4">
        <v>4269</v>
      </c>
      <c r="V76" s="4">
        <v>6824</v>
      </c>
      <c r="W76" s="4" t="s">
        <v>96</v>
      </c>
      <c r="X76" s="4" t="s">
        <v>96</v>
      </c>
      <c r="Y76" s="4" t="s">
        <v>96</v>
      </c>
      <c r="Z76" s="4" t="s">
        <v>96</v>
      </c>
      <c r="AA76" s="4" t="s">
        <v>96</v>
      </c>
      <c r="AB76" s="4" t="s">
        <v>96</v>
      </c>
      <c r="AC76" s="4" t="s">
        <v>96</v>
      </c>
      <c r="AD76" s="4" t="s">
        <v>96</v>
      </c>
      <c r="AE76" s="4" t="s">
        <v>96</v>
      </c>
      <c r="AF76" s="4">
        <v>370</v>
      </c>
      <c r="AG76" s="4">
        <v>146</v>
      </c>
      <c r="AH76" s="4">
        <v>208</v>
      </c>
      <c r="AI76" s="4">
        <v>139</v>
      </c>
      <c r="AJ76" s="4">
        <v>510</v>
      </c>
      <c r="AK76" s="4">
        <v>726</v>
      </c>
      <c r="AL76" s="4">
        <v>693</v>
      </c>
      <c r="AM76" s="4">
        <v>722</v>
      </c>
      <c r="AN76" s="4">
        <v>1175</v>
      </c>
      <c r="AO76" s="4">
        <v>2318</v>
      </c>
      <c r="AP76" s="4" t="e">
        <f t="shared" si="11"/>
        <v>#VALUE!</v>
      </c>
      <c r="AQ76" s="4" t="e">
        <f t="shared" si="11"/>
        <v>#VALUE!</v>
      </c>
      <c r="AR76" s="4" t="e">
        <f t="shared" si="11"/>
        <v>#VALUE!</v>
      </c>
      <c r="AS76" s="4" t="e">
        <f t="shared" si="11"/>
        <v>#VALUE!</v>
      </c>
      <c r="AT76" s="4" t="e">
        <f t="shared" si="11"/>
        <v>#VALUE!</v>
      </c>
      <c r="AU76" s="4" t="e">
        <f t="shared" si="11"/>
        <v>#VALUE!</v>
      </c>
      <c r="AV76" s="4" t="e">
        <f t="shared" si="11"/>
        <v>#VALUE!</v>
      </c>
      <c r="AW76" s="4" t="e">
        <f t="shared" si="11"/>
        <v>#VALUE!</v>
      </c>
      <c r="AX76" s="4" t="e">
        <f t="shared" si="11"/>
        <v>#VALUE!</v>
      </c>
      <c r="AY76" s="4">
        <f t="shared" si="11"/>
        <v>24.454725710508924</v>
      </c>
      <c r="AZ76" s="4">
        <f t="shared" si="11"/>
        <v>9.5612311722331373</v>
      </c>
      <c r="BA76" s="4">
        <f t="shared" si="11"/>
        <v>12.242495585638611</v>
      </c>
      <c r="BB76" s="4">
        <f t="shared" si="11"/>
        <v>9.3665768194070083</v>
      </c>
      <c r="BC76" s="4">
        <f t="shared" si="11"/>
        <v>24.36693741041567</v>
      </c>
      <c r="BD76" s="4">
        <f t="shared" si="11"/>
        <v>31.078767123287673</v>
      </c>
      <c r="BE76" s="4">
        <f t="shared" si="11"/>
        <v>29.314720812182742</v>
      </c>
      <c r="BF76" s="4">
        <f t="shared" si="7"/>
        <v>28.650793650793652</v>
      </c>
      <c r="BG76" s="4">
        <f t="shared" si="7"/>
        <v>27.524010306863435</v>
      </c>
      <c r="BH76" s="4">
        <f t="shared" si="7"/>
        <v>33.968347010551</v>
      </c>
      <c r="BI76" s="4" t="e">
        <f t="shared" si="9"/>
        <v>#VALUE!</v>
      </c>
      <c r="BJ76" s="4" t="e">
        <f t="shared" si="9"/>
        <v>#VALUE!</v>
      </c>
      <c r="BK76" s="4" t="e">
        <f t="shared" si="9"/>
        <v>#VALUE!</v>
      </c>
      <c r="BL76" s="4" t="e">
        <f t="shared" si="9"/>
        <v>#VALUE!</v>
      </c>
      <c r="BM76" s="4" t="e">
        <f t="shared" si="9"/>
        <v>#VALUE!</v>
      </c>
      <c r="BN76" s="4" t="e">
        <f t="shared" si="8"/>
        <v>#VALUE!</v>
      </c>
      <c r="BO76" s="4" t="e">
        <f t="shared" si="8"/>
        <v>#VALUE!</v>
      </c>
      <c r="BP76" s="4" t="e">
        <f t="shared" si="8"/>
        <v>#VALUE!</v>
      </c>
      <c r="BQ76" s="4" t="e">
        <f t="shared" si="8"/>
        <v>#VALUE!</v>
      </c>
      <c r="BR76" s="4">
        <f t="shared" si="8"/>
        <v>9.2134948749303831</v>
      </c>
      <c r="BS76" s="4">
        <f>AVERAGE(BR76)</f>
        <v>9.2134948749303831</v>
      </c>
      <c r="BT76" s="8" t="str">
        <f t="shared" si="13"/>
        <v>1</v>
      </c>
    </row>
    <row r="77" spans="1:72">
      <c r="A77" s="4" t="s">
        <v>289</v>
      </c>
      <c r="B77" s="4" t="s">
        <v>290</v>
      </c>
      <c r="C77" s="9" t="s">
        <v>291</v>
      </c>
      <c r="D77" s="4">
        <v>4040</v>
      </c>
      <c r="E77" s="4">
        <v>4206</v>
      </c>
      <c r="F77" s="4">
        <v>4666</v>
      </c>
      <c r="G77" s="4">
        <v>6094</v>
      </c>
      <c r="H77" s="4">
        <v>4190</v>
      </c>
      <c r="I77" s="4">
        <v>2886</v>
      </c>
      <c r="J77" s="4">
        <v>3057</v>
      </c>
      <c r="K77" s="4">
        <v>3332</v>
      </c>
      <c r="L77" s="4">
        <v>3583</v>
      </c>
      <c r="M77" s="4">
        <v>3772</v>
      </c>
      <c r="N77" s="4">
        <v>3943</v>
      </c>
      <c r="O77" s="4">
        <v>4277</v>
      </c>
      <c r="P77" s="4">
        <v>4138</v>
      </c>
      <c r="Q77" s="4">
        <v>4227</v>
      </c>
      <c r="R77" s="4">
        <v>4429</v>
      </c>
      <c r="S77" s="4">
        <v>4779</v>
      </c>
      <c r="T77" s="4">
        <v>4504</v>
      </c>
      <c r="U77" s="4">
        <v>4412</v>
      </c>
      <c r="V77" s="4">
        <v>4262</v>
      </c>
      <c r="W77" s="4">
        <v>790</v>
      </c>
      <c r="X77" s="4">
        <v>1040</v>
      </c>
      <c r="Y77" s="4">
        <v>1267</v>
      </c>
      <c r="Z77" s="4">
        <v>1566</v>
      </c>
      <c r="AA77" s="4">
        <v>1383</v>
      </c>
      <c r="AB77" s="4">
        <v>1244</v>
      </c>
      <c r="AC77" s="4">
        <v>1310</v>
      </c>
      <c r="AD77" s="4">
        <v>1279</v>
      </c>
      <c r="AE77" s="4">
        <v>1527</v>
      </c>
      <c r="AF77" s="4">
        <v>1380</v>
      </c>
      <c r="AG77" s="4">
        <v>1068</v>
      </c>
      <c r="AH77" s="4">
        <v>1103</v>
      </c>
      <c r="AI77" s="4">
        <v>1212</v>
      </c>
      <c r="AJ77" s="4">
        <v>1360</v>
      </c>
      <c r="AK77" s="4">
        <v>1381</v>
      </c>
      <c r="AL77" s="4">
        <v>1478</v>
      </c>
      <c r="AM77" s="4">
        <v>1408</v>
      </c>
      <c r="AN77" s="4">
        <v>1013</v>
      </c>
      <c r="AO77" s="4">
        <v>982</v>
      </c>
      <c r="AP77" s="4">
        <f t="shared" si="11"/>
        <v>19.554455445544555</v>
      </c>
      <c r="AQ77" s="4">
        <f t="shared" si="11"/>
        <v>24.726581074655254</v>
      </c>
      <c r="AR77" s="4">
        <f t="shared" si="11"/>
        <v>27.15387912558937</v>
      </c>
      <c r="AS77" s="4">
        <f t="shared" si="11"/>
        <v>25.69740728585494</v>
      </c>
      <c r="AT77" s="4">
        <f t="shared" si="11"/>
        <v>33.007159904534603</v>
      </c>
      <c r="AU77" s="4">
        <f t="shared" si="11"/>
        <v>43.104643104643102</v>
      </c>
      <c r="AV77" s="4">
        <f t="shared" si="11"/>
        <v>42.852469741576712</v>
      </c>
      <c r="AW77" s="4">
        <f t="shared" si="11"/>
        <v>38.385354141656663</v>
      </c>
      <c r="AX77" s="4">
        <f t="shared" si="11"/>
        <v>42.617917945855432</v>
      </c>
      <c r="AY77" s="4">
        <f t="shared" si="11"/>
        <v>36.585365853658537</v>
      </c>
      <c r="AZ77" s="4">
        <f t="shared" si="11"/>
        <v>27.085975145828051</v>
      </c>
      <c r="BA77" s="4">
        <f t="shared" si="11"/>
        <v>25.789104512508768</v>
      </c>
      <c r="BB77" s="4">
        <f t="shared" si="11"/>
        <v>29.289511841469309</v>
      </c>
      <c r="BC77" s="4">
        <f t="shared" si="11"/>
        <v>32.174118760350133</v>
      </c>
      <c r="BD77" s="4">
        <f t="shared" si="11"/>
        <v>31.180853465793632</v>
      </c>
      <c r="BE77" s="4">
        <f t="shared" ref="BE77:BH130" si="14">100*AL77/S77</f>
        <v>30.926972169910023</v>
      </c>
      <c r="BF77" s="4">
        <f t="shared" si="7"/>
        <v>31.261101243339255</v>
      </c>
      <c r="BG77" s="4">
        <f t="shared" si="7"/>
        <v>22.960108794197644</v>
      </c>
      <c r="BH77" s="4">
        <f t="shared" si="7"/>
        <v>23.040825903331768</v>
      </c>
      <c r="BI77" s="4">
        <f t="shared" si="9"/>
        <v>8.6211321808355894</v>
      </c>
      <c r="BJ77" s="4">
        <f t="shared" si="9"/>
        <v>7.541624062480647</v>
      </c>
      <c r="BK77" s="4">
        <f t="shared" si="9"/>
        <v>7.4007198317244303</v>
      </c>
      <c r="BL77" s="4">
        <f t="shared" si="9"/>
        <v>7.2020489491983808</v>
      </c>
      <c r="BM77" s="4">
        <f t="shared" si="9"/>
        <v>6.5938757781353363</v>
      </c>
      <c r="BN77" s="4">
        <f t="shared" si="8"/>
        <v>6.6826423890328055</v>
      </c>
      <c r="BO77" s="4">
        <f t="shared" si="8"/>
        <v>6.1075333641883702</v>
      </c>
      <c r="BP77" s="4">
        <f t="shared" si="8"/>
        <v>5.2089852245256463</v>
      </c>
      <c r="BQ77" s="4">
        <f t="shared" si="8"/>
        <v>5.5547184969961787</v>
      </c>
      <c r="BR77" s="4">
        <f t="shared" si="8"/>
        <v>4.3106494392149264</v>
      </c>
      <c r="BS77" s="4">
        <f t="shared" si="12"/>
        <v>6.5223929716332325</v>
      </c>
      <c r="BT77" s="8" t="str">
        <f t="shared" si="13"/>
        <v>1</v>
      </c>
    </row>
    <row r="78" spans="1:72">
      <c r="A78" s="4" t="s">
        <v>292</v>
      </c>
      <c r="B78" s="4" t="s">
        <v>293</v>
      </c>
      <c r="C78" s="9" t="s">
        <v>294</v>
      </c>
      <c r="D78" s="4">
        <v>24.744</v>
      </c>
      <c r="E78" s="4">
        <v>58.606000000000002</v>
      </c>
      <c r="F78" s="4">
        <v>88.903999999999996</v>
      </c>
      <c r="G78" s="4">
        <v>137.03100000000001</v>
      </c>
      <c r="H78" s="4">
        <v>177.77799999999999</v>
      </c>
      <c r="I78" s="4">
        <v>229.08600000000001</v>
      </c>
      <c r="J78" s="4">
        <v>368.23099999999999</v>
      </c>
      <c r="K78" s="4">
        <v>586.673</v>
      </c>
      <c r="L78" s="4">
        <v>885.83</v>
      </c>
      <c r="M78" s="4">
        <v>1424.2670000000001</v>
      </c>
      <c r="N78" s="4">
        <v>2135.5770000000002</v>
      </c>
      <c r="O78" s="4">
        <v>2816.3040000000001</v>
      </c>
      <c r="P78" s="4">
        <v>3278.663</v>
      </c>
      <c r="Q78" s="4">
        <v>4592.3890000000001</v>
      </c>
      <c r="R78" s="4">
        <v>6121.1559999999999</v>
      </c>
      <c r="S78" s="4">
        <v>7346.4719999999998</v>
      </c>
      <c r="T78" s="4">
        <v>8843.2000000000007</v>
      </c>
      <c r="U78" s="4">
        <v>10262.700000000001</v>
      </c>
      <c r="V78" s="4">
        <v>12416</v>
      </c>
      <c r="W78" s="4">
        <v>1.6559999999999999</v>
      </c>
      <c r="X78" s="4">
        <v>13.358000000000001</v>
      </c>
      <c r="Y78" s="4">
        <v>19.446000000000002</v>
      </c>
      <c r="Z78" s="4">
        <v>30.22</v>
      </c>
      <c r="AA78" s="4">
        <v>32.079000000000001</v>
      </c>
      <c r="AB78" s="4">
        <v>56.682000000000002</v>
      </c>
      <c r="AC78" s="4">
        <v>79.861999999999995</v>
      </c>
      <c r="AD78" s="4">
        <v>127.333</v>
      </c>
      <c r="AE78" s="4">
        <v>159.76</v>
      </c>
      <c r="AF78" s="4">
        <v>252.876</v>
      </c>
      <c r="AG78" s="4">
        <v>344.32</v>
      </c>
      <c r="AH78" s="4">
        <v>429.70499999999998</v>
      </c>
      <c r="AI78" s="4">
        <v>672.32500000000005</v>
      </c>
      <c r="AJ78" s="4">
        <v>764.654</v>
      </c>
      <c r="AK78" s="4">
        <v>875.15200000000004</v>
      </c>
      <c r="AL78" s="4">
        <v>1172.5830000000001</v>
      </c>
      <c r="AM78" s="4">
        <v>1423.8</v>
      </c>
      <c r="AN78" s="4">
        <v>1473</v>
      </c>
      <c r="AO78" s="4">
        <v>2153.3000000000002</v>
      </c>
      <c r="AP78" s="4">
        <f t="shared" ref="AP78:BD131" si="15">100*W78/D78</f>
        <v>6.6925315227934039</v>
      </c>
      <c r="AQ78" s="4">
        <f t="shared" si="15"/>
        <v>22.792888100194517</v>
      </c>
      <c r="AR78" s="4">
        <f t="shared" si="15"/>
        <v>21.873031584630617</v>
      </c>
      <c r="AS78" s="4">
        <f t="shared" si="15"/>
        <v>22.053403974283192</v>
      </c>
      <c r="AT78" s="4">
        <f t="shared" si="15"/>
        <v>18.044414944481321</v>
      </c>
      <c r="AU78" s="4">
        <f t="shared" si="15"/>
        <v>24.742673057279795</v>
      </c>
      <c r="AV78" s="4">
        <f t="shared" si="15"/>
        <v>21.688016489649161</v>
      </c>
      <c r="AW78" s="4">
        <f t="shared" si="15"/>
        <v>21.704254329072583</v>
      </c>
      <c r="AX78" s="4">
        <f t="shared" si="15"/>
        <v>18.035063161103146</v>
      </c>
      <c r="AY78" s="4">
        <f t="shared" si="15"/>
        <v>17.754817039220878</v>
      </c>
      <c r="AZ78" s="4">
        <f t="shared" si="15"/>
        <v>16.123043093271747</v>
      </c>
      <c r="BA78" s="4">
        <f t="shared" si="15"/>
        <v>15.257763366454757</v>
      </c>
      <c r="BB78" s="4">
        <f t="shared" si="15"/>
        <v>20.506072139771607</v>
      </c>
      <c r="BC78" s="4">
        <f t="shared" si="15"/>
        <v>16.650462319285232</v>
      </c>
      <c r="BD78" s="4">
        <f t="shared" si="15"/>
        <v>14.29716870473486</v>
      </c>
      <c r="BE78" s="4">
        <f t="shared" si="14"/>
        <v>15.961171566433523</v>
      </c>
      <c r="BF78" s="4">
        <f t="shared" si="7"/>
        <v>16.100506603944272</v>
      </c>
      <c r="BG78" s="4">
        <f t="shared" si="7"/>
        <v>14.352948054605513</v>
      </c>
      <c r="BH78" s="4">
        <f t="shared" si="7"/>
        <v>17.342944587628867</v>
      </c>
      <c r="BI78" s="4">
        <f t="shared" si="9"/>
        <v>5.0711952762373675</v>
      </c>
      <c r="BJ78" s="4">
        <f t="shared" si="9"/>
        <v>2.7731559522027616</v>
      </c>
      <c r="BK78" s="4">
        <f t="shared" si="9"/>
        <v>3.0817658939185142</v>
      </c>
      <c r="BL78" s="4">
        <f t="shared" si="9"/>
        <v>3.0054015282162077</v>
      </c>
      <c r="BM78" s="4">
        <f t="shared" si="9"/>
        <v>2.9991772727299768</v>
      </c>
      <c r="BN78" s="4">
        <f t="shared" si="8"/>
        <v>3.3521888161047104</v>
      </c>
      <c r="BO78" s="4">
        <f t="shared" si="8"/>
        <v>2.6664094272301742</v>
      </c>
      <c r="BP78" s="4">
        <f t="shared" si="8"/>
        <v>2.3240878607290245</v>
      </c>
      <c r="BQ78" s="4">
        <f t="shared" si="8"/>
        <v>1.8737829405022062</v>
      </c>
      <c r="BR78" s="4">
        <f t="shared" si="8"/>
        <v>1.8230376718459538</v>
      </c>
      <c r="BS78" s="4">
        <f t="shared" si="12"/>
        <v>2.8970202639716898</v>
      </c>
      <c r="BT78" s="8" t="str">
        <f t="shared" si="13"/>
        <v>0</v>
      </c>
    </row>
    <row r="79" spans="1:72">
      <c r="A79" s="4" t="s">
        <v>295</v>
      </c>
      <c r="B79" s="4" t="s">
        <v>296</v>
      </c>
      <c r="C79" s="9" t="s">
        <v>297</v>
      </c>
      <c r="D79" s="4">
        <v>123.93300000000001</v>
      </c>
      <c r="E79" s="4">
        <v>248.636</v>
      </c>
      <c r="F79" s="4">
        <v>403.28500000000003</v>
      </c>
      <c r="G79" s="4">
        <v>470.44600000000003</v>
      </c>
      <c r="H79" s="4">
        <v>591.62900000000002</v>
      </c>
      <c r="I79" s="4">
        <v>527.44799999999998</v>
      </c>
      <c r="J79" s="4">
        <v>588.625</v>
      </c>
      <c r="K79" s="4">
        <v>741.15700000000004</v>
      </c>
      <c r="L79" s="4">
        <v>908.72199999999998</v>
      </c>
      <c r="M79" s="4">
        <v>1134.319</v>
      </c>
      <c r="N79" s="4">
        <v>1391.942</v>
      </c>
      <c r="O79" s="4">
        <v>1583.354</v>
      </c>
      <c r="P79" s="4">
        <v>1614.088</v>
      </c>
      <c r="Q79" s="4">
        <v>1874.662</v>
      </c>
      <c r="R79" s="4">
        <v>2206.3919999999998</v>
      </c>
      <c r="S79" s="4">
        <v>2586.123</v>
      </c>
      <c r="T79" s="4">
        <v>2918.4340000000002</v>
      </c>
      <c r="U79" s="4">
        <v>3142.8560000000002</v>
      </c>
      <c r="V79" s="4">
        <v>3275.5940000000001</v>
      </c>
      <c r="W79" s="4">
        <v>97.685000000000002</v>
      </c>
      <c r="X79" s="4">
        <v>119.318</v>
      </c>
      <c r="Y79" s="4">
        <v>184.02099999999999</v>
      </c>
      <c r="Z79" s="4">
        <v>243.23699999999999</v>
      </c>
      <c r="AA79" s="4">
        <v>229.84299999999999</v>
      </c>
      <c r="AB79" s="4">
        <v>187.10300000000001</v>
      </c>
      <c r="AC79" s="4">
        <v>255.43100000000001</v>
      </c>
      <c r="AD79" s="4">
        <v>265.28100000000001</v>
      </c>
      <c r="AE79" s="4">
        <v>293.14299999999997</v>
      </c>
      <c r="AF79" s="4">
        <v>327.32299999999998</v>
      </c>
      <c r="AG79" s="4">
        <v>422.27499999999998</v>
      </c>
      <c r="AH79" s="4">
        <v>462.10700000000003</v>
      </c>
      <c r="AI79" s="4">
        <v>483.97399999999999</v>
      </c>
      <c r="AJ79" s="4">
        <v>616.29200000000003</v>
      </c>
      <c r="AK79" s="4">
        <v>679.12199999999996</v>
      </c>
      <c r="AL79" s="4">
        <v>818.52700000000004</v>
      </c>
      <c r="AM79" s="4">
        <v>928.34299999999996</v>
      </c>
      <c r="AN79" s="4">
        <v>845.98099999999999</v>
      </c>
      <c r="AO79" s="4">
        <v>1034.548</v>
      </c>
      <c r="AP79" s="4">
        <f t="shared" si="15"/>
        <v>78.820814472335854</v>
      </c>
      <c r="AQ79" s="4">
        <f t="shared" si="15"/>
        <v>47.989028137518297</v>
      </c>
      <c r="AR79" s="4">
        <f t="shared" si="15"/>
        <v>45.630509441214024</v>
      </c>
      <c r="AS79" s="4">
        <f t="shared" si="15"/>
        <v>51.703489879816175</v>
      </c>
      <c r="AT79" s="4">
        <f t="shared" si="15"/>
        <v>38.849177440591987</v>
      </c>
      <c r="AU79" s="4">
        <f t="shared" si="15"/>
        <v>35.473259923253096</v>
      </c>
      <c r="AV79" s="4">
        <f t="shared" si="15"/>
        <v>43.394521129751546</v>
      </c>
      <c r="AW79" s="4">
        <f t="shared" si="15"/>
        <v>35.792821224113112</v>
      </c>
      <c r="AX79" s="4">
        <f t="shared" si="15"/>
        <v>32.25882062941141</v>
      </c>
      <c r="AY79" s="4">
        <f t="shared" si="15"/>
        <v>28.856344643790681</v>
      </c>
      <c r="AZ79" s="4">
        <f t="shared" si="15"/>
        <v>30.337111747472235</v>
      </c>
      <c r="BA79" s="4">
        <f t="shared" si="15"/>
        <v>29.185324317872062</v>
      </c>
      <c r="BB79" s="4">
        <f t="shared" si="15"/>
        <v>29.984362686544973</v>
      </c>
      <c r="BC79" s="4">
        <f t="shared" si="15"/>
        <v>32.874832903211356</v>
      </c>
      <c r="BD79" s="4">
        <f t="shared" si="15"/>
        <v>30.77975264594868</v>
      </c>
      <c r="BE79" s="4">
        <f t="shared" si="14"/>
        <v>31.650737416588466</v>
      </c>
      <c r="BF79" s="4">
        <f t="shared" si="7"/>
        <v>31.809628040243499</v>
      </c>
      <c r="BG79" s="4">
        <f t="shared" si="7"/>
        <v>26.91758706094075</v>
      </c>
      <c r="BH79" s="4">
        <f t="shared" si="7"/>
        <v>31.583523476963261</v>
      </c>
      <c r="BI79" s="4">
        <f t="shared" si="9"/>
        <v>14.237659150831282</v>
      </c>
      <c r="BJ79" s="4">
        <f t="shared" si="9"/>
        <v>7.8285669255849122</v>
      </c>
      <c r="BK79" s="4">
        <f t="shared" si="9"/>
        <v>7.6942805084929562</v>
      </c>
      <c r="BL79" s="4">
        <f t="shared" si="9"/>
        <v>7.361358832285954</v>
      </c>
      <c r="BM79" s="4">
        <f t="shared" si="9"/>
        <v>4.7109598672867783</v>
      </c>
      <c r="BN79" s="4">
        <f t="shared" si="8"/>
        <v>4.41274863238145</v>
      </c>
      <c r="BO79" s="4">
        <f t="shared" si="8"/>
        <v>4.3292407504604675</v>
      </c>
      <c r="BP79" s="4">
        <f t="shared" si="8"/>
        <v>2.0361066067475737</v>
      </c>
      <c r="BQ79" s="4">
        <f t="shared" si="8"/>
        <v>1.8072385367911679</v>
      </c>
      <c r="BR79" s="4">
        <f t="shared" si="8"/>
        <v>1.7443020859473648</v>
      </c>
      <c r="BS79" s="4">
        <f t="shared" si="12"/>
        <v>5.6162461896809912</v>
      </c>
      <c r="BT79" s="8" t="str">
        <f t="shared" si="13"/>
        <v>1</v>
      </c>
    </row>
    <row r="80" spans="1:72">
      <c r="A80" s="4" t="s">
        <v>298</v>
      </c>
      <c r="B80" s="4" t="s">
        <v>299</v>
      </c>
      <c r="C80" s="9" t="s">
        <v>300</v>
      </c>
      <c r="D80" s="4">
        <v>673.02800000000002</v>
      </c>
      <c r="E80" s="4">
        <v>908.85199999999998</v>
      </c>
      <c r="F80" s="4">
        <v>1221.8630000000001</v>
      </c>
      <c r="G80" s="4">
        <v>1420.011</v>
      </c>
      <c r="H80" s="4">
        <v>1322.2729999999999</v>
      </c>
      <c r="I80" s="4">
        <v>1724.675</v>
      </c>
      <c r="J80" s="4">
        <v>2482</v>
      </c>
      <c r="K80" s="4">
        <v>2957</v>
      </c>
      <c r="L80" s="4">
        <v>3129</v>
      </c>
      <c r="M80" s="4">
        <v>2951</v>
      </c>
      <c r="N80" s="4">
        <v>3091</v>
      </c>
      <c r="O80" s="4">
        <v>3665</v>
      </c>
      <c r="P80" s="4">
        <v>4212</v>
      </c>
      <c r="Q80" s="4">
        <v>3654</v>
      </c>
      <c r="R80" s="4">
        <v>3589</v>
      </c>
      <c r="S80" s="4">
        <v>4143</v>
      </c>
      <c r="T80" s="4">
        <v>3797</v>
      </c>
      <c r="U80" s="4">
        <v>3575</v>
      </c>
      <c r="V80" s="4">
        <v>4515</v>
      </c>
      <c r="W80" s="4">
        <v>80.001999999999995</v>
      </c>
      <c r="X80" s="4">
        <v>78.992999999999995</v>
      </c>
      <c r="Y80" s="4">
        <v>156.38200000000001</v>
      </c>
      <c r="Z80" s="4">
        <v>77.899000000000001</v>
      </c>
      <c r="AA80" s="4">
        <v>196.64599999999999</v>
      </c>
      <c r="AB80" s="4">
        <v>288.07</v>
      </c>
      <c r="AC80" s="4">
        <v>714</v>
      </c>
      <c r="AD80" s="4">
        <v>669</v>
      </c>
      <c r="AE80" s="4">
        <v>634</v>
      </c>
      <c r="AF80" s="4">
        <v>596</v>
      </c>
      <c r="AG80" s="4">
        <v>397</v>
      </c>
      <c r="AH80" s="4">
        <v>338</v>
      </c>
      <c r="AI80" s="4">
        <v>12</v>
      </c>
      <c r="AJ80" s="4">
        <v>152</v>
      </c>
      <c r="AK80" s="4">
        <v>320</v>
      </c>
      <c r="AL80" s="4">
        <v>277</v>
      </c>
      <c r="AM80" s="4">
        <v>324</v>
      </c>
      <c r="AN80" s="4">
        <v>712</v>
      </c>
      <c r="AO80" s="4">
        <v>1067</v>
      </c>
      <c r="AP80" s="4">
        <f t="shared" si="15"/>
        <v>11.886875434603017</v>
      </c>
      <c r="AQ80" s="4">
        <f t="shared" si="15"/>
        <v>8.6915141299133403</v>
      </c>
      <c r="AR80" s="4">
        <f t="shared" si="15"/>
        <v>12.798652549426572</v>
      </c>
      <c r="AS80" s="4">
        <f t="shared" si="15"/>
        <v>5.4858025747687869</v>
      </c>
      <c r="AT80" s="4">
        <f t="shared" si="15"/>
        <v>14.871815426920159</v>
      </c>
      <c r="AU80" s="4">
        <f t="shared" si="15"/>
        <v>16.702857060025803</v>
      </c>
      <c r="AV80" s="4">
        <f t="shared" si="15"/>
        <v>28.767123287671232</v>
      </c>
      <c r="AW80" s="4">
        <f t="shared" si="15"/>
        <v>22.624281366249576</v>
      </c>
      <c r="AX80" s="4">
        <f t="shared" si="15"/>
        <v>20.262064557366571</v>
      </c>
      <c r="AY80" s="4">
        <f t="shared" si="15"/>
        <v>20.196543544561166</v>
      </c>
      <c r="AZ80" s="4">
        <f t="shared" si="15"/>
        <v>12.843739890003235</v>
      </c>
      <c r="BA80" s="4">
        <f t="shared" si="15"/>
        <v>9.2223738062755807</v>
      </c>
      <c r="BB80" s="4">
        <f t="shared" si="15"/>
        <v>0.28490028490028491</v>
      </c>
      <c r="BC80" s="4">
        <f t="shared" si="15"/>
        <v>4.1598248494800218</v>
      </c>
      <c r="BD80" s="4">
        <f t="shared" si="15"/>
        <v>8.9161326274728339</v>
      </c>
      <c r="BE80" s="4">
        <f t="shared" si="14"/>
        <v>6.6859763456432537</v>
      </c>
      <c r="BF80" s="4">
        <f t="shared" si="7"/>
        <v>8.5330524097972091</v>
      </c>
      <c r="BG80" s="4">
        <f t="shared" si="7"/>
        <v>19.916083916083917</v>
      </c>
      <c r="BH80" s="4">
        <f t="shared" si="7"/>
        <v>23.632336655592468</v>
      </c>
      <c r="BI80" s="4">
        <f t="shared" si="9"/>
        <v>6.9524494023742571</v>
      </c>
      <c r="BJ80" s="4">
        <f t="shared" si="9"/>
        <v>6.892377659814791</v>
      </c>
      <c r="BK80" s="4">
        <f t="shared" si="9"/>
        <v>6.8288069116369519</v>
      </c>
      <c r="BL80" s="4">
        <f t="shared" si="9"/>
        <v>8.4996620019524141</v>
      </c>
      <c r="BM80" s="4">
        <f t="shared" si="9"/>
        <v>8.6752934944837623</v>
      </c>
      <c r="BN80" s="4">
        <f t="shared" si="8"/>
        <v>8.886441923055278</v>
      </c>
      <c r="BO80" s="4">
        <f t="shared" si="8"/>
        <v>9.1581686993527001</v>
      </c>
      <c r="BP80" s="4">
        <f t="shared" si="8"/>
        <v>7.4632100025396584</v>
      </c>
      <c r="BQ80" s="4">
        <f t="shared" si="8"/>
        <v>7.0470990687081834</v>
      </c>
      <c r="BR80" s="4">
        <f t="shared" si="8"/>
        <v>7.5932767159265016</v>
      </c>
      <c r="BS80" s="4">
        <f t="shared" si="12"/>
        <v>7.7996785879844506</v>
      </c>
      <c r="BT80" s="8" t="str">
        <f t="shared" si="13"/>
        <v>1</v>
      </c>
    </row>
    <row r="81" spans="1:72">
      <c r="A81" s="4" t="s">
        <v>301</v>
      </c>
      <c r="B81" s="4" t="s">
        <v>302</v>
      </c>
      <c r="C81" s="9" t="s">
        <v>303</v>
      </c>
      <c r="D81" s="4">
        <v>41.37</v>
      </c>
      <c r="E81" s="4">
        <v>86.129000000000005</v>
      </c>
      <c r="F81" s="4">
        <v>224.72399999999999</v>
      </c>
      <c r="G81" s="4">
        <v>431.42399999999998</v>
      </c>
      <c r="H81" s="4">
        <v>748.82100000000003</v>
      </c>
      <c r="I81" s="4">
        <v>1214.0999999999999</v>
      </c>
      <c r="J81" s="4">
        <v>2165.096</v>
      </c>
      <c r="K81" s="4">
        <v>3271.3090000000002</v>
      </c>
      <c r="L81" s="4">
        <v>4552.4009999999998</v>
      </c>
      <c r="M81" s="4">
        <v>5969.741</v>
      </c>
      <c r="N81" s="4">
        <v>7672.3289999999997</v>
      </c>
      <c r="O81" s="4">
        <v>8541.2610000000004</v>
      </c>
      <c r="P81" s="4">
        <v>8727.3619999999992</v>
      </c>
      <c r="Q81" s="4">
        <v>9156</v>
      </c>
      <c r="R81" s="4">
        <v>11652</v>
      </c>
      <c r="S81" s="4">
        <v>14072</v>
      </c>
      <c r="T81" s="4">
        <v>8257</v>
      </c>
      <c r="U81" s="4">
        <v>8790</v>
      </c>
      <c r="V81" s="4">
        <v>8592</v>
      </c>
      <c r="W81" s="4">
        <v>11.627000000000001</v>
      </c>
      <c r="X81" s="4">
        <v>6.0410000000000004</v>
      </c>
      <c r="Y81" s="4">
        <v>62.851999999999997</v>
      </c>
      <c r="Z81" s="4">
        <v>100.148</v>
      </c>
      <c r="AA81" s="4">
        <v>252.11199999999999</v>
      </c>
      <c r="AB81" s="4">
        <v>479.90300000000002</v>
      </c>
      <c r="AC81" s="4">
        <v>874.11900000000003</v>
      </c>
      <c r="AD81" s="4">
        <v>1285.3150000000001</v>
      </c>
      <c r="AE81" s="4">
        <v>2009.8910000000001</v>
      </c>
      <c r="AF81" s="4">
        <v>2247.7910000000002</v>
      </c>
      <c r="AG81" s="4">
        <v>2641.3290000000002</v>
      </c>
      <c r="AH81" s="4">
        <v>2881.9949999999999</v>
      </c>
      <c r="AI81" s="4">
        <v>2908.0859999999998</v>
      </c>
      <c r="AJ81" s="4">
        <v>2746</v>
      </c>
      <c r="AK81" s="4">
        <v>3274</v>
      </c>
      <c r="AL81" s="4">
        <v>3838</v>
      </c>
      <c r="AM81" s="4">
        <v>4995</v>
      </c>
      <c r="AN81" s="4">
        <v>5677</v>
      </c>
      <c r="AO81" s="4">
        <v>4033</v>
      </c>
      <c r="AP81" s="4">
        <f t="shared" si="15"/>
        <v>28.104906937394251</v>
      </c>
      <c r="AQ81" s="4">
        <f t="shared" si="15"/>
        <v>7.0138977580141413</v>
      </c>
      <c r="AR81" s="4">
        <f t="shared" si="15"/>
        <v>27.968530286039766</v>
      </c>
      <c r="AS81" s="4">
        <f t="shared" si="15"/>
        <v>23.2133585521436</v>
      </c>
      <c r="AT81" s="4">
        <f t="shared" si="15"/>
        <v>33.667859208008323</v>
      </c>
      <c r="AU81" s="4">
        <f t="shared" si="15"/>
        <v>39.527468907009315</v>
      </c>
      <c r="AV81" s="4">
        <f t="shared" si="15"/>
        <v>40.373221325982776</v>
      </c>
      <c r="AW81" s="4">
        <f t="shared" si="15"/>
        <v>39.290540881341379</v>
      </c>
      <c r="AX81" s="4">
        <f t="shared" si="15"/>
        <v>44.150130886975909</v>
      </c>
      <c r="AY81" s="4">
        <f t="shared" si="15"/>
        <v>37.653074061337001</v>
      </c>
      <c r="AZ81" s="4">
        <f t="shared" si="15"/>
        <v>34.426691034756203</v>
      </c>
      <c r="BA81" s="4">
        <f t="shared" si="15"/>
        <v>33.742031767908742</v>
      </c>
      <c r="BB81" s="4">
        <f t="shared" si="15"/>
        <v>33.321477899048993</v>
      </c>
      <c r="BC81" s="4">
        <f t="shared" si="15"/>
        <v>29.991262560069899</v>
      </c>
      <c r="BD81" s="4">
        <f t="shared" si="15"/>
        <v>28.098180569859252</v>
      </c>
      <c r="BE81" s="4">
        <f t="shared" si="14"/>
        <v>27.274019329164297</v>
      </c>
      <c r="BF81" s="4">
        <f t="shared" si="7"/>
        <v>60.494126195954948</v>
      </c>
      <c r="BG81" s="4">
        <f t="shared" si="7"/>
        <v>64.58475540386803</v>
      </c>
      <c r="BH81" s="4">
        <f t="shared" si="7"/>
        <v>46.939013035381748</v>
      </c>
      <c r="BI81" s="4">
        <f t="shared" si="9"/>
        <v>11.030928376217322</v>
      </c>
      <c r="BJ81" s="4">
        <f t="shared" si="9"/>
        <v>10.957673364683462</v>
      </c>
      <c r="BK81" s="4">
        <f t="shared" si="9"/>
        <v>6.2270362800989565</v>
      </c>
      <c r="BL81" s="4">
        <f t="shared" si="9"/>
        <v>5.7271101564659661</v>
      </c>
      <c r="BM81" s="4">
        <f t="shared" si="9"/>
        <v>4.2696666531677785</v>
      </c>
      <c r="BN81" s="4">
        <f t="shared" si="8"/>
        <v>4.9979103379248242</v>
      </c>
      <c r="BO81" s="4">
        <f t="shared" si="8"/>
        <v>5.5267416625721486</v>
      </c>
      <c r="BP81" s="4">
        <f t="shared" si="8"/>
        <v>9.7880643300955512</v>
      </c>
      <c r="BQ81" s="4">
        <f t="shared" si="8"/>
        <v>13.173341274313922</v>
      </c>
      <c r="BR81" s="4">
        <f t="shared" si="8"/>
        <v>13.314465246866966</v>
      </c>
      <c r="BS81" s="4">
        <f t="shared" si="12"/>
        <v>8.5012937682406911</v>
      </c>
      <c r="BT81" s="8" t="str">
        <f t="shared" si="13"/>
        <v>1</v>
      </c>
    </row>
    <row r="82" spans="1:72">
      <c r="A82" s="4" t="s">
        <v>304</v>
      </c>
      <c r="B82" s="4" t="s">
        <v>305</v>
      </c>
      <c r="C82" s="9" t="s">
        <v>306</v>
      </c>
      <c r="D82" s="4" t="s">
        <v>96</v>
      </c>
      <c r="E82" s="4" t="s">
        <v>96</v>
      </c>
      <c r="F82" s="4" t="s">
        <v>96</v>
      </c>
      <c r="G82" s="4" t="s">
        <v>96</v>
      </c>
      <c r="H82" s="4" t="s">
        <v>96</v>
      </c>
      <c r="I82" s="4" t="s">
        <v>96</v>
      </c>
      <c r="J82" s="4" t="s">
        <v>96</v>
      </c>
      <c r="K82" s="4" t="s">
        <v>96</v>
      </c>
      <c r="L82" s="4" t="s">
        <v>96</v>
      </c>
      <c r="M82" s="4" t="s">
        <v>96</v>
      </c>
      <c r="N82" s="4" t="s">
        <v>96</v>
      </c>
      <c r="O82" s="4" t="s">
        <v>96</v>
      </c>
      <c r="P82" s="4">
        <v>777</v>
      </c>
      <c r="Q82" s="4">
        <v>1974</v>
      </c>
      <c r="R82" s="4">
        <v>3711</v>
      </c>
      <c r="S82" s="4">
        <v>5089</v>
      </c>
      <c r="T82" s="4">
        <v>7872</v>
      </c>
      <c r="U82" s="4">
        <v>12466</v>
      </c>
      <c r="V82" s="4">
        <v>17928</v>
      </c>
      <c r="W82" s="4" t="s">
        <v>96</v>
      </c>
      <c r="X82" s="4" t="s">
        <v>96</v>
      </c>
      <c r="Y82" s="4" t="s">
        <v>96</v>
      </c>
      <c r="Z82" s="4" t="s">
        <v>96</v>
      </c>
      <c r="AA82" s="4" t="s">
        <v>96</v>
      </c>
      <c r="AB82" s="4" t="s">
        <v>96</v>
      </c>
      <c r="AC82" s="4" t="s">
        <v>96</v>
      </c>
      <c r="AD82" s="4" t="s">
        <v>96</v>
      </c>
      <c r="AE82" s="4" t="s">
        <v>96</v>
      </c>
      <c r="AF82" s="4" t="s">
        <v>96</v>
      </c>
      <c r="AG82" s="4" t="s">
        <v>96</v>
      </c>
      <c r="AH82" s="4" t="s">
        <v>96</v>
      </c>
      <c r="AI82" s="4" t="s">
        <v>96</v>
      </c>
      <c r="AJ82" s="4">
        <v>698</v>
      </c>
      <c r="AK82" s="4">
        <v>1549</v>
      </c>
      <c r="AL82" s="4">
        <v>1612</v>
      </c>
      <c r="AM82" s="4">
        <v>4222</v>
      </c>
      <c r="AN82" s="4">
        <v>5457</v>
      </c>
      <c r="AO82" s="4">
        <v>8599</v>
      </c>
      <c r="AP82" s="4" t="e">
        <f t="shared" si="15"/>
        <v>#VALUE!</v>
      </c>
      <c r="AQ82" s="4" t="e">
        <f t="shared" si="15"/>
        <v>#VALUE!</v>
      </c>
      <c r="AR82" s="4" t="e">
        <f t="shared" si="15"/>
        <v>#VALUE!</v>
      </c>
      <c r="AS82" s="4" t="e">
        <f t="shared" si="15"/>
        <v>#VALUE!</v>
      </c>
      <c r="AT82" s="4" t="e">
        <f t="shared" si="15"/>
        <v>#VALUE!</v>
      </c>
      <c r="AU82" s="4" t="e">
        <f t="shared" si="15"/>
        <v>#VALUE!</v>
      </c>
      <c r="AV82" s="4" t="e">
        <f t="shared" si="15"/>
        <v>#VALUE!</v>
      </c>
      <c r="AW82" s="4" t="e">
        <f t="shared" si="15"/>
        <v>#VALUE!</v>
      </c>
      <c r="AX82" s="4" t="e">
        <f t="shared" si="15"/>
        <v>#VALUE!</v>
      </c>
      <c r="AY82" s="4" t="e">
        <f t="shared" si="15"/>
        <v>#VALUE!</v>
      </c>
      <c r="AZ82" s="4" t="e">
        <f t="shared" si="15"/>
        <v>#VALUE!</v>
      </c>
      <c r="BA82" s="4" t="e">
        <f t="shared" si="15"/>
        <v>#VALUE!</v>
      </c>
      <c r="BB82" s="4" t="e">
        <f t="shared" si="15"/>
        <v>#VALUE!</v>
      </c>
      <c r="BC82" s="4">
        <f t="shared" si="15"/>
        <v>35.359675785207699</v>
      </c>
      <c r="BD82" s="4">
        <f t="shared" si="15"/>
        <v>41.740770681756942</v>
      </c>
      <c r="BE82" s="4">
        <f t="shared" si="14"/>
        <v>31.676164275889171</v>
      </c>
      <c r="BF82" s="4">
        <f t="shared" si="7"/>
        <v>53.633130081300813</v>
      </c>
      <c r="BG82" s="4">
        <f t="shared" si="7"/>
        <v>43.775068185464463</v>
      </c>
      <c r="BH82" s="4">
        <f t="shared" si="7"/>
        <v>47.964078536367694</v>
      </c>
      <c r="BI82" s="4" t="e">
        <f t="shared" si="9"/>
        <v>#VALUE!</v>
      </c>
      <c r="BJ82" s="4" t="e">
        <f t="shared" si="9"/>
        <v>#VALUE!</v>
      </c>
      <c r="BK82" s="4" t="e">
        <f t="shared" si="9"/>
        <v>#VALUE!</v>
      </c>
      <c r="BL82" s="4" t="e">
        <f t="shared" si="9"/>
        <v>#VALUE!</v>
      </c>
      <c r="BM82" s="4" t="e">
        <f t="shared" si="9"/>
        <v>#VALUE!</v>
      </c>
      <c r="BN82" s="4" t="e">
        <f t="shared" si="8"/>
        <v>#VALUE!</v>
      </c>
      <c r="BO82" s="4" t="e">
        <f t="shared" si="8"/>
        <v>#VALUE!</v>
      </c>
      <c r="BP82" s="4" t="e">
        <f t="shared" si="8"/>
        <v>#VALUE!</v>
      </c>
      <c r="BQ82" s="4" t="e">
        <f t="shared" si="8"/>
        <v>#VALUE!</v>
      </c>
      <c r="BR82" s="4" t="e">
        <f t="shared" si="8"/>
        <v>#VALUE!</v>
      </c>
      <c r="BT82" s="8">
        <v>1</v>
      </c>
    </row>
    <row r="83" spans="1:72">
      <c r="A83" s="4" t="s">
        <v>307</v>
      </c>
      <c r="B83" s="4" t="s">
        <v>308</v>
      </c>
      <c r="C83" s="9" t="s">
        <v>309</v>
      </c>
      <c r="D83" s="4">
        <v>0.22900000000000001</v>
      </c>
      <c r="E83" s="4">
        <v>4.8890000000000002</v>
      </c>
      <c r="F83" s="4">
        <v>27.824999999999999</v>
      </c>
      <c r="G83" s="4">
        <v>108.645</v>
      </c>
      <c r="H83" s="4">
        <v>107.367</v>
      </c>
      <c r="I83" s="4">
        <v>108.26600000000001</v>
      </c>
      <c r="J83" s="4">
        <v>115.895</v>
      </c>
      <c r="K83" s="4">
        <v>171.19</v>
      </c>
      <c r="L83" s="4">
        <v>281.41000000000003</v>
      </c>
      <c r="M83" s="4">
        <v>394.04899999999998</v>
      </c>
      <c r="N83" s="4">
        <v>525.66700000000003</v>
      </c>
      <c r="O83" s="4">
        <v>650.173</v>
      </c>
      <c r="P83" s="4">
        <v>653.07899999999995</v>
      </c>
      <c r="Q83" s="4">
        <v>881.97199999999998</v>
      </c>
      <c r="R83" s="4">
        <v>1151.8340000000001</v>
      </c>
      <c r="S83" s="4">
        <v>1377.2470000000001</v>
      </c>
      <c r="T83" s="4">
        <v>1481.3140000000001</v>
      </c>
      <c r="U83" s="4">
        <v>1732.046</v>
      </c>
      <c r="V83" s="4">
        <v>1919.8230000000001</v>
      </c>
      <c r="W83" s="4">
        <v>-1.4790000000000001</v>
      </c>
      <c r="X83" s="4">
        <v>-3.5539999999999998</v>
      </c>
      <c r="Y83" s="4">
        <v>-1.9890000000000001</v>
      </c>
      <c r="Z83" s="4">
        <v>9.8480000000000008</v>
      </c>
      <c r="AA83" s="4">
        <v>-11.833</v>
      </c>
      <c r="AB83" s="4">
        <v>9.5050000000000008</v>
      </c>
      <c r="AC83" s="4">
        <v>14.61</v>
      </c>
      <c r="AD83" s="4">
        <v>40.590000000000003</v>
      </c>
      <c r="AE83" s="4">
        <v>84.986999999999995</v>
      </c>
      <c r="AF83" s="4">
        <v>125.378</v>
      </c>
      <c r="AG83" s="4">
        <v>169.65</v>
      </c>
      <c r="AH83" s="4">
        <v>193.69200000000001</v>
      </c>
      <c r="AI83" s="4">
        <v>201.98099999999999</v>
      </c>
      <c r="AJ83" s="4">
        <v>313.61200000000002</v>
      </c>
      <c r="AK83" s="4">
        <v>416.93799999999999</v>
      </c>
      <c r="AL83" s="4">
        <v>495.43700000000001</v>
      </c>
      <c r="AM83" s="4">
        <v>499.69299999999998</v>
      </c>
      <c r="AN83" s="4">
        <v>548.99199999999996</v>
      </c>
      <c r="AO83" s="4">
        <v>684.54100000000005</v>
      </c>
      <c r="AP83" s="4">
        <f t="shared" si="15"/>
        <v>-645.8515283842795</v>
      </c>
      <c r="AQ83" s="4">
        <f t="shared" si="15"/>
        <v>-72.693802413581508</v>
      </c>
      <c r="AR83" s="4">
        <f t="shared" si="15"/>
        <v>-7.1482479784366584</v>
      </c>
      <c r="AS83" s="4">
        <f t="shared" si="15"/>
        <v>9.0643840029453742</v>
      </c>
      <c r="AT83" s="4">
        <f t="shared" si="15"/>
        <v>-11.021077239747781</v>
      </c>
      <c r="AU83" s="4">
        <f t="shared" si="15"/>
        <v>8.7793028282193859</v>
      </c>
      <c r="AV83" s="4">
        <f t="shared" si="15"/>
        <v>12.606238405453212</v>
      </c>
      <c r="AW83" s="4">
        <f t="shared" si="15"/>
        <v>23.710497108475966</v>
      </c>
      <c r="AX83" s="4">
        <f t="shared" si="15"/>
        <v>30.200419317010759</v>
      </c>
      <c r="AY83" s="4">
        <f t="shared" si="15"/>
        <v>31.817870366375754</v>
      </c>
      <c r="AZ83" s="4">
        <f t="shared" si="15"/>
        <v>32.273283276294684</v>
      </c>
      <c r="BA83" s="4">
        <f t="shared" si="15"/>
        <v>29.790840284047476</v>
      </c>
      <c r="BB83" s="4">
        <f t="shared" si="15"/>
        <v>30.927498817141572</v>
      </c>
      <c r="BC83" s="4">
        <f t="shared" si="15"/>
        <v>35.55804492659631</v>
      </c>
      <c r="BD83" s="4">
        <f t="shared" si="15"/>
        <v>36.197750717551308</v>
      </c>
      <c r="BE83" s="4">
        <f t="shared" si="14"/>
        <v>35.97299540314846</v>
      </c>
      <c r="BF83" s="4">
        <f t="shared" si="7"/>
        <v>33.733091025940475</v>
      </c>
      <c r="BG83" s="4">
        <f t="shared" si="7"/>
        <v>31.69615587576773</v>
      </c>
      <c r="BH83" s="4">
        <f t="shared" si="7"/>
        <v>35.656464163623419</v>
      </c>
      <c r="BI83" s="4">
        <f t="shared" si="9"/>
        <v>207.33211354872429</v>
      </c>
      <c r="BJ83" s="4">
        <f t="shared" si="9"/>
        <v>31.572938279517405</v>
      </c>
      <c r="BK83" s="4">
        <f t="shared" si="9"/>
        <v>16.138477264161747</v>
      </c>
      <c r="BL83" s="4">
        <f t="shared" si="9"/>
        <v>14.474141042491389</v>
      </c>
      <c r="BM83" s="4">
        <f t="shared" si="9"/>
        <v>14.710491640207925</v>
      </c>
      <c r="BN83" s="4">
        <f t="shared" si="8"/>
        <v>9.3806139373048882</v>
      </c>
      <c r="BO83" s="4">
        <f t="shared" si="8"/>
        <v>7.1212425579950445</v>
      </c>
      <c r="BP83" s="4">
        <f t="shared" si="8"/>
        <v>3.7588210026229993</v>
      </c>
      <c r="BQ83" s="4">
        <f t="shared" si="8"/>
        <v>2.4006217552130131</v>
      </c>
      <c r="BR83" s="4">
        <f t="shared" si="8"/>
        <v>2.3595743495882755</v>
      </c>
      <c r="BS83" s="4">
        <f t="shared" si="12"/>
        <v>30.924903537782701</v>
      </c>
      <c r="BT83" s="8" t="str">
        <f t="shared" si="13"/>
        <v>1</v>
      </c>
    </row>
    <row r="84" spans="1:72">
      <c r="A84" s="4" t="s">
        <v>310</v>
      </c>
      <c r="B84" s="4" t="s">
        <v>311</v>
      </c>
      <c r="C84" s="9" t="s">
        <v>312</v>
      </c>
      <c r="D84" s="4">
        <v>974.43200000000002</v>
      </c>
      <c r="E84" s="4">
        <v>1233.67</v>
      </c>
      <c r="F84" s="4">
        <v>1407.5450000000001</v>
      </c>
      <c r="G84" s="4">
        <v>1929.221</v>
      </c>
      <c r="H84" s="4">
        <v>2167.6819999999998</v>
      </c>
      <c r="I84" s="4">
        <v>2389.3919999999998</v>
      </c>
      <c r="J84" s="4">
        <v>2925.3670000000002</v>
      </c>
      <c r="K84" s="4">
        <v>3729.7460000000001</v>
      </c>
      <c r="L84" s="4">
        <v>3241</v>
      </c>
      <c r="M84" s="4">
        <v>3544</v>
      </c>
      <c r="N84" s="4">
        <v>3677</v>
      </c>
      <c r="O84" s="4">
        <v>4587</v>
      </c>
      <c r="P84" s="4">
        <v>4077</v>
      </c>
      <c r="Q84" s="4">
        <v>4133</v>
      </c>
      <c r="R84" s="4">
        <v>4289</v>
      </c>
      <c r="S84" s="4">
        <v>4436</v>
      </c>
      <c r="T84" s="4">
        <v>4814</v>
      </c>
      <c r="U84" s="4">
        <v>5066</v>
      </c>
      <c r="V84" s="4">
        <v>5254</v>
      </c>
      <c r="W84" s="4">
        <v>194.56899999999999</v>
      </c>
      <c r="X84" s="4">
        <v>280.39499999999998</v>
      </c>
      <c r="Y84" s="4">
        <v>177.83699999999999</v>
      </c>
      <c r="Z84" s="4">
        <v>584.46799999999996</v>
      </c>
      <c r="AA84" s="4">
        <v>447.53899999999999</v>
      </c>
      <c r="AB84" s="4">
        <v>481.12299999999999</v>
      </c>
      <c r="AC84" s="4">
        <v>595.68499999999995</v>
      </c>
      <c r="AD84" s="4">
        <v>699.03800000000001</v>
      </c>
      <c r="AE84" s="4">
        <v>896</v>
      </c>
      <c r="AF84" s="4">
        <v>691</v>
      </c>
      <c r="AG84" s="4">
        <v>612</v>
      </c>
      <c r="AH84" s="4">
        <v>1435</v>
      </c>
      <c r="AI84" s="4">
        <v>982</v>
      </c>
      <c r="AJ84" s="4">
        <v>987</v>
      </c>
      <c r="AK84" s="4">
        <v>935</v>
      </c>
      <c r="AL84" s="4">
        <v>863</v>
      </c>
      <c r="AM84" s="4">
        <v>1063</v>
      </c>
      <c r="AN84" s="4">
        <v>1306</v>
      </c>
      <c r="AO84" s="4">
        <v>1346</v>
      </c>
      <c r="AP84" s="4">
        <f t="shared" si="15"/>
        <v>19.967427178089387</v>
      </c>
      <c r="AQ84" s="4">
        <f t="shared" si="15"/>
        <v>22.728525456564558</v>
      </c>
      <c r="AR84" s="4">
        <f t="shared" si="15"/>
        <v>12.634551648437524</v>
      </c>
      <c r="AS84" s="4">
        <f t="shared" si="15"/>
        <v>30.295544160052163</v>
      </c>
      <c r="AT84" s="4">
        <f t="shared" si="15"/>
        <v>20.645971134142371</v>
      </c>
      <c r="AU84" s="4">
        <f t="shared" si="15"/>
        <v>20.135791866717557</v>
      </c>
      <c r="AV84" s="4">
        <f t="shared" si="15"/>
        <v>20.362744230040192</v>
      </c>
      <c r="AW84" s="4">
        <f t="shared" si="15"/>
        <v>18.742241428772896</v>
      </c>
      <c r="AX84" s="4">
        <f t="shared" si="15"/>
        <v>27.645788336933045</v>
      </c>
      <c r="AY84" s="4">
        <f t="shared" si="15"/>
        <v>19.497742663656886</v>
      </c>
      <c r="AZ84" s="4">
        <f t="shared" si="15"/>
        <v>16.644003263530053</v>
      </c>
      <c r="BA84" s="4">
        <f t="shared" si="15"/>
        <v>31.284063658164378</v>
      </c>
      <c r="BB84" s="4">
        <f t="shared" si="15"/>
        <v>24.086337993622763</v>
      </c>
      <c r="BC84" s="4">
        <f t="shared" si="15"/>
        <v>23.880958141785626</v>
      </c>
      <c r="BD84" s="4">
        <f t="shared" si="15"/>
        <v>21.799953369083703</v>
      </c>
      <c r="BE84" s="4">
        <f t="shared" si="14"/>
        <v>19.454463480613164</v>
      </c>
      <c r="BF84" s="4">
        <f t="shared" si="7"/>
        <v>22.081429164935603</v>
      </c>
      <c r="BG84" s="4">
        <f t="shared" si="7"/>
        <v>25.779707856296881</v>
      </c>
      <c r="BH84" s="4">
        <f t="shared" si="7"/>
        <v>25.618576322801676</v>
      </c>
      <c r="BI84" s="4">
        <f t="shared" si="9"/>
        <v>4.859530234304609</v>
      </c>
      <c r="BJ84" s="4">
        <f t="shared" si="9"/>
        <v>5.0673783933864955</v>
      </c>
      <c r="BK84" s="4">
        <f t="shared" si="9"/>
        <v>6.0341696331476715</v>
      </c>
      <c r="BL84" s="4">
        <f t="shared" si="9"/>
        <v>5.1214569554931035</v>
      </c>
      <c r="BM84" s="4">
        <f t="shared" si="9"/>
        <v>4.4553824065195693</v>
      </c>
      <c r="BN84" s="4">
        <f t="shared" si="8"/>
        <v>4.4228211275371265</v>
      </c>
      <c r="BO84" s="4">
        <f t="shared" si="8"/>
        <v>4.4667424964085214</v>
      </c>
      <c r="BP84" s="4">
        <f t="shared" si="8"/>
        <v>4.4149822322853902</v>
      </c>
      <c r="BQ84" s="4">
        <f t="shared" si="8"/>
        <v>4.3069337261935301</v>
      </c>
      <c r="BR84" s="4">
        <f t="shared" si="8"/>
        <v>4.1188353460803189</v>
      </c>
      <c r="BS84" s="4">
        <f t="shared" si="12"/>
        <v>4.7268232551356331</v>
      </c>
      <c r="BT84" s="8" t="str">
        <f t="shared" si="13"/>
        <v>0</v>
      </c>
    </row>
    <row r="85" spans="1:72">
      <c r="A85" s="4" t="s">
        <v>313</v>
      </c>
      <c r="B85" s="4" t="s">
        <v>314</v>
      </c>
      <c r="C85" s="9" t="s">
        <v>315</v>
      </c>
      <c r="D85" s="4">
        <v>144.934</v>
      </c>
      <c r="E85" s="4">
        <v>177.25399999999999</v>
      </c>
      <c r="F85" s="4">
        <v>178.55600000000001</v>
      </c>
      <c r="G85" s="4">
        <v>186.357</v>
      </c>
      <c r="H85" s="4">
        <v>214.37299999999999</v>
      </c>
      <c r="I85" s="4">
        <v>261.08</v>
      </c>
      <c r="J85" s="4">
        <v>311.97899999999998</v>
      </c>
      <c r="K85" s="4">
        <v>482.65100000000001</v>
      </c>
      <c r="L85" s="4">
        <v>508.56099999999998</v>
      </c>
      <c r="M85" s="4">
        <v>575</v>
      </c>
      <c r="N85" s="4">
        <v>779.39700000000005</v>
      </c>
      <c r="O85" s="4">
        <v>1076.9739999999999</v>
      </c>
      <c r="P85" s="4">
        <v>1147.087</v>
      </c>
      <c r="Q85" s="4">
        <v>1388.4369999999999</v>
      </c>
      <c r="R85" s="4">
        <v>1544.0619999999999</v>
      </c>
      <c r="S85" s="4">
        <v>1405.3579999999999</v>
      </c>
      <c r="T85" s="4">
        <v>1496.3720000000001</v>
      </c>
      <c r="U85" s="4">
        <v>1530.654</v>
      </c>
      <c r="V85" s="4">
        <v>1557.067</v>
      </c>
      <c r="W85" s="4">
        <v>-5.4050000000000002</v>
      </c>
      <c r="X85" s="4">
        <v>-29.762</v>
      </c>
      <c r="Y85" s="4">
        <v>-16.068999999999999</v>
      </c>
      <c r="Z85" s="4">
        <v>3.91</v>
      </c>
      <c r="AA85" s="4">
        <v>27.709</v>
      </c>
      <c r="AB85" s="4">
        <v>55.02</v>
      </c>
      <c r="AC85" s="4">
        <v>27.225000000000001</v>
      </c>
      <c r="AD85" s="4">
        <v>75.05</v>
      </c>
      <c r="AE85" s="4">
        <v>73.138999999999996</v>
      </c>
      <c r="AF85" s="4">
        <v>115.155</v>
      </c>
      <c r="AG85" s="4">
        <v>116.10299999999999</v>
      </c>
      <c r="AH85" s="4">
        <v>218.316</v>
      </c>
      <c r="AI85" s="4">
        <v>271.76</v>
      </c>
      <c r="AJ85" s="4">
        <v>255.251</v>
      </c>
      <c r="AK85" s="4">
        <v>243.89099999999999</v>
      </c>
      <c r="AL85" s="4">
        <v>285.54500000000002</v>
      </c>
      <c r="AM85" s="4">
        <v>354.96499999999997</v>
      </c>
      <c r="AN85" s="4">
        <v>226.244</v>
      </c>
      <c r="AO85" s="4">
        <v>275.81400000000002</v>
      </c>
      <c r="AP85" s="4">
        <f t="shared" si="15"/>
        <v>-3.7292836739481419</v>
      </c>
      <c r="AQ85" s="4">
        <f t="shared" si="15"/>
        <v>-16.790594288422263</v>
      </c>
      <c r="AR85" s="4">
        <f t="shared" si="15"/>
        <v>-8.9994175496762914</v>
      </c>
      <c r="AS85" s="4">
        <f t="shared" si="15"/>
        <v>2.0981234941536941</v>
      </c>
      <c r="AT85" s="4">
        <f t="shared" si="15"/>
        <v>12.925601638266015</v>
      </c>
      <c r="AU85" s="4">
        <f t="shared" si="15"/>
        <v>21.074000306419489</v>
      </c>
      <c r="AV85" s="4">
        <f t="shared" si="15"/>
        <v>8.7265489023299647</v>
      </c>
      <c r="AW85" s="4">
        <f t="shared" si="15"/>
        <v>15.54953786483401</v>
      </c>
      <c r="AX85" s="4">
        <f t="shared" si="15"/>
        <v>14.381558947697522</v>
      </c>
      <c r="AY85" s="4">
        <f t="shared" si="15"/>
        <v>20.02695652173913</v>
      </c>
      <c r="AZ85" s="4">
        <f t="shared" si="15"/>
        <v>14.896516152872026</v>
      </c>
      <c r="BA85" s="4">
        <f t="shared" si="15"/>
        <v>20.271241459868111</v>
      </c>
      <c r="BB85" s="4">
        <f t="shared" si="15"/>
        <v>23.691315479994106</v>
      </c>
      <c r="BC85" s="4">
        <f t="shared" si="15"/>
        <v>18.38405343562582</v>
      </c>
      <c r="BD85" s="4">
        <f t="shared" si="15"/>
        <v>15.795414950954042</v>
      </c>
      <c r="BE85" s="4">
        <f t="shared" si="14"/>
        <v>20.318310352237653</v>
      </c>
      <c r="BF85" s="4">
        <f t="shared" si="7"/>
        <v>23.721708238325764</v>
      </c>
      <c r="BG85" s="4">
        <f t="shared" si="7"/>
        <v>14.780871444493663</v>
      </c>
      <c r="BH85" s="4">
        <f t="shared" si="7"/>
        <v>17.713688620977774</v>
      </c>
      <c r="BI85" s="4">
        <f t="shared" si="9"/>
        <v>12.876898308658598</v>
      </c>
      <c r="BJ85" s="4">
        <f t="shared" si="9"/>
        <v>12.572111776483688</v>
      </c>
      <c r="BK85" s="4">
        <f t="shared" si="9"/>
        <v>9.3828942175447239</v>
      </c>
      <c r="BL85" s="4">
        <f t="shared" si="9"/>
        <v>6.4547626486719771</v>
      </c>
      <c r="BM85" s="4">
        <f t="shared" si="9"/>
        <v>4.4917848094983981</v>
      </c>
      <c r="BN85" s="4">
        <f t="shared" si="8"/>
        <v>4.2902163467625618</v>
      </c>
      <c r="BO85" s="4">
        <f t="shared" si="8"/>
        <v>4.2220711059364362</v>
      </c>
      <c r="BP85" s="4">
        <f t="shared" si="8"/>
        <v>3.4730144164349763</v>
      </c>
      <c r="BQ85" s="4">
        <f t="shared" si="8"/>
        <v>3.5580450795445584</v>
      </c>
      <c r="BR85" s="4">
        <f t="shared" si="8"/>
        <v>3.2598328247251041</v>
      </c>
      <c r="BS85" s="4">
        <f t="shared" si="12"/>
        <v>6.4581631534261019</v>
      </c>
      <c r="BT85" s="8" t="str">
        <f t="shared" si="13"/>
        <v>1</v>
      </c>
    </row>
    <row r="86" spans="1:72">
      <c r="A86" s="4" t="s">
        <v>316</v>
      </c>
      <c r="B86" s="4" t="s">
        <v>317</v>
      </c>
      <c r="C86" s="9" t="s">
        <v>318</v>
      </c>
      <c r="D86" s="4" t="s">
        <v>96</v>
      </c>
      <c r="E86" s="4" t="s">
        <v>96</v>
      </c>
      <c r="F86" s="4" t="s">
        <v>96</v>
      </c>
      <c r="G86" s="4" t="s">
        <v>96</v>
      </c>
      <c r="H86" s="4" t="s">
        <v>96</v>
      </c>
      <c r="I86" s="4" t="s">
        <v>96</v>
      </c>
      <c r="J86" s="4">
        <v>3.21</v>
      </c>
      <c r="K86" s="4">
        <v>13.522</v>
      </c>
      <c r="L86" s="4">
        <v>48.063000000000002</v>
      </c>
      <c r="M86" s="4">
        <v>134.97399999999999</v>
      </c>
      <c r="N86" s="4">
        <v>503.976</v>
      </c>
      <c r="O86" s="4">
        <v>1246.3009999999999</v>
      </c>
      <c r="P86" s="4">
        <v>2066.1999999999998</v>
      </c>
      <c r="Q86" s="4">
        <v>2563.5149999999999</v>
      </c>
      <c r="R86" s="4">
        <v>2766.2069999999999</v>
      </c>
      <c r="S86" s="4">
        <v>3368.5450000000001</v>
      </c>
      <c r="T86" s="4">
        <v>3309.616</v>
      </c>
      <c r="U86" s="4">
        <v>3391.1869999999999</v>
      </c>
      <c r="V86" s="4">
        <v>3578.9949999999999</v>
      </c>
      <c r="W86" s="4" t="s">
        <v>96</v>
      </c>
      <c r="X86" s="4" t="s">
        <v>96</v>
      </c>
      <c r="Y86" s="4" t="s">
        <v>96</v>
      </c>
      <c r="Z86" s="4" t="s">
        <v>96</v>
      </c>
      <c r="AA86" s="4" t="s">
        <v>96</v>
      </c>
      <c r="AB86" s="4" t="s">
        <v>96</v>
      </c>
      <c r="AC86" s="4" t="s">
        <v>96</v>
      </c>
      <c r="AD86" s="4">
        <v>-15.185</v>
      </c>
      <c r="AE86" s="4">
        <v>5.04</v>
      </c>
      <c r="AF86" s="4">
        <v>-0.57599999999999996</v>
      </c>
      <c r="AG86" s="4">
        <v>205.95099999999999</v>
      </c>
      <c r="AH86" s="4">
        <v>463.06700000000001</v>
      </c>
      <c r="AI86" s="4">
        <v>675.19299999999998</v>
      </c>
      <c r="AJ86" s="4">
        <v>705.49199999999996</v>
      </c>
      <c r="AK86" s="4">
        <v>-33.463000000000001</v>
      </c>
      <c r="AL86" s="4">
        <v>762.20899999999995</v>
      </c>
      <c r="AM86" s="4">
        <v>856.12599999999998</v>
      </c>
      <c r="AN86" s="4">
        <v>680.98900000000003</v>
      </c>
      <c r="AO86" s="4">
        <v>-360.91899999999998</v>
      </c>
      <c r="AP86" s="4" t="e">
        <f t="shared" si="15"/>
        <v>#VALUE!</v>
      </c>
      <c r="AQ86" s="4" t="e">
        <f t="shared" si="15"/>
        <v>#VALUE!</v>
      </c>
      <c r="AR86" s="4" t="e">
        <f t="shared" si="15"/>
        <v>#VALUE!</v>
      </c>
      <c r="AS86" s="4" t="e">
        <f t="shared" si="15"/>
        <v>#VALUE!</v>
      </c>
      <c r="AT86" s="4" t="e">
        <f t="shared" si="15"/>
        <v>#VALUE!</v>
      </c>
      <c r="AU86" s="4" t="e">
        <f t="shared" si="15"/>
        <v>#VALUE!</v>
      </c>
      <c r="AV86" s="4" t="e">
        <f t="shared" si="15"/>
        <v>#VALUE!</v>
      </c>
      <c r="AW86" s="4">
        <f t="shared" si="15"/>
        <v>-112.29847655672238</v>
      </c>
      <c r="AX86" s="4">
        <f t="shared" si="15"/>
        <v>10.486236814181387</v>
      </c>
      <c r="AY86" s="4">
        <f t="shared" si="15"/>
        <v>-0.42674885533510154</v>
      </c>
      <c r="AZ86" s="4">
        <f t="shared" si="15"/>
        <v>40.865239614584816</v>
      </c>
      <c r="BA86" s="4">
        <f t="shared" si="15"/>
        <v>37.155309993332267</v>
      </c>
      <c r="BB86" s="4">
        <f t="shared" si="15"/>
        <v>32.678007937276163</v>
      </c>
      <c r="BC86" s="4">
        <f t="shared" si="15"/>
        <v>27.52049432127372</v>
      </c>
      <c r="BD86" s="4">
        <f t="shared" si="15"/>
        <v>-1.2097070103575041</v>
      </c>
      <c r="BE86" s="4">
        <f t="shared" si="14"/>
        <v>22.627247075517765</v>
      </c>
      <c r="BF86" s="4">
        <f t="shared" si="7"/>
        <v>25.867834818299158</v>
      </c>
      <c r="BG86" s="4">
        <f t="shared" si="7"/>
        <v>20.081139730719659</v>
      </c>
      <c r="BH86" s="4">
        <f t="shared" si="7"/>
        <v>-10.084367259523972</v>
      </c>
      <c r="BI86" s="4" t="e">
        <f t="shared" si="9"/>
        <v>#VALUE!</v>
      </c>
      <c r="BJ86" s="4" t="e">
        <f t="shared" si="9"/>
        <v>#VALUE!</v>
      </c>
      <c r="BK86" s="4" t="e">
        <f t="shared" si="9"/>
        <v>#VALUE!</v>
      </c>
      <c r="BL86" s="4" t="e">
        <f t="shared" si="9"/>
        <v>#VALUE!</v>
      </c>
      <c r="BM86" s="4" t="e">
        <f t="shared" si="9"/>
        <v>#VALUE!</v>
      </c>
      <c r="BN86" s="4" t="e">
        <f t="shared" si="8"/>
        <v>#VALUE!</v>
      </c>
      <c r="BO86" s="4" t="e">
        <f t="shared" si="8"/>
        <v>#VALUE!</v>
      </c>
      <c r="BP86" s="4">
        <f t="shared" si="8"/>
        <v>44.828181927533407</v>
      </c>
      <c r="BQ86" s="4">
        <f t="shared" si="8"/>
        <v>14.611379731490819</v>
      </c>
      <c r="BR86" s="4">
        <f t="shared" si="8"/>
        <v>17.505681272381974</v>
      </c>
      <c r="BT86" s="8">
        <v>1</v>
      </c>
    </row>
    <row r="87" spans="1:72">
      <c r="A87" s="4" t="s">
        <v>319</v>
      </c>
      <c r="B87" s="4" t="s">
        <v>320</v>
      </c>
      <c r="C87" s="9" t="s">
        <v>321</v>
      </c>
      <c r="D87" s="4">
        <v>598.92499999999995</v>
      </c>
      <c r="E87" s="4">
        <v>689.28200000000004</v>
      </c>
      <c r="F87" s="4">
        <v>940.43499999999995</v>
      </c>
      <c r="G87" s="4">
        <v>1037.3489999999999</v>
      </c>
      <c r="H87" s="4">
        <v>1096.0619999999999</v>
      </c>
      <c r="I87" s="4">
        <v>1312.2280000000001</v>
      </c>
      <c r="J87" s="4">
        <v>1597.0709999999999</v>
      </c>
      <c r="K87" s="4">
        <v>1802.2239999999999</v>
      </c>
      <c r="L87" s="4">
        <v>1993.1020000000001</v>
      </c>
      <c r="M87" s="4">
        <v>2293.0100000000002</v>
      </c>
      <c r="N87" s="4">
        <v>2672.9470000000001</v>
      </c>
      <c r="O87" s="4">
        <v>2993</v>
      </c>
      <c r="P87" s="4">
        <v>3109</v>
      </c>
      <c r="Q87" s="4">
        <v>3403</v>
      </c>
      <c r="R87" s="4">
        <v>3449</v>
      </c>
      <c r="S87" s="4">
        <v>3808</v>
      </c>
      <c r="T87" s="4">
        <v>3946</v>
      </c>
      <c r="U87" s="4">
        <v>4243</v>
      </c>
      <c r="V87" s="4">
        <v>4192</v>
      </c>
      <c r="W87" s="4">
        <v>81.149000000000001</v>
      </c>
      <c r="X87" s="4">
        <v>77.965000000000003</v>
      </c>
      <c r="Y87" s="4">
        <v>145.74199999999999</v>
      </c>
      <c r="Z87" s="4">
        <v>22.251000000000001</v>
      </c>
      <c r="AA87" s="4">
        <v>-72.350999999999999</v>
      </c>
      <c r="AB87" s="4">
        <v>576.83299999999997</v>
      </c>
      <c r="AC87" s="4">
        <v>562.39</v>
      </c>
      <c r="AD87" s="4">
        <v>578.86300000000006</v>
      </c>
      <c r="AE87" s="4">
        <v>597.60599999999999</v>
      </c>
      <c r="AF87" s="4">
        <v>609.54999999999995</v>
      </c>
      <c r="AG87" s="4">
        <v>726.76</v>
      </c>
      <c r="AH87" s="4">
        <v>830</v>
      </c>
      <c r="AI87" s="4">
        <v>812</v>
      </c>
      <c r="AJ87" s="4">
        <v>998</v>
      </c>
      <c r="AK87" s="4">
        <v>1013</v>
      </c>
      <c r="AL87" s="4">
        <v>1246</v>
      </c>
      <c r="AM87" s="4">
        <v>1366</v>
      </c>
      <c r="AN87" s="4">
        <v>1446</v>
      </c>
      <c r="AO87" s="4">
        <v>1504</v>
      </c>
      <c r="AP87" s="4">
        <f t="shared" si="15"/>
        <v>13.549108819969112</v>
      </c>
      <c r="AQ87" s="4">
        <f t="shared" si="15"/>
        <v>11.311045406669548</v>
      </c>
      <c r="AR87" s="4">
        <f t="shared" si="15"/>
        <v>15.497296463870443</v>
      </c>
      <c r="AS87" s="4">
        <f t="shared" si="15"/>
        <v>2.144986884838179</v>
      </c>
      <c r="AT87" s="4">
        <f t="shared" si="15"/>
        <v>-6.6009951991766895</v>
      </c>
      <c r="AU87" s="4">
        <f t="shared" si="15"/>
        <v>43.958290784833117</v>
      </c>
      <c r="AV87" s="4">
        <f t="shared" si="15"/>
        <v>35.213838332797977</v>
      </c>
      <c r="AW87" s="4">
        <f t="shared" si="15"/>
        <v>32.119370289153849</v>
      </c>
      <c r="AX87" s="4">
        <f t="shared" si="15"/>
        <v>29.983713828996205</v>
      </c>
      <c r="AY87" s="4">
        <f t="shared" si="15"/>
        <v>26.582963004958543</v>
      </c>
      <c r="AZ87" s="4">
        <f t="shared" si="15"/>
        <v>27.189465410275623</v>
      </c>
      <c r="BA87" s="4">
        <f t="shared" si="15"/>
        <v>27.731373204143001</v>
      </c>
      <c r="BB87" s="4">
        <f t="shared" si="15"/>
        <v>26.117722740431006</v>
      </c>
      <c r="BC87" s="4">
        <f t="shared" si="15"/>
        <v>29.327064354980898</v>
      </c>
      <c r="BD87" s="4">
        <f t="shared" si="15"/>
        <v>29.370832125253695</v>
      </c>
      <c r="BE87" s="4">
        <f t="shared" si="14"/>
        <v>32.720588235294116</v>
      </c>
      <c r="BF87" s="4">
        <f t="shared" si="7"/>
        <v>34.617334009123162</v>
      </c>
      <c r="BG87" s="4">
        <f t="shared" si="7"/>
        <v>34.079660617487626</v>
      </c>
      <c r="BH87" s="4">
        <f t="shared" si="7"/>
        <v>35.877862595419849</v>
      </c>
      <c r="BI87" s="4">
        <f t="shared" si="9"/>
        <v>15.838549624561562</v>
      </c>
      <c r="BJ87" s="4">
        <f t="shared" si="9"/>
        <v>15.772510767681034</v>
      </c>
      <c r="BK87" s="4">
        <f t="shared" si="9"/>
        <v>15.416872745053565</v>
      </c>
      <c r="BL87" s="4">
        <f t="shared" si="9"/>
        <v>15.177305159557793</v>
      </c>
      <c r="BM87" s="4">
        <f t="shared" si="9"/>
        <v>13.020766151321528</v>
      </c>
      <c r="BN87" s="4">
        <f t="shared" si="8"/>
        <v>5.3891333682118967</v>
      </c>
      <c r="BO87" s="4">
        <f t="shared" si="8"/>
        <v>2.9513310883882697</v>
      </c>
      <c r="BP87" s="4">
        <f t="shared" si="8"/>
        <v>2.829579021904522</v>
      </c>
      <c r="BQ87" s="4">
        <f t="shared" si="8"/>
        <v>3.0819986696084736</v>
      </c>
      <c r="BR87" s="4">
        <f t="shared" si="8"/>
        <v>3.640058495700186</v>
      </c>
      <c r="BS87" s="4">
        <f t="shared" si="12"/>
        <v>9.3118105091988816</v>
      </c>
      <c r="BT87" s="8" t="str">
        <f t="shared" si="13"/>
        <v>1</v>
      </c>
    </row>
    <row r="88" spans="1:72">
      <c r="A88" s="4" t="s">
        <v>322</v>
      </c>
      <c r="B88" s="4" t="s">
        <v>323</v>
      </c>
      <c r="C88" s="9" t="s">
        <v>324</v>
      </c>
      <c r="D88" s="4">
        <v>1031.8240000000001</v>
      </c>
      <c r="E88" s="4">
        <v>1166.325</v>
      </c>
      <c r="F88" s="4">
        <v>843.18100000000004</v>
      </c>
      <c r="G88" s="4">
        <v>1498.8119999999999</v>
      </c>
      <c r="H88" s="4">
        <v>2103.7570000000001</v>
      </c>
      <c r="I88" s="4">
        <v>1637.2819999999999</v>
      </c>
      <c r="J88" s="4">
        <v>1323.049</v>
      </c>
      <c r="K88" s="4">
        <v>1497.2180000000001</v>
      </c>
      <c r="L88" s="4">
        <v>2081.8780000000002</v>
      </c>
      <c r="M88" s="4">
        <v>2070.627</v>
      </c>
      <c r="N88" s="4">
        <v>2731.2289999999998</v>
      </c>
      <c r="O88" s="4">
        <v>2521.7159999999999</v>
      </c>
      <c r="P88" s="4">
        <v>1520.2159999999999</v>
      </c>
      <c r="Q88" s="4">
        <v>1820.76</v>
      </c>
      <c r="R88" s="4">
        <v>3175.1669999999999</v>
      </c>
      <c r="S88" s="4">
        <v>3171.944</v>
      </c>
      <c r="T88" s="4">
        <v>2842.7809999999999</v>
      </c>
      <c r="U88" s="4">
        <v>2929.4079999999999</v>
      </c>
      <c r="V88" s="4">
        <v>2814.049</v>
      </c>
      <c r="W88" s="4">
        <v>245.97499999999999</v>
      </c>
      <c r="X88" s="4">
        <v>74.16</v>
      </c>
      <c r="Y88" s="4">
        <v>122.346</v>
      </c>
      <c r="Z88" s="4">
        <v>252.517</v>
      </c>
      <c r="AA88" s="4">
        <v>407.91800000000001</v>
      </c>
      <c r="AB88" s="4">
        <v>270.18400000000003</v>
      </c>
      <c r="AC88" s="4">
        <v>246.25700000000001</v>
      </c>
      <c r="AD88" s="4">
        <v>349.67700000000002</v>
      </c>
      <c r="AE88" s="4">
        <v>506.73500000000001</v>
      </c>
      <c r="AF88" s="4">
        <v>315.16899999999998</v>
      </c>
      <c r="AG88" s="4">
        <v>598.04999999999995</v>
      </c>
      <c r="AH88" s="4">
        <v>662.61099999999999</v>
      </c>
      <c r="AI88" s="4">
        <v>195.684</v>
      </c>
      <c r="AJ88" s="4">
        <v>447.8</v>
      </c>
      <c r="AK88" s="4">
        <v>823.16600000000005</v>
      </c>
      <c r="AL88" s="4">
        <v>941.61699999999996</v>
      </c>
      <c r="AM88" s="4">
        <v>913.18799999999999</v>
      </c>
      <c r="AN88" s="4">
        <v>778.88599999999997</v>
      </c>
      <c r="AO88" s="4">
        <v>605.90599999999995</v>
      </c>
      <c r="AP88" s="4">
        <f t="shared" si="15"/>
        <v>23.838852362418397</v>
      </c>
      <c r="AQ88" s="4">
        <f t="shared" si="15"/>
        <v>6.3584335412513662</v>
      </c>
      <c r="AR88" s="4">
        <f t="shared" si="15"/>
        <v>14.510051815683703</v>
      </c>
      <c r="AS88" s="4">
        <f t="shared" si="15"/>
        <v>16.847810132291443</v>
      </c>
      <c r="AT88" s="4">
        <f t="shared" si="15"/>
        <v>19.389977074348415</v>
      </c>
      <c r="AU88" s="4">
        <f t="shared" si="15"/>
        <v>16.501983164781635</v>
      </c>
      <c r="AV88" s="4">
        <f t="shared" si="15"/>
        <v>18.612840491924338</v>
      </c>
      <c r="AW88" s="4">
        <f t="shared" si="15"/>
        <v>23.355115955057983</v>
      </c>
      <c r="AX88" s="4">
        <f t="shared" si="15"/>
        <v>24.340283148196001</v>
      </c>
      <c r="AY88" s="4">
        <f t="shared" si="15"/>
        <v>15.220945153327953</v>
      </c>
      <c r="AZ88" s="4">
        <f t="shared" si="15"/>
        <v>21.896735865062944</v>
      </c>
      <c r="BA88" s="4">
        <f t="shared" si="15"/>
        <v>26.276194464404401</v>
      </c>
      <c r="BB88" s="4">
        <f t="shared" si="15"/>
        <v>12.872118172680727</v>
      </c>
      <c r="BC88" s="4">
        <f t="shared" si="15"/>
        <v>24.594125529998461</v>
      </c>
      <c r="BD88" s="4">
        <f t="shared" si="15"/>
        <v>25.925124568251057</v>
      </c>
      <c r="BE88" s="4">
        <f t="shared" si="14"/>
        <v>29.685801514780842</v>
      </c>
      <c r="BF88" s="4">
        <f t="shared" si="7"/>
        <v>32.123051335998099</v>
      </c>
      <c r="BG88" s="4">
        <f t="shared" si="7"/>
        <v>26.58851208162195</v>
      </c>
      <c r="BH88" s="4">
        <f t="shared" si="7"/>
        <v>21.531465869997287</v>
      </c>
      <c r="BI88" s="4">
        <f t="shared" si="9"/>
        <v>5.4177897914138464</v>
      </c>
      <c r="BJ88" s="4">
        <f t="shared" si="9"/>
        <v>5.2120539366345859</v>
      </c>
      <c r="BK88" s="4">
        <f t="shared" si="9"/>
        <v>4.0770587796955393</v>
      </c>
      <c r="BL88" s="4">
        <f t="shared" si="9"/>
        <v>4.3333596839428621</v>
      </c>
      <c r="BM88" s="4">
        <f t="shared" si="9"/>
        <v>4.4898780573913584</v>
      </c>
      <c r="BN88" s="4">
        <f t="shared" si="8"/>
        <v>4.8061913241663881</v>
      </c>
      <c r="BO88" s="4">
        <f t="shared" si="8"/>
        <v>5.2365342702988196</v>
      </c>
      <c r="BP88" s="4">
        <f t="shared" si="8"/>
        <v>5.8881483100308687</v>
      </c>
      <c r="BQ88" s="4">
        <f t="shared" si="8"/>
        <v>5.9597833204800796</v>
      </c>
      <c r="BR88" s="4">
        <f t="shared" si="8"/>
        <v>6.005479495997327</v>
      </c>
      <c r="BS88" s="4">
        <f t="shared" si="12"/>
        <v>5.1426276970051674</v>
      </c>
      <c r="BT88" s="8" t="str">
        <f t="shared" si="13"/>
        <v>1</v>
      </c>
    </row>
    <row r="89" spans="1:72">
      <c r="A89" s="4" t="s">
        <v>325</v>
      </c>
      <c r="B89" s="4" t="s">
        <v>326</v>
      </c>
      <c r="C89" s="9" t="s">
        <v>327</v>
      </c>
      <c r="D89" s="4">
        <v>379.25099999999998</v>
      </c>
      <c r="E89" s="4">
        <v>484.79899999999998</v>
      </c>
      <c r="F89" s="4">
        <v>506.66899999999998</v>
      </c>
      <c r="G89" s="4">
        <v>705.91700000000003</v>
      </c>
      <c r="H89" s="4">
        <v>972.625</v>
      </c>
      <c r="I89" s="4">
        <v>512.28200000000004</v>
      </c>
      <c r="J89" s="4">
        <v>606.57299999999998</v>
      </c>
      <c r="K89" s="4">
        <v>807.28099999999995</v>
      </c>
      <c r="L89" s="4">
        <v>1049.694</v>
      </c>
      <c r="M89" s="4">
        <v>1092.9770000000001</v>
      </c>
      <c r="N89" s="4">
        <v>1083.078</v>
      </c>
      <c r="O89" s="4">
        <v>1175.153</v>
      </c>
      <c r="P89" s="4">
        <v>968.49800000000005</v>
      </c>
      <c r="Q89" s="4">
        <v>1169.9880000000001</v>
      </c>
      <c r="R89" s="4">
        <v>1483.962</v>
      </c>
      <c r="S89" s="4">
        <v>1266.6210000000001</v>
      </c>
      <c r="T89" s="4">
        <v>1282.2360000000001</v>
      </c>
      <c r="U89" s="4">
        <v>1388.386</v>
      </c>
      <c r="V89" s="4">
        <v>1475.1389999999999</v>
      </c>
      <c r="W89" s="4">
        <v>150.89599999999999</v>
      </c>
      <c r="X89" s="4">
        <v>267.04000000000002</v>
      </c>
      <c r="Y89" s="4">
        <v>280.43099999999998</v>
      </c>
      <c r="Z89" s="4">
        <v>442.327</v>
      </c>
      <c r="AA89" s="4">
        <v>559.56399999999996</v>
      </c>
      <c r="AB89" s="4">
        <v>257.13799999999998</v>
      </c>
      <c r="AC89" s="4">
        <v>284.233</v>
      </c>
      <c r="AD89" s="4">
        <v>457.82799999999997</v>
      </c>
      <c r="AE89" s="4">
        <v>492.71800000000002</v>
      </c>
      <c r="AF89" s="4">
        <v>510</v>
      </c>
      <c r="AG89" s="4">
        <v>477.96100000000001</v>
      </c>
      <c r="AH89" s="4">
        <v>530.32899999999995</v>
      </c>
      <c r="AI89" s="4">
        <v>416.59800000000001</v>
      </c>
      <c r="AJ89" s="4">
        <v>492.47699999999998</v>
      </c>
      <c r="AK89" s="4">
        <v>670.93499999999995</v>
      </c>
      <c r="AL89" s="4">
        <v>565.21900000000005</v>
      </c>
      <c r="AM89" s="4">
        <v>563.93399999999997</v>
      </c>
      <c r="AN89" s="4">
        <v>596.42700000000002</v>
      </c>
      <c r="AO89" s="4">
        <v>598.91899999999998</v>
      </c>
      <c r="AP89" s="4">
        <f t="shared" si="15"/>
        <v>39.787897724725838</v>
      </c>
      <c r="AQ89" s="4">
        <f t="shared" si="15"/>
        <v>55.082621870094627</v>
      </c>
      <c r="AR89" s="4">
        <f t="shared" si="15"/>
        <v>55.347968792248984</v>
      </c>
      <c r="AS89" s="4">
        <f t="shared" si="15"/>
        <v>62.659916109117638</v>
      </c>
      <c r="AT89" s="4">
        <f t="shared" si="15"/>
        <v>57.531319881763267</v>
      </c>
      <c r="AU89" s="4">
        <f t="shared" si="15"/>
        <v>50.194619369800222</v>
      </c>
      <c r="AV89" s="4">
        <f t="shared" si="15"/>
        <v>46.85882820369519</v>
      </c>
      <c r="AW89" s="4">
        <f t="shared" si="15"/>
        <v>56.71234675410421</v>
      </c>
      <c r="AX89" s="4">
        <f t="shared" si="15"/>
        <v>46.939203234466433</v>
      </c>
      <c r="AY89" s="4">
        <f t="shared" si="15"/>
        <v>46.661549145132966</v>
      </c>
      <c r="AZ89" s="4">
        <f t="shared" si="15"/>
        <v>44.12987799585995</v>
      </c>
      <c r="BA89" s="4">
        <f t="shared" si="15"/>
        <v>45.128506671046232</v>
      </c>
      <c r="BB89" s="4">
        <f t="shared" si="15"/>
        <v>43.014853928454166</v>
      </c>
      <c r="BC89" s="4">
        <f t="shared" si="15"/>
        <v>42.092482999825634</v>
      </c>
      <c r="BD89" s="4">
        <f t="shared" si="15"/>
        <v>45.212411099475595</v>
      </c>
      <c r="BE89" s="4">
        <f t="shared" si="14"/>
        <v>44.624161450031231</v>
      </c>
      <c r="BF89" s="4">
        <f t="shared" si="7"/>
        <v>43.980515287357392</v>
      </c>
      <c r="BG89" s="4">
        <f t="shared" si="7"/>
        <v>42.958298340663191</v>
      </c>
      <c r="BH89" s="4">
        <f t="shared" si="7"/>
        <v>40.600851851927175</v>
      </c>
      <c r="BI89" s="4">
        <f t="shared" si="9"/>
        <v>6.8279628382976325</v>
      </c>
      <c r="BJ89" s="4">
        <f t="shared" si="9"/>
        <v>6.0776353700056767</v>
      </c>
      <c r="BK89" s="4">
        <f t="shared" si="9"/>
        <v>6.3636323559667005</v>
      </c>
      <c r="BL89" s="4">
        <f t="shared" si="9"/>
        <v>6.6620618410016865</v>
      </c>
      <c r="BM89" s="4">
        <f t="shared" si="9"/>
        <v>5.3614461032116587</v>
      </c>
      <c r="BN89" s="4">
        <f t="shared" si="8"/>
        <v>4.1984206381401252</v>
      </c>
      <c r="BO89" s="4">
        <f t="shared" si="8"/>
        <v>4.0493172467331426</v>
      </c>
      <c r="BP89" s="4">
        <f t="shared" si="8"/>
        <v>4.0943875334585691</v>
      </c>
      <c r="BQ89" s="4">
        <f t="shared" si="8"/>
        <v>1.5747594318783533</v>
      </c>
      <c r="BR89" s="4">
        <f t="shared" si="8"/>
        <v>1.7393403359784543</v>
      </c>
      <c r="BS89" s="4">
        <f t="shared" si="12"/>
        <v>4.6948963694672008</v>
      </c>
      <c r="BT89" s="8" t="str">
        <f t="shared" si="13"/>
        <v>0</v>
      </c>
    </row>
    <row r="90" spans="1:72">
      <c r="A90" s="4" t="s">
        <v>328</v>
      </c>
      <c r="B90" s="4" t="s">
        <v>329</v>
      </c>
      <c r="C90" s="9" t="s">
        <v>330</v>
      </c>
      <c r="D90" s="4">
        <v>1073.1969999999999</v>
      </c>
      <c r="E90" s="4">
        <v>1052.586</v>
      </c>
      <c r="F90" s="4">
        <v>647.95500000000004</v>
      </c>
      <c r="G90" s="4">
        <v>1230.7670000000001</v>
      </c>
      <c r="H90" s="4">
        <v>1519.789</v>
      </c>
      <c r="I90" s="4">
        <v>943.11400000000003</v>
      </c>
      <c r="J90" s="4">
        <v>755.23400000000004</v>
      </c>
      <c r="K90" s="4">
        <v>935.94600000000003</v>
      </c>
      <c r="L90" s="4">
        <v>1502.453</v>
      </c>
      <c r="M90" s="4">
        <v>1642.171</v>
      </c>
      <c r="N90" s="4">
        <v>2566.576</v>
      </c>
      <c r="O90" s="4">
        <v>2474.9110000000001</v>
      </c>
      <c r="P90" s="4">
        <v>1115.9459999999999</v>
      </c>
      <c r="Q90" s="4">
        <v>2133.7759999999998</v>
      </c>
      <c r="R90" s="4">
        <v>3237.6930000000002</v>
      </c>
      <c r="S90" s="4">
        <v>2665.192</v>
      </c>
      <c r="T90" s="4">
        <v>3598.9160000000002</v>
      </c>
      <c r="U90" s="4">
        <v>4607.3090000000002</v>
      </c>
      <c r="V90" s="4">
        <v>5259.3119999999999</v>
      </c>
      <c r="W90" s="4">
        <v>80.977999999999994</v>
      </c>
      <c r="X90" s="4">
        <v>51.244999999999997</v>
      </c>
      <c r="Y90" s="4">
        <v>-37.215000000000003</v>
      </c>
      <c r="Z90" s="4">
        <v>119.85</v>
      </c>
      <c r="AA90" s="4">
        <v>261.28699999999998</v>
      </c>
      <c r="AB90" s="4">
        <v>21.797000000000001</v>
      </c>
      <c r="AC90" s="4">
        <v>69.242000000000004</v>
      </c>
      <c r="AD90" s="4">
        <v>157.149</v>
      </c>
      <c r="AE90" s="4">
        <v>425.93</v>
      </c>
      <c r="AF90" s="4">
        <v>367.38200000000001</v>
      </c>
      <c r="AG90" s="4">
        <v>823.55899999999997</v>
      </c>
      <c r="AH90" s="4">
        <v>590.31899999999996</v>
      </c>
      <c r="AI90" s="4">
        <v>-78.129000000000005</v>
      </c>
      <c r="AJ90" s="4">
        <v>350.71300000000002</v>
      </c>
      <c r="AK90" s="4">
        <v>881.02800000000002</v>
      </c>
      <c r="AL90" s="4">
        <v>499.02800000000002</v>
      </c>
      <c r="AM90" s="4">
        <v>719.93299999999999</v>
      </c>
      <c r="AN90" s="4">
        <v>717.04899999999998</v>
      </c>
      <c r="AO90" s="4">
        <v>785.50300000000004</v>
      </c>
      <c r="AP90" s="4">
        <f t="shared" si="15"/>
        <v>7.5454925796475392</v>
      </c>
      <c r="AQ90" s="4">
        <f t="shared" si="15"/>
        <v>4.868485805435375</v>
      </c>
      <c r="AR90" s="4">
        <f t="shared" si="15"/>
        <v>-5.7434544065560109</v>
      </c>
      <c r="AS90" s="4">
        <f t="shared" si="15"/>
        <v>9.737830149817146</v>
      </c>
      <c r="AT90" s="4">
        <f t="shared" si="15"/>
        <v>17.192320776107735</v>
      </c>
      <c r="AU90" s="4">
        <f t="shared" si="15"/>
        <v>2.3111734106375263</v>
      </c>
      <c r="AV90" s="4">
        <f t="shared" si="15"/>
        <v>9.1682842668629867</v>
      </c>
      <c r="AW90" s="4">
        <f t="shared" si="15"/>
        <v>16.790391753370386</v>
      </c>
      <c r="AX90" s="4">
        <f t="shared" si="15"/>
        <v>28.348973312309937</v>
      </c>
      <c r="AY90" s="4">
        <f t="shared" si="15"/>
        <v>22.371726208780935</v>
      </c>
      <c r="AZ90" s="4">
        <f t="shared" si="15"/>
        <v>32.087847778518928</v>
      </c>
      <c r="BA90" s="4">
        <f t="shared" si="15"/>
        <v>23.852130440246132</v>
      </c>
      <c r="BB90" s="4">
        <f t="shared" si="15"/>
        <v>-7.0011452167040353</v>
      </c>
      <c r="BC90" s="4">
        <f t="shared" si="15"/>
        <v>16.436261350769719</v>
      </c>
      <c r="BD90" s="4">
        <f t="shared" si="15"/>
        <v>27.211597887755261</v>
      </c>
      <c r="BE90" s="4">
        <f t="shared" si="14"/>
        <v>18.723904319088458</v>
      </c>
      <c r="BF90" s="4">
        <f t="shared" si="7"/>
        <v>20.004162364445293</v>
      </c>
      <c r="BG90" s="4">
        <f t="shared" si="7"/>
        <v>15.563293019851717</v>
      </c>
      <c r="BH90" s="4">
        <f t="shared" si="7"/>
        <v>14.935470647111257</v>
      </c>
      <c r="BI90" s="4">
        <f t="shared" si="9"/>
        <v>10.065460066543352</v>
      </c>
      <c r="BJ90" s="4">
        <f t="shared" si="9"/>
        <v>11.886656442535287</v>
      </c>
      <c r="BK90" s="4">
        <f t="shared" si="9"/>
        <v>11.832903664159211</v>
      </c>
      <c r="BL90" s="4">
        <f t="shared" si="9"/>
        <v>12.089014796929488</v>
      </c>
      <c r="BM90" s="4">
        <f t="shared" si="9"/>
        <v>11.91951610031284</v>
      </c>
      <c r="BN90" s="4">
        <f t="shared" si="8"/>
        <v>12.426636037153006</v>
      </c>
      <c r="BO90" s="4">
        <f t="shared" si="8"/>
        <v>11.278724453522184</v>
      </c>
      <c r="BP90" s="4">
        <f t="shared" si="8"/>
        <v>10.759217203691833</v>
      </c>
      <c r="BQ90" s="4">
        <f t="shared" si="8"/>
        <v>10.805301376740918</v>
      </c>
      <c r="BR90" s="4">
        <f t="shared" si="8"/>
        <v>10.447226674400943</v>
      </c>
      <c r="BS90" s="4">
        <f t="shared" si="12"/>
        <v>11.351065681598907</v>
      </c>
      <c r="BT90" s="8" t="str">
        <f t="shared" si="13"/>
        <v>1</v>
      </c>
    </row>
    <row r="91" spans="1:72">
      <c r="A91" s="4" t="s">
        <v>331</v>
      </c>
      <c r="B91" s="4" t="s">
        <v>332</v>
      </c>
      <c r="C91" s="9" t="s">
        <v>333</v>
      </c>
      <c r="D91" s="4">
        <v>334.25200000000001</v>
      </c>
      <c r="E91" s="4">
        <v>396.89400000000001</v>
      </c>
      <c r="F91" s="4">
        <v>460.72300000000001</v>
      </c>
      <c r="G91" s="4">
        <v>553.05100000000004</v>
      </c>
      <c r="H91" s="4">
        <v>715.73</v>
      </c>
      <c r="I91" s="4">
        <v>571.25400000000002</v>
      </c>
      <c r="J91" s="4">
        <v>651.46199999999999</v>
      </c>
      <c r="K91" s="4">
        <v>699.26</v>
      </c>
      <c r="L91" s="4">
        <v>846.93600000000004</v>
      </c>
      <c r="M91" s="4">
        <v>927.89300000000003</v>
      </c>
      <c r="N91" s="4">
        <v>1039.671</v>
      </c>
      <c r="O91" s="4">
        <v>1035.7370000000001</v>
      </c>
      <c r="P91" s="4">
        <v>903.29700000000003</v>
      </c>
      <c r="Q91" s="4">
        <v>947.72900000000004</v>
      </c>
      <c r="R91" s="4">
        <v>1487.2049999999999</v>
      </c>
      <c r="S91" s="4">
        <v>1383.1759999999999</v>
      </c>
      <c r="T91" s="4">
        <v>1581.623</v>
      </c>
      <c r="U91" s="4">
        <v>1931.2170000000001</v>
      </c>
      <c r="V91" s="4">
        <v>2147.0360000000001</v>
      </c>
      <c r="W91" s="4">
        <v>77.585999999999999</v>
      </c>
      <c r="X91" s="4">
        <v>136.541</v>
      </c>
      <c r="Y91" s="4">
        <v>112.494</v>
      </c>
      <c r="Z91" s="4">
        <v>246.93299999999999</v>
      </c>
      <c r="AA91" s="4">
        <v>254.364</v>
      </c>
      <c r="AB91" s="4">
        <v>178.82599999999999</v>
      </c>
      <c r="AC91" s="4">
        <v>260.18700000000001</v>
      </c>
      <c r="AD91" s="4">
        <v>343.08</v>
      </c>
      <c r="AE91" s="4">
        <v>352.71</v>
      </c>
      <c r="AF91" s="4">
        <v>437.32299999999998</v>
      </c>
      <c r="AG91" s="4">
        <v>429.76900000000001</v>
      </c>
      <c r="AH91" s="4">
        <v>447.30700000000002</v>
      </c>
      <c r="AI91" s="4">
        <v>308.65300000000002</v>
      </c>
      <c r="AJ91" s="4">
        <v>452.04700000000003</v>
      </c>
      <c r="AK91" s="4">
        <v>582.66099999999994</v>
      </c>
      <c r="AL91" s="4">
        <v>411.97800000000001</v>
      </c>
      <c r="AM91" s="4">
        <v>459.36500000000001</v>
      </c>
      <c r="AN91" s="4">
        <v>676.56399999999996</v>
      </c>
      <c r="AO91" s="4">
        <v>721.18200000000002</v>
      </c>
      <c r="AP91" s="4">
        <f t="shared" si="15"/>
        <v>23.211828201476727</v>
      </c>
      <c r="AQ91" s="4">
        <f t="shared" si="15"/>
        <v>34.402384515764915</v>
      </c>
      <c r="AR91" s="4">
        <f t="shared" si="15"/>
        <v>24.416840487668292</v>
      </c>
      <c r="AS91" s="4">
        <f t="shared" si="15"/>
        <v>44.649227648083084</v>
      </c>
      <c r="AT91" s="4">
        <f t="shared" si="15"/>
        <v>35.539099939921478</v>
      </c>
      <c r="AU91" s="4">
        <f t="shared" si="15"/>
        <v>31.304113406645726</v>
      </c>
      <c r="AV91" s="4">
        <f t="shared" si="15"/>
        <v>39.938937344004721</v>
      </c>
      <c r="AW91" s="4">
        <f t="shared" si="15"/>
        <v>49.063295483797155</v>
      </c>
      <c r="AX91" s="4">
        <f t="shared" si="15"/>
        <v>41.645413584969816</v>
      </c>
      <c r="AY91" s="4">
        <f t="shared" si="15"/>
        <v>47.130757533465598</v>
      </c>
      <c r="AZ91" s="4">
        <f t="shared" si="15"/>
        <v>41.337019114700709</v>
      </c>
      <c r="BA91" s="4">
        <f t="shared" si="15"/>
        <v>43.187314926472645</v>
      </c>
      <c r="BB91" s="4">
        <f t="shared" si="15"/>
        <v>34.16960313163888</v>
      </c>
      <c r="BC91" s="4">
        <f t="shared" si="15"/>
        <v>47.697917864706049</v>
      </c>
      <c r="BD91" s="4">
        <f t="shared" si="15"/>
        <v>39.178257200587673</v>
      </c>
      <c r="BE91" s="4">
        <f t="shared" si="14"/>
        <v>29.784929755866212</v>
      </c>
      <c r="BF91" s="4">
        <f t="shared" si="7"/>
        <v>29.043899842124198</v>
      </c>
      <c r="BG91" s="4">
        <f t="shared" si="7"/>
        <v>35.033038752247933</v>
      </c>
      <c r="BH91" s="4">
        <f t="shared" si="7"/>
        <v>33.589655692778322</v>
      </c>
      <c r="BI91" s="4">
        <f t="shared" si="9"/>
        <v>8.9844823018164703</v>
      </c>
      <c r="BJ91" s="4">
        <f t="shared" si="9"/>
        <v>7.5837008576731559</v>
      </c>
      <c r="BK91" s="4">
        <f t="shared" si="9"/>
        <v>7.5077537901243394</v>
      </c>
      <c r="BL91" s="4">
        <f t="shared" si="9"/>
        <v>5.7002132712514122</v>
      </c>
      <c r="BM91" s="4">
        <f t="shared" si="9"/>
        <v>6.0026718301344903</v>
      </c>
      <c r="BN91" s="4">
        <f t="shared" si="8"/>
        <v>5.7322087624714753</v>
      </c>
      <c r="BO91" s="4">
        <f t="shared" si="8"/>
        <v>6.0431263733980902</v>
      </c>
      <c r="BP91" s="4">
        <f t="shared" si="8"/>
        <v>7.1914647117101804</v>
      </c>
      <c r="BQ91" s="4">
        <f t="shared" si="8"/>
        <v>6.6213303457222938</v>
      </c>
      <c r="BR91" s="4">
        <f t="shared" si="8"/>
        <v>6.7286723940997755</v>
      </c>
      <c r="BS91" s="4">
        <f t="shared" si="12"/>
        <v>6.8095624638401686</v>
      </c>
      <c r="BT91" s="8" t="str">
        <f t="shared" si="13"/>
        <v>1</v>
      </c>
    </row>
    <row r="92" spans="1:72">
      <c r="A92" s="4" t="s">
        <v>334</v>
      </c>
      <c r="B92" s="4" t="s">
        <v>335</v>
      </c>
      <c r="C92" s="9" t="s">
        <v>336</v>
      </c>
      <c r="D92" s="4">
        <v>3523.2</v>
      </c>
      <c r="E92" s="4">
        <v>3025.3</v>
      </c>
      <c r="F92" s="4">
        <v>2575.1</v>
      </c>
      <c r="G92" s="4">
        <v>6362.4</v>
      </c>
      <c r="H92" s="4">
        <v>3935.9</v>
      </c>
      <c r="I92" s="4">
        <v>2589</v>
      </c>
      <c r="J92" s="4">
        <v>3091.3</v>
      </c>
      <c r="K92" s="4">
        <v>4404</v>
      </c>
      <c r="L92" s="4">
        <v>4880</v>
      </c>
      <c r="M92" s="4">
        <v>5272</v>
      </c>
      <c r="N92" s="4">
        <v>5688</v>
      </c>
      <c r="O92" s="4">
        <v>5841</v>
      </c>
      <c r="P92" s="4">
        <v>4803</v>
      </c>
      <c r="Q92" s="4">
        <v>8482</v>
      </c>
      <c r="R92" s="4">
        <v>8788</v>
      </c>
      <c r="S92" s="4">
        <v>8234</v>
      </c>
      <c r="T92" s="4">
        <v>9073</v>
      </c>
      <c r="U92" s="4">
        <v>16358</v>
      </c>
      <c r="V92" s="4">
        <v>16192</v>
      </c>
      <c r="W92" s="4">
        <v>576.29999999999995</v>
      </c>
      <c r="X92" s="4">
        <v>165.4</v>
      </c>
      <c r="Y92" s="4">
        <v>793.8</v>
      </c>
      <c r="Z92" s="4">
        <v>2002.2</v>
      </c>
      <c r="AA92" s="4">
        <v>789.1</v>
      </c>
      <c r="AB92" s="4">
        <v>578.1</v>
      </c>
      <c r="AC92" s="4">
        <v>284.2</v>
      </c>
      <c r="AD92" s="4">
        <v>1159</v>
      </c>
      <c r="AE92" s="4">
        <v>1237</v>
      </c>
      <c r="AF92" s="4">
        <v>2019</v>
      </c>
      <c r="AG92" s="4">
        <v>937</v>
      </c>
      <c r="AH92" s="4">
        <v>1018</v>
      </c>
      <c r="AI92" s="4">
        <v>1206</v>
      </c>
      <c r="AJ92" s="4">
        <v>3096</v>
      </c>
      <c r="AK92" s="4">
        <v>2484</v>
      </c>
      <c r="AL92" s="4">
        <v>2114</v>
      </c>
      <c r="AM92" s="4">
        <v>1811</v>
      </c>
      <c r="AN92" s="4">
        <v>5699</v>
      </c>
      <c r="AO92" s="4">
        <v>5208</v>
      </c>
      <c r="AP92" s="4">
        <f t="shared" si="15"/>
        <v>16.357288828337872</v>
      </c>
      <c r="AQ92" s="4">
        <f t="shared" si="15"/>
        <v>5.4672263907711631</v>
      </c>
      <c r="AR92" s="4">
        <f t="shared" si="15"/>
        <v>30.825987340297466</v>
      </c>
      <c r="AS92" s="4">
        <f t="shared" si="15"/>
        <v>31.469256884194646</v>
      </c>
      <c r="AT92" s="4">
        <f t="shared" si="15"/>
        <v>20.048781727178028</v>
      </c>
      <c r="AU92" s="4">
        <f t="shared" si="15"/>
        <v>22.329084588644264</v>
      </c>
      <c r="AV92" s="4">
        <f t="shared" si="15"/>
        <v>9.1935431695403231</v>
      </c>
      <c r="AW92" s="4">
        <f t="shared" si="15"/>
        <v>26.31698455949137</v>
      </c>
      <c r="AX92" s="4">
        <f t="shared" si="15"/>
        <v>25.348360655737704</v>
      </c>
      <c r="AY92" s="4">
        <f t="shared" si="15"/>
        <v>38.296661608497722</v>
      </c>
      <c r="AZ92" s="4">
        <f t="shared" si="15"/>
        <v>16.473277074542896</v>
      </c>
      <c r="BA92" s="4">
        <f t="shared" si="15"/>
        <v>17.428522513268277</v>
      </c>
      <c r="BB92" s="4">
        <f t="shared" si="15"/>
        <v>25.109306683322924</v>
      </c>
      <c r="BC92" s="4">
        <f t="shared" si="15"/>
        <v>36.500825277057295</v>
      </c>
      <c r="BD92" s="4">
        <f t="shared" si="15"/>
        <v>28.265817023213472</v>
      </c>
      <c r="BE92" s="4">
        <f t="shared" si="14"/>
        <v>25.674034491134321</v>
      </c>
      <c r="BF92" s="4">
        <f t="shared" si="7"/>
        <v>19.960321834013005</v>
      </c>
      <c r="BG92" s="4">
        <f t="shared" si="7"/>
        <v>34.839222398826266</v>
      </c>
      <c r="BH92" s="4">
        <f t="shared" si="7"/>
        <v>32.164031620553359</v>
      </c>
      <c r="BI92" s="4">
        <f t="shared" si="9"/>
        <v>10.18109234347048</v>
      </c>
      <c r="BJ92" s="4">
        <f t="shared" si="9"/>
        <v>10.173297089105919</v>
      </c>
      <c r="BK92" s="4">
        <f t="shared" si="9"/>
        <v>8.5043842933419072</v>
      </c>
      <c r="BL92" s="4">
        <f t="shared" si="9"/>
        <v>8.162887134321851</v>
      </c>
      <c r="BM92" s="4">
        <f t="shared" si="9"/>
        <v>8.8548815565851502</v>
      </c>
      <c r="BN92" s="4">
        <f t="shared" si="8"/>
        <v>8.8592020254500081</v>
      </c>
      <c r="BO92" s="4">
        <f t="shared" si="8"/>
        <v>8.8301266338416227</v>
      </c>
      <c r="BP92" s="4">
        <f t="shared" si="8"/>
        <v>7.2165016214997069</v>
      </c>
      <c r="BQ92" s="4">
        <f t="shared" si="8"/>
        <v>7.7498127164470221</v>
      </c>
      <c r="BR92" s="4">
        <f t="shared" si="8"/>
        <v>7.9070847633264423</v>
      </c>
      <c r="BS92" s="4">
        <f t="shared" si="12"/>
        <v>8.64392701773901</v>
      </c>
      <c r="BT92" s="8" t="str">
        <f t="shared" si="13"/>
        <v>1</v>
      </c>
    </row>
    <row r="93" spans="1:72">
      <c r="A93" s="4" t="s">
        <v>337</v>
      </c>
      <c r="B93" s="4" t="s">
        <v>338</v>
      </c>
      <c r="C93" s="9" t="s">
        <v>339</v>
      </c>
      <c r="D93" s="4">
        <v>93.332999999999998</v>
      </c>
      <c r="E93" s="4">
        <v>166.16300000000001</v>
      </c>
      <c r="F93" s="4">
        <v>289.42</v>
      </c>
      <c r="G93" s="4">
        <v>579.29999999999995</v>
      </c>
      <c r="H93" s="4">
        <v>1006.186</v>
      </c>
      <c r="I93" s="4">
        <v>798.36900000000003</v>
      </c>
      <c r="J93" s="4">
        <v>892.06799999999998</v>
      </c>
      <c r="K93" s="4">
        <v>1170.31</v>
      </c>
      <c r="L93" s="4">
        <v>1598.1310000000001</v>
      </c>
      <c r="M93" s="4">
        <v>2066.4560000000001</v>
      </c>
      <c r="N93" s="4">
        <v>2804.2820000000002</v>
      </c>
      <c r="O93" s="4">
        <v>3303.2</v>
      </c>
      <c r="P93" s="4">
        <v>3535.1</v>
      </c>
      <c r="Q93" s="4">
        <v>3931.4</v>
      </c>
      <c r="R93" s="4">
        <v>5122.6000000000004</v>
      </c>
      <c r="S93" s="4">
        <v>6233.2</v>
      </c>
      <c r="T93" s="4">
        <v>6332.4</v>
      </c>
      <c r="U93" s="4">
        <v>6325</v>
      </c>
      <c r="V93" s="4">
        <v>6123</v>
      </c>
      <c r="W93" s="4">
        <v>6.2690000000000001</v>
      </c>
      <c r="X93" s="4">
        <v>22.725999999999999</v>
      </c>
      <c r="Y93" s="4">
        <v>45.947000000000003</v>
      </c>
      <c r="Z93" s="4">
        <v>118.08</v>
      </c>
      <c r="AA93" s="4">
        <v>218.35300000000001</v>
      </c>
      <c r="AB93" s="4">
        <v>143.893</v>
      </c>
      <c r="AC93" s="4">
        <v>192.381</v>
      </c>
      <c r="AD93" s="4">
        <v>313.012</v>
      </c>
      <c r="AE93" s="4">
        <v>462.11799999999999</v>
      </c>
      <c r="AF93" s="4">
        <v>554.28200000000004</v>
      </c>
      <c r="AG93" s="4">
        <v>864.45600000000002</v>
      </c>
      <c r="AH93" s="4">
        <v>1008.9</v>
      </c>
      <c r="AI93" s="4">
        <v>889.2</v>
      </c>
      <c r="AJ93" s="4">
        <v>975</v>
      </c>
      <c r="AK93" s="4">
        <v>1346.3</v>
      </c>
      <c r="AL93" s="4">
        <v>1462.6</v>
      </c>
      <c r="AM93" s="4">
        <v>1386.3</v>
      </c>
      <c r="AN93" s="4">
        <v>1350</v>
      </c>
      <c r="AO93" s="4">
        <v>1268</v>
      </c>
      <c r="AP93" s="4">
        <f t="shared" si="15"/>
        <v>6.7168097028917959</v>
      </c>
      <c r="AQ93" s="4">
        <f t="shared" si="15"/>
        <v>13.676931687559804</v>
      </c>
      <c r="AR93" s="4">
        <f t="shared" si="15"/>
        <v>15.875544191831942</v>
      </c>
      <c r="AS93" s="4">
        <f t="shared" si="15"/>
        <v>20.383221128948733</v>
      </c>
      <c r="AT93" s="4">
        <f t="shared" si="15"/>
        <v>21.701057259790932</v>
      </c>
      <c r="AU93" s="4">
        <f t="shared" si="15"/>
        <v>18.023370145884922</v>
      </c>
      <c r="AV93" s="4">
        <f t="shared" si="15"/>
        <v>21.565732657151695</v>
      </c>
      <c r="AW93" s="4">
        <f t="shared" si="15"/>
        <v>26.746075826063183</v>
      </c>
      <c r="AX93" s="4">
        <f t="shared" si="15"/>
        <v>28.916152680850317</v>
      </c>
      <c r="AY93" s="4">
        <f t="shared" si="15"/>
        <v>26.822830972447516</v>
      </c>
      <c r="AZ93" s="4">
        <f t="shared" si="15"/>
        <v>30.826286372055307</v>
      </c>
      <c r="BA93" s="4">
        <f t="shared" si="15"/>
        <v>30.543109711794624</v>
      </c>
      <c r="BB93" s="4">
        <f t="shared" si="15"/>
        <v>25.153461005346383</v>
      </c>
      <c r="BC93" s="4">
        <f t="shared" si="15"/>
        <v>24.800325583761509</v>
      </c>
      <c r="BD93" s="4">
        <f t="shared" si="15"/>
        <v>26.281575762308201</v>
      </c>
      <c r="BE93" s="4">
        <f t="shared" si="14"/>
        <v>23.464673041134571</v>
      </c>
      <c r="BF93" s="4">
        <f t="shared" si="7"/>
        <v>21.892173583475461</v>
      </c>
      <c r="BG93" s="4">
        <f t="shared" si="7"/>
        <v>21.343873517786562</v>
      </c>
      <c r="BH93" s="4">
        <f t="shared" si="7"/>
        <v>20.708802874407969</v>
      </c>
      <c r="BI93" s="4">
        <f t="shared" si="9"/>
        <v>6.7853973667161611</v>
      </c>
      <c r="BJ93" s="4">
        <f t="shared" si="9"/>
        <v>5.7247100965617648</v>
      </c>
      <c r="BK93" s="4">
        <f t="shared" si="9"/>
        <v>5.3219687048842141</v>
      </c>
      <c r="BL93" s="4">
        <f t="shared" si="9"/>
        <v>4.4599674114103784</v>
      </c>
      <c r="BM93" s="4">
        <f t="shared" si="9"/>
        <v>4.1525635010862239</v>
      </c>
      <c r="BN93" s="4">
        <f t="shared" ref="BN93:BR146" si="16">STDEV(AU93:BD93)</f>
        <v>3.9325519816469567</v>
      </c>
      <c r="BO93" s="4">
        <f t="shared" si="16"/>
        <v>2.9697471826537853</v>
      </c>
      <c r="BP93" s="4">
        <f t="shared" si="16"/>
        <v>2.9105392681824855</v>
      </c>
      <c r="BQ93" s="4">
        <f t="shared" si="16"/>
        <v>3.3388363231674778</v>
      </c>
      <c r="BR93" s="4">
        <f t="shared" si="16"/>
        <v>3.5458927230743784</v>
      </c>
      <c r="BS93" s="4">
        <f t="shared" si="12"/>
        <v>4.3142174559383824</v>
      </c>
      <c r="BT93" s="8" t="str">
        <f t="shared" si="13"/>
        <v>0</v>
      </c>
    </row>
    <row r="94" spans="1:72">
      <c r="A94" s="4" t="s">
        <v>340</v>
      </c>
      <c r="B94" s="4" t="s">
        <v>341</v>
      </c>
      <c r="C94" s="9" t="s">
        <v>342</v>
      </c>
      <c r="D94" s="4">
        <v>29.071000000000002</v>
      </c>
      <c r="E94" s="4">
        <v>159.97200000000001</v>
      </c>
      <c r="F94" s="4">
        <v>158.23699999999999</v>
      </c>
      <c r="G94" s="4">
        <v>374.505</v>
      </c>
      <c r="H94" s="4">
        <v>735.26400000000001</v>
      </c>
      <c r="I94" s="4">
        <v>1369.471</v>
      </c>
      <c r="J94" s="4">
        <v>1909.4469999999999</v>
      </c>
      <c r="K94" s="4">
        <v>1822.9449999999999</v>
      </c>
      <c r="L94" s="4">
        <v>2010.0329999999999</v>
      </c>
      <c r="M94" s="4">
        <v>2375.6869999999999</v>
      </c>
      <c r="N94" s="4">
        <v>3068.7710000000002</v>
      </c>
      <c r="O94" s="4">
        <v>4097.8599999999997</v>
      </c>
      <c r="P94" s="4">
        <v>3424.8589999999999</v>
      </c>
      <c r="Q94" s="4">
        <v>3326.4450000000002</v>
      </c>
      <c r="R94" s="4">
        <v>3543.3090000000002</v>
      </c>
      <c r="S94" s="4">
        <v>3997.93</v>
      </c>
      <c r="T94" s="4">
        <v>4280.1589999999997</v>
      </c>
      <c r="U94" s="4">
        <v>4130</v>
      </c>
      <c r="V94" s="4">
        <v>4682</v>
      </c>
      <c r="W94" s="4">
        <v>-1.181</v>
      </c>
      <c r="X94" s="4">
        <v>23.556000000000001</v>
      </c>
      <c r="Y94" s="4">
        <v>-1.867</v>
      </c>
      <c r="Z94" s="4">
        <v>15.871</v>
      </c>
      <c r="AA94" s="4">
        <v>267.90899999999999</v>
      </c>
      <c r="AB94" s="4">
        <v>160.80600000000001</v>
      </c>
      <c r="AC94" s="4">
        <v>265.03199999999998</v>
      </c>
      <c r="AD94" s="4">
        <v>49.677999999999997</v>
      </c>
      <c r="AE94" s="4">
        <v>132.19999999999999</v>
      </c>
      <c r="AF94" s="4">
        <v>446.40800000000002</v>
      </c>
      <c r="AG94" s="4">
        <v>572.68100000000004</v>
      </c>
      <c r="AH94" s="4">
        <v>1270.1959999999999</v>
      </c>
      <c r="AI94" s="4">
        <v>249.36</v>
      </c>
      <c r="AJ94" s="4">
        <v>487.80700000000002</v>
      </c>
      <c r="AK94" s="4">
        <v>675.79700000000003</v>
      </c>
      <c r="AL94" s="4">
        <v>909.15599999999995</v>
      </c>
      <c r="AM94" s="4">
        <v>824.17200000000003</v>
      </c>
      <c r="AN94" s="4">
        <v>835</v>
      </c>
      <c r="AO94" s="4">
        <v>906</v>
      </c>
      <c r="AP94" s="4">
        <f t="shared" si="15"/>
        <v>-4.0624677513673424</v>
      </c>
      <c r="AQ94" s="4">
        <f t="shared" si="15"/>
        <v>14.725076888455478</v>
      </c>
      <c r="AR94" s="4">
        <f t="shared" si="15"/>
        <v>-1.1798757559862738</v>
      </c>
      <c r="AS94" s="4">
        <f t="shared" si="15"/>
        <v>4.2378606427150514</v>
      </c>
      <c r="AT94" s="4">
        <f t="shared" si="15"/>
        <v>36.437116464290376</v>
      </c>
      <c r="AU94" s="4">
        <f t="shared" si="15"/>
        <v>11.742198264877461</v>
      </c>
      <c r="AV94" s="4">
        <f t="shared" si="15"/>
        <v>13.880039613563508</v>
      </c>
      <c r="AW94" s="4">
        <f t="shared" si="15"/>
        <v>2.7251507862277795</v>
      </c>
      <c r="AX94" s="4">
        <f t="shared" si="15"/>
        <v>6.5770064471578324</v>
      </c>
      <c r="AY94" s="4">
        <f t="shared" si="15"/>
        <v>18.790690861211939</v>
      </c>
      <c r="AZ94" s="4">
        <f t="shared" si="15"/>
        <v>18.661574943193873</v>
      </c>
      <c r="BA94" s="4">
        <f t="shared" si="15"/>
        <v>30.996568940861817</v>
      </c>
      <c r="BB94" s="4">
        <f t="shared" si="15"/>
        <v>7.2808836801748624</v>
      </c>
      <c r="BC94" s="4">
        <f t="shared" si="15"/>
        <v>14.664514218632805</v>
      </c>
      <c r="BD94" s="4">
        <f t="shared" si="15"/>
        <v>19.072482811970392</v>
      </c>
      <c r="BE94" s="4">
        <f t="shared" si="14"/>
        <v>22.740668295843097</v>
      </c>
      <c r="BF94" s="4">
        <f t="shared" si="7"/>
        <v>19.255639802166229</v>
      </c>
      <c r="BG94" s="4">
        <f t="shared" si="7"/>
        <v>20.217917675544793</v>
      </c>
      <c r="BH94" s="4">
        <f t="shared" si="7"/>
        <v>19.35070482699701</v>
      </c>
      <c r="BI94" s="4">
        <f t="shared" ref="BI94:BM147" si="17">STDEV(AP94:AY94)</f>
        <v>11.717503613615884</v>
      </c>
      <c r="BJ94" s="4">
        <f t="shared" si="17"/>
        <v>10.768934588743475</v>
      </c>
      <c r="BK94" s="4">
        <f t="shared" si="17"/>
        <v>12.243950563109717</v>
      </c>
      <c r="BL94" s="4">
        <f t="shared" si="17"/>
        <v>11.313387976632711</v>
      </c>
      <c r="BM94" s="4">
        <f t="shared" si="17"/>
        <v>10.659271033701902</v>
      </c>
      <c r="BN94" s="4">
        <f t="shared" si="16"/>
        <v>8.09862452539776</v>
      </c>
      <c r="BO94" s="4">
        <f t="shared" si="16"/>
        <v>8.4316556467893733</v>
      </c>
      <c r="BP94" s="4">
        <f t="shared" si="16"/>
        <v>8.4853295459962936</v>
      </c>
      <c r="BQ94" s="4">
        <f t="shared" si="16"/>
        <v>7.1203920790433468</v>
      </c>
      <c r="BR94" s="4">
        <f t="shared" si="16"/>
        <v>5.9233363835390493</v>
      </c>
      <c r="BS94" s="4">
        <f t="shared" si="12"/>
        <v>9.4762385956569517</v>
      </c>
      <c r="BT94" s="8" t="str">
        <f t="shared" si="13"/>
        <v>1</v>
      </c>
    </row>
    <row r="95" spans="1:72">
      <c r="A95" s="4" t="s">
        <v>343</v>
      </c>
      <c r="B95" s="4" t="s">
        <v>344</v>
      </c>
      <c r="C95" s="9" t="s">
        <v>345</v>
      </c>
      <c r="D95" s="4">
        <v>734.69899999999996</v>
      </c>
      <c r="E95" s="4">
        <v>493.70400000000001</v>
      </c>
      <c r="F95" s="4">
        <v>597.29600000000005</v>
      </c>
      <c r="G95" s="4">
        <v>728.11900000000003</v>
      </c>
      <c r="H95" s="4">
        <v>869.85699999999997</v>
      </c>
      <c r="I95" s="4">
        <v>954.91</v>
      </c>
      <c r="J95" s="4">
        <v>1099.079</v>
      </c>
      <c r="K95" s="4">
        <v>1294.347</v>
      </c>
      <c r="L95" s="4">
        <v>1445.143</v>
      </c>
      <c r="M95" s="4">
        <v>1674.596</v>
      </c>
      <c r="N95" s="4">
        <v>1886.9639999999999</v>
      </c>
      <c r="O95" s="4">
        <v>2066.3229999999999</v>
      </c>
      <c r="P95" s="4">
        <v>2082.8000000000002</v>
      </c>
      <c r="Q95" s="4">
        <v>2000.8</v>
      </c>
      <c r="R95" s="4">
        <v>2084.3000000000002</v>
      </c>
      <c r="S95" s="4">
        <v>2229.8000000000002</v>
      </c>
      <c r="T95" s="4">
        <v>2326.1999999999998</v>
      </c>
      <c r="U95" s="4">
        <v>2518.9</v>
      </c>
      <c r="V95" s="4">
        <v>2739.6</v>
      </c>
      <c r="W95" s="4">
        <v>107.027</v>
      </c>
      <c r="X95" s="4">
        <v>136.761</v>
      </c>
      <c r="Y95" s="4">
        <v>174.12</v>
      </c>
      <c r="Z95" s="4">
        <v>249.02799999999999</v>
      </c>
      <c r="AA95" s="4">
        <v>304.93799999999999</v>
      </c>
      <c r="AB95" s="4">
        <v>303.82100000000003</v>
      </c>
      <c r="AC95" s="4">
        <v>373.56</v>
      </c>
      <c r="AD95" s="4">
        <v>389.00200000000001</v>
      </c>
      <c r="AE95" s="4">
        <v>466.62400000000002</v>
      </c>
      <c r="AF95" s="4">
        <v>569.23299999999995</v>
      </c>
      <c r="AG95" s="4">
        <v>631.22699999999998</v>
      </c>
      <c r="AH95" s="4">
        <v>724.66899999999998</v>
      </c>
      <c r="AI95" s="4">
        <v>688.8</v>
      </c>
      <c r="AJ95" s="4">
        <v>610.9</v>
      </c>
      <c r="AK95" s="4">
        <v>715.3</v>
      </c>
      <c r="AL95" s="4">
        <v>706.6</v>
      </c>
      <c r="AM95" s="4">
        <v>675.3</v>
      </c>
      <c r="AN95" s="4">
        <v>880.9</v>
      </c>
      <c r="AO95" s="4">
        <v>895.2</v>
      </c>
      <c r="AP95" s="4">
        <f t="shared" ref="AP95:BD148" si="18">100*W95/D95</f>
        <v>14.567462321304372</v>
      </c>
      <c r="AQ95" s="4">
        <f t="shared" si="18"/>
        <v>27.701011132176365</v>
      </c>
      <c r="AR95" s="4">
        <f t="shared" si="18"/>
        <v>29.151375532399346</v>
      </c>
      <c r="AS95" s="4">
        <f t="shared" si="18"/>
        <v>34.201552218799399</v>
      </c>
      <c r="AT95" s="4">
        <f t="shared" si="18"/>
        <v>35.056106923321877</v>
      </c>
      <c r="AU95" s="4">
        <f t="shared" si="18"/>
        <v>31.816715711428305</v>
      </c>
      <c r="AV95" s="4">
        <f t="shared" si="18"/>
        <v>33.988457608597749</v>
      </c>
      <c r="AW95" s="4">
        <f t="shared" si="18"/>
        <v>30.053919080432067</v>
      </c>
      <c r="AX95" s="4">
        <f t="shared" si="18"/>
        <v>32.289122944926561</v>
      </c>
      <c r="AY95" s="4">
        <f t="shared" si="18"/>
        <v>33.992258431287304</v>
      </c>
      <c r="AZ95" s="4">
        <f t="shared" si="18"/>
        <v>33.451989545110557</v>
      </c>
      <c r="BA95" s="4">
        <f t="shared" si="18"/>
        <v>35.070460910515926</v>
      </c>
      <c r="BB95" s="4">
        <f t="shared" si="18"/>
        <v>33.070866141732282</v>
      </c>
      <c r="BC95" s="4">
        <f t="shared" si="18"/>
        <v>30.532786885245901</v>
      </c>
      <c r="BD95" s="4">
        <f t="shared" si="18"/>
        <v>34.318476227030658</v>
      </c>
      <c r="BE95" s="4">
        <f t="shared" si="14"/>
        <v>31.688940712171494</v>
      </c>
      <c r="BF95" s="4">
        <f t="shared" si="7"/>
        <v>29.030177972659274</v>
      </c>
      <c r="BG95" s="4">
        <f t="shared" si="7"/>
        <v>34.971614593671838</v>
      </c>
      <c r="BH95" s="4">
        <f t="shared" si="7"/>
        <v>32.676303109943056</v>
      </c>
      <c r="BI95" s="4">
        <f t="shared" si="17"/>
        <v>6.0275410238683413</v>
      </c>
      <c r="BJ95" s="4">
        <f t="shared" si="17"/>
        <v>2.459188703600967</v>
      </c>
      <c r="BK95" s="4">
        <f t="shared" si="17"/>
        <v>2.039463887320454</v>
      </c>
      <c r="BL95" s="4">
        <f t="shared" si="17"/>
        <v>1.5570298381813472</v>
      </c>
      <c r="BM95" s="4">
        <f t="shared" si="17"/>
        <v>1.7420132484863102</v>
      </c>
      <c r="BN95" s="4">
        <f t="shared" si="16"/>
        <v>1.6555617915314962</v>
      </c>
      <c r="BO95" s="4">
        <f t="shared" si="16"/>
        <v>1.6649620201155946</v>
      </c>
      <c r="BP95" s="4">
        <f t="shared" si="16"/>
        <v>1.9928489549018402</v>
      </c>
      <c r="BQ95" s="4">
        <f t="shared" si="16"/>
        <v>1.9699551561454094</v>
      </c>
      <c r="BR95" s="4">
        <f t="shared" si="16"/>
        <v>1.9616760805112357</v>
      </c>
      <c r="BS95" s="4">
        <f t="shared" si="12"/>
        <v>2.3070240704662996</v>
      </c>
      <c r="BT95" s="8" t="str">
        <f t="shared" si="13"/>
        <v>0</v>
      </c>
    </row>
    <row r="96" spans="1:72">
      <c r="A96" s="4" t="s">
        <v>346</v>
      </c>
      <c r="B96" s="4" t="s">
        <v>347</v>
      </c>
      <c r="C96" s="9" t="s">
        <v>348</v>
      </c>
      <c r="D96" s="4" t="s">
        <v>96</v>
      </c>
      <c r="E96" s="4" t="s">
        <v>96</v>
      </c>
      <c r="F96" s="4" t="s">
        <v>96</v>
      </c>
      <c r="G96" s="4">
        <v>14.46</v>
      </c>
      <c r="H96" s="4">
        <v>104.831</v>
      </c>
      <c r="I96" s="4" t="s">
        <v>96</v>
      </c>
      <c r="J96" s="4" t="s">
        <v>96</v>
      </c>
      <c r="K96" s="4" t="s">
        <v>96</v>
      </c>
      <c r="L96" s="4" t="s">
        <v>96</v>
      </c>
      <c r="M96" s="4" t="s">
        <v>96</v>
      </c>
      <c r="N96" s="4" t="s">
        <v>96</v>
      </c>
      <c r="O96" s="4" t="s">
        <v>96</v>
      </c>
      <c r="P96" s="4" t="s">
        <v>96</v>
      </c>
      <c r="Q96" s="4" t="s">
        <v>96</v>
      </c>
      <c r="R96" s="4" t="s">
        <v>96</v>
      </c>
      <c r="S96" s="4">
        <v>5662</v>
      </c>
      <c r="T96" s="4">
        <v>6727</v>
      </c>
      <c r="U96" s="4">
        <v>8025</v>
      </c>
      <c r="V96" s="4">
        <v>9248</v>
      </c>
      <c r="W96" s="4" t="s">
        <v>96</v>
      </c>
      <c r="X96" s="4" t="s">
        <v>96</v>
      </c>
      <c r="Y96" s="4" t="s">
        <v>96</v>
      </c>
      <c r="Z96" s="4">
        <v>-27.504000000000001</v>
      </c>
      <c r="AA96" s="4">
        <v>39.18</v>
      </c>
      <c r="AB96" s="4" t="s">
        <v>96</v>
      </c>
      <c r="AC96" s="4" t="s">
        <v>96</v>
      </c>
      <c r="AD96" s="4" t="s">
        <v>96</v>
      </c>
      <c r="AE96" s="4" t="s">
        <v>96</v>
      </c>
      <c r="AF96" s="4" t="s">
        <v>96</v>
      </c>
      <c r="AG96" s="4" t="s">
        <v>96</v>
      </c>
      <c r="AH96" s="4" t="s">
        <v>96</v>
      </c>
      <c r="AI96" s="4" t="s">
        <v>96</v>
      </c>
      <c r="AJ96" s="4" t="s">
        <v>96</v>
      </c>
      <c r="AK96" s="4" t="s">
        <v>96</v>
      </c>
      <c r="AL96" s="4">
        <v>1565</v>
      </c>
      <c r="AM96" s="4">
        <v>1993</v>
      </c>
      <c r="AN96" s="4">
        <v>2220</v>
      </c>
      <c r="AO96" s="4">
        <v>2546</v>
      </c>
      <c r="AP96" s="4" t="e">
        <f t="shared" si="18"/>
        <v>#VALUE!</v>
      </c>
      <c r="AQ96" s="4" t="e">
        <f t="shared" si="18"/>
        <v>#VALUE!</v>
      </c>
      <c r="AR96" s="4" t="e">
        <f t="shared" si="18"/>
        <v>#VALUE!</v>
      </c>
      <c r="AS96" s="4">
        <f t="shared" si="18"/>
        <v>-190.20746887966806</v>
      </c>
      <c r="AT96" s="4">
        <f t="shared" si="18"/>
        <v>37.37444076656714</v>
      </c>
      <c r="AU96" s="4" t="e">
        <f t="shared" si="18"/>
        <v>#VALUE!</v>
      </c>
      <c r="AV96" s="4" t="e">
        <f t="shared" si="18"/>
        <v>#VALUE!</v>
      </c>
      <c r="AW96" s="4" t="e">
        <f t="shared" si="18"/>
        <v>#VALUE!</v>
      </c>
      <c r="AX96" s="4" t="e">
        <f t="shared" si="18"/>
        <v>#VALUE!</v>
      </c>
      <c r="AY96" s="4" t="e">
        <f t="shared" si="18"/>
        <v>#VALUE!</v>
      </c>
      <c r="AZ96" s="4" t="e">
        <f t="shared" si="18"/>
        <v>#VALUE!</v>
      </c>
      <c r="BA96" s="4" t="e">
        <f t="shared" si="18"/>
        <v>#VALUE!</v>
      </c>
      <c r="BB96" s="4" t="e">
        <f t="shared" si="18"/>
        <v>#VALUE!</v>
      </c>
      <c r="BC96" s="4" t="e">
        <f t="shared" si="18"/>
        <v>#VALUE!</v>
      </c>
      <c r="BD96" s="4" t="e">
        <f t="shared" si="18"/>
        <v>#VALUE!</v>
      </c>
      <c r="BE96" s="4">
        <f t="shared" si="14"/>
        <v>27.640409749205229</v>
      </c>
      <c r="BF96" s="4">
        <f t="shared" si="7"/>
        <v>29.626876765274268</v>
      </c>
      <c r="BG96" s="4">
        <f t="shared" si="7"/>
        <v>27.66355140186916</v>
      </c>
      <c r="BH96" s="4">
        <f t="shared" si="7"/>
        <v>27.530276816608996</v>
      </c>
      <c r="BI96" s="4" t="e">
        <f t="shared" si="17"/>
        <v>#VALUE!</v>
      </c>
      <c r="BJ96" s="4" t="e">
        <f t="shared" si="17"/>
        <v>#VALUE!</v>
      </c>
      <c r="BK96" s="4" t="e">
        <f t="shared" si="17"/>
        <v>#VALUE!</v>
      </c>
      <c r="BL96" s="4" t="e">
        <f t="shared" si="17"/>
        <v>#VALUE!</v>
      </c>
      <c r="BM96" s="4" t="e">
        <f t="shared" si="17"/>
        <v>#VALUE!</v>
      </c>
      <c r="BN96" s="4" t="e">
        <f t="shared" si="16"/>
        <v>#VALUE!</v>
      </c>
      <c r="BO96" s="4" t="e">
        <f t="shared" si="16"/>
        <v>#VALUE!</v>
      </c>
      <c r="BP96" s="4" t="e">
        <f t="shared" si="16"/>
        <v>#VALUE!</v>
      </c>
      <c r="BQ96" s="4" t="e">
        <f t="shared" si="16"/>
        <v>#VALUE!</v>
      </c>
      <c r="BR96" s="4" t="e">
        <f t="shared" si="16"/>
        <v>#VALUE!</v>
      </c>
      <c r="BT96" s="8">
        <v>1</v>
      </c>
    </row>
    <row r="97" spans="1:72">
      <c r="A97" s="4" t="s">
        <v>349</v>
      </c>
      <c r="B97" s="4" t="s">
        <v>350</v>
      </c>
      <c r="C97" s="9" t="s">
        <v>351</v>
      </c>
      <c r="D97" s="4">
        <v>28.802</v>
      </c>
      <c r="E97" s="4">
        <v>45.35</v>
      </c>
      <c r="F97" s="4">
        <v>152.852</v>
      </c>
      <c r="G97" s="4">
        <v>288.95999999999998</v>
      </c>
      <c r="H97" s="4">
        <v>335.36399999999998</v>
      </c>
      <c r="I97" s="4">
        <v>369.30799999999999</v>
      </c>
      <c r="J97" s="4">
        <v>507.81900000000002</v>
      </c>
      <c r="K97" s="4">
        <v>651.37900000000002</v>
      </c>
      <c r="L97" s="4">
        <v>634.20399999999995</v>
      </c>
      <c r="M97" s="4">
        <v>770.24699999999996</v>
      </c>
      <c r="N97" s="4">
        <v>1023.615</v>
      </c>
      <c r="O97" s="4">
        <v>956.27</v>
      </c>
      <c r="P97" s="4">
        <v>886.50599999999997</v>
      </c>
      <c r="Q97" s="4">
        <v>978.39300000000003</v>
      </c>
      <c r="R97" s="4">
        <v>1051.7560000000001</v>
      </c>
      <c r="S97" s="4">
        <v>871.35199999999998</v>
      </c>
      <c r="T97" s="4">
        <v>964.14700000000005</v>
      </c>
      <c r="U97" s="4">
        <v>1148.231</v>
      </c>
      <c r="V97" s="4">
        <v>1710.9659999999999</v>
      </c>
      <c r="W97" s="4">
        <v>-1.94</v>
      </c>
      <c r="X97" s="4">
        <v>-14.629</v>
      </c>
      <c r="Y97" s="4">
        <v>20.509</v>
      </c>
      <c r="Z97" s="4">
        <v>19.907</v>
      </c>
      <c r="AA97" s="4">
        <v>56.36</v>
      </c>
      <c r="AB97" s="4">
        <v>69.069999999999993</v>
      </c>
      <c r="AC97" s="4">
        <v>51.972999999999999</v>
      </c>
      <c r="AD97" s="4">
        <v>117.099</v>
      </c>
      <c r="AE97" s="4">
        <v>56.356999999999999</v>
      </c>
      <c r="AF97" s="4">
        <v>53.686</v>
      </c>
      <c r="AG97" s="4">
        <v>178.441</v>
      </c>
      <c r="AH97" s="4">
        <v>59.895000000000003</v>
      </c>
      <c r="AI97" s="4">
        <v>112.161</v>
      </c>
      <c r="AJ97" s="4">
        <v>185.65799999999999</v>
      </c>
      <c r="AK97" s="4">
        <v>213.387</v>
      </c>
      <c r="AL97" s="4">
        <v>124.21299999999999</v>
      </c>
      <c r="AM97" s="4">
        <v>71.251999999999995</v>
      </c>
      <c r="AN97" s="4">
        <v>130.84899999999999</v>
      </c>
      <c r="AO97" s="4">
        <v>305.62400000000002</v>
      </c>
      <c r="AP97" s="4">
        <f t="shared" si="18"/>
        <v>-6.7356433581001323</v>
      </c>
      <c r="AQ97" s="4">
        <f t="shared" si="18"/>
        <v>-32.257993384785003</v>
      </c>
      <c r="AR97" s="4">
        <f t="shared" si="18"/>
        <v>13.417554235469606</v>
      </c>
      <c r="AS97" s="4">
        <f t="shared" si="18"/>
        <v>6.8891888150609084</v>
      </c>
      <c r="AT97" s="4">
        <f t="shared" si="18"/>
        <v>16.805620161973259</v>
      </c>
      <c r="AU97" s="4">
        <f t="shared" si="18"/>
        <v>18.702546384048002</v>
      </c>
      <c r="AV97" s="4">
        <f t="shared" si="18"/>
        <v>10.234552074656522</v>
      </c>
      <c r="AW97" s="4">
        <f t="shared" si="18"/>
        <v>17.977091677809693</v>
      </c>
      <c r="AX97" s="4">
        <f t="shared" si="18"/>
        <v>8.8862574187485421</v>
      </c>
      <c r="AY97" s="4">
        <f t="shared" si="18"/>
        <v>6.9699719700303939</v>
      </c>
      <c r="AZ97" s="4">
        <f t="shared" si="18"/>
        <v>17.432433092520135</v>
      </c>
      <c r="BA97" s="4">
        <f t="shared" si="18"/>
        <v>6.2633984125822204</v>
      </c>
      <c r="BB97" s="4">
        <f t="shared" si="18"/>
        <v>12.652029427888813</v>
      </c>
      <c r="BC97" s="4">
        <f t="shared" si="18"/>
        <v>18.975810333884237</v>
      </c>
      <c r="BD97" s="4">
        <f t="shared" si="18"/>
        <v>20.288641091660043</v>
      </c>
      <c r="BE97" s="4">
        <f t="shared" si="14"/>
        <v>14.255203408037165</v>
      </c>
      <c r="BF97" s="4">
        <f t="shared" si="7"/>
        <v>7.3901593844092233</v>
      </c>
      <c r="BG97" s="4">
        <f t="shared" si="7"/>
        <v>11.395703477784522</v>
      </c>
      <c r="BH97" s="4">
        <f t="shared" si="7"/>
        <v>17.862657703309125</v>
      </c>
      <c r="BI97" s="4">
        <f t="shared" si="17"/>
        <v>15.385317584795667</v>
      </c>
      <c r="BJ97" s="4">
        <f t="shared" si="17"/>
        <v>15.041307965167027</v>
      </c>
      <c r="BK97" s="4">
        <f t="shared" si="17"/>
        <v>5.0676122953541274</v>
      </c>
      <c r="BL97" s="4">
        <f t="shared" si="17"/>
        <v>5.0555935196285606</v>
      </c>
      <c r="BM97" s="4">
        <f t="shared" si="17"/>
        <v>5.0680259134327503</v>
      </c>
      <c r="BN97" s="4">
        <f t="shared" si="16"/>
        <v>5.4281081361398522</v>
      </c>
      <c r="BO97" s="4">
        <f t="shared" si="16"/>
        <v>5.1609001429554198</v>
      </c>
      <c r="BP97" s="4">
        <f t="shared" si="16"/>
        <v>5.4259287314140874</v>
      </c>
      <c r="BQ97" s="4">
        <f t="shared" si="16"/>
        <v>5.1626138514204953</v>
      </c>
      <c r="BR97" s="4">
        <f t="shared" si="16"/>
        <v>5.2535174771927249</v>
      </c>
      <c r="BS97" s="4">
        <f t="shared" si="12"/>
        <v>7.2048925617500714</v>
      </c>
      <c r="BT97" s="8" t="str">
        <f t="shared" si="13"/>
        <v>1</v>
      </c>
    </row>
    <row r="98" spans="1:72">
      <c r="A98" s="4" t="s">
        <v>352</v>
      </c>
      <c r="B98" s="4" t="s">
        <v>353</v>
      </c>
      <c r="C98" s="9" t="s">
        <v>354</v>
      </c>
      <c r="D98" s="4" t="s">
        <v>96</v>
      </c>
      <c r="E98" s="4">
        <v>6819</v>
      </c>
      <c r="F98" s="4">
        <v>6180</v>
      </c>
      <c r="G98" s="4">
        <v>6073</v>
      </c>
      <c r="H98" s="4">
        <v>5966</v>
      </c>
      <c r="I98" s="4">
        <v>6087</v>
      </c>
      <c r="J98" s="4">
        <v>6486</v>
      </c>
      <c r="K98" s="4">
        <v>6224</v>
      </c>
      <c r="L98" s="4">
        <v>7553</v>
      </c>
      <c r="M98" s="4">
        <v>9206</v>
      </c>
      <c r="N98" s="4">
        <v>11360</v>
      </c>
      <c r="O98" s="4">
        <v>12708</v>
      </c>
      <c r="P98" s="4">
        <v>9805</v>
      </c>
      <c r="Q98" s="4">
        <v>11395</v>
      </c>
      <c r="R98" s="4">
        <v>10971</v>
      </c>
      <c r="S98" s="4">
        <v>14939</v>
      </c>
      <c r="T98" s="4">
        <v>14351</v>
      </c>
      <c r="U98" s="4">
        <v>13724</v>
      </c>
      <c r="V98" s="4">
        <v>13739</v>
      </c>
      <c r="W98" s="4" t="s">
        <v>96</v>
      </c>
      <c r="X98" s="4" t="s">
        <v>96</v>
      </c>
      <c r="Y98" s="4">
        <v>1248</v>
      </c>
      <c r="Z98" s="4">
        <v>443</v>
      </c>
      <c r="AA98" s="4">
        <v>390</v>
      </c>
      <c r="AB98" s="4">
        <v>905</v>
      </c>
      <c r="AC98" s="4">
        <v>882</v>
      </c>
      <c r="AD98" s="4">
        <v>635</v>
      </c>
      <c r="AE98" s="4">
        <v>1428</v>
      </c>
      <c r="AF98" s="4">
        <v>1457</v>
      </c>
      <c r="AG98" s="4">
        <v>943</v>
      </c>
      <c r="AH98" s="4">
        <v>2538</v>
      </c>
      <c r="AI98" s="4">
        <v>823</v>
      </c>
      <c r="AJ98" s="4">
        <v>1932</v>
      </c>
      <c r="AK98" s="4">
        <v>1264</v>
      </c>
      <c r="AL98" s="4">
        <v>3262</v>
      </c>
      <c r="AM98" s="4">
        <v>3047</v>
      </c>
      <c r="AN98" s="4">
        <v>2558</v>
      </c>
      <c r="AO98" s="4">
        <v>2647</v>
      </c>
      <c r="AP98" s="4" t="e">
        <f t="shared" si="18"/>
        <v>#VALUE!</v>
      </c>
      <c r="AQ98" s="4" t="e">
        <f t="shared" si="18"/>
        <v>#VALUE!</v>
      </c>
      <c r="AR98" s="4">
        <f t="shared" si="18"/>
        <v>20.194174757281555</v>
      </c>
      <c r="AS98" s="4">
        <f t="shared" si="18"/>
        <v>7.2945825786267084</v>
      </c>
      <c r="AT98" s="4">
        <f t="shared" si="18"/>
        <v>6.5370432450553135</v>
      </c>
      <c r="AU98" s="4">
        <f t="shared" si="18"/>
        <v>14.867750944636109</v>
      </c>
      <c r="AV98" s="4">
        <f t="shared" si="18"/>
        <v>13.598519888991675</v>
      </c>
      <c r="AW98" s="4">
        <f t="shared" si="18"/>
        <v>10.202442159383033</v>
      </c>
      <c r="AX98" s="4">
        <f t="shared" si="18"/>
        <v>18.906394810009267</v>
      </c>
      <c r="AY98" s="4">
        <f t="shared" si="18"/>
        <v>15.826634803389094</v>
      </c>
      <c r="AZ98" s="4">
        <f t="shared" si="18"/>
        <v>8.3010563380281699</v>
      </c>
      <c r="BA98" s="4">
        <f t="shared" si="18"/>
        <v>19.971671388101981</v>
      </c>
      <c r="BB98" s="4">
        <f t="shared" si="18"/>
        <v>8.3936766955634887</v>
      </c>
      <c r="BC98" s="4">
        <f t="shared" si="18"/>
        <v>16.954804738920579</v>
      </c>
      <c r="BD98" s="4">
        <f t="shared" si="18"/>
        <v>11.5212833834655</v>
      </c>
      <c r="BE98" s="4">
        <f t="shared" si="14"/>
        <v>21.835464221166074</v>
      </c>
      <c r="BF98" s="4">
        <f t="shared" si="7"/>
        <v>21.231969897568113</v>
      </c>
      <c r="BG98" s="4">
        <f t="shared" si="7"/>
        <v>18.638880792771786</v>
      </c>
      <c r="BH98" s="4">
        <f t="shared" si="7"/>
        <v>19.266322148627992</v>
      </c>
      <c r="BI98" s="4" t="e">
        <f t="shared" si="17"/>
        <v>#VALUE!</v>
      </c>
      <c r="BJ98" s="4" t="e">
        <f t="shared" si="17"/>
        <v>#VALUE!</v>
      </c>
      <c r="BK98" s="4">
        <f t="shared" si="17"/>
        <v>5.2499854658399236</v>
      </c>
      <c r="BL98" s="4">
        <f t="shared" si="17"/>
        <v>4.9108861181982748</v>
      </c>
      <c r="BM98" s="4">
        <f t="shared" si="17"/>
        <v>4.7445153767443395</v>
      </c>
      <c r="BN98" s="4">
        <f t="shared" si="16"/>
        <v>4.1763565896487025</v>
      </c>
      <c r="BO98" s="4">
        <f t="shared" si="16"/>
        <v>4.8852711140264491</v>
      </c>
      <c r="BP98" s="4">
        <f t="shared" si="16"/>
        <v>5.2987532556759058</v>
      </c>
      <c r="BQ98" s="4">
        <f t="shared" si="16"/>
        <v>5.0606480142081232</v>
      </c>
      <c r="BR98" s="4">
        <f t="shared" si="16"/>
        <v>5.0835937687401698</v>
      </c>
      <c r="BS98" s="4">
        <f>AVERAGE(BK98:BR98)</f>
        <v>4.9262512128852354</v>
      </c>
      <c r="BT98" s="8" t="str">
        <f t="shared" si="13"/>
        <v>1</v>
      </c>
    </row>
    <row r="99" spans="1:72">
      <c r="A99" s="4" t="s">
        <v>355</v>
      </c>
      <c r="B99" s="4" t="s">
        <v>356</v>
      </c>
      <c r="C99" s="9" t="s">
        <v>357</v>
      </c>
      <c r="D99" s="4" t="s">
        <v>96</v>
      </c>
      <c r="E99" s="4" t="s">
        <v>96</v>
      </c>
      <c r="F99" s="4">
        <v>216.41499999999999</v>
      </c>
      <c r="G99" s="4">
        <v>378.416</v>
      </c>
      <c r="H99" s="4">
        <v>260.45100000000002</v>
      </c>
      <c r="I99" s="4">
        <v>457.76900000000001</v>
      </c>
      <c r="J99" s="4">
        <v>617.78899999999999</v>
      </c>
      <c r="K99" s="4">
        <v>784.02300000000002</v>
      </c>
      <c r="L99" s="4">
        <v>792.37099999999998</v>
      </c>
      <c r="M99" s="4">
        <v>773.75</v>
      </c>
      <c r="N99" s="4">
        <v>741.74400000000003</v>
      </c>
      <c r="O99" s="4">
        <v>860.01700000000005</v>
      </c>
      <c r="P99" s="4">
        <v>802.577</v>
      </c>
      <c r="Q99" s="4">
        <v>1071.8489999999999</v>
      </c>
      <c r="R99" s="4">
        <v>1418.9</v>
      </c>
      <c r="S99" s="4">
        <v>1568.6</v>
      </c>
      <c r="T99" s="4">
        <v>1792</v>
      </c>
      <c r="U99" s="4">
        <v>2291.5</v>
      </c>
      <c r="V99" s="4">
        <v>3258.4</v>
      </c>
      <c r="W99" s="4" t="s">
        <v>96</v>
      </c>
      <c r="X99" s="4" t="s">
        <v>96</v>
      </c>
      <c r="Y99" s="4" t="s">
        <v>96</v>
      </c>
      <c r="Z99" s="4">
        <v>-53.83</v>
      </c>
      <c r="AA99" s="4">
        <v>-89.406000000000006</v>
      </c>
      <c r="AB99" s="4">
        <v>-99.093999999999994</v>
      </c>
      <c r="AC99" s="4">
        <v>-72.052000000000007</v>
      </c>
      <c r="AD99" s="4">
        <v>91.912999999999997</v>
      </c>
      <c r="AE99" s="4">
        <v>54.197000000000003</v>
      </c>
      <c r="AF99" s="4">
        <v>27.225999999999999</v>
      </c>
      <c r="AG99" s="4">
        <v>84.778000000000006</v>
      </c>
      <c r="AH99" s="4">
        <v>182.673</v>
      </c>
      <c r="AI99" s="4">
        <v>218.80500000000001</v>
      </c>
      <c r="AJ99" s="4">
        <v>222.96199999999999</v>
      </c>
      <c r="AK99" s="4">
        <v>365.8</v>
      </c>
      <c r="AL99" s="4">
        <v>285.2</v>
      </c>
      <c r="AM99" s="4">
        <v>499.7</v>
      </c>
      <c r="AN99" s="4">
        <v>772.4</v>
      </c>
      <c r="AO99" s="4">
        <v>992.8</v>
      </c>
      <c r="AP99" s="4" t="e">
        <f t="shared" si="18"/>
        <v>#VALUE!</v>
      </c>
      <c r="AQ99" s="4" t="e">
        <f t="shared" si="18"/>
        <v>#VALUE!</v>
      </c>
      <c r="AR99" s="4" t="e">
        <f t="shared" si="18"/>
        <v>#VALUE!</v>
      </c>
      <c r="AS99" s="4">
        <f t="shared" si="18"/>
        <v>-14.225085620058348</v>
      </c>
      <c r="AT99" s="4">
        <f t="shared" si="18"/>
        <v>-34.327378278447767</v>
      </c>
      <c r="AU99" s="4">
        <f t="shared" si="18"/>
        <v>-21.647162651905216</v>
      </c>
      <c r="AV99" s="4">
        <f t="shared" si="18"/>
        <v>-11.662881663480574</v>
      </c>
      <c r="AW99" s="4">
        <f t="shared" si="18"/>
        <v>11.723253016812006</v>
      </c>
      <c r="AX99" s="4">
        <f t="shared" si="18"/>
        <v>6.8398515341929489</v>
      </c>
      <c r="AY99" s="4">
        <f t="shared" si="18"/>
        <v>3.5187075928917606</v>
      </c>
      <c r="AZ99" s="4">
        <f t="shared" si="18"/>
        <v>11.429549817726873</v>
      </c>
      <c r="BA99" s="4">
        <f t="shared" si="18"/>
        <v>21.240626638775744</v>
      </c>
      <c r="BB99" s="4">
        <f t="shared" si="18"/>
        <v>27.262804690391079</v>
      </c>
      <c r="BC99" s="4">
        <f t="shared" si="18"/>
        <v>20.801624109366148</v>
      </c>
      <c r="BD99" s="4">
        <f t="shared" si="18"/>
        <v>25.780534216646696</v>
      </c>
      <c r="BE99" s="4">
        <f t="shared" si="14"/>
        <v>18.181818181818183</v>
      </c>
      <c r="BF99" s="4">
        <f t="shared" si="14"/>
        <v>27.885044642857142</v>
      </c>
      <c r="BG99" s="4">
        <f t="shared" si="14"/>
        <v>33.70717870390574</v>
      </c>
      <c r="BH99" s="4">
        <f t="shared" si="14"/>
        <v>30.468941811932236</v>
      </c>
      <c r="BI99" s="4" t="e">
        <f t="shared" si="17"/>
        <v>#VALUE!</v>
      </c>
      <c r="BJ99" s="4" t="e">
        <f t="shared" si="17"/>
        <v>#VALUE!</v>
      </c>
      <c r="BK99" s="4" t="e">
        <f t="shared" si="17"/>
        <v>#VALUE!</v>
      </c>
      <c r="BL99" s="4">
        <f t="shared" si="17"/>
        <v>19.739979125650375</v>
      </c>
      <c r="BM99" s="4">
        <f t="shared" si="17"/>
        <v>20.037746710578013</v>
      </c>
      <c r="BN99" s="4">
        <f t="shared" si="16"/>
        <v>16.040453655994622</v>
      </c>
      <c r="BO99" s="4">
        <f t="shared" si="16"/>
        <v>11.832034626300459</v>
      </c>
      <c r="BP99" s="4">
        <f t="shared" si="16"/>
        <v>8.6693060836596594</v>
      </c>
      <c r="BQ99" s="4">
        <f t="shared" si="16"/>
        <v>9.7687852331786651</v>
      </c>
      <c r="BR99" s="4">
        <f t="shared" si="16"/>
        <v>9.1607890180509859</v>
      </c>
      <c r="BS99" s="4">
        <f>AVERAGE(BL99:BR99)</f>
        <v>13.607013493344683</v>
      </c>
      <c r="BT99" s="8" t="str">
        <f t="shared" si="13"/>
        <v>1</v>
      </c>
    </row>
    <row r="100" spans="1:72">
      <c r="A100" s="4" t="s">
        <v>358</v>
      </c>
      <c r="B100" s="4" t="s">
        <v>359</v>
      </c>
      <c r="C100" s="9" t="s">
        <v>360</v>
      </c>
      <c r="D100" s="4">
        <v>452.93299999999999</v>
      </c>
      <c r="E100" s="4">
        <v>532.94000000000005</v>
      </c>
      <c r="F100" s="4">
        <v>592.62800000000004</v>
      </c>
      <c r="G100" s="4">
        <v>745.72500000000002</v>
      </c>
      <c r="H100" s="4">
        <v>853.55399999999997</v>
      </c>
      <c r="I100" s="4">
        <v>1071.4380000000001</v>
      </c>
      <c r="J100" s="4">
        <v>1406.9459999999999</v>
      </c>
      <c r="K100" s="4">
        <v>1870.1289999999999</v>
      </c>
      <c r="L100" s="4">
        <v>2582.8490000000002</v>
      </c>
      <c r="M100" s="4">
        <v>4143.3919999999998</v>
      </c>
      <c r="N100" s="4">
        <v>5199.366</v>
      </c>
      <c r="O100" s="4">
        <v>5874</v>
      </c>
      <c r="P100" s="4">
        <v>6150</v>
      </c>
      <c r="Q100" s="4">
        <v>5985</v>
      </c>
      <c r="R100" s="4">
        <v>6190</v>
      </c>
      <c r="S100" s="4">
        <v>6730</v>
      </c>
      <c r="T100" s="4">
        <v>6906</v>
      </c>
      <c r="U100" s="4">
        <v>4183</v>
      </c>
      <c r="V100" s="4">
        <v>3956</v>
      </c>
      <c r="W100" s="4">
        <v>94.38</v>
      </c>
      <c r="X100" s="4">
        <v>130.876</v>
      </c>
      <c r="Y100" s="4">
        <v>123.53400000000001</v>
      </c>
      <c r="Z100" s="4">
        <v>224.22399999999999</v>
      </c>
      <c r="AA100" s="4">
        <v>324.52300000000002</v>
      </c>
      <c r="AB100" s="4">
        <v>511.197</v>
      </c>
      <c r="AC100" s="4">
        <v>599.23800000000006</v>
      </c>
      <c r="AD100" s="4">
        <v>902.60500000000002</v>
      </c>
      <c r="AE100" s="4">
        <v>1207.4590000000001</v>
      </c>
      <c r="AF100" s="4">
        <v>1536.896</v>
      </c>
      <c r="AG100" s="4">
        <v>1666.2349999999999</v>
      </c>
      <c r="AH100" s="4">
        <v>1819</v>
      </c>
      <c r="AI100" s="4">
        <v>1671</v>
      </c>
      <c r="AJ100" s="4">
        <v>1693</v>
      </c>
      <c r="AK100" s="4">
        <v>1794</v>
      </c>
      <c r="AL100" s="4">
        <v>1901</v>
      </c>
      <c r="AM100" s="4">
        <v>1593</v>
      </c>
      <c r="AN100" s="4">
        <v>1281</v>
      </c>
      <c r="AO100" s="4">
        <v>1312</v>
      </c>
      <c r="AP100" s="4">
        <f t="shared" si="18"/>
        <v>20.837519014953646</v>
      </c>
      <c r="AQ100" s="4">
        <f t="shared" si="18"/>
        <v>24.557361053777157</v>
      </c>
      <c r="AR100" s="4">
        <f t="shared" si="18"/>
        <v>20.845117004258995</v>
      </c>
      <c r="AS100" s="4">
        <f t="shared" si="18"/>
        <v>30.067920480069727</v>
      </c>
      <c r="AT100" s="4">
        <f t="shared" si="18"/>
        <v>38.020207274525106</v>
      </c>
      <c r="AU100" s="4">
        <f t="shared" si="18"/>
        <v>47.711300140558755</v>
      </c>
      <c r="AV100" s="4">
        <f t="shared" si="18"/>
        <v>42.591400096378969</v>
      </c>
      <c r="AW100" s="4">
        <f t="shared" si="18"/>
        <v>48.26431759520333</v>
      </c>
      <c r="AX100" s="4">
        <f t="shared" si="18"/>
        <v>46.749113091783528</v>
      </c>
      <c r="AY100" s="4">
        <f t="shared" si="18"/>
        <v>37.092700859585577</v>
      </c>
      <c r="AZ100" s="4">
        <f t="shared" si="18"/>
        <v>32.046888024424518</v>
      </c>
      <c r="BA100" s="4">
        <f t="shared" si="18"/>
        <v>30.966973101804562</v>
      </c>
      <c r="BB100" s="4">
        <f t="shared" si="18"/>
        <v>27.170731707317074</v>
      </c>
      <c r="BC100" s="4">
        <f t="shared" si="18"/>
        <v>28.287385129490392</v>
      </c>
      <c r="BD100" s="4">
        <f t="shared" si="18"/>
        <v>28.982229402261712</v>
      </c>
      <c r="BE100" s="4">
        <f t="shared" si="14"/>
        <v>28.246656760772659</v>
      </c>
      <c r="BF100" s="4">
        <f t="shared" si="14"/>
        <v>23.066898349261511</v>
      </c>
      <c r="BG100" s="4">
        <f t="shared" si="14"/>
        <v>30.62395409992828</v>
      </c>
      <c r="BH100" s="4">
        <f t="shared" si="14"/>
        <v>33.164812942366027</v>
      </c>
      <c r="BI100" s="4">
        <f t="shared" si="17"/>
        <v>10.93650042368032</v>
      </c>
      <c r="BJ100" s="4">
        <f t="shared" si="17"/>
        <v>9.7578457006143111</v>
      </c>
      <c r="BK100" s="4">
        <f t="shared" si="17"/>
        <v>9.049508658299068</v>
      </c>
      <c r="BL100" s="4">
        <f t="shared" si="17"/>
        <v>7.910363078923468</v>
      </c>
      <c r="BM100" s="4">
        <f t="shared" si="17"/>
        <v>8.1275066115058259</v>
      </c>
      <c r="BN100" s="4">
        <f t="shared" si="16"/>
        <v>8.6002069130733094</v>
      </c>
      <c r="BO100" s="4">
        <f t="shared" si="16"/>
        <v>8.0907401438403337</v>
      </c>
      <c r="BP100" s="4">
        <f t="shared" si="16"/>
        <v>8.4152330342741326</v>
      </c>
      <c r="BQ100" s="4">
        <f t="shared" si="16"/>
        <v>6.5145686723277683</v>
      </c>
      <c r="BR100" s="4">
        <f t="shared" si="16"/>
        <v>3.7850587191126435</v>
      </c>
      <c r="BS100" s="4">
        <f t="shared" si="12"/>
        <v>8.1187531955651178</v>
      </c>
      <c r="BT100" s="8" t="str">
        <f t="shared" si="13"/>
        <v>1</v>
      </c>
    </row>
    <row r="101" spans="1:72">
      <c r="A101" s="4" t="s">
        <v>361</v>
      </c>
      <c r="B101" s="4" t="s">
        <v>362</v>
      </c>
      <c r="C101" s="9" t="s">
        <v>363</v>
      </c>
      <c r="D101" s="4">
        <v>9972</v>
      </c>
      <c r="E101" s="4">
        <v>8875</v>
      </c>
      <c r="F101" s="4">
        <v>9759</v>
      </c>
      <c r="G101" s="4">
        <v>11875</v>
      </c>
      <c r="H101" s="4">
        <v>8201</v>
      </c>
      <c r="I101" s="4">
        <v>8383</v>
      </c>
      <c r="J101" s="4">
        <v>9834</v>
      </c>
      <c r="K101" s="4">
        <v>11552</v>
      </c>
      <c r="L101" s="4">
        <v>12335</v>
      </c>
      <c r="M101" s="4">
        <v>14255</v>
      </c>
      <c r="N101" s="4">
        <v>13835</v>
      </c>
      <c r="O101" s="4">
        <v>12501</v>
      </c>
      <c r="P101" s="4">
        <v>10427</v>
      </c>
      <c r="Q101" s="4">
        <v>13966</v>
      </c>
      <c r="R101" s="4">
        <v>13735</v>
      </c>
      <c r="S101" s="4">
        <v>12825</v>
      </c>
      <c r="T101" s="4">
        <v>12205</v>
      </c>
      <c r="U101" s="4">
        <v>13045</v>
      </c>
      <c r="V101" s="4">
        <v>13000</v>
      </c>
      <c r="W101" s="4">
        <v>1944</v>
      </c>
      <c r="X101" s="4">
        <v>1386</v>
      </c>
      <c r="Y101" s="4">
        <v>2357</v>
      </c>
      <c r="Z101" s="4">
        <v>2185</v>
      </c>
      <c r="AA101" s="4">
        <v>1819</v>
      </c>
      <c r="AB101" s="4">
        <v>1992</v>
      </c>
      <c r="AC101" s="4">
        <v>2151</v>
      </c>
      <c r="AD101" s="4">
        <v>3146</v>
      </c>
      <c r="AE101" s="4">
        <v>3772</v>
      </c>
      <c r="AF101" s="4">
        <v>2463</v>
      </c>
      <c r="AG101" s="4">
        <v>4407</v>
      </c>
      <c r="AH101" s="4">
        <v>3330</v>
      </c>
      <c r="AI101" s="4">
        <v>2643</v>
      </c>
      <c r="AJ101" s="4">
        <v>3820</v>
      </c>
      <c r="AK101" s="4">
        <v>3256</v>
      </c>
      <c r="AL101" s="4">
        <v>3414</v>
      </c>
      <c r="AM101" s="4">
        <v>3384</v>
      </c>
      <c r="AN101" s="4">
        <v>3892</v>
      </c>
      <c r="AO101" s="4">
        <v>4268</v>
      </c>
      <c r="AP101" s="4">
        <f t="shared" si="18"/>
        <v>19.494584837545126</v>
      </c>
      <c r="AQ101" s="4">
        <f t="shared" si="18"/>
        <v>15.616901408450705</v>
      </c>
      <c r="AR101" s="4">
        <f t="shared" si="18"/>
        <v>24.152064760733683</v>
      </c>
      <c r="AS101" s="4">
        <f t="shared" si="18"/>
        <v>18.399999999999999</v>
      </c>
      <c r="AT101" s="4">
        <f t="shared" si="18"/>
        <v>22.180221924155592</v>
      </c>
      <c r="AU101" s="4">
        <f t="shared" si="18"/>
        <v>23.762376237623762</v>
      </c>
      <c r="AV101" s="4">
        <f t="shared" si="18"/>
        <v>21.873093349603415</v>
      </c>
      <c r="AW101" s="4">
        <f t="shared" si="18"/>
        <v>27.233379501385041</v>
      </c>
      <c r="AX101" s="4">
        <f t="shared" si="18"/>
        <v>30.579651398459667</v>
      </c>
      <c r="AY101" s="4">
        <f t="shared" si="18"/>
        <v>17.278148018239214</v>
      </c>
      <c r="AZ101" s="4">
        <f t="shared" si="18"/>
        <v>31.853993494759667</v>
      </c>
      <c r="BA101" s="4">
        <f t="shared" si="18"/>
        <v>26.637868970482362</v>
      </c>
      <c r="BB101" s="4">
        <f t="shared" si="18"/>
        <v>25.347655126114894</v>
      </c>
      <c r="BC101" s="4">
        <f t="shared" si="18"/>
        <v>27.352140913647428</v>
      </c>
      <c r="BD101" s="4">
        <f t="shared" si="18"/>
        <v>23.705860939206406</v>
      </c>
      <c r="BE101" s="4">
        <f t="shared" si="14"/>
        <v>26.619883040935672</v>
      </c>
      <c r="BF101" s="4">
        <f t="shared" si="14"/>
        <v>27.726341663252764</v>
      </c>
      <c r="BG101" s="4">
        <f t="shared" si="14"/>
        <v>29.83518589497892</v>
      </c>
      <c r="BH101" s="4">
        <f t="shared" si="14"/>
        <v>32.830769230769228</v>
      </c>
      <c r="BI101" s="4">
        <f t="shared" si="17"/>
        <v>4.6071082511902866</v>
      </c>
      <c r="BJ101" s="4">
        <f t="shared" si="17"/>
        <v>5.4279890694151964</v>
      </c>
      <c r="BK101" s="4">
        <f t="shared" si="17"/>
        <v>4.7759518980035534</v>
      </c>
      <c r="BL101" s="4">
        <f t="shared" si="17"/>
        <v>4.7841503214168535</v>
      </c>
      <c r="BM101" s="4">
        <f t="shared" si="17"/>
        <v>4.3287331549470842</v>
      </c>
      <c r="BN101" s="4">
        <f t="shared" si="16"/>
        <v>4.227971558331336</v>
      </c>
      <c r="BO101" s="4">
        <f t="shared" si="16"/>
        <v>4.1891824424183763</v>
      </c>
      <c r="BP101" s="4">
        <f t="shared" si="16"/>
        <v>3.9755295694253925</v>
      </c>
      <c r="BQ101" s="4">
        <f t="shared" si="16"/>
        <v>4.1163397752803146</v>
      </c>
      <c r="BR101" s="4">
        <f t="shared" si="16"/>
        <v>4.4039710292216299</v>
      </c>
      <c r="BS101" s="4">
        <f t="shared" si="12"/>
        <v>4.4836927069650026</v>
      </c>
      <c r="BT101" s="8" t="str">
        <f t="shared" si="13"/>
        <v>0</v>
      </c>
    </row>
    <row r="102" spans="1:72">
      <c r="A102" s="4" t="s">
        <v>364</v>
      </c>
      <c r="B102" s="4" t="s">
        <v>365</v>
      </c>
      <c r="C102" s="9" t="s">
        <v>366</v>
      </c>
      <c r="D102" s="4">
        <v>13.356</v>
      </c>
      <c r="E102" s="4">
        <v>38.93</v>
      </c>
      <c r="F102" s="4">
        <v>84.775999999999996</v>
      </c>
      <c r="G102" s="4">
        <v>474.76600000000002</v>
      </c>
      <c r="H102" s="4">
        <v>983.56399999999996</v>
      </c>
      <c r="I102" s="4">
        <v>1221.6679999999999</v>
      </c>
      <c r="J102" s="4">
        <v>1017.345</v>
      </c>
      <c r="K102" s="4">
        <v>1120.595</v>
      </c>
      <c r="L102" s="4">
        <v>1604.577</v>
      </c>
      <c r="M102" s="4">
        <v>982.73400000000004</v>
      </c>
      <c r="N102" s="4">
        <v>850.50900000000001</v>
      </c>
      <c r="O102" s="4">
        <v>558.89599999999996</v>
      </c>
      <c r="P102" s="4">
        <v>615.947</v>
      </c>
      <c r="Q102" s="4">
        <v>680.57799999999997</v>
      </c>
      <c r="R102" s="4">
        <v>771.97799999999995</v>
      </c>
      <c r="S102" s="4">
        <v>873.59199999999998</v>
      </c>
      <c r="T102" s="4">
        <v>965.08699999999999</v>
      </c>
      <c r="U102" s="4">
        <v>1010.117</v>
      </c>
      <c r="V102" s="4">
        <v>1059.366</v>
      </c>
      <c r="W102" s="4">
        <v>-12.836</v>
      </c>
      <c r="X102" s="4">
        <v>-11.83</v>
      </c>
      <c r="Y102" s="4">
        <v>14.664999999999999</v>
      </c>
      <c r="Z102" s="4">
        <v>191.99700000000001</v>
      </c>
      <c r="AA102" s="4">
        <v>227.53800000000001</v>
      </c>
      <c r="AB102" s="4">
        <v>240.09100000000001</v>
      </c>
      <c r="AC102" s="4">
        <v>358.44</v>
      </c>
      <c r="AD102" s="4">
        <v>365.33800000000002</v>
      </c>
      <c r="AE102" s="4">
        <v>481.12200000000001</v>
      </c>
      <c r="AF102" s="4">
        <v>474.78699999999998</v>
      </c>
      <c r="AG102" s="4">
        <v>473.53699999999998</v>
      </c>
      <c r="AH102" s="4">
        <v>484.03399999999999</v>
      </c>
      <c r="AI102" s="4">
        <v>395.19099999999997</v>
      </c>
      <c r="AJ102" s="4">
        <v>215.20599999999999</v>
      </c>
      <c r="AK102" s="4">
        <v>335.90100000000001</v>
      </c>
      <c r="AL102" s="4">
        <v>537.63</v>
      </c>
      <c r="AM102" s="4">
        <v>579.39700000000005</v>
      </c>
      <c r="AN102" s="4">
        <v>600.94899999999996</v>
      </c>
      <c r="AO102" s="4">
        <v>651.48199999999997</v>
      </c>
      <c r="AP102" s="4">
        <f t="shared" si="18"/>
        <v>-96.106618748128199</v>
      </c>
      <c r="AQ102" s="4">
        <f t="shared" si="18"/>
        <v>-30.387875674287184</v>
      </c>
      <c r="AR102" s="4">
        <f t="shared" si="18"/>
        <v>17.298527885250543</v>
      </c>
      <c r="AS102" s="4">
        <f t="shared" si="18"/>
        <v>40.440343242776443</v>
      </c>
      <c r="AT102" s="4">
        <f t="shared" si="18"/>
        <v>23.134030932405011</v>
      </c>
      <c r="AU102" s="4">
        <f t="shared" si="18"/>
        <v>19.652720706443979</v>
      </c>
      <c r="AV102" s="4">
        <f t="shared" si="18"/>
        <v>35.232885599280479</v>
      </c>
      <c r="AW102" s="4">
        <f t="shared" si="18"/>
        <v>32.602144396503647</v>
      </c>
      <c r="AX102" s="4">
        <f t="shared" si="18"/>
        <v>29.984351015875216</v>
      </c>
      <c r="AY102" s="4">
        <f t="shared" si="18"/>
        <v>48.312870013655775</v>
      </c>
      <c r="AZ102" s="4">
        <f t="shared" si="18"/>
        <v>55.676894659550925</v>
      </c>
      <c r="BA102" s="4">
        <f t="shared" si="18"/>
        <v>86.605379176090011</v>
      </c>
      <c r="BB102" s="4">
        <f t="shared" si="18"/>
        <v>64.159903368309287</v>
      </c>
      <c r="BC102" s="4">
        <f t="shared" si="18"/>
        <v>31.621063272688801</v>
      </c>
      <c r="BD102" s="4">
        <f t="shared" si="18"/>
        <v>43.511732199622273</v>
      </c>
      <c r="BE102" s="4">
        <f t="shared" si="14"/>
        <v>61.54245918002912</v>
      </c>
      <c r="BF102" s="4">
        <f t="shared" si="14"/>
        <v>60.035727348933314</v>
      </c>
      <c r="BG102" s="4">
        <f t="shared" si="14"/>
        <v>59.493009225663954</v>
      </c>
      <c r="BH102" s="4">
        <f t="shared" si="14"/>
        <v>61.497348414051423</v>
      </c>
      <c r="BI102" s="4">
        <f t="shared" si="17"/>
        <v>43.601102674227739</v>
      </c>
      <c r="BJ102" s="4">
        <f t="shared" si="17"/>
        <v>23.620500386163659</v>
      </c>
      <c r="BK102" s="4">
        <f t="shared" si="17"/>
        <v>20.727031373784136</v>
      </c>
      <c r="BL102" s="4">
        <f t="shared" si="17"/>
        <v>20.599055233085117</v>
      </c>
      <c r="BM102" s="4">
        <f t="shared" si="17"/>
        <v>20.934482792711687</v>
      </c>
      <c r="BN102" s="4">
        <f t="shared" si="16"/>
        <v>19.778361323245658</v>
      </c>
      <c r="BO102" s="4">
        <f t="shared" si="16"/>
        <v>18.252743497151766</v>
      </c>
      <c r="BP102" s="4">
        <f t="shared" si="16"/>
        <v>17.866547105373986</v>
      </c>
      <c r="BQ102" s="4">
        <f t="shared" si="16"/>
        <v>16.708163755002545</v>
      </c>
      <c r="BR102" s="4">
        <f t="shared" si="16"/>
        <v>14.478607803179941</v>
      </c>
      <c r="BS102" s="4">
        <f t="shared" si="12"/>
        <v>21.656659594392625</v>
      </c>
      <c r="BT102" s="8" t="str">
        <f t="shared" si="13"/>
        <v>1</v>
      </c>
    </row>
    <row r="103" spans="1:72">
      <c r="A103" s="4" t="s">
        <v>367</v>
      </c>
      <c r="B103" s="4" t="s">
        <v>368</v>
      </c>
      <c r="C103" s="9" t="s">
        <v>369</v>
      </c>
      <c r="D103" s="4">
        <v>4177.857</v>
      </c>
      <c r="E103" s="4">
        <v>3541.5250000000001</v>
      </c>
      <c r="F103" s="4">
        <v>2767.2060000000001</v>
      </c>
      <c r="G103" s="4">
        <v>1957.1990000000001</v>
      </c>
      <c r="H103" s="4">
        <v>1953.4</v>
      </c>
      <c r="I103" s="4">
        <v>2151.1999999999998</v>
      </c>
      <c r="J103" s="4">
        <v>2718.5</v>
      </c>
      <c r="K103" s="4">
        <v>3046.7</v>
      </c>
      <c r="L103" s="4">
        <v>3639</v>
      </c>
      <c r="M103" s="4">
        <v>4341</v>
      </c>
      <c r="N103" s="4">
        <v>5468</v>
      </c>
      <c r="O103" s="4">
        <v>8074</v>
      </c>
      <c r="P103" s="4">
        <v>7453</v>
      </c>
      <c r="Q103" s="4">
        <v>9850</v>
      </c>
      <c r="R103" s="4">
        <v>9526</v>
      </c>
      <c r="S103" s="4">
        <v>12478</v>
      </c>
      <c r="T103" s="4">
        <v>15351</v>
      </c>
      <c r="U103" s="4">
        <v>15130</v>
      </c>
      <c r="V103" s="4">
        <v>14572</v>
      </c>
      <c r="W103" s="4">
        <v>254.15899999999999</v>
      </c>
      <c r="X103" s="4">
        <v>-38.972999999999999</v>
      </c>
      <c r="Y103" s="4">
        <v>-139.70599999999999</v>
      </c>
      <c r="Z103" s="4">
        <v>-152.559</v>
      </c>
      <c r="AA103" s="4">
        <v>-98.3</v>
      </c>
      <c r="AB103" s="4">
        <v>101</v>
      </c>
      <c r="AC103" s="4">
        <v>257.89999999999998</v>
      </c>
      <c r="AD103" s="4">
        <v>190</v>
      </c>
      <c r="AE103" s="4">
        <v>421</v>
      </c>
      <c r="AF103" s="4">
        <v>368</v>
      </c>
      <c r="AG103" s="4">
        <v>618</v>
      </c>
      <c r="AH103" s="4">
        <v>1399</v>
      </c>
      <c r="AI103" s="4">
        <v>1305</v>
      </c>
      <c r="AJ103" s="4">
        <v>1942</v>
      </c>
      <c r="AK103" s="4">
        <v>1655</v>
      </c>
      <c r="AL103" s="4">
        <v>3067</v>
      </c>
      <c r="AM103" s="4">
        <v>3119</v>
      </c>
      <c r="AN103" s="4">
        <v>2816</v>
      </c>
      <c r="AO103" s="4">
        <v>2242</v>
      </c>
      <c r="AP103" s="4">
        <f t="shared" si="18"/>
        <v>6.0834777255420658</v>
      </c>
      <c r="AQ103" s="4">
        <f t="shared" si="18"/>
        <v>-1.1004581359724976</v>
      </c>
      <c r="AR103" s="4">
        <f t="shared" si="18"/>
        <v>-5.0486302790612614</v>
      </c>
      <c r="AS103" s="4">
        <f t="shared" si="18"/>
        <v>-7.7947617998987324</v>
      </c>
      <c r="AT103" s="4">
        <f t="shared" si="18"/>
        <v>-5.0322514589945735</v>
      </c>
      <c r="AU103" s="4">
        <f t="shared" si="18"/>
        <v>4.6950539233915958</v>
      </c>
      <c r="AV103" s="4">
        <f t="shared" si="18"/>
        <v>9.486849365458891</v>
      </c>
      <c r="AW103" s="4">
        <f t="shared" si="18"/>
        <v>6.2362556208356583</v>
      </c>
      <c r="AX103" s="4">
        <f t="shared" si="18"/>
        <v>11.569112393514702</v>
      </c>
      <c r="AY103" s="4">
        <f t="shared" si="18"/>
        <v>8.4773093757198801</v>
      </c>
      <c r="AZ103" s="4">
        <f t="shared" si="18"/>
        <v>11.302121433796636</v>
      </c>
      <c r="BA103" s="4">
        <f t="shared" si="18"/>
        <v>17.327223185533811</v>
      </c>
      <c r="BB103" s="4">
        <f t="shared" si="18"/>
        <v>17.509727626459146</v>
      </c>
      <c r="BC103" s="4">
        <f t="shared" si="18"/>
        <v>19.715736040609137</v>
      </c>
      <c r="BD103" s="4">
        <f t="shared" si="18"/>
        <v>17.373504094058365</v>
      </c>
      <c r="BE103" s="4">
        <f t="shared" si="14"/>
        <v>24.579259496714219</v>
      </c>
      <c r="BF103" s="4">
        <f t="shared" si="14"/>
        <v>20.317894599700345</v>
      </c>
      <c r="BG103" s="4">
        <f t="shared" si="14"/>
        <v>18.612029081295439</v>
      </c>
      <c r="BH103" s="4">
        <f t="shared" si="14"/>
        <v>15.385671150150975</v>
      </c>
      <c r="BI103" s="4">
        <f t="shared" si="17"/>
        <v>6.9154643591962257</v>
      </c>
      <c r="BJ103" s="4">
        <f t="shared" si="17"/>
        <v>7.3759444252421913</v>
      </c>
      <c r="BK103" s="4">
        <f t="shared" si="17"/>
        <v>8.3921508947120795</v>
      </c>
      <c r="BL103" s="4">
        <f t="shared" si="17"/>
        <v>8.3864152467905946</v>
      </c>
      <c r="BM103" s="4">
        <f t="shared" si="17"/>
        <v>7.2978719572952961</v>
      </c>
      <c r="BN103" s="4">
        <f t="shared" si="16"/>
        <v>5.288990124022332</v>
      </c>
      <c r="BO103" s="4">
        <f t="shared" si="16"/>
        <v>5.7966663696833587</v>
      </c>
      <c r="BP103" s="4">
        <f t="shared" si="16"/>
        <v>5.7973119731799807</v>
      </c>
      <c r="BQ103" s="4">
        <f t="shared" si="16"/>
        <v>4.8590826605673181</v>
      </c>
      <c r="BR103" s="4">
        <f t="shared" si="16"/>
        <v>4.5534594636527634</v>
      </c>
      <c r="BS103" s="4">
        <f t="shared" si="12"/>
        <v>6.4663357474342131</v>
      </c>
      <c r="BT103" s="8" t="str">
        <f t="shared" si="13"/>
        <v>1</v>
      </c>
    </row>
    <row r="104" spans="1:72">
      <c r="A104" s="4" t="s">
        <v>370</v>
      </c>
      <c r="B104" s="4" t="s">
        <v>371</v>
      </c>
      <c r="C104" s="9" t="s">
        <v>372</v>
      </c>
      <c r="D104" s="4">
        <v>568.14300000000003</v>
      </c>
      <c r="E104" s="4">
        <v>613.59299999999996</v>
      </c>
      <c r="F104" s="4">
        <v>661.98299999999995</v>
      </c>
      <c r="G104" s="4">
        <v>1020.9930000000001</v>
      </c>
      <c r="H104" s="4">
        <v>1659.3579999999999</v>
      </c>
      <c r="I104" s="4">
        <v>1015.579</v>
      </c>
      <c r="J104" s="4">
        <v>1155.9770000000001</v>
      </c>
      <c r="K104" s="4">
        <v>1397.846</v>
      </c>
      <c r="L104" s="4">
        <v>1573.2329999999999</v>
      </c>
      <c r="M104" s="4">
        <v>1726.25</v>
      </c>
      <c r="N104" s="4">
        <v>1842.739</v>
      </c>
      <c r="O104" s="4">
        <v>1841.3720000000001</v>
      </c>
      <c r="P104" s="4">
        <v>1825.184</v>
      </c>
      <c r="Q104" s="4">
        <v>1833.5540000000001</v>
      </c>
      <c r="R104" s="4">
        <v>2369.4450000000002</v>
      </c>
      <c r="S104" s="4">
        <v>2240.7359999999999</v>
      </c>
      <c r="T104" s="4">
        <v>2168.652</v>
      </c>
      <c r="U104" s="4">
        <v>2382.5309999999999</v>
      </c>
      <c r="V104" s="4">
        <v>2377.3440000000001</v>
      </c>
      <c r="W104" s="4">
        <v>139.94999999999999</v>
      </c>
      <c r="X104" s="4">
        <v>218.40199999999999</v>
      </c>
      <c r="Y104" s="4">
        <v>243.625</v>
      </c>
      <c r="Z104" s="4">
        <v>341.11</v>
      </c>
      <c r="AA104" s="4">
        <v>377.267</v>
      </c>
      <c r="AB104" s="4">
        <v>280.89400000000001</v>
      </c>
      <c r="AC104" s="4">
        <v>345</v>
      </c>
      <c r="AD104" s="4">
        <v>432.5</v>
      </c>
      <c r="AE104" s="4">
        <v>275.48599999999999</v>
      </c>
      <c r="AF104" s="4">
        <v>489.423</v>
      </c>
      <c r="AG104" s="4">
        <v>551.56799999999998</v>
      </c>
      <c r="AH104" s="4">
        <v>581</v>
      </c>
      <c r="AI104" s="4">
        <v>442.53</v>
      </c>
      <c r="AJ104" s="4">
        <v>554.29100000000005</v>
      </c>
      <c r="AK104" s="4">
        <v>724.15200000000004</v>
      </c>
      <c r="AL104" s="4">
        <v>826.73900000000003</v>
      </c>
      <c r="AM104" s="4">
        <v>656.53700000000003</v>
      </c>
      <c r="AN104" s="4">
        <v>804.91700000000003</v>
      </c>
      <c r="AO104" s="4">
        <v>790.78</v>
      </c>
      <c r="AP104" s="4">
        <f t="shared" si="18"/>
        <v>24.632882918560991</v>
      </c>
      <c r="AQ104" s="4">
        <f t="shared" si="18"/>
        <v>35.593952343002606</v>
      </c>
      <c r="AR104" s="4">
        <f t="shared" si="18"/>
        <v>36.802304590903397</v>
      </c>
      <c r="AS104" s="4">
        <f t="shared" si="18"/>
        <v>33.409631603742632</v>
      </c>
      <c r="AT104" s="4">
        <f t="shared" si="18"/>
        <v>22.735720682336179</v>
      </c>
      <c r="AU104" s="4">
        <f t="shared" si="18"/>
        <v>27.658508102274666</v>
      </c>
      <c r="AV104" s="4">
        <f t="shared" si="18"/>
        <v>29.844884457043694</v>
      </c>
      <c r="AW104" s="4">
        <f t="shared" si="18"/>
        <v>30.940461252527104</v>
      </c>
      <c r="AX104" s="4">
        <f t="shared" si="18"/>
        <v>17.510820075602279</v>
      </c>
      <c r="AY104" s="4">
        <f t="shared" si="18"/>
        <v>28.35180304127444</v>
      </c>
      <c r="AZ104" s="4">
        <f t="shared" si="18"/>
        <v>29.931965405844231</v>
      </c>
      <c r="BA104" s="4">
        <f t="shared" si="18"/>
        <v>31.552559721772678</v>
      </c>
      <c r="BB104" s="4">
        <f t="shared" si="18"/>
        <v>24.245774672580957</v>
      </c>
      <c r="BC104" s="4">
        <f t="shared" si="18"/>
        <v>30.230415902667715</v>
      </c>
      <c r="BD104" s="4">
        <f t="shared" si="18"/>
        <v>30.562093654843224</v>
      </c>
      <c r="BE104" s="4">
        <f t="shared" si="14"/>
        <v>36.895868143324343</v>
      </c>
      <c r="BF104" s="4">
        <f t="shared" si="14"/>
        <v>30.273967423081249</v>
      </c>
      <c r="BG104" s="4">
        <f t="shared" si="14"/>
        <v>33.784114456433095</v>
      </c>
      <c r="BH104" s="4">
        <f t="shared" si="14"/>
        <v>33.263171000915307</v>
      </c>
      <c r="BI104" s="4">
        <f t="shared" si="17"/>
        <v>5.9645210794321244</v>
      </c>
      <c r="BJ104" s="4">
        <f t="shared" si="17"/>
        <v>5.791163156022149</v>
      </c>
      <c r="BK104" s="4">
        <f t="shared" si="17"/>
        <v>5.4312599363354623</v>
      </c>
      <c r="BL104" s="4">
        <f t="shared" si="17"/>
        <v>4.8106329483281023</v>
      </c>
      <c r="BM104" s="4">
        <f t="shared" si="17"/>
        <v>4.4789884393575781</v>
      </c>
      <c r="BN104" s="4">
        <f t="shared" si="16"/>
        <v>4.2717531498028531</v>
      </c>
      <c r="BO104" s="4">
        <f t="shared" si="16"/>
        <v>5.0901403910903795</v>
      </c>
      <c r="BP104" s="4">
        <f t="shared" si="16"/>
        <v>5.0997907961280973</v>
      </c>
      <c r="BQ104" s="4">
        <f t="shared" si="16"/>
        <v>5.2925795427285953</v>
      </c>
      <c r="BR104" s="4">
        <f t="shared" si="16"/>
        <v>3.3820058911632906</v>
      </c>
      <c r="BS104" s="4">
        <f t="shared" si="12"/>
        <v>4.9612835330388636</v>
      </c>
      <c r="BT104" s="8" t="str">
        <f t="shared" si="13"/>
        <v>1</v>
      </c>
    </row>
    <row r="105" spans="1:72">
      <c r="A105" s="4" t="s">
        <v>373</v>
      </c>
      <c r="B105" s="4" t="s">
        <v>374</v>
      </c>
      <c r="C105" s="9" t="s">
        <v>375</v>
      </c>
      <c r="D105" s="4">
        <v>84.108000000000004</v>
      </c>
      <c r="E105" s="4">
        <v>245.13200000000001</v>
      </c>
      <c r="F105" s="4">
        <v>591.78599999999994</v>
      </c>
      <c r="G105" s="4">
        <v>1110.1780000000001</v>
      </c>
      <c r="H105" s="4">
        <v>717.42200000000003</v>
      </c>
      <c r="I105" s="4">
        <v>953.06700000000001</v>
      </c>
      <c r="J105" s="4">
        <v>1625.097</v>
      </c>
      <c r="K105" s="4">
        <v>3574.5169999999998</v>
      </c>
      <c r="L105" s="4">
        <v>5257.6679999999997</v>
      </c>
      <c r="M105" s="4">
        <v>6425.6790000000001</v>
      </c>
      <c r="N105" s="4">
        <v>6969.2740000000003</v>
      </c>
      <c r="O105" s="4">
        <v>7208.5020000000004</v>
      </c>
      <c r="P105" s="4">
        <v>6460.3149999999996</v>
      </c>
      <c r="Q105" s="4">
        <v>6324.6509999999998</v>
      </c>
      <c r="R105" s="4">
        <v>4984.1989999999996</v>
      </c>
      <c r="S105" s="4">
        <v>4986.5659999999998</v>
      </c>
      <c r="T105" s="4">
        <v>4680.38</v>
      </c>
      <c r="U105" s="4">
        <v>4618.1329999999998</v>
      </c>
      <c r="V105" s="4">
        <v>4968.3010000000004</v>
      </c>
      <c r="W105" s="4">
        <v>-14.739000000000001</v>
      </c>
      <c r="X105" s="4">
        <v>81.382000000000005</v>
      </c>
      <c r="Y105" s="4">
        <v>204.49600000000001</v>
      </c>
      <c r="Z105" s="4">
        <v>509.70699999999999</v>
      </c>
      <c r="AA105" s="4">
        <v>106.85</v>
      </c>
      <c r="AB105" s="4">
        <v>302.44799999999998</v>
      </c>
      <c r="AC105" s="4">
        <v>428.14400000000001</v>
      </c>
      <c r="AD105" s="4">
        <v>1089.8209999999999</v>
      </c>
      <c r="AE105" s="4">
        <v>1711.383</v>
      </c>
      <c r="AF105" s="4">
        <v>1371.576</v>
      </c>
      <c r="AG105" s="4">
        <v>1918.8989999999999</v>
      </c>
      <c r="AH105" s="4">
        <v>1880.241</v>
      </c>
      <c r="AI105" s="4">
        <v>1310.346</v>
      </c>
      <c r="AJ105" s="4">
        <v>1240.19</v>
      </c>
      <c r="AK105" s="4">
        <v>1323.806</v>
      </c>
      <c r="AL105" s="4">
        <v>-281.55399999999997</v>
      </c>
      <c r="AM105" s="4">
        <v>1195.2470000000001</v>
      </c>
      <c r="AN105" s="4">
        <v>916.35</v>
      </c>
      <c r="AO105" s="4">
        <v>-2383.422</v>
      </c>
      <c r="AP105" s="4">
        <f t="shared" si="18"/>
        <v>-17.523897845627051</v>
      </c>
      <c r="AQ105" s="4">
        <f t="shared" si="18"/>
        <v>33.199255911100963</v>
      </c>
      <c r="AR105" s="4">
        <f t="shared" si="18"/>
        <v>34.555734674358646</v>
      </c>
      <c r="AS105" s="4">
        <f t="shared" si="18"/>
        <v>45.912187054688523</v>
      </c>
      <c r="AT105" s="4">
        <f t="shared" si="18"/>
        <v>14.893605158470189</v>
      </c>
      <c r="AU105" s="4">
        <f t="shared" si="18"/>
        <v>31.734180283232973</v>
      </c>
      <c r="AV105" s="4">
        <f t="shared" si="18"/>
        <v>26.345750438281531</v>
      </c>
      <c r="AW105" s="4">
        <f t="shared" si="18"/>
        <v>30.488622658669687</v>
      </c>
      <c r="AX105" s="4">
        <f t="shared" si="18"/>
        <v>32.550229493379959</v>
      </c>
      <c r="AY105" s="4">
        <f t="shared" si="18"/>
        <v>21.345230597420134</v>
      </c>
      <c r="AZ105" s="4">
        <f t="shared" si="18"/>
        <v>27.533700066893623</v>
      </c>
      <c r="BA105" s="4">
        <f t="shared" si="18"/>
        <v>26.083657880652595</v>
      </c>
      <c r="BB105" s="4">
        <f t="shared" si="18"/>
        <v>20.283004776082901</v>
      </c>
      <c r="BC105" s="4">
        <f t="shared" si="18"/>
        <v>19.608829008904998</v>
      </c>
      <c r="BD105" s="4">
        <f t="shared" si="18"/>
        <v>26.560055086083043</v>
      </c>
      <c r="BE105" s="4">
        <f t="shared" si="14"/>
        <v>-5.6462503454280961</v>
      </c>
      <c r="BF105" s="4">
        <f t="shared" si="14"/>
        <v>25.537392263021381</v>
      </c>
      <c r="BG105" s="4">
        <f t="shared" si="14"/>
        <v>19.842434161164263</v>
      </c>
      <c r="BH105" s="4">
        <f t="shared" si="14"/>
        <v>-47.972576540753067</v>
      </c>
      <c r="BI105" s="4">
        <f t="shared" si="17"/>
        <v>17.168133974769436</v>
      </c>
      <c r="BJ105" s="4">
        <f t="shared" si="17"/>
        <v>8.2749557766907653</v>
      </c>
      <c r="BK105" s="4">
        <f t="shared" si="17"/>
        <v>8.2614360435020604</v>
      </c>
      <c r="BL105" s="4">
        <f t="shared" si="17"/>
        <v>8.453332578558495</v>
      </c>
      <c r="BM105" s="4">
        <f t="shared" si="17"/>
        <v>5.8558737037526392</v>
      </c>
      <c r="BN105" s="4">
        <f t="shared" si="16"/>
        <v>4.6342054498059913</v>
      </c>
      <c r="BO105" s="4">
        <f t="shared" si="16"/>
        <v>10.755341264638565</v>
      </c>
      <c r="BP105" s="4">
        <f t="shared" si="16"/>
        <v>10.72635182220079</v>
      </c>
      <c r="BQ105" s="4">
        <f t="shared" si="16"/>
        <v>10.36021377916272</v>
      </c>
      <c r="BR105" s="4">
        <f t="shared" si="16"/>
        <v>23.572539991486423</v>
      </c>
      <c r="BS105" s="4">
        <f t="shared" si="12"/>
        <v>10.806238438456788</v>
      </c>
      <c r="BT105" s="8" t="str">
        <f t="shared" si="13"/>
        <v>1</v>
      </c>
    </row>
    <row r="106" spans="1:72">
      <c r="A106" s="4" t="s">
        <v>376</v>
      </c>
      <c r="B106" s="4" t="s">
        <v>377</v>
      </c>
      <c r="C106" s="9" t="s">
        <v>378</v>
      </c>
      <c r="D106" s="4">
        <v>297.33800000000002</v>
      </c>
      <c r="E106" s="4">
        <v>453.72323999999998</v>
      </c>
      <c r="F106" s="4">
        <v>583.08199999999999</v>
      </c>
      <c r="G106" s="4">
        <v>678.19500000000005</v>
      </c>
      <c r="H106" s="4">
        <v>773.71900000000005</v>
      </c>
      <c r="I106" s="4">
        <v>865.29700000000003</v>
      </c>
      <c r="J106" s="4">
        <v>1046.5440000000001</v>
      </c>
      <c r="K106" s="4">
        <v>1257.4380000000001</v>
      </c>
      <c r="L106" s="4">
        <v>1552.4369999999999</v>
      </c>
      <c r="M106" s="4">
        <v>1650.549</v>
      </c>
      <c r="N106" s="4">
        <v>1962.1590000000001</v>
      </c>
      <c r="O106" s="4">
        <v>2025.2539999999999</v>
      </c>
      <c r="P106" s="4">
        <v>1964.3409999999999</v>
      </c>
      <c r="Q106" s="4">
        <v>2791.4209999999998</v>
      </c>
      <c r="R106" s="4">
        <v>3173.2869999999998</v>
      </c>
      <c r="S106" s="4">
        <v>3641.39</v>
      </c>
      <c r="T106" s="4">
        <v>4319.0630000000001</v>
      </c>
      <c r="U106" s="4">
        <v>5302.94</v>
      </c>
      <c r="V106" s="4">
        <v>6439.7460000000001</v>
      </c>
      <c r="W106" s="4" t="s">
        <v>96</v>
      </c>
      <c r="X106" s="4">
        <v>10.157450000000001</v>
      </c>
      <c r="Y106" s="4">
        <v>251.63800000000001</v>
      </c>
      <c r="Z106" s="4">
        <v>87.183000000000007</v>
      </c>
      <c r="AA106" s="4">
        <v>166.40899999999999</v>
      </c>
      <c r="AB106" s="4">
        <v>122.569</v>
      </c>
      <c r="AC106" s="4">
        <v>116.876</v>
      </c>
      <c r="AD106" s="4">
        <v>348.62900000000002</v>
      </c>
      <c r="AE106" s="4">
        <v>109.081</v>
      </c>
      <c r="AF106" s="4">
        <v>397.91</v>
      </c>
      <c r="AG106" s="4">
        <v>571.52099999999996</v>
      </c>
      <c r="AH106" s="4">
        <v>451.01900000000001</v>
      </c>
      <c r="AI106" s="4">
        <v>358.41399999999999</v>
      </c>
      <c r="AJ106" s="4">
        <v>902.70899999999995</v>
      </c>
      <c r="AK106" s="4">
        <v>1011.347</v>
      </c>
      <c r="AL106" s="4">
        <v>1134.19</v>
      </c>
      <c r="AM106" s="4">
        <v>1003.492</v>
      </c>
      <c r="AN106" s="4">
        <v>1344.1590000000001</v>
      </c>
      <c r="AO106" s="4">
        <v>1705.8409999999999</v>
      </c>
      <c r="AP106" s="4" t="e">
        <f t="shared" si="18"/>
        <v>#VALUE!</v>
      </c>
      <c r="AQ106" s="4">
        <f t="shared" si="18"/>
        <v>2.2386885009460835</v>
      </c>
      <c r="AR106" s="4">
        <f t="shared" si="18"/>
        <v>43.156537159438983</v>
      </c>
      <c r="AS106" s="4">
        <f t="shared" si="18"/>
        <v>12.855152279211731</v>
      </c>
      <c r="AT106" s="4">
        <f t="shared" si="18"/>
        <v>21.507679144495608</v>
      </c>
      <c r="AU106" s="4">
        <f t="shared" si="18"/>
        <v>14.164963012699685</v>
      </c>
      <c r="AV106" s="4">
        <f t="shared" si="18"/>
        <v>11.167805653656224</v>
      </c>
      <c r="AW106" s="4">
        <f t="shared" si="18"/>
        <v>27.725343118308814</v>
      </c>
      <c r="AX106" s="4">
        <f t="shared" si="18"/>
        <v>7.0264364995165671</v>
      </c>
      <c r="AY106" s="4">
        <f t="shared" si="18"/>
        <v>24.107736274415362</v>
      </c>
      <c r="AZ106" s="4">
        <f t="shared" si="18"/>
        <v>29.127150246233864</v>
      </c>
      <c r="BA106" s="4">
        <f t="shared" si="18"/>
        <v>22.269749868411569</v>
      </c>
      <c r="BB106" s="4">
        <f t="shared" si="18"/>
        <v>18.246017366638483</v>
      </c>
      <c r="BC106" s="4">
        <f t="shared" si="18"/>
        <v>32.338690580890521</v>
      </c>
      <c r="BD106" s="4">
        <f t="shared" si="18"/>
        <v>31.870643909611708</v>
      </c>
      <c r="BE106" s="4">
        <f t="shared" si="14"/>
        <v>31.147171821749389</v>
      </c>
      <c r="BF106" s="4">
        <f t="shared" si="14"/>
        <v>23.234020897588202</v>
      </c>
      <c r="BG106" s="4">
        <f t="shared" si="14"/>
        <v>25.34742991623515</v>
      </c>
      <c r="BH106" s="4">
        <f t="shared" si="14"/>
        <v>26.489259048415882</v>
      </c>
      <c r="BI106" s="4" t="e">
        <f t="shared" si="17"/>
        <v>#VALUE!</v>
      </c>
      <c r="BJ106" s="4">
        <f t="shared" si="17"/>
        <v>12.204039365959542</v>
      </c>
      <c r="BK106" s="4">
        <f t="shared" si="17"/>
        <v>10.634030619347481</v>
      </c>
      <c r="BL106" s="4">
        <f t="shared" si="17"/>
        <v>7.3624383205530464</v>
      </c>
      <c r="BM106" s="4">
        <f t="shared" si="17"/>
        <v>8.1450182828210274</v>
      </c>
      <c r="BN106" s="4">
        <f t="shared" si="16"/>
        <v>8.8760046097599243</v>
      </c>
      <c r="BO106" s="4">
        <f t="shared" si="16"/>
        <v>8.8765367647588675</v>
      </c>
      <c r="BP106" s="4">
        <f t="shared" si="16"/>
        <v>7.7638762789687812</v>
      </c>
      <c r="BQ106" s="4">
        <f t="shared" si="16"/>
        <v>7.6973675277055049</v>
      </c>
      <c r="BR106" s="4">
        <f t="shared" si="16"/>
        <v>4.6560114327730018</v>
      </c>
      <c r="BS106" s="4">
        <f>AVERAGE(BJ106:BR106)</f>
        <v>8.4683692447385752</v>
      </c>
      <c r="BT106" s="8" t="str">
        <f t="shared" si="13"/>
        <v>1</v>
      </c>
    </row>
    <row r="107" spans="1:72">
      <c r="A107" s="4" t="s">
        <v>379</v>
      </c>
      <c r="B107" s="4" t="s">
        <v>380</v>
      </c>
      <c r="C107" s="9" t="s">
        <v>381</v>
      </c>
      <c r="D107" s="4">
        <v>884.34799999999996</v>
      </c>
      <c r="E107" s="4">
        <v>918.87699999999995</v>
      </c>
      <c r="F107" s="4">
        <v>1010.603</v>
      </c>
      <c r="G107" s="4">
        <v>1359.702</v>
      </c>
      <c r="H107" s="4">
        <v>1103.771</v>
      </c>
      <c r="I107" s="4">
        <v>1062.002</v>
      </c>
      <c r="J107" s="4">
        <v>1239.5039999999999</v>
      </c>
      <c r="K107" s="4">
        <v>1530.4459999999999</v>
      </c>
      <c r="L107" s="4">
        <v>1808.1469999999999</v>
      </c>
      <c r="M107" s="4">
        <v>2471.4299999999998</v>
      </c>
      <c r="N107" s="4">
        <v>2851.0410000000002</v>
      </c>
      <c r="O107" s="4">
        <v>3236.471</v>
      </c>
      <c r="P107" s="4">
        <v>2820.0650000000001</v>
      </c>
      <c r="Q107" s="4">
        <v>3554.1010000000001</v>
      </c>
      <c r="R107" s="4">
        <v>3939.7860000000001</v>
      </c>
      <c r="S107" s="4">
        <v>4292.1000000000004</v>
      </c>
      <c r="T107" s="4">
        <v>4614.7</v>
      </c>
      <c r="U107" s="4">
        <v>5345.5</v>
      </c>
      <c r="V107" s="4">
        <v>5568.7</v>
      </c>
      <c r="W107" s="4">
        <v>86.262</v>
      </c>
      <c r="X107" s="4">
        <v>53.228000000000002</v>
      </c>
      <c r="Y107" s="4">
        <v>64.094999999999999</v>
      </c>
      <c r="Z107" s="4">
        <v>154.15299999999999</v>
      </c>
      <c r="AA107" s="4">
        <v>118.85</v>
      </c>
      <c r="AB107" s="4">
        <v>120.563</v>
      </c>
      <c r="AC107" s="4">
        <v>170.00399999999999</v>
      </c>
      <c r="AD107" s="4">
        <v>208.251</v>
      </c>
      <c r="AE107" s="4">
        <v>229.624</v>
      </c>
      <c r="AF107" s="4">
        <v>289.59699999999998</v>
      </c>
      <c r="AG107" s="4">
        <v>387.899</v>
      </c>
      <c r="AH107" s="4">
        <v>481.52300000000002</v>
      </c>
      <c r="AI107" s="4">
        <v>582.29700000000003</v>
      </c>
      <c r="AJ107" s="4">
        <v>424.89299999999997</v>
      </c>
      <c r="AK107" s="4">
        <v>565.20699999999999</v>
      </c>
      <c r="AL107" s="4">
        <v>674.7</v>
      </c>
      <c r="AM107" s="4">
        <v>769.1</v>
      </c>
      <c r="AN107" s="4">
        <v>880.9</v>
      </c>
      <c r="AO107" s="4">
        <v>1030.5</v>
      </c>
      <c r="AP107" s="4">
        <f t="shared" si="18"/>
        <v>9.7543048664100578</v>
      </c>
      <c r="AQ107" s="4">
        <f t="shared" si="18"/>
        <v>5.7927230739261084</v>
      </c>
      <c r="AR107" s="4">
        <f t="shared" si="18"/>
        <v>6.3422530904816234</v>
      </c>
      <c r="AS107" s="4">
        <f t="shared" si="18"/>
        <v>11.337263606290202</v>
      </c>
      <c r="AT107" s="4">
        <f t="shared" si="18"/>
        <v>10.767632054112674</v>
      </c>
      <c r="AU107" s="4">
        <f t="shared" si="18"/>
        <v>11.35242683158789</v>
      </c>
      <c r="AV107" s="4">
        <f t="shared" si="18"/>
        <v>13.715486194477791</v>
      </c>
      <c r="AW107" s="4">
        <f t="shared" si="18"/>
        <v>13.607209924427261</v>
      </c>
      <c r="AX107" s="4">
        <f t="shared" si="18"/>
        <v>12.699409948416804</v>
      </c>
      <c r="AY107" s="4">
        <f t="shared" si="18"/>
        <v>11.717790914571726</v>
      </c>
      <c r="AZ107" s="4">
        <f t="shared" si="18"/>
        <v>13.605521632273966</v>
      </c>
      <c r="BA107" s="4">
        <f t="shared" si="18"/>
        <v>14.878026096943245</v>
      </c>
      <c r="BB107" s="4">
        <f t="shared" si="18"/>
        <v>20.648353849999914</v>
      </c>
      <c r="BC107" s="4">
        <f t="shared" si="18"/>
        <v>11.955006343376285</v>
      </c>
      <c r="BD107" s="4">
        <f t="shared" si="18"/>
        <v>14.346134536241308</v>
      </c>
      <c r="BE107" s="4">
        <f t="shared" si="14"/>
        <v>15.719577829034737</v>
      </c>
      <c r="BF107" s="4">
        <f t="shared" si="14"/>
        <v>16.666305501982794</v>
      </c>
      <c r="BG107" s="4">
        <f t="shared" si="14"/>
        <v>16.479281638761574</v>
      </c>
      <c r="BH107" s="4">
        <f t="shared" si="14"/>
        <v>18.505216657388619</v>
      </c>
      <c r="BI107" s="4">
        <f t="shared" si="17"/>
        <v>2.7361737436542697</v>
      </c>
      <c r="BJ107" s="4">
        <f t="shared" si="17"/>
        <v>2.8553599495320228</v>
      </c>
      <c r="BK107" s="4">
        <f t="shared" si="17"/>
        <v>2.3884656903001504</v>
      </c>
      <c r="BL107" s="4">
        <f t="shared" si="17"/>
        <v>2.8595749758828881</v>
      </c>
      <c r="BM107" s="4">
        <f t="shared" si="17"/>
        <v>2.8156077612134975</v>
      </c>
      <c r="BN107" s="4">
        <f t="shared" si="16"/>
        <v>2.6532243331262486</v>
      </c>
      <c r="BO107" s="4">
        <f t="shared" si="16"/>
        <v>2.5535266970417827</v>
      </c>
      <c r="BP107" s="4">
        <f t="shared" si="16"/>
        <v>2.6485830936764949</v>
      </c>
      <c r="BQ107" s="4">
        <f t="shared" si="16"/>
        <v>2.6863049612681329</v>
      </c>
      <c r="BR107" s="4">
        <f t="shared" si="16"/>
        <v>2.7900780039231381</v>
      </c>
      <c r="BS107" s="4">
        <f t="shared" si="12"/>
        <v>2.6986899209618627</v>
      </c>
      <c r="BT107" s="8" t="str">
        <f t="shared" si="13"/>
        <v>0</v>
      </c>
    </row>
    <row r="108" spans="1:72">
      <c r="A108" s="4" t="s">
        <v>382</v>
      </c>
      <c r="B108" s="4" t="s">
        <v>383</v>
      </c>
      <c r="C108" s="9" t="s">
        <v>384</v>
      </c>
      <c r="D108" s="4" t="s">
        <v>96</v>
      </c>
      <c r="E108" s="4" t="s">
        <v>96</v>
      </c>
      <c r="F108" s="4" t="s">
        <v>96</v>
      </c>
      <c r="G108" s="4" t="s">
        <v>96</v>
      </c>
      <c r="H108" s="4">
        <v>5.4349999999999996</v>
      </c>
      <c r="I108" s="4">
        <v>22.408999999999999</v>
      </c>
      <c r="J108" s="4">
        <v>50.991</v>
      </c>
      <c r="K108" s="4">
        <v>96.022999999999996</v>
      </c>
      <c r="L108" s="4">
        <v>176.375</v>
      </c>
      <c r="M108" s="4">
        <v>309.85700000000003</v>
      </c>
      <c r="N108" s="4">
        <v>497.09800000000001</v>
      </c>
      <c r="O108" s="4">
        <v>748.7</v>
      </c>
      <c r="P108" s="4">
        <v>1076.769</v>
      </c>
      <c r="Q108" s="4">
        <v>1305.5830000000001</v>
      </c>
      <c r="R108" s="4">
        <v>1657.1389999999999</v>
      </c>
      <c r="S108" s="4">
        <v>2266.5390000000002</v>
      </c>
      <c r="T108" s="4">
        <v>3050.1950000000002</v>
      </c>
      <c r="U108" s="4">
        <v>4071.0030000000002</v>
      </c>
      <c r="V108" s="4">
        <v>5373.5860000000002</v>
      </c>
      <c r="W108" s="4" t="s">
        <v>96</v>
      </c>
      <c r="X108" s="4" t="s">
        <v>96</v>
      </c>
      <c r="Y108" s="4" t="s">
        <v>96</v>
      </c>
      <c r="Z108" s="4" t="s">
        <v>96</v>
      </c>
      <c r="AA108" s="4" t="s">
        <v>96</v>
      </c>
      <c r="AB108" s="4">
        <v>-13.166</v>
      </c>
      <c r="AC108" s="4">
        <v>5.2130000000000001</v>
      </c>
      <c r="AD108" s="4">
        <v>21.780999999999999</v>
      </c>
      <c r="AE108" s="4">
        <v>55.872</v>
      </c>
      <c r="AF108" s="4">
        <v>95.893000000000001</v>
      </c>
      <c r="AG108" s="4">
        <v>111.224</v>
      </c>
      <c r="AH108" s="4">
        <v>204.27500000000001</v>
      </c>
      <c r="AI108" s="4">
        <v>229.55699999999999</v>
      </c>
      <c r="AJ108" s="4">
        <v>270.911</v>
      </c>
      <c r="AK108" s="4">
        <v>459.08100000000002</v>
      </c>
      <c r="AL108" s="4">
        <v>591.50699999999995</v>
      </c>
      <c r="AM108" s="4">
        <v>736.89700000000005</v>
      </c>
      <c r="AN108" s="4">
        <v>875.46900000000005</v>
      </c>
      <c r="AO108" s="4">
        <v>1173.7139999999999</v>
      </c>
      <c r="AP108" s="4" t="e">
        <f t="shared" si="18"/>
        <v>#VALUE!</v>
      </c>
      <c r="AQ108" s="4" t="e">
        <f t="shared" si="18"/>
        <v>#VALUE!</v>
      </c>
      <c r="AR108" s="4" t="e">
        <f t="shared" si="18"/>
        <v>#VALUE!</v>
      </c>
      <c r="AS108" s="4" t="e">
        <f t="shared" si="18"/>
        <v>#VALUE!</v>
      </c>
      <c r="AT108" s="4" t="e">
        <f t="shared" si="18"/>
        <v>#VALUE!</v>
      </c>
      <c r="AU108" s="4">
        <f t="shared" si="18"/>
        <v>-58.753179526083279</v>
      </c>
      <c r="AV108" s="4">
        <f t="shared" si="18"/>
        <v>10.223372752054283</v>
      </c>
      <c r="AW108" s="4">
        <f t="shared" si="18"/>
        <v>22.683107172239986</v>
      </c>
      <c r="AX108" s="4">
        <f t="shared" si="18"/>
        <v>31.677958894401133</v>
      </c>
      <c r="AY108" s="4">
        <f t="shared" si="18"/>
        <v>30.947501589442869</v>
      </c>
      <c r="AZ108" s="4">
        <f t="shared" si="18"/>
        <v>22.374662541390226</v>
      </c>
      <c r="BA108" s="4">
        <f t="shared" si="18"/>
        <v>27.283958862027514</v>
      </c>
      <c r="BB108" s="4">
        <f t="shared" si="18"/>
        <v>21.319057290839538</v>
      </c>
      <c r="BC108" s="4">
        <f t="shared" si="18"/>
        <v>20.750193591675135</v>
      </c>
      <c r="BD108" s="4">
        <f t="shared" si="18"/>
        <v>27.703228274755467</v>
      </c>
      <c r="BE108" s="4">
        <f t="shared" si="14"/>
        <v>26.097366954638765</v>
      </c>
      <c r="BF108" s="4">
        <f t="shared" si="14"/>
        <v>24.15901278442854</v>
      </c>
      <c r="BG108" s="4">
        <f t="shared" si="14"/>
        <v>21.504995206341043</v>
      </c>
      <c r="BH108" s="4">
        <f t="shared" si="14"/>
        <v>21.842285579871614</v>
      </c>
      <c r="BI108" s="4" t="e">
        <f t="shared" si="17"/>
        <v>#VALUE!</v>
      </c>
      <c r="BJ108" s="4" t="e">
        <f t="shared" si="17"/>
        <v>#VALUE!</v>
      </c>
      <c r="BK108" s="4" t="e">
        <f t="shared" si="17"/>
        <v>#VALUE!</v>
      </c>
      <c r="BL108" s="4" t="e">
        <f t="shared" si="17"/>
        <v>#VALUE!</v>
      </c>
      <c r="BM108" s="4" t="e">
        <f t="shared" si="17"/>
        <v>#VALUE!</v>
      </c>
      <c r="BN108" s="4">
        <f t="shared" si="16"/>
        <v>26.852782162330122</v>
      </c>
      <c r="BO108" s="4">
        <f t="shared" si="16"/>
        <v>6.2175709854523902</v>
      </c>
      <c r="BP108" s="4">
        <f t="shared" si="16"/>
        <v>3.8841247896770983</v>
      </c>
      <c r="BQ108" s="4">
        <f t="shared" si="16"/>
        <v>3.9953206040706828</v>
      </c>
      <c r="BR108" s="4">
        <f t="shared" si="16"/>
        <v>3.4460227186833299</v>
      </c>
      <c r="BS108" s="4">
        <f>AVERAGE(BN108:BR108)</f>
        <v>8.8791642520427239</v>
      </c>
      <c r="BT108" s="8" t="str">
        <f t="shared" si="13"/>
        <v>1</v>
      </c>
    </row>
    <row r="109" spans="1:72">
      <c r="A109" s="4" t="s">
        <v>385</v>
      </c>
      <c r="B109" s="4" t="s">
        <v>386</v>
      </c>
      <c r="C109" s="9" t="s">
        <v>387</v>
      </c>
      <c r="D109" s="4" t="s">
        <v>96</v>
      </c>
      <c r="E109" s="4" t="s">
        <v>96</v>
      </c>
      <c r="F109" s="4" t="s">
        <v>96</v>
      </c>
      <c r="G109" s="4" t="s">
        <v>96</v>
      </c>
      <c r="H109" s="4" t="s">
        <v>96</v>
      </c>
      <c r="I109" s="4" t="s">
        <v>96</v>
      </c>
      <c r="J109" s="4" t="s">
        <v>96</v>
      </c>
      <c r="K109" s="4" t="s">
        <v>96</v>
      </c>
      <c r="L109" s="4" t="s">
        <v>96</v>
      </c>
      <c r="M109" s="4" t="s">
        <v>96</v>
      </c>
      <c r="N109" s="4" t="s">
        <v>96</v>
      </c>
      <c r="O109" s="4" t="s">
        <v>96</v>
      </c>
      <c r="P109" s="4" t="s">
        <v>96</v>
      </c>
      <c r="Q109" s="4" t="s">
        <v>96</v>
      </c>
      <c r="R109" s="4" t="s">
        <v>96</v>
      </c>
      <c r="S109" s="4" t="s">
        <v>96</v>
      </c>
      <c r="T109" s="4">
        <v>4675.701</v>
      </c>
      <c r="U109" s="4">
        <v>4102.6360000000004</v>
      </c>
      <c r="V109" s="4">
        <v>4069.7460000000001</v>
      </c>
      <c r="W109" s="4" t="s">
        <v>96</v>
      </c>
      <c r="X109" s="4" t="s">
        <v>96</v>
      </c>
      <c r="Y109" s="4" t="s">
        <v>96</v>
      </c>
      <c r="Z109" s="4" t="s">
        <v>96</v>
      </c>
      <c r="AA109" s="4" t="s">
        <v>96</v>
      </c>
      <c r="AB109" s="4" t="s">
        <v>96</v>
      </c>
      <c r="AC109" s="4" t="s">
        <v>96</v>
      </c>
      <c r="AD109" s="4" t="s">
        <v>96</v>
      </c>
      <c r="AE109" s="4" t="s">
        <v>96</v>
      </c>
      <c r="AF109" s="4" t="s">
        <v>96</v>
      </c>
      <c r="AG109" s="4" t="s">
        <v>96</v>
      </c>
      <c r="AH109" s="4" t="s">
        <v>96</v>
      </c>
      <c r="AI109" s="4" t="s">
        <v>96</v>
      </c>
      <c r="AJ109" s="4" t="s">
        <v>96</v>
      </c>
      <c r="AK109" s="4" t="s">
        <v>96</v>
      </c>
      <c r="AL109" s="4" t="s">
        <v>96</v>
      </c>
      <c r="AM109" s="4" t="s">
        <v>96</v>
      </c>
      <c r="AN109" s="4">
        <v>577.81200000000001</v>
      </c>
      <c r="AO109" s="4">
        <v>486.93799999999999</v>
      </c>
      <c r="AP109" s="4" t="e">
        <f t="shared" si="18"/>
        <v>#VALUE!</v>
      </c>
      <c r="AQ109" s="4" t="e">
        <f t="shared" si="18"/>
        <v>#VALUE!</v>
      </c>
      <c r="AR109" s="4" t="e">
        <f t="shared" si="18"/>
        <v>#VALUE!</v>
      </c>
      <c r="AS109" s="4" t="e">
        <f t="shared" si="18"/>
        <v>#VALUE!</v>
      </c>
      <c r="AT109" s="4" t="e">
        <f t="shared" si="18"/>
        <v>#VALUE!</v>
      </c>
      <c r="AU109" s="4" t="e">
        <f t="shared" si="18"/>
        <v>#VALUE!</v>
      </c>
      <c r="AV109" s="4" t="e">
        <f t="shared" si="18"/>
        <v>#VALUE!</v>
      </c>
      <c r="AW109" s="4" t="e">
        <f t="shared" si="18"/>
        <v>#VALUE!</v>
      </c>
      <c r="AX109" s="4" t="e">
        <f t="shared" si="18"/>
        <v>#VALUE!</v>
      </c>
      <c r="AY109" s="4" t="e">
        <f t="shared" si="18"/>
        <v>#VALUE!</v>
      </c>
      <c r="AZ109" s="4" t="e">
        <f t="shared" si="18"/>
        <v>#VALUE!</v>
      </c>
      <c r="BA109" s="4" t="e">
        <f t="shared" si="18"/>
        <v>#VALUE!</v>
      </c>
      <c r="BB109" s="4" t="e">
        <f t="shared" si="18"/>
        <v>#VALUE!</v>
      </c>
      <c r="BC109" s="4" t="e">
        <f t="shared" si="18"/>
        <v>#VALUE!</v>
      </c>
      <c r="BD109" s="4" t="e">
        <f t="shared" si="18"/>
        <v>#VALUE!</v>
      </c>
      <c r="BE109" s="4" t="e">
        <f t="shared" si="14"/>
        <v>#VALUE!</v>
      </c>
      <c r="BF109" s="4" t="e">
        <f t="shared" si="14"/>
        <v>#VALUE!</v>
      </c>
      <c r="BG109" s="4">
        <f t="shared" si="14"/>
        <v>14.083920679290095</v>
      </c>
      <c r="BH109" s="4">
        <f t="shared" si="14"/>
        <v>11.96482532325113</v>
      </c>
      <c r="BI109" s="4" t="e">
        <f t="shared" si="17"/>
        <v>#VALUE!</v>
      </c>
      <c r="BJ109" s="4" t="e">
        <f t="shared" si="17"/>
        <v>#VALUE!</v>
      </c>
      <c r="BK109" s="4" t="e">
        <f t="shared" si="17"/>
        <v>#VALUE!</v>
      </c>
      <c r="BL109" s="4" t="e">
        <f t="shared" si="17"/>
        <v>#VALUE!</v>
      </c>
      <c r="BM109" s="4" t="e">
        <f t="shared" si="17"/>
        <v>#VALUE!</v>
      </c>
      <c r="BN109" s="4" t="e">
        <f t="shared" si="16"/>
        <v>#VALUE!</v>
      </c>
      <c r="BO109" s="4" t="e">
        <f t="shared" si="16"/>
        <v>#VALUE!</v>
      </c>
      <c r="BP109" s="4" t="e">
        <f t="shared" si="16"/>
        <v>#VALUE!</v>
      </c>
      <c r="BQ109" s="4" t="e">
        <f t="shared" si="16"/>
        <v>#VALUE!</v>
      </c>
      <c r="BR109" s="4" t="e">
        <f t="shared" si="16"/>
        <v>#VALUE!</v>
      </c>
      <c r="BT109" s="8">
        <v>1</v>
      </c>
    </row>
    <row r="110" spans="1:72">
      <c r="A110" s="4" t="s">
        <v>388</v>
      </c>
      <c r="B110" s="4" t="s">
        <v>389</v>
      </c>
      <c r="C110" s="9" t="s">
        <v>390</v>
      </c>
      <c r="D110" s="4" t="s">
        <v>96</v>
      </c>
      <c r="E110" s="4" t="s">
        <v>96</v>
      </c>
      <c r="F110" s="4" t="s">
        <v>96</v>
      </c>
      <c r="G110" s="4" t="s">
        <v>96</v>
      </c>
      <c r="H110" s="4">
        <v>417.791</v>
      </c>
      <c r="I110" s="4">
        <v>619.72299999999996</v>
      </c>
      <c r="J110" s="4">
        <v>1830.924</v>
      </c>
      <c r="K110" s="4">
        <v>2331.527</v>
      </c>
      <c r="L110" s="4">
        <v>2688.2179999999998</v>
      </c>
      <c r="M110" s="4">
        <v>2416.5</v>
      </c>
      <c r="N110" s="4">
        <v>2892.9</v>
      </c>
      <c r="O110" s="4">
        <v>3359.5</v>
      </c>
      <c r="P110" s="4">
        <v>3711.1</v>
      </c>
      <c r="Q110" s="4">
        <v>5145.6000000000004</v>
      </c>
      <c r="R110" s="4">
        <v>5625.6</v>
      </c>
      <c r="S110" s="4">
        <v>5795.8</v>
      </c>
      <c r="T110" s="4">
        <v>6063.4</v>
      </c>
      <c r="U110" s="4">
        <v>6413.8</v>
      </c>
      <c r="V110" s="4">
        <v>6595.2</v>
      </c>
      <c r="W110" s="4" t="s">
        <v>96</v>
      </c>
      <c r="X110" s="4" t="s">
        <v>96</v>
      </c>
      <c r="Y110" s="4" t="s">
        <v>96</v>
      </c>
      <c r="Z110" s="4" t="s">
        <v>96</v>
      </c>
      <c r="AA110" s="4" t="s">
        <v>96</v>
      </c>
      <c r="AB110" s="4">
        <v>70.617000000000004</v>
      </c>
      <c r="AC110" s="4">
        <v>359.512</v>
      </c>
      <c r="AD110" s="4">
        <v>503.74599999999998</v>
      </c>
      <c r="AE110" s="4">
        <v>425.976</v>
      </c>
      <c r="AF110" s="4">
        <v>494.7</v>
      </c>
      <c r="AG110" s="4">
        <v>463.5</v>
      </c>
      <c r="AH110" s="4">
        <v>596.4</v>
      </c>
      <c r="AI110" s="4">
        <v>714.1</v>
      </c>
      <c r="AJ110" s="4">
        <v>1071.3</v>
      </c>
      <c r="AK110" s="4">
        <v>1171.5</v>
      </c>
      <c r="AL110" s="4">
        <v>1046.7</v>
      </c>
      <c r="AM110" s="4">
        <v>1060.3</v>
      </c>
      <c r="AN110" s="4">
        <v>1164.9000000000001</v>
      </c>
      <c r="AO110" s="4">
        <v>1136.9000000000001</v>
      </c>
      <c r="AP110" s="4" t="e">
        <f t="shared" si="18"/>
        <v>#VALUE!</v>
      </c>
      <c r="AQ110" s="4" t="e">
        <f t="shared" si="18"/>
        <v>#VALUE!</v>
      </c>
      <c r="AR110" s="4" t="e">
        <f t="shared" si="18"/>
        <v>#VALUE!</v>
      </c>
      <c r="AS110" s="4" t="e">
        <f t="shared" si="18"/>
        <v>#VALUE!</v>
      </c>
      <c r="AT110" s="4" t="e">
        <f t="shared" si="18"/>
        <v>#VALUE!</v>
      </c>
      <c r="AU110" s="4">
        <f t="shared" si="18"/>
        <v>11.394929670191361</v>
      </c>
      <c r="AV110" s="4">
        <f t="shared" si="18"/>
        <v>19.635550137526188</v>
      </c>
      <c r="AW110" s="4">
        <f t="shared" si="18"/>
        <v>21.605840292649408</v>
      </c>
      <c r="AX110" s="4">
        <f t="shared" si="18"/>
        <v>15.846036296163481</v>
      </c>
      <c r="AY110" s="4">
        <f t="shared" si="18"/>
        <v>20.47175667287399</v>
      </c>
      <c r="AZ110" s="4">
        <f t="shared" si="18"/>
        <v>16.021984859483563</v>
      </c>
      <c r="BA110" s="4">
        <f t="shared" si="18"/>
        <v>17.752641762166988</v>
      </c>
      <c r="BB110" s="4">
        <f t="shared" si="18"/>
        <v>19.242273180458625</v>
      </c>
      <c r="BC110" s="4">
        <f t="shared" si="18"/>
        <v>20.81972947761194</v>
      </c>
      <c r="BD110" s="4">
        <f t="shared" si="18"/>
        <v>20.824445392491466</v>
      </c>
      <c r="BE110" s="4">
        <f t="shared" si="14"/>
        <v>18.059629386797337</v>
      </c>
      <c r="BF110" s="4">
        <f t="shared" si="14"/>
        <v>17.486888544381042</v>
      </c>
      <c r="BG110" s="4">
        <f t="shared" si="14"/>
        <v>18.162399825376532</v>
      </c>
      <c r="BH110" s="4">
        <f t="shared" si="14"/>
        <v>17.238294517224652</v>
      </c>
      <c r="BI110" s="4" t="e">
        <f t="shared" si="17"/>
        <v>#VALUE!</v>
      </c>
      <c r="BJ110" s="4" t="e">
        <f t="shared" si="17"/>
        <v>#VALUE!</v>
      </c>
      <c r="BK110" s="4" t="e">
        <f t="shared" si="17"/>
        <v>#VALUE!</v>
      </c>
      <c r="BL110" s="4" t="e">
        <f t="shared" si="17"/>
        <v>#VALUE!</v>
      </c>
      <c r="BM110" s="4" t="e">
        <f t="shared" si="17"/>
        <v>#VALUE!</v>
      </c>
      <c r="BN110" s="4">
        <f t="shared" si="16"/>
        <v>3.1656416538920245</v>
      </c>
      <c r="BO110" s="4">
        <f t="shared" si="16"/>
        <v>2.0359964787979186</v>
      </c>
      <c r="BP110" s="4">
        <f t="shared" si="16"/>
        <v>2.0777049110632317</v>
      </c>
      <c r="BQ110" s="4">
        <f t="shared" si="16"/>
        <v>1.8345498684236421</v>
      </c>
      <c r="BR110" s="4">
        <f t="shared" si="16"/>
        <v>1.6576970214895563</v>
      </c>
      <c r="BS110" s="4">
        <f>AVERAGE(BN110:BR110)</f>
        <v>2.1543179867332745</v>
      </c>
      <c r="BT110" s="8" t="str">
        <f t="shared" si="13"/>
        <v>0</v>
      </c>
    </row>
    <row r="111" spans="1:72">
      <c r="A111" s="4" t="s">
        <v>391</v>
      </c>
      <c r="B111" s="4" t="s">
        <v>392</v>
      </c>
      <c r="C111" s="9" t="s">
        <v>393</v>
      </c>
      <c r="D111" s="4">
        <v>3870.1</v>
      </c>
      <c r="E111" s="4">
        <v>3866.9</v>
      </c>
      <c r="F111" s="4">
        <v>4741</v>
      </c>
      <c r="G111" s="4">
        <v>6920</v>
      </c>
      <c r="H111" s="4">
        <v>6047</v>
      </c>
      <c r="I111" s="4">
        <v>3164</v>
      </c>
      <c r="J111" s="4">
        <v>3090</v>
      </c>
      <c r="K111" s="4">
        <v>3854</v>
      </c>
      <c r="L111" s="4">
        <v>4579</v>
      </c>
      <c r="M111" s="4">
        <v>5174</v>
      </c>
      <c r="N111" s="4">
        <v>5860</v>
      </c>
      <c r="O111" s="4">
        <v>5948</v>
      </c>
      <c r="P111" s="4">
        <v>5395</v>
      </c>
      <c r="Q111" s="4">
        <v>6632</v>
      </c>
      <c r="R111" s="4">
        <v>7890</v>
      </c>
      <c r="S111" s="4">
        <v>8012</v>
      </c>
      <c r="T111" s="4">
        <v>7819</v>
      </c>
      <c r="U111" s="4">
        <v>9715</v>
      </c>
      <c r="V111" s="4">
        <v>9111</v>
      </c>
      <c r="W111" s="4">
        <v>721.5</v>
      </c>
      <c r="X111" s="4">
        <v>510.2</v>
      </c>
      <c r="Y111" s="4">
        <v>854</v>
      </c>
      <c r="Z111" s="4">
        <v>1378</v>
      </c>
      <c r="AA111" s="4">
        <v>1377</v>
      </c>
      <c r="AB111" s="4">
        <v>-264</v>
      </c>
      <c r="AC111" s="4">
        <v>133</v>
      </c>
      <c r="AD111" s="4">
        <v>1009</v>
      </c>
      <c r="AE111" s="4">
        <v>1939</v>
      </c>
      <c r="AF111" s="4">
        <v>1803</v>
      </c>
      <c r="AG111" s="4">
        <v>2077</v>
      </c>
      <c r="AH111" s="4">
        <v>2128</v>
      </c>
      <c r="AI111" s="4">
        <v>2077</v>
      </c>
      <c r="AJ111" s="4">
        <v>3835</v>
      </c>
      <c r="AK111" s="4">
        <v>3189</v>
      </c>
      <c r="AL111" s="4">
        <v>3206</v>
      </c>
      <c r="AM111" s="4">
        <v>2787</v>
      </c>
      <c r="AN111" s="4">
        <v>4709</v>
      </c>
      <c r="AO111" s="4">
        <v>2809</v>
      </c>
      <c r="AP111" s="4">
        <f t="shared" si="18"/>
        <v>18.642929123278467</v>
      </c>
      <c r="AQ111" s="4">
        <f t="shared" si="18"/>
        <v>13.194031394657218</v>
      </c>
      <c r="AR111" s="4">
        <f t="shared" si="18"/>
        <v>18.013077409829151</v>
      </c>
      <c r="AS111" s="4">
        <f t="shared" si="18"/>
        <v>19.913294797687861</v>
      </c>
      <c r="AT111" s="4">
        <f t="shared" si="18"/>
        <v>22.771622292045642</v>
      </c>
      <c r="AU111" s="4">
        <f t="shared" si="18"/>
        <v>-8.3438685208596706</v>
      </c>
      <c r="AV111" s="4">
        <f t="shared" si="18"/>
        <v>4.3042071197411005</v>
      </c>
      <c r="AW111" s="4">
        <f t="shared" si="18"/>
        <v>26.180591593149973</v>
      </c>
      <c r="AX111" s="4">
        <f t="shared" si="18"/>
        <v>42.345490281720899</v>
      </c>
      <c r="AY111" s="4">
        <f t="shared" si="18"/>
        <v>34.847313490529572</v>
      </c>
      <c r="AZ111" s="4">
        <f t="shared" si="18"/>
        <v>35.443686006825942</v>
      </c>
      <c r="BA111" s="4">
        <f t="shared" si="18"/>
        <v>35.77673167451244</v>
      </c>
      <c r="BB111" s="4">
        <f t="shared" si="18"/>
        <v>38.498609823911032</v>
      </c>
      <c r="BC111" s="4">
        <f t="shared" si="18"/>
        <v>57.825693606755124</v>
      </c>
      <c r="BD111" s="4">
        <f t="shared" si="18"/>
        <v>40.418250950570339</v>
      </c>
      <c r="BE111" s="4">
        <f t="shared" si="14"/>
        <v>40.014977533699451</v>
      </c>
      <c r="BF111" s="4">
        <f t="shared" si="14"/>
        <v>35.643944238393658</v>
      </c>
      <c r="BG111" s="4">
        <f t="shared" si="14"/>
        <v>48.471435923829134</v>
      </c>
      <c r="BH111" s="4">
        <f t="shared" si="14"/>
        <v>30.830863791021841</v>
      </c>
      <c r="BI111" s="4">
        <f t="shared" si="17"/>
        <v>14.379323352032189</v>
      </c>
      <c r="BJ111" s="4">
        <f t="shared" si="17"/>
        <v>15.263049605719864</v>
      </c>
      <c r="BK111" s="4">
        <f t="shared" si="17"/>
        <v>15.666937828737867</v>
      </c>
      <c r="BL111" s="4">
        <f t="shared" si="17"/>
        <v>16.252583035736578</v>
      </c>
      <c r="BM111" s="4">
        <f t="shared" si="17"/>
        <v>19.067304121328291</v>
      </c>
      <c r="BN111" s="4">
        <f t="shared" si="16"/>
        <v>19.246174755984718</v>
      </c>
      <c r="BO111" s="4">
        <f t="shared" si="16"/>
        <v>13.578393173765193</v>
      </c>
      <c r="BP111" s="4">
        <f t="shared" si="16"/>
        <v>8.0544756288488522</v>
      </c>
      <c r="BQ111" s="4">
        <f t="shared" si="16"/>
        <v>7.2491332777067745</v>
      </c>
      <c r="BR111" s="4">
        <f t="shared" si="16"/>
        <v>7.8856250591861601</v>
      </c>
      <c r="BS111" s="4">
        <f t="shared" si="12"/>
        <v>13.664299983904646</v>
      </c>
      <c r="BT111" s="8" t="str">
        <f t="shared" si="13"/>
        <v>1</v>
      </c>
    </row>
    <row r="112" spans="1:72">
      <c r="A112" s="4" t="s">
        <v>394</v>
      </c>
      <c r="B112" s="4" t="s">
        <v>395</v>
      </c>
      <c r="C112" s="9" t="s">
        <v>396</v>
      </c>
      <c r="D112" s="4" t="s">
        <v>96</v>
      </c>
      <c r="E112" s="4">
        <v>291.54700000000003</v>
      </c>
      <c r="F112" s="4">
        <v>330.05099999999999</v>
      </c>
      <c r="G112" s="4">
        <v>340.03300000000002</v>
      </c>
      <c r="H112" s="4">
        <v>353.19499999999999</v>
      </c>
      <c r="I112" s="4">
        <v>462.82600000000002</v>
      </c>
      <c r="J112" s="4">
        <v>516.08399999999995</v>
      </c>
      <c r="K112" s="4">
        <v>629.32000000000005</v>
      </c>
      <c r="L112" s="4">
        <v>784.33100000000002</v>
      </c>
      <c r="M112" s="4">
        <v>908.05600000000004</v>
      </c>
      <c r="N112" s="4">
        <v>1061.5229999999999</v>
      </c>
      <c r="O112" s="4">
        <v>1130.6079999999999</v>
      </c>
      <c r="P112" s="4">
        <v>1462.306</v>
      </c>
      <c r="Q112" s="4">
        <v>1642.4680000000001</v>
      </c>
      <c r="R112" s="4">
        <v>1859.8019999999999</v>
      </c>
      <c r="S112" s="4">
        <v>2203.8470000000002</v>
      </c>
      <c r="T112" s="4">
        <v>2375.9229999999998</v>
      </c>
      <c r="U112" s="4">
        <v>2554.2359999999999</v>
      </c>
      <c r="V112" s="4">
        <v>2773.7179999999998</v>
      </c>
      <c r="W112" s="4" t="s">
        <v>96</v>
      </c>
      <c r="X112" s="4" t="s">
        <v>96</v>
      </c>
      <c r="Y112" s="4">
        <v>60.469000000000001</v>
      </c>
      <c r="Z112" s="4">
        <v>41.295999999999999</v>
      </c>
      <c r="AA112" s="4">
        <v>78.614000000000004</v>
      </c>
      <c r="AB112" s="4">
        <v>161.86099999999999</v>
      </c>
      <c r="AC112" s="4">
        <v>29.177</v>
      </c>
      <c r="AD112" s="4">
        <v>92.17</v>
      </c>
      <c r="AE112" s="4">
        <v>229.559</v>
      </c>
      <c r="AF112" s="4">
        <v>234.773</v>
      </c>
      <c r="AG112" s="4">
        <v>191.13200000000001</v>
      </c>
      <c r="AH112" s="4">
        <v>272.41399999999999</v>
      </c>
      <c r="AI112" s="4">
        <v>382.971</v>
      </c>
      <c r="AJ112" s="4">
        <v>465.76100000000002</v>
      </c>
      <c r="AK112" s="4">
        <v>709.77200000000005</v>
      </c>
      <c r="AL112" s="4">
        <v>-173.47499999999999</v>
      </c>
      <c r="AM112" s="4">
        <v>240.54599999999999</v>
      </c>
      <c r="AN112" s="4">
        <v>194.09800000000001</v>
      </c>
      <c r="AO112" s="4">
        <v>424.70100000000002</v>
      </c>
      <c r="AP112" s="4" t="e">
        <f t="shared" ref="AP112:BD165" si="19">100*W112/D112</f>
        <v>#VALUE!</v>
      </c>
      <c r="AQ112" s="4" t="e">
        <f t="shared" si="19"/>
        <v>#VALUE!</v>
      </c>
      <c r="AR112" s="4">
        <f t="shared" si="19"/>
        <v>18.321107949983489</v>
      </c>
      <c r="AS112" s="4">
        <f t="shared" si="19"/>
        <v>12.144703602297424</v>
      </c>
      <c r="AT112" s="4">
        <f t="shared" si="19"/>
        <v>22.257959484137661</v>
      </c>
      <c r="AU112" s="4">
        <f t="shared" si="19"/>
        <v>34.972322211803132</v>
      </c>
      <c r="AV112" s="4">
        <f t="shared" si="19"/>
        <v>5.6535370211050919</v>
      </c>
      <c r="AW112" s="4">
        <f t="shared" si="19"/>
        <v>14.645967075573633</v>
      </c>
      <c r="AX112" s="4">
        <f t="shared" si="19"/>
        <v>29.268127869483674</v>
      </c>
      <c r="AY112" s="4">
        <f t="shared" si="19"/>
        <v>25.854462720360857</v>
      </c>
      <c r="AZ112" s="4">
        <f t="shared" si="19"/>
        <v>18.00545065910018</v>
      </c>
      <c r="BA112" s="4">
        <f t="shared" si="19"/>
        <v>24.094469524362111</v>
      </c>
      <c r="BB112" s="4">
        <f t="shared" si="19"/>
        <v>26.18952531139173</v>
      </c>
      <c r="BC112" s="4">
        <f t="shared" si="19"/>
        <v>28.35738656704423</v>
      </c>
      <c r="BD112" s="4">
        <f t="shared" si="19"/>
        <v>38.163847549362792</v>
      </c>
      <c r="BE112" s="4">
        <f t="shared" si="14"/>
        <v>-7.8714629463842085</v>
      </c>
      <c r="BF112" s="4">
        <f t="shared" si="14"/>
        <v>10.124318001888108</v>
      </c>
      <c r="BG112" s="4">
        <f t="shared" si="14"/>
        <v>7.5990628900383532</v>
      </c>
      <c r="BH112" s="4">
        <f t="shared" si="14"/>
        <v>15.311614230430061</v>
      </c>
      <c r="BI112" s="4" t="e">
        <f t="shared" si="17"/>
        <v>#VALUE!</v>
      </c>
      <c r="BJ112" s="4" t="e">
        <f t="shared" si="17"/>
        <v>#VALUE!</v>
      </c>
      <c r="BK112" s="4">
        <f t="shared" si="17"/>
        <v>8.6053782439507742</v>
      </c>
      <c r="BL112" s="4">
        <f t="shared" si="17"/>
        <v>8.7404646957468231</v>
      </c>
      <c r="BM112" s="4">
        <f t="shared" si="17"/>
        <v>8.3465434627479471</v>
      </c>
      <c r="BN112" s="4">
        <f t="shared" si="16"/>
        <v>9.6223371684318124</v>
      </c>
      <c r="BO112" s="4">
        <f t="shared" si="16"/>
        <v>13.290534909052793</v>
      </c>
      <c r="BP112" s="4">
        <f t="shared" si="16"/>
        <v>12.812072384227067</v>
      </c>
      <c r="BQ112" s="4">
        <f t="shared" si="16"/>
        <v>13.362981602620481</v>
      </c>
      <c r="BR112" s="4">
        <f t="shared" si="16"/>
        <v>13.009091822939455</v>
      </c>
      <c r="BS112" s="4">
        <f>AVERAGE(BK112:BR112)</f>
        <v>10.973675536214644</v>
      </c>
      <c r="BT112" s="8" t="str">
        <f t="shared" si="13"/>
        <v>1</v>
      </c>
    </row>
    <row r="113" spans="1:72">
      <c r="A113" s="4" t="s">
        <v>397</v>
      </c>
      <c r="B113" s="4" t="s">
        <v>398</v>
      </c>
      <c r="C113" s="9" t="s">
        <v>399</v>
      </c>
      <c r="D113" s="4">
        <v>1948.6</v>
      </c>
      <c r="E113" s="4">
        <v>1924.8</v>
      </c>
      <c r="F113" s="4">
        <v>1743.5</v>
      </c>
      <c r="G113" s="4">
        <v>1807.4</v>
      </c>
      <c r="H113" s="4">
        <v>1955.1</v>
      </c>
      <c r="I113" s="4">
        <v>1835.8</v>
      </c>
      <c r="J113" s="4">
        <v>2060.6</v>
      </c>
      <c r="K113" s="4">
        <v>2518.6</v>
      </c>
      <c r="L113" s="4">
        <v>3000.6</v>
      </c>
      <c r="M113" s="4">
        <v>3474.8</v>
      </c>
      <c r="N113" s="4">
        <v>3737.9</v>
      </c>
      <c r="O113" s="4">
        <v>4596.1000000000004</v>
      </c>
      <c r="P113" s="4">
        <v>5005</v>
      </c>
      <c r="Q113" s="4">
        <v>4725</v>
      </c>
      <c r="R113" s="4">
        <v>5418.4</v>
      </c>
      <c r="S113" s="4">
        <v>5451.3</v>
      </c>
      <c r="T113" s="4">
        <v>5112</v>
      </c>
      <c r="U113" s="4">
        <v>5012</v>
      </c>
      <c r="V113" s="4">
        <v>5083</v>
      </c>
      <c r="W113" s="4">
        <v>356.2</v>
      </c>
      <c r="X113" s="4">
        <v>445</v>
      </c>
      <c r="Y113" s="4">
        <v>262.10000000000002</v>
      </c>
      <c r="Z113" s="4">
        <v>44.7</v>
      </c>
      <c r="AA113" s="4">
        <v>-27.3</v>
      </c>
      <c r="AB113" s="4">
        <v>206.6</v>
      </c>
      <c r="AC113" s="4">
        <v>152.80000000000001</v>
      </c>
      <c r="AD113" s="4">
        <v>289.2</v>
      </c>
      <c r="AE113" s="4">
        <v>338.8</v>
      </c>
      <c r="AF113" s="4">
        <v>334.2</v>
      </c>
      <c r="AG113" s="4">
        <v>443</v>
      </c>
      <c r="AH113" s="4">
        <v>555.5</v>
      </c>
      <c r="AI113" s="4">
        <v>666.8</v>
      </c>
      <c r="AJ113" s="4">
        <v>802.7</v>
      </c>
      <c r="AK113" s="4">
        <v>833.1</v>
      </c>
      <c r="AL113" s="4">
        <v>852.9</v>
      </c>
      <c r="AM113" s="4">
        <v>833</v>
      </c>
      <c r="AN113" s="4">
        <v>849</v>
      </c>
      <c r="AO113" s="4">
        <v>854</v>
      </c>
      <c r="AP113" s="4">
        <f t="shared" si="19"/>
        <v>18.279790618905881</v>
      </c>
      <c r="AQ113" s="4">
        <f t="shared" si="19"/>
        <v>23.119285120532005</v>
      </c>
      <c r="AR113" s="4">
        <f t="shared" si="19"/>
        <v>15.032979638657874</v>
      </c>
      <c r="AS113" s="4">
        <f t="shared" si="19"/>
        <v>2.4731658736306295</v>
      </c>
      <c r="AT113" s="4">
        <f t="shared" si="19"/>
        <v>-1.3963480128893664</v>
      </c>
      <c r="AU113" s="4">
        <f t="shared" si="19"/>
        <v>11.253949231942478</v>
      </c>
      <c r="AV113" s="4">
        <f t="shared" si="19"/>
        <v>7.4153159273997877</v>
      </c>
      <c r="AW113" s="4">
        <f t="shared" si="19"/>
        <v>11.482569681569126</v>
      </c>
      <c r="AX113" s="4">
        <f t="shared" si="19"/>
        <v>11.291075118309672</v>
      </c>
      <c r="AY113" s="4">
        <f t="shared" si="19"/>
        <v>9.6178197306319788</v>
      </c>
      <c r="AZ113" s="4">
        <f t="shared" si="19"/>
        <v>11.851574413440702</v>
      </c>
      <c r="BA113" s="4">
        <f t="shared" si="19"/>
        <v>12.086334065838427</v>
      </c>
      <c r="BB113" s="4">
        <f t="shared" si="19"/>
        <v>13.322677322677322</v>
      </c>
      <c r="BC113" s="4">
        <f t="shared" si="19"/>
        <v>16.988359788359787</v>
      </c>
      <c r="BD113" s="4">
        <f t="shared" si="19"/>
        <v>15.375387568285841</v>
      </c>
      <c r="BE113" s="4">
        <f t="shared" si="14"/>
        <v>15.645809256507622</v>
      </c>
      <c r="BF113" s="4">
        <f t="shared" si="14"/>
        <v>16.294992175273865</v>
      </c>
      <c r="BG113" s="4">
        <f t="shared" si="14"/>
        <v>16.939345570630486</v>
      </c>
      <c r="BH113" s="4">
        <f t="shared" si="14"/>
        <v>16.801101711587645</v>
      </c>
      <c r="BI113" s="4">
        <f t="shared" si="17"/>
        <v>7.1293724157543128</v>
      </c>
      <c r="BJ113" s="4">
        <f t="shared" si="17"/>
        <v>6.6600818331972294</v>
      </c>
      <c r="BK113" s="4">
        <f t="shared" si="17"/>
        <v>4.9888756255871183</v>
      </c>
      <c r="BL113" s="4">
        <f t="shared" si="17"/>
        <v>4.7885889199767826</v>
      </c>
      <c r="BM113" s="4">
        <f t="shared" si="17"/>
        <v>4.8104947744760329</v>
      </c>
      <c r="BN113" s="4">
        <f t="shared" si="16"/>
        <v>2.7086284717418514</v>
      </c>
      <c r="BO113" s="4">
        <f t="shared" si="16"/>
        <v>2.9104173754227958</v>
      </c>
      <c r="BP113" s="4">
        <f t="shared" si="16"/>
        <v>2.5113352383919194</v>
      </c>
      <c r="BQ113" s="4">
        <f t="shared" si="16"/>
        <v>2.6390527682483627</v>
      </c>
      <c r="BR113" s="4">
        <f t="shared" si="16"/>
        <v>2.5991391087485054</v>
      </c>
      <c r="BS113" s="4">
        <f t="shared" si="12"/>
        <v>4.1745986531544919</v>
      </c>
      <c r="BT113" s="8" t="str">
        <f t="shared" si="13"/>
        <v>0</v>
      </c>
    </row>
    <row r="114" spans="1:72">
      <c r="A114" s="4" t="s">
        <v>400</v>
      </c>
      <c r="B114" s="4" t="s">
        <v>401</v>
      </c>
      <c r="C114" s="9" t="s">
        <v>402</v>
      </c>
      <c r="D114" s="4" t="s">
        <v>96</v>
      </c>
      <c r="E114" s="4" t="s">
        <v>96</v>
      </c>
      <c r="F114" s="4" t="s">
        <v>96</v>
      </c>
      <c r="G114" s="4">
        <v>1445.4090000000001</v>
      </c>
      <c r="H114" s="4">
        <v>1611.3340000000001</v>
      </c>
      <c r="I114" s="4">
        <v>1891.8109999999999</v>
      </c>
      <c r="J114" s="4">
        <v>2230.8510000000001</v>
      </c>
      <c r="K114" s="4">
        <v>2593.33</v>
      </c>
      <c r="L114" s="4">
        <v>2937.6280000000002</v>
      </c>
      <c r="M114" s="4">
        <v>3326.0740000000001</v>
      </c>
      <c r="N114" s="4">
        <v>4067.5990000000002</v>
      </c>
      <c r="O114" s="4">
        <v>4992</v>
      </c>
      <c r="P114" s="4">
        <v>5099</v>
      </c>
      <c r="Q114" s="4">
        <v>5539</v>
      </c>
      <c r="R114" s="4">
        <v>6714</v>
      </c>
      <c r="S114" s="4">
        <v>7391</v>
      </c>
      <c r="T114" s="4">
        <v>8312</v>
      </c>
      <c r="U114" s="4">
        <v>9441</v>
      </c>
      <c r="V114" s="4">
        <v>9667</v>
      </c>
      <c r="W114" s="4" t="s">
        <v>96</v>
      </c>
      <c r="X114" s="4" t="s">
        <v>96</v>
      </c>
      <c r="Y114" s="4" t="s">
        <v>96</v>
      </c>
      <c r="Z114" s="4" t="s">
        <v>96</v>
      </c>
      <c r="AA114" s="4">
        <v>196.49600000000001</v>
      </c>
      <c r="AB114" s="4">
        <v>309.87200000000001</v>
      </c>
      <c r="AC114" s="4">
        <v>190.44499999999999</v>
      </c>
      <c r="AD114" s="4">
        <v>343.79500000000002</v>
      </c>
      <c r="AE114" s="4">
        <v>272.84800000000001</v>
      </c>
      <c r="AF114" s="4">
        <v>650.16099999999994</v>
      </c>
      <c r="AG114" s="4">
        <v>769.86099999999999</v>
      </c>
      <c r="AH114" s="4">
        <v>413</v>
      </c>
      <c r="AI114" s="4">
        <v>1378</v>
      </c>
      <c r="AJ114" s="4">
        <v>1697</v>
      </c>
      <c r="AK114" s="4">
        <v>2684</v>
      </c>
      <c r="AL114" s="4">
        <v>2948</v>
      </c>
      <c r="AM114" s="4">
        <v>4135</v>
      </c>
      <c r="AN114" s="4">
        <v>3407</v>
      </c>
      <c r="AO114" s="4">
        <v>4043</v>
      </c>
      <c r="AP114" s="4" t="e">
        <f t="shared" si="19"/>
        <v>#VALUE!</v>
      </c>
      <c r="AQ114" s="4" t="e">
        <f t="shared" si="19"/>
        <v>#VALUE!</v>
      </c>
      <c r="AR114" s="4" t="e">
        <f t="shared" si="19"/>
        <v>#VALUE!</v>
      </c>
      <c r="AS114" s="4" t="e">
        <f t="shared" si="19"/>
        <v>#VALUE!</v>
      </c>
      <c r="AT114" s="4">
        <f t="shared" si="19"/>
        <v>12.194616386174438</v>
      </c>
      <c r="AU114" s="4">
        <f t="shared" si="19"/>
        <v>16.379648918417328</v>
      </c>
      <c r="AV114" s="4">
        <f t="shared" si="19"/>
        <v>8.536876734483835</v>
      </c>
      <c r="AW114" s="4">
        <f t="shared" si="19"/>
        <v>13.256893646392863</v>
      </c>
      <c r="AX114" s="4">
        <f t="shared" si="19"/>
        <v>9.2880378318834111</v>
      </c>
      <c r="AY114" s="4">
        <f t="shared" si="19"/>
        <v>19.547400328435263</v>
      </c>
      <c r="AZ114" s="4">
        <f t="shared" si="19"/>
        <v>18.926669025142353</v>
      </c>
      <c r="BA114" s="4">
        <f t="shared" si="19"/>
        <v>8.2732371794871788</v>
      </c>
      <c r="BB114" s="4">
        <f t="shared" si="19"/>
        <v>27.024906844479311</v>
      </c>
      <c r="BC114" s="4">
        <f t="shared" si="19"/>
        <v>30.637299151471385</v>
      </c>
      <c r="BD114" s="4">
        <f t="shared" si="19"/>
        <v>39.976169198689306</v>
      </c>
      <c r="BE114" s="4">
        <f t="shared" si="14"/>
        <v>39.886348261399</v>
      </c>
      <c r="BF114" s="4">
        <f t="shared" si="14"/>
        <v>49.747353224254091</v>
      </c>
      <c r="BG114" s="4">
        <f t="shared" si="14"/>
        <v>36.087278889948095</v>
      </c>
      <c r="BH114" s="4">
        <f t="shared" si="14"/>
        <v>41.822695769111412</v>
      </c>
      <c r="BI114" s="4" t="e">
        <f t="shared" si="17"/>
        <v>#VALUE!</v>
      </c>
      <c r="BJ114" s="4" t="e">
        <f t="shared" si="17"/>
        <v>#VALUE!</v>
      </c>
      <c r="BK114" s="4" t="e">
        <f t="shared" si="17"/>
        <v>#VALUE!</v>
      </c>
      <c r="BL114" s="4" t="e">
        <f t="shared" si="17"/>
        <v>#VALUE!</v>
      </c>
      <c r="BM114" s="4">
        <f t="shared" si="17"/>
        <v>7.7308678396397337</v>
      </c>
      <c r="BN114" s="4">
        <f t="shared" si="16"/>
        <v>10.533024661204806</v>
      </c>
      <c r="BO114" s="4">
        <f t="shared" si="16"/>
        <v>12.310493543528899</v>
      </c>
      <c r="BP114" s="4">
        <f t="shared" si="16"/>
        <v>14.224618547961157</v>
      </c>
      <c r="BQ114" s="4">
        <f t="shared" si="16"/>
        <v>13.840316896562504</v>
      </c>
      <c r="BR114" s="4">
        <f t="shared" si="16"/>
        <v>12.749758105427373</v>
      </c>
      <c r="BS114" s="4">
        <f>AVERAGE(BM114:BR114)</f>
        <v>11.898179932387412</v>
      </c>
      <c r="BT114" s="8" t="str">
        <f t="shared" si="13"/>
        <v>1</v>
      </c>
    </row>
    <row r="115" spans="1:72">
      <c r="A115" s="4" t="s">
        <v>403</v>
      </c>
      <c r="B115" s="4" t="s">
        <v>404</v>
      </c>
      <c r="C115" s="9" t="s">
        <v>405</v>
      </c>
      <c r="D115" s="4">
        <v>29794</v>
      </c>
      <c r="E115" s="4">
        <v>31340</v>
      </c>
      <c r="F115" s="4">
        <v>33075</v>
      </c>
      <c r="G115" s="4">
        <v>37346</v>
      </c>
      <c r="H115" s="4">
        <v>30486</v>
      </c>
      <c r="I115" s="4">
        <v>23422</v>
      </c>
      <c r="J115" s="4">
        <v>23155</v>
      </c>
      <c r="K115" s="4">
        <v>29663</v>
      </c>
      <c r="L115" s="4">
        <v>35310</v>
      </c>
      <c r="M115" s="4">
        <v>42847</v>
      </c>
      <c r="N115" s="4">
        <v>36622</v>
      </c>
      <c r="O115" s="4">
        <v>8140</v>
      </c>
      <c r="P115" s="4">
        <v>6947</v>
      </c>
      <c r="Q115" s="4">
        <v>7617</v>
      </c>
      <c r="R115" s="4">
        <v>5738</v>
      </c>
      <c r="S115" s="4">
        <v>6269</v>
      </c>
      <c r="T115" s="4">
        <v>6227</v>
      </c>
      <c r="U115" s="4">
        <v>5881</v>
      </c>
      <c r="V115" s="4">
        <v>5695</v>
      </c>
      <c r="W115" s="4">
        <v>2596</v>
      </c>
      <c r="X115" s="4">
        <v>1295</v>
      </c>
      <c r="Y115" s="4">
        <v>2140</v>
      </c>
      <c r="Z115" s="4">
        <v>-1164</v>
      </c>
      <c r="AA115" s="4">
        <v>1976</v>
      </c>
      <c r="AB115" s="4">
        <v>1073</v>
      </c>
      <c r="AC115" s="4">
        <v>2787</v>
      </c>
      <c r="AD115" s="4">
        <v>4265</v>
      </c>
      <c r="AE115" s="4">
        <v>4605</v>
      </c>
      <c r="AF115" s="4">
        <v>3499</v>
      </c>
      <c r="AG115" s="4">
        <v>785</v>
      </c>
      <c r="AH115" s="4">
        <v>226</v>
      </c>
      <c r="AI115" s="4">
        <v>629</v>
      </c>
      <c r="AJ115" s="4">
        <v>1972</v>
      </c>
      <c r="AK115" s="4">
        <v>874</v>
      </c>
      <c r="AL115" s="4">
        <v>1070</v>
      </c>
      <c r="AM115" s="4">
        <v>944</v>
      </c>
      <c r="AN115" s="4">
        <v>-590</v>
      </c>
      <c r="AO115" s="4">
        <v>1005</v>
      </c>
      <c r="AP115" s="4">
        <f t="shared" si="19"/>
        <v>8.713163724239779</v>
      </c>
      <c r="AQ115" s="4">
        <f t="shared" si="19"/>
        <v>4.132099553286535</v>
      </c>
      <c r="AR115" s="4">
        <f t="shared" si="19"/>
        <v>6.4701436130007561</v>
      </c>
      <c r="AS115" s="4">
        <f t="shared" si="19"/>
        <v>-3.1167996572591443</v>
      </c>
      <c r="AT115" s="4">
        <f t="shared" si="19"/>
        <v>6.4816637144918978</v>
      </c>
      <c r="AU115" s="4">
        <f t="shared" si="19"/>
        <v>4.5811630091367093</v>
      </c>
      <c r="AV115" s="4">
        <f t="shared" si="19"/>
        <v>12.036277261930469</v>
      </c>
      <c r="AW115" s="4">
        <f t="shared" si="19"/>
        <v>14.378181573003404</v>
      </c>
      <c r="AX115" s="4">
        <f t="shared" si="19"/>
        <v>13.041631265930331</v>
      </c>
      <c r="AY115" s="4">
        <f t="shared" si="19"/>
        <v>8.166266016290523</v>
      </c>
      <c r="AZ115" s="4">
        <f t="shared" si="19"/>
        <v>2.1435202883512643</v>
      </c>
      <c r="BA115" s="4">
        <f t="shared" si="19"/>
        <v>2.7764127764127764</v>
      </c>
      <c r="BB115" s="4">
        <f t="shared" si="19"/>
        <v>9.0542680293651934</v>
      </c>
      <c r="BC115" s="4">
        <f t="shared" si="19"/>
        <v>25.889457791781542</v>
      </c>
      <c r="BD115" s="4">
        <f t="shared" si="19"/>
        <v>15.231788079470199</v>
      </c>
      <c r="BE115" s="4">
        <f t="shared" si="14"/>
        <v>17.068112936672517</v>
      </c>
      <c r="BF115" s="4">
        <f t="shared" si="14"/>
        <v>15.159788019913281</v>
      </c>
      <c r="BG115" s="4">
        <f t="shared" si="14"/>
        <v>-10.032307430709063</v>
      </c>
      <c r="BH115" s="4">
        <f t="shared" si="14"/>
        <v>17.647058823529413</v>
      </c>
      <c r="BI115" s="4">
        <f t="shared" si="17"/>
        <v>5.1119425218060774</v>
      </c>
      <c r="BJ115" s="4">
        <f t="shared" si="17"/>
        <v>5.3534931768666976</v>
      </c>
      <c r="BK115" s="4">
        <f t="shared" si="17"/>
        <v>5.4458134004229697</v>
      </c>
      <c r="BL115" s="4">
        <f t="shared" si="17"/>
        <v>5.4950017228073289</v>
      </c>
      <c r="BM115" s="4">
        <f t="shared" si="17"/>
        <v>7.0295776883268148</v>
      </c>
      <c r="BN115" s="4">
        <f t="shared" si="16"/>
        <v>7.1072003709011931</v>
      </c>
      <c r="BO115" s="4">
        <f t="shared" si="16"/>
        <v>7.0030496808340938</v>
      </c>
      <c r="BP115" s="4">
        <f t="shared" si="16"/>
        <v>7.0751944972011431</v>
      </c>
      <c r="BQ115" s="4">
        <f t="shared" si="16"/>
        <v>9.9158073936766993</v>
      </c>
      <c r="BR115" s="4">
        <f t="shared" si="16"/>
        <v>10.183847366617094</v>
      </c>
      <c r="BS115" s="4">
        <f t="shared" si="12"/>
        <v>6.9720927819460119</v>
      </c>
      <c r="BT115" s="8" t="str">
        <f t="shared" si="13"/>
        <v>1</v>
      </c>
    </row>
    <row r="116" spans="1:72">
      <c r="A116" s="4" t="s">
        <v>406</v>
      </c>
      <c r="B116" s="4" t="s">
        <v>407</v>
      </c>
      <c r="C116" s="9" t="s">
        <v>408</v>
      </c>
      <c r="D116" s="4">
        <v>2.6031300000000002</v>
      </c>
      <c r="E116" s="4">
        <v>22.643450000000001</v>
      </c>
      <c r="F116" s="4">
        <v>63.428910000000002</v>
      </c>
      <c r="G116" s="4">
        <v>54.381</v>
      </c>
      <c r="H116" s="4">
        <v>81.608999999999995</v>
      </c>
      <c r="I116" s="4">
        <v>79.503</v>
      </c>
      <c r="J116" s="4">
        <v>90.275000000000006</v>
      </c>
      <c r="K116" s="4">
        <v>124.73699999999999</v>
      </c>
      <c r="L116" s="4">
        <v>196.46600000000001</v>
      </c>
      <c r="M116" s="4">
        <v>278.33</v>
      </c>
      <c r="N116" s="4">
        <v>400.62400000000002</v>
      </c>
      <c r="O116" s="4">
        <v>523.01599999999996</v>
      </c>
      <c r="P116" s="4">
        <v>652.572</v>
      </c>
      <c r="Q116" s="4">
        <v>748.23599999999999</v>
      </c>
      <c r="R116" s="4">
        <v>909.27700000000004</v>
      </c>
      <c r="S116" s="4">
        <v>1133.1030000000001</v>
      </c>
      <c r="T116" s="4">
        <v>1328.817</v>
      </c>
      <c r="U116" s="4">
        <v>1534.615</v>
      </c>
      <c r="V116" s="4">
        <v>1789.489</v>
      </c>
      <c r="W116" s="4" t="s">
        <v>96</v>
      </c>
      <c r="X116" s="4">
        <v>-0.84506000000000003</v>
      </c>
      <c r="Y116" s="4">
        <v>-3.3862899999999998</v>
      </c>
      <c r="Z116" s="4">
        <v>-18.172000000000001</v>
      </c>
      <c r="AA116" s="4">
        <v>-39.630000000000003</v>
      </c>
      <c r="AB116" s="4">
        <v>-7.4790000000000001</v>
      </c>
      <c r="AC116" s="4">
        <v>-0.75800000000000001</v>
      </c>
      <c r="AD116" s="4">
        <v>61.575000000000003</v>
      </c>
      <c r="AE116" s="4">
        <v>122.217</v>
      </c>
      <c r="AF116" s="4">
        <v>186.55199999999999</v>
      </c>
      <c r="AG116" s="4">
        <v>201.55600000000001</v>
      </c>
      <c r="AH116" s="4">
        <v>203.07599999999999</v>
      </c>
      <c r="AI116" s="4">
        <v>236.43899999999999</v>
      </c>
      <c r="AJ116" s="4">
        <v>255.249</v>
      </c>
      <c r="AK116" s="4">
        <v>290.74799999999999</v>
      </c>
      <c r="AL116" s="4">
        <v>391.88299999999998</v>
      </c>
      <c r="AM116" s="4">
        <v>465.29700000000003</v>
      </c>
      <c r="AN116" s="4">
        <v>540.58000000000004</v>
      </c>
      <c r="AO116" s="4">
        <v>622.79499999999996</v>
      </c>
      <c r="AP116" s="4" t="e">
        <f t="shared" si="19"/>
        <v>#VALUE!</v>
      </c>
      <c r="AQ116" s="4">
        <f t="shared" si="19"/>
        <v>-3.7320284673934401</v>
      </c>
      <c r="AR116" s="4">
        <f t="shared" si="19"/>
        <v>-5.3387169982898959</v>
      </c>
      <c r="AS116" s="4">
        <f t="shared" si="19"/>
        <v>-33.416082823044817</v>
      </c>
      <c r="AT116" s="4">
        <f t="shared" si="19"/>
        <v>-48.560820497739229</v>
      </c>
      <c r="AU116" s="4">
        <f t="shared" si="19"/>
        <v>-9.4071921814271153</v>
      </c>
      <c r="AV116" s="4">
        <f t="shared" si="19"/>
        <v>-0.83965660481860971</v>
      </c>
      <c r="AW116" s="4">
        <f t="shared" si="19"/>
        <v>49.363861564732197</v>
      </c>
      <c r="AX116" s="4">
        <f t="shared" si="19"/>
        <v>62.207710239939736</v>
      </c>
      <c r="AY116" s="4">
        <f t="shared" si="19"/>
        <v>67.025473358962387</v>
      </c>
      <c r="AZ116" s="4">
        <f t="shared" si="19"/>
        <v>50.310515595670758</v>
      </c>
      <c r="BA116" s="4">
        <f t="shared" si="19"/>
        <v>38.827875246646371</v>
      </c>
      <c r="BB116" s="4">
        <f t="shared" si="19"/>
        <v>36.231864070171561</v>
      </c>
      <c r="BC116" s="4">
        <f t="shared" si="19"/>
        <v>34.113434798646416</v>
      </c>
      <c r="BD116" s="4">
        <f t="shared" si="19"/>
        <v>31.975734567134104</v>
      </c>
      <c r="BE116" s="4">
        <f t="shared" si="14"/>
        <v>34.584940645289961</v>
      </c>
      <c r="BF116" s="4">
        <f t="shared" si="14"/>
        <v>35.015882548161265</v>
      </c>
      <c r="BG116" s="4">
        <f t="shared" si="14"/>
        <v>35.225773239542171</v>
      </c>
      <c r="BH116" s="4">
        <f t="shared" si="14"/>
        <v>34.80295212767443</v>
      </c>
      <c r="BI116" s="4" t="e">
        <f t="shared" si="17"/>
        <v>#VALUE!</v>
      </c>
      <c r="BJ116" s="4">
        <f t="shared" si="17"/>
        <v>41.241916127835644</v>
      </c>
      <c r="BK116" s="4">
        <f t="shared" si="17"/>
        <v>41.545640493259839</v>
      </c>
      <c r="BL116" s="4">
        <f t="shared" si="17"/>
        <v>41.13792400975403</v>
      </c>
      <c r="BM116" s="4">
        <f t="shared" si="17"/>
        <v>36.457341073311802</v>
      </c>
      <c r="BN116" s="4">
        <f t="shared" si="16"/>
        <v>24.674732874219668</v>
      </c>
      <c r="BO116" s="4">
        <f t="shared" si="16"/>
        <v>18.938249175557591</v>
      </c>
      <c r="BP116" s="4">
        <f t="shared" si="16"/>
        <v>12.600946431524038</v>
      </c>
      <c r="BQ116" s="4">
        <f t="shared" si="16"/>
        <v>12.720556869109664</v>
      </c>
      <c r="BR116" s="4">
        <f t="shared" si="16"/>
        <v>10.826446342055858</v>
      </c>
      <c r="BS116" s="4">
        <f>AVERAGE(BJ116:BR116)</f>
        <v>26.682639266292014</v>
      </c>
      <c r="BT116" s="8" t="str">
        <f t="shared" si="13"/>
        <v>1</v>
      </c>
    </row>
    <row r="117" spans="1:72">
      <c r="A117" s="4" t="s">
        <v>409</v>
      </c>
      <c r="B117" s="4" t="s">
        <v>410</v>
      </c>
      <c r="C117" s="9" t="s">
        <v>411</v>
      </c>
      <c r="D117" s="4" t="s">
        <v>96</v>
      </c>
      <c r="E117" s="4" t="s">
        <v>96</v>
      </c>
      <c r="F117" s="4" t="s">
        <v>96</v>
      </c>
      <c r="G117" s="4" t="s">
        <v>96</v>
      </c>
      <c r="H117" s="4" t="s">
        <v>96</v>
      </c>
      <c r="I117" s="4" t="s">
        <v>96</v>
      </c>
      <c r="J117" s="4" t="s">
        <v>96</v>
      </c>
      <c r="K117" s="4">
        <v>1349</v>
      </c>
      <c r="L117" s="4">
        <v>1467</v>
      </c>
      <c r="M117" s="4">
        <v>1547</v>
      </c>
      <c r="N117" s="4">
        <v>1702</v>
      </c>
      <c r="O117" s="4">
        <v>1762</v>
      </c>
      <c r="P117" s="4">
        <v>1709</v>
      </c>
      <c r="Q117" s="4">
        <v>1936</v>
      </c>
      <c r="R117" s="4">
        <v>2362</v>
      </c>
      <c r="S117" s="4">
        <v>2665</v>
      </c>
      <c r="T117" s="4">
        <v>2692</v>
      </c>
      <c r="U117" s="4">
        <v>2732</v>
      </c>
      <c r="V117" s="4">
        <v>2530</v>
      </c>
      <c r="W117" s="4" t="s">
        <v>96</v>
      </c>
      <c r="X117" s="4" t="s">
        <v>96</v>
      </c>
      <c r="Y117" s="4" t="s">
        <v>96</v>
      </c>
      <c r="Z117" s="4" t="s">
        <v>96</v>
      </c>
      <c r="AA117" s="4" t="s">
        <v>96</v>
      </c>
      <c r="AB117" s="4" t="s">
        <v>96</v>
      </c>
      <c r="AC117" s="4" t="s">
        <v>96</v>
      </c>
      <c r="AD117" s="4" t="s">
        <v>96</v>
      </c>
      <c r="AE117" s="4" t="s">
        <v>96</v>
      </c>
      <c r="AF117" s="4" t="s">
        <v>96</v>
      </c>
      <c r="AG117" s="4">
        <v>387</v>
      </c>
      <c r="AH117" s="4">
        <v>440</v>
      </c>
      <c r="AI117" s="4">
        <v>455</v>
      </c>
      <c r="AJ117" s="4">
        <v>413</v>
      </c>
      <c r="AK117" s="4">
        <v>513</v>
      </c>
      <c r="AL117" s="4">
        <v>575</v>
      </c>
      <c r="AM117" s="4">
        <v>510</v>
      </c>
      <c r="AN117" s="4">
        <v>680</v>
      </c>
      <c r="AO117" s="4">
        <v>401</v>
      </c>
      <c r="AP117" s="4" t="e">
        <f t="shared" si="19"/>
        <v>#VALUE!</v>
      </c>
      <c r="AQ117" s="4" t="e">
        <f t="shared" si="19"/>
        <v>#VALUE!</v>
      </c>
      <c r="AR117" s="4" t="e">
        <f t="shared" si="19"/>
        <v>#VALUE!</v>
      </c>
      <c r="AS117" s="4" t="e">
        <f t="shared" si="19"/>
        <v>#VALUE!</v>
      </c>
      <c r="AT117" s="4" t="e">
        <f t="shared" si="19"/>
        <v>#VALUE!</v>
      </c>
      <c r="AU117" s="4" t="e">
        <f t="shared" si="19"/>
        <v>#VALUE!</v>
      </c>
      <c r="AV117" s="4" t="e">
        <f t="shared" si="19"/>
        <v>#VALUE!</v>
      </c>
      <c r="AW117" s="4" t="e">
        <f t="shared" si="19"/>
        <v>#VALUE!</v>
      </c>
      <c r="AX117" s="4" t="e">
        <f t="shared" si="19"/>
        <v>#VALUE!</v>
      </c>
      <c r="AY117" s="4" t="e">
        <f t="shared" si="19"/>
        <v>#VALUE!</v>
      </c>
      <c r="AZ117" s="4">
        <f t="shared" si="19"/>
        <v>22.737955346650999</v>
      </c>
      <c r="BA117" s="4">
        <f t="shared" si="19"/>
        <v>24.971623155505107</v>
      </c>
      <c r="BB117" s="4">
        <f t="shared" si="19"/>
        <v>26.623756582796958</v>
      </c>
      <c r="BC117" s="4">
        <f t="shared" si="19"/>
        <v>21.332644628099175</v>
      </c>
      <c r="BD117" s="4">
        <f t="shared" si="19"/>
        <v>21.71888230313294</v>
      </c>
      <c r="BE117" s="4">
        <f t="shared" si="14"/>
        <v>21.575984990619137</v>
      </c>
      <c r="BF117" s="4">
        <f t="shared" si="14"/>
        <v>18.945022288261516</v>
      </c>
      <c r="BG117" s="4">
        <f t="shared" si="14"/>
        <v>24.890190336749633</v>
      </c>
      <c r="BH117" s="4">
        <f t="shared" si="14"/>
        <v>15.849802371541502</v>
      </c>
      <c r="BI117" s="4" t="e">
        <f t="shared" si="17"/>
        <v>#VALUE!</v>
      </c>
      <c r="BJ117" s="4" t="e">
        <f t="shared" si="17"/>
        <v>#VALUE!</v>
      </c>
      <c r="BK117" s="4" t="e">
        <f t="shared" si="17"/>
        <v>#VALUE!</v>
      </c>
      <c r="BL117" s="4" t="e">
        <f t="shared" si="17"/>
        <v>#VALUE!</v>
      </c>
      <c r="BM117" s="4" t="e">
        <f t="shared" si="17"/>
        <v>#VALUE!</v>
      </c>
      <c r="BN117" s="4" t="e">
        <f t="shared" si="16"/>
        <v>#VALUE!</v>
      </c>
      <c r="BO117" s="4" t="e">
        <f t="shared" si="16"/>
        <v>#VALUE!</v>
      </c>
      <c r="BP117" s="4" t="e">
        <f t="shared" si="16"/>
        <v>#VALUE!</v>
      </c>
      <c r="BQ117" s="4" t="e">
        <f t="shared" si="16"/>
        <v>#VALUE!</v>
      </c>
      <c r="BR117" s="4" t="e">
        <f t="shared" si="16"/>
        <v>#VALUE!</v>
      </c>
      <c r="BT117" s="8">
        <v>1</v>
      </c>
    </row>
    <row r="118" spans="1:72">
      <c r="A118" s="4" t="s">
        <v>412</v>
      </c>
      <c r="B118" s="4" t="s">
        <v>413</v>
      </c>
      <c r="C118" s="9" t="s">
        <v>414</v>
      </c>
      <c r="D118" s="4" t="s">
        <v>96</v>
      </c>
      <c r="E118" s="4" t="s">
        <v>96</v>
      </c>
      <c r="F118" s="4" t="s">
        <v>96</v>
      </c>
      <c r="G118" s="4" t="s">
        <v>96</v>
      </c>
      <c r="H118" s="4" t="s">
        <v>96</v>
      </c>
      <c r="I118" s="4">
        <v>9930</v>
      </c>
      <c r="J118" s="4">
        <v>9785</v>
      </c>
      <c r="K118" s="4">
        <v>11099</v>
      </c>
      <c r="L118" s="4">
        <v>11433</v>
      </c>
      <c r="M118" s="4">
        <v>11811</v>
      </c>
      <c r="N118" s="4">
        <v>12574</v>
      </c>
      <c r="O118" s="4">
        <v>14373</v>
      </c>
      <c r="P118" s="4">
        <v>10256</v>
      </c>
      <c r="Q118" s="4">
        <v>11681</v>
      </c>
      <c r="R118" s="4">
        <v>13778</v>
      </c>
      <c r="S118" s="4">
        <v>13282</v>
      </c>
      <c r="T118" s="4">
        <v>11390</v>
      </c>
      <c r="U118" s="4">
        <v>11973</v>
      </c>
      <c r="V118" s="4">
        <v>12233</v>
      </c>
      <c r="W118" s="4" t="s">
        <v>96</v>
      </c>
      <c r="X118" s="4" t="s">
        <v>96</v>
      </c>
      <c r="Y118" s="4" t="s">
        <v>96</v>
      </c>
      <c r="Z118" s="4" t="s">
        <v>96</v>
      </c>
      <c r="AA118" s="4" t="s">
        <v>96</v>
      </c>
      <c r="AB118" s="4" t="s">
        <v>96</v>
      </c>
      <c r="AC118" s="4" t="s">
        <v>96</v>
      </c>
      <c r="AD118" s="4" t="s">
        <v>96</v>
      </c>
      <c r="AE118" s="4">
        <v>1511</v>
      </c>
      <c r="AF118" s="4">
        <v>1663</v>
      </c>
      <c r="AG118" s="4">
        <v>1525</v>
      </c>
      <c r="AH118" s="4">
        <v>989</v>
      </c>
      <c r="AI118" s="4">
        <v>1329</v>
      </c>
      <c r="AJ118" s="4">
        <v>1679</v>
      </c>
      <c r="AK118" s="4">
        <v>1779</v>
      </c>
      <c r="AL118" s="4">
        <v>1947</v>
      </c>
      <c r="AM118" s="4">
        <v>2046</v>
      </c>
      <c r="AN118" s="4">
        <v>2083</v>
      </c>
      <c r="AO118" s="4">
        <v>1913</v>
      </c>
      <c r="AP118" s="4" t="e">
        <f t="shared" si="19"/>
        <v>#VALUE!</v>
      </c>
      <c r="AQ118" s="4" t="e">
        <f t="shared" si="19"/>
        <v>#VALUE!</v>
      </c>
      <c r="AR118" s="4" t="e">
        <f t="shared" si="19"/>
        <v>#VALUE!</v>
      </c>
      <c r="AS118" s="4" t="e">
        <f t="shared" si="19"/>
        <v>#VALUE!</v>
      </c>
      <c r="AT118" s="4" t="e">
        <f t="shared" si="19"/>
        <v>#VALUE!</v>
      </c>
      <c r="AU118" s="4" t="e">
        <f t="shared" si="19"/>
        <v>#VALUE!</v>
      </c>
      <c r="AV118" s="4" t="e">
        <f t="shared" si="19"/>
        <v>#VALUE!</v>
      </c>
      <c r="AW118" s="4" t="e">
        <f t="shared" si="19"/>
        <v>#VALUE!</v>
      </c>
      <c r="AX118" s="4">
        <f t="shared" si="19"/>
        <v>13.216128750109332</v>
      </c>
      <c r="AY118" s="4">
        <f t="shared" si="19"/>
        <v>14.080094826856321</v>
      </c>
      <c r="AZ118" s="4">
        <f t="shared" si="19"/>
        <v>12.128201049785272</v>
      </c>
      <c r="BA118" s="4">
        <f t="shared" si="19"/>
        <v>6.8809573505879076</v>
      </c>
      <c r="BB118" s="4">
        <f t="shared" si="19"/>
        <v>12.95826833073323</v>
      </c>
      <c r="BC118" s="4">
        <f t="shared" si="19"/>
        <v>14.373769369060868</v>
      </c>
      <c r="BD118" s="4">
        <f t="shared" si="19"/>
        <v>12.91188851792713</v>
      </c>
      <c r="BE118" s="4">
        <f t="shared" si="14"/>
        <v>14.658936907092306</v>
      </c>
      <c r="BF118" s="4">
        <f t="shared" si="14"/>
        <v>17.963125548726953</v>
      </c>
      <c r="BG118" s="4">
        <f t="shared" si="14"/>
        <v>17.397477658063977</v>
      </c>
      <c r="BH118" s="4">
        <f t="shared" si="14"/>
        <v>15.638028284149431</v>
      </c>
      <c r="BI118" s="4" t="e">
        <f t="shared" si="17"/>
        <v>#VALUE!</v>
      </c>
      <c r="BJ118" s="4" t="e">
        <f t="shared" si="17"/>
        <v>#VALUE!</v>
      </c>
      <c r="BK118" s="4" t="e">
        <f t="shared" si="17"/>
        <v>#VALUE!</v>
      </c>
      <c r="BL118" s="4" t="e">
        <f t="shared" si="17"/>
        <v>#VALUE!</v>
      </c>
      <c r="BM118" s="4" t="e">
        <f t="shared" si="17"/>
        <v>#VALUE!</v>
      </c>
      <c r="BN118" s="4" t="e">
        <f t="shared" si="16"/>
        <v>#VALUE!</v>
      </c>
      <c r="BO118" s="4" t="e">
        <f t="shared" si="16"/>
        <v>#VALUE!</v>
      </c>
      <c r="BP118" s="4" t="e">
        <f t="shared" si="16"/>
        <v>#VALUE!</v>
      </c>
      <c r="BQ118" s="4">
        <f t="shared" si="16"/>
        <v>3.04995992848227</v>
      </c>
      <c r="BR118" s="4">
        <f t="shared" si="16"/>
        <v>3.1067025000161097</v>
      </c>
      <c r="BS118" s="4">
        <f>AVERAGE(BQ118:BR118)</f>
        <v>3.0783312142491899</v>
      </c>
      <c r="BT118" s="8" t="str">
        <f t="shared" si="13"/>
        <v>0</v>
      </c>
    </row>
    <row r="119" spans="1:72">
      <c r="A119" s="4" t="s">
        <v>415</v>
      </c>
      <c r="B119" s="4" t="s">
        <v>416</v>
      </c>
      <c r="C119" s="9" t="s">
        <v>417</v>
      </c>
      <c r="D119" s="4">
        <v>361.49939999999998</v>
      </c>
      <c r="E119" s="4">
        <v>396.19407000000001</v>
      </c>
      <c r="F119" s="4">
        <v>533.92601000000002</v>
      </c>
      <c r="G119" s="4">
        <v>845.09403999999995</v>
      </c>
      <c r="H119" s="4">
        <v>892.32117000000005</v>
      </c>
      <c r="I119" s="4">
        <v>955.13300000000004</v>
      </c>
      <c r="J119" s="4">
        <v>1053.4659999999999</v>
      </c>
      <c r="K119" s="4">
        <v>1187.008</v>
      </c>
      <c r="L119" s="4">
        <v>1602.931</v>
      </c>
      <c r="M119" s="4">
        <v>1787.171</v>
      </c>
      <c r="N119" s="4">
        <v>1662.45</v>
      </c>
      <c r="O119" s="4">
        <v>1711.5340000000001</v>
      </c>
      <c r="P119" s="4">
        <v>1677.4829999999999</v>
      </c>
      <c r="Q119" s="4">
        <v>1717.577</v>
      </c>
      <c r="R119" s="4">
        <v>1808.9659999999999</v>
      </c>
      <c r="S119" s="4">
        <v>1793.557</v>
      </c>
      <c r="T119" s="4">
        <v>2064.3049999999998</v>
      </c>
      <c r="U119" s="4">
        <v>2446.877</v>
      </c>
      <c r="V119" s="4">
        <v>2779.5410000000002</v>
      </c>
      <c r="W119" s="4">
        <v>65.117599999999996</v>
      </c>
      <c r="X119" s="4">
        <v>62.945889999999999</v>
      </c>
      <c r="Y119" s="4">
        <v>134.52735999999999</v>
      </c>
      <c r="Z119" s="4">
        <v>167.98745</v>
      </c>
      <c r="AA119" s="4">
        <v>90.583849999999998</v>
      </c>
      <c r="AB119" s="4">
        <v>197.614</v>
      </c>
      <c r="AC119" s="4">
        <v>266.35300000000001</v>
      </c>
      <c r="AD119" s="4">
        <v>367.911</v>
      </c>
      <c r="AE119" s="4">
        <v>240.589</v>
      </c>
      <c r="AF119" s="4">
        <v>385.75900000000001</v>
      </c>
      <c r="AG119" s="4">
        <v>334.86200000000002</v>
      </c>
      <c r="AH119" s="4">
        <v>352.83499999999998</v>
      </c>
      <c r="AI119" s="4">
        <v>423.137</v>
      </c>
      <c r="AJ119" s="4">
        <v>389.16</v>
      </c>
      <c r="AK119" s="4">
        <v>436.31900000000002</v>
      </c>
      <c r="AL119" s="4">
        <v>455.75299999999999</v>
      </c>
      <c r="AM119" s="4">
        <v>452.39800000000002</v>
      </c>
      <c r="AN119" s="4">
        <v>560.20100000000002</v>
      </c>
      <c r="AO119" s="4">
        <v>600.19399999999996</v>
      </c>
      <c r="AP119" s="4">
        <f t="shared" si="19"/>
        <v>18.013197255652429</v>
      </c>
      <c r="AQ119" s="4">
        <f t="shared" si="19"/>
        <v>15.887640620163749</v>
      </c>
      <c r="AR119" s="4">
        <f t="shared" si="19"/>
        <v>25.195880605254647</v>
      </c>
      <c r="AS119" s="4">
        <f t="shared" si="19"/>
        <v>19.877959380709868</v>
      </c>
      <c r="AT119" s="4">
        <f t="shared" si="19"/>
        <v>10.151485030888598</v>
      </c>
      <c r="AU119" s="4">
        <f t="shared" si="19"/>
        <v>20.689684054471996</v>
      </c>
      <c r="AV119" s="4">
        <f t="shared" si="19"/>
        <v>25.28349277527704</v>
      </c>
      <c r="AW119" s="4">
        <f t="shared" si="19"/>
        <v>30.994820590931145</v>
      </c>
      <c r="AX119" s="4">
        <f t="shared" si="19"/>
        <v>15.009317306858499</v>
      </c>
      <c r="AY119" s="4">
        <f t="shared" si="19"/>
        <v>21.58489590531628</v>
      </c>
      <c r="AZ119" s="4">
        <f t="shared" si="19"/>
        <v>20.142680982886706</v>
      </c>
      <c r="BA119" s="4">
        <f t="shared" si="19"/>
        <v>20.615132390008025</v>
      </c>
      <c r="BB119" s="4">
        <f t="shared" si="19"/>
        <v>25.224517923579551</v>
      </c>
      <c r="BC119" s="4">
        <f t="shared" si="19"/>
        <v>22.657499489105874</v>
      </c>
      <c r="BD119" s="4">
        <f t="shared" si="19"/>
        <v>24.119801035508686</v>
      </c>
      <c r="BE119" s="4">
        <f t="shared" si="14"/>
        <v>25.410566823357158</v>
      </c>
      <c r="BF119" s="4">
        <f t="shared" si="14"/>
        <v>21.915269303712389</v>
      </c>
      <c r="BG119" s="4">
        <f t="shared" si="14"/>
        <v>22.894530456577918</v>
      </c>
      <c r="BH119" s="4">
        <f t="shared" si="14"/>
        <v>21.593277451205068</v>
      </c>
      <c r="BI119" s="4">
        <f t="shared" si="17"/>
        <v>5.9706440604445978</v>
      </c>
      <c r="BJ119" s="4">
        <f t="shared" si="17"/>
        <v>5.9190074952282226</v>
      </c>
      <c r="BK119" s="4">
        <f t="shared" si="17"/>
        <v>5.6958907390414817</v>
      </c>
      <c r="BL119" s="4">
        <f t="shared" si="17"/>
        <v>5.6982668068684799</v>
      </c>
      <c r="BM119" s="4">
        <f t="shared" si="17"/>
        <v>5.7075463780116564</v>
      </c>
      <c r="BN119" s="4">
        <f t="shared" si="16"/>
        <v>4.2050407178124036</v>
      </c>
      <c r="BO119" s="4">
        <f t="shared" si="16"/>
        <v>4.2276699163195577</v>
      </c>
      <c r="BP119" s="4">
        <f t="shared" si="16"/>
        <v>4.1685192028325151</v>
      </c>
      <c r="BQ119" s="4">
        <f t="shared" si="16"/>
        <v>3.0212952798511687</v>
      </c>
      <c r="BR119" s="4">
        <f t="shared" si="16"/>
        <v>1.815844672094586</v>
      </c>
      <c r="BS119" s="4">
        <f t="shared" si="12"/>
        <v>4.6429725268504658</v>
      </c>
      <c r="BT119" s="8" t="str">
        <f t="shared" si="13"/>
        <v>0</v>
      </c>
    </row>
    <row r="120" spans="1:72">
      <c r="A120" s="4" t="s">
        <v>418</v>
      </c>
      <c r="B120" s="4" t="s">
        <v>419</v>
      </c>
      <c r="C120" s="9" t="s">
        <v>420</v>
      </c>
      <c r="D120" s="4" t="s">
        <v>96</v>
      </c>
      <c r="E120" s="4" t="s">
        <v>96</v>
      </c>
      <c r="F120" s="4" t="s">
        <v>96</v>
      </c>
      <c r="G120" s="4" t="s">
        <v>96</v>
      </c>
      <c r="H120" s="4" t="s">
        <v>96</v>
      </c>
      <c r="I120" s="4" t="s">
        <v>96</v>
      </c>
      <c r="J120" s="4">
        <v>1962.636</v>
      </c>
      <c r="K120" s="4">
        <v>2429.357</v>
      </c>
      <c r="L120" s="4">
        <v>2664.605</v>
      </c>
      <c r="M120" s="4">
        <v>2948</v>
      </c>
      <c r="N120" s="4">
        <v>3590</v>
      </c>
      <c r="O120" s="4">
        <v>6263</v>
      </c>
      <c r="P120" s="4">
        <v>6911</v>
      </c>
      <c r="Q120" s="4">
        <v>8065</v>
      </c>
      <c r="R120" s="4">
        <v>9188</v>
      </c>
      <c r="S120" s="4">
        <v>10421</v>
      </c>
      <c r="T120" s="4">
        <v>11778</v>
      </c>
      <c r="U120" s="4">
        <v>12702</v>
      </c>
      <c r="V120" s="4">
        <v>13880</v>
      </c>
      <c r="W120" s="4" t="s">
        <v>96</v>
      </c>
      <c r="X120" s="4" t="s">
        <v>96</v>
      </c>
      <c r="Y120" s="4" t="s">
        <v>96</v>
      </c>
      <c r="Z120" s="4" t="s">
        <v>96</v>
      </c>
      <c r="AA120" s="4" t="s">
        <v>96</v>
      </c>
      <c r="AB120" s="4" t="s">
        <v>96</v>
      </c>
      <c r="AC120" s="4" t="s">
        <v>96</v>
      </c>
      <c r="AD120" s="4">
        <v>433.392</v>
      </c>
      <c r="AE120" s="4">
        <v>480.62900000000002</v>
      </c>
      <c r="AF120" s="4">
        <v>450</v>
      </c>
      <c r="AG120" s="4">
        <v>505</v>
      </c>
      <c r="AH120" s="4">
        <v>531</v>
      </c>
      <c r="AI120" s="4">
        <v>558</v>
      </c>
      <c r="AJ120" s="4">
        <v>2691</v>
      </c>
      <c r="AK120" s="4">
        <v>3872</v>
      </c>
      <c r="AL120" s="4">
        <v>5009</v>
      </c>
      <c r="AM120" s="4">
        <v>3022</v>
      </c>
      <c r="AN120" s="4">
        <v>7205</v>
      </c>
      <c r="AO120" s="4">
        <v>6584</v>
      </c>
      <c r="AP120" s="4" t="e">
        <f t="shared" si="19"/>
        <v>#VALUE!</v>
      </c>
      <c r="AQ120" s="4" t="e">
        <f t="shared" si="19"/>
        <v>#VALUE!</v>
      </c>
      <c r="AR120" s="4" t="e">
        <f t="shared" si="19"/>
        <v>#VALUE!</v>
      </c>
      <c r="AS120" s="4" t="e">
        <f t="shared" si="19"/>
        <v>#VALUE!</v>
      </c>
      <c r="AT120" s="4" t="e">
        <f t="shared" si="19"/>
        <v>#VALUE!</v>
      </c>
      <c r="AU120" s="4" t="e">
        <f t="shared" si="19"/>
        <v>#VALUE!</v>
      </c>
      <c r="AV120" s="4" t="e">
        <f t="shared" si="19"/>
        <v>#VALUE!</v>
      </c>
      <c r="AW120" s="4">
        <f t="shared" si="19"/>
        <v>17.839782296303095</v>
      </c>
      <c r="AX120" s="4">
        <f t="shared" si="19"/>
        <v>18.03753276752089</v>
      </c>
      <c r="AY120" s="4">
        <f t="shared" si="19"/>
        <v>15.264586160108548</v>
      </c>
      <c r="AZ120" s="4">
        <f t="shared" si="19"/>
        <v>14.066852367688023</v>
      </c>
      <c r="BA120" s="4">
        <f t="shared" si="19"/>
        <v>8.4783650007983393</v>
      </c>
      <c r="BB120" s="4">
        <f t="shared" si="19"/>
        <v>8.0740847923600061</v>
      </c>
      <c r="BC120" s="4">
        <f t="shared" si="19"/>
        <v>33.366398016119035</v>
      </c>
      <c r="BD120" s="4">
        <f t="shared" si="19"/>
        <v>42.141924249020462</v>
      </c>
      <c r="BE120" s="4">
        <f t="shared" si="14"/>
        <v>48.066404375779676</v>
      </c>
      <c r="BF120" s="4">
        <f t="shared" si="14"/>
        <v>25.658006452708438</v>
      </c>
      <c r="BG120" s="4">
        <f t="shared" si="14"/>
        <v>56.723350653440406</v>
      </c>
      <c r="BH120" s="4">
        <f t="shared" si="14"/>
        <v>47.435158501440924</v>
      </c>
      <c r="BI120" s="4" t="e">
        <f t="shared" si="17"/>
        <v>#VALUE!</v>
      </c>
      <c r="BJ120" s="4" t="e">
        <f t="shared" si="17"/>
        <v>#VALUE!</v>
      </c>
      <c r="BK120" s="4" t="e">
        <f t="shared" si="17"/>
        <v>#VALUE!</v>
      </c>
      <c r="BL120" s="4" t="e">
        <f t="shared" si="17"/>
        <v>#VALUE!</v>
      </c>
      <c r="BM120" s="4" t="e">
        <f t="shared" si="17"/>
        <v>#VALUE!</v>
      </c>
      <c r="BN120" s="4" t="e">
        <f t="shared" si="16"/>
        <v>#VALUE!</v>
      </c>
      <c r="BO120" s="4" t="e">
        <f t="shared" si="16"/>
        <v>#VALUE!</v>
      </c>
      <c r="BP120" s="4">
        <f t="shared" si="16"/>
        <v>13.879316413514223</v>
      </c>
      <c r="BQ120" s="4">
        <f t="shared" si="16"/>
        <v>17.273719927761775</v>
      </c>
      <c r="BR120" s="4">
        <f t="shared" si="16"/>
        <v>18.064700566116841</v>
      </c>
      <c r="BS120" s="4">
        <f>AVERAGE(BP120:BR120)</f>
        <v>16.40591230246428</v>
      </c>
      <c r="BT120" s="8" t="str">
        <f t="shared" si="13"/>
        <v>1</v>
      </c>
    </row>
    <row r="121" spans="1:72">
      <c r="A121" s="4" t="s">
        <v>421</v>
      </c>
      <c r="B121" s="4" t="s">
        <v>422</v>
      </c>
      <c r="C121" s="9" t="s">
        <v>423</v>
      </c>
      <c r="D121" s="4" t="s">
        <v>96</v>
      </c>
      <c r="E121" s="4" t="s">
        <v>96</v>
      </c>
      <c r="F121" s="4" t="s">
        <v>96</v>
      </c>
      <c r="G121" s="4" t="s">
        <v>96</v>
      </c>
      <c r="H121" s="4" t="s">
        <v>96</v>
      </c>
      <c r="I121" s="4" t="s">
        <v>96</v>
      </c>
      <c r="J121" s="4">
        <v>3151.6</v>
      </c>
      <c r="K121" s="4">
        <v>3547.6</v>
      </c>
      <c r="L121" s="4">
        <v>3987.9</v>
      </c>
      <c r="M121" s="4">
        <v>4470.2</v>
      </c>
      <c r="N121" s="4">
        <v>4900.2</v>
      </c>
      <c r="O121" s="4">
        <v>5282</v>
      </c>
      <c r="P121" s="4">
        <v>5083.6000000000004</v>
      </c>
      <c r="Q121" s="4">
        <v>5192.7</v>
      </c>
      <c r="R121" s="4">
        <v>5491.4</v>
      </c>
      <c r="S121" s="4">
        <v>5664.8</v>
      </c>
      <c r="T121" s="4">
        <v>5542</v>
      </c>
      <c r="U121" s="4">
        <v>5607.2</v>
      </c>
      <c r="V121" s="4">
        <v>5483.7</v>
      </c>
      <c r="W121" s="4" t="s">
        <v>96</v>
      </c>
      <c r="X121" s="4" t="s">
        <v>96</v>
      </c>
      <c r="Y121" s="4" t="s">
        <v>96</v>
      </c>
      <c r="Z121" s="4" t="s">
        <v>96</v>
      </c>
      <c r="AA121" s="4" t="s">
        <v>96</v>
      </c>
      <c r="AB121" s="4" t="s">
        <v>96</v>
      </c>
      <c r="AC121" s="4" t="s">
        <v>96</v>
      </c>
      <c r="AD121" s="4">
        <v>930.2</v>
      </c>
      <c r="AE121" s="4">
        <v>1002.8</v>
      </c>
      <c r="AF121" s="4">
        <v>1108.9000000000001</v>
      </c>
      <c r="AG121" s="4">
        <v>1103.5</v>
      </c>
      <c r="AH121" s="4">
        <v>1253.9000000000001</v>
      </c>
      <c r="AI121" s="4">
        <v>1218.0999999999999</v>
      </c>
      <c r="AJ121" s="4">
        <v>994.4</v>
      </c>
      <c r="AK121" s="4">
        <v>1174.9000000000001</v>
      </c>
      <c r="AL121" s="4">
        <v>1185.3</v>
      </c>
      <c r="AM121" s="4">
        <v>1088.5999999999999</v>
      </c>
      <c r="AN121" s="4">
        <v>1045.9000000000001</v>
      </c>
      <c r="AO121" s="4">
        <v>1071.0999999999999</v>
      </c>
      <c r="AP121" s="4" t="e">
        <f t="shared" si="19"/>
        <v>#VALUE!</v>
      </c>
      <c r="AQ121" s="4" t="e">
        <f t="shared" si="19"/>
        <v>#VALUE!</v>
      </c>
      <c r="AR121" s="4" t="e">
        <f t="shared" si="19"/>
        <v>#VALUE!</v>
      </c>
      <c r="AS121" s="4" t="e">
        <f t="shared" si="19"/>
        <v>#VALUE!</v>
      </c>
      <c r="AT121" s="4" t="e">
        <f t="shared" si="19"/>
        <v>#VALUE!</v>
      </c>
      <c r="AU121" s="4" t="e">
        <f t="shared" si="19"/>
        <v>#VALUE!</v>
      </c>
      <c r="AV121" s="4" t="e">
        <f t="shared" si="19"/>
        <v>#VALUE!</v>
      </c>
      <c r="AW121" s="4">
        <f t="shared" si="19"/>
        <v>26.220543466005186</v>
      </c>
      <c r="AX121" s="4">
        <f t="shared" si="19"/>
        <v>25.146066852227989</v>
      </c>
      <c r="AY121" s="4">
        <f t="shared" si="19"/>
        <v>24.806496353630713</v>
      </c>
      <c r="AZ121" s="4">
        <f t="shared" si="19"/>
        <v>22.519489000448964</v>
      </c>
      <c r="BA121" s="4">
        <f t="shared" si="19"/>
        <v>23.739113971980313</v>
      </c>
      <c r="BB121" s="4">
        <f t="shared" si="19"/>
        <v>23.961365961129903</v>
      </c>
      <c r="BC121" s="4">
        <f t="shared" si="19"/>
        <v>19.149960521501338</v>
      </c>
      <c r="BD121" s="4">
        <f t="shared" si="19"/>
        <v>21.395272608078091</v>
      </c>
      <c r="BE121" s="4">
        <f t="shared" si="14"/>
        <v>20.923951419291061</v>
      </c>
      <c r="BF121" s="4">
        <f t="shared" si="14"/>
        <v>19.642728256946949</v>
      </c>
      <c r="BG121" s="4">
        <f t="shared" si="14"/>
        <v>18.652803538307893</v>
      </c>
      <c r="BH121" s="4">
        <f t="shared" si="14"/>
        <v>19.532432481718544</v>
      </c>
      <c r="BI121" s="4" t="e">
        <f t="shared" si="17"/>
        <v>#VALUE!</v>
      </c>
      <c r="BJ121" s="4" t="e">
        <f t="shared" si="17"/>
        <v>#VALUE!</v>
      </c>
      <c r="BK121" s="4" t="e">
        <f t="shared" si="17"/>
        <v>#VALUE!</v>
      </c>
      <c r="BL121" s="4" t="e">
        <f t="shared" si="17"/>
        <v>#VALUE!</v>
      </c>
      <c r="BM121" s="4" t="e">
        <f t="shared" si="17"/>
        <v>#VALUE!</v>
      </c>
      <c r="BN121" s="4" t="e">
        <f t="shared" si="16"/>
        <v>#VALUE!</v>
      </c>
      <c r="BO121" s="4" t="e">
        <f t="shared" si="16"/>
        <v>#VALUE!</v>
      </c>
      <c r="BP121" s="4">
        <f t="shared" si="16"/>
        <v>2.4106023680946604</v>
      </c>
      <c r="BQ121" s="4">
        <f t="shared" si="16"/>
        <v>2.3879759520541235</v>
      </c>
      <c r="BR121" s="4">
        <f t="shared" si="16"/>
        <v>2.21838963736199</v>
      </c>
      <c r="BS121" s="4">
        <f>AVERAGE(BP121:BR121)</f>
        <v>2.338989319170258</v>
      </c>
      <c r="BT121" s="8" t="str">
        <f t="shared" si="13"/>
        <v>0</v>
      </c>
    </row>
    <row r="122" spans="1:72">
      <c r="A122" s="4" t="s">
        <v>424</v>
      </c>
      <c r="B122" s="4" t="s">
        <v>425</v>
      </c>
      <c r="C122" s="9" t="s">
        <v>426</v>
      </c>
      <c r="D122" s="4">
        <v>18144</v>
      </c>
      <c r="E122" s="4">
        <v>19593</v>
      </c>
      <c r="F122" s="4">
        <v>18995</v>
      </c>
      <c r="G122" s="4">
        <v>18751</v>
      </c>
      <c r="H122" s="4">
        <v>17008</v>
      </c>
      <c r="I122" s="4">
        <v>15849</v>
      </c>
      <c r="J122" s="4">
        <v>15701</v>
      </c>
      <c r="K122" s="4">
        <v>15722</v>
      </c>
      <c r="L122" s="4">
        <v>15701</v>
      </c>
      <c r="M122" s="4">
        <v>15895</v>
      </c>
      <c r="N122" s="4">
        <v>17228</v>
      </c>
      <c r="O122" s="4">
        <v>17608</v>
      </c>
      <c r="P122" s="4">
        <v>15179</v>
      </c>
      <c r="Q122" s="4">
        <v>21633</v>
      </c>
      <c r="R122" s="4">
        <v>21900</v>
      </c>
      <c r="S122" s="4">
        <v>20421</v>
      </c>
      <c r="T122" s="4">
        <v>20006</v>
      </c>
      <c r="U122" s="4">
        <v>19540</v>
      </c>
      <c r="V122" s="4">
        <v>18045</v>
      </c>
      <c r="W122" s="4">
        <v>1056</v>
      </c>
      <c r="X122" s="4">
        <v>-956</v>
      </c>
      <c r="Y122" s="4">
        <v>551</v>
      </c>
      <c r="Z122" s="4">
        <v>207</v>
      </c>
      <c r="AA122" s="4">
        <v>1754</v>
      </c>
      <c r="AB122" s="4">
        <v>1980</v>
      </c>
      <c r="AC122" s="4">
        <v>1879</v>
      </c>
      <c r="AD122" s="4">
        <v>1750</v>
      </c>
      <c r="AE122" s="4">
        <v>1420</v>
      </c>
      <c r="AF122" s="4">
        <v>1617</v>
      </c>
      <c r="AG122" s="4">
        <v>1871</v>
      </c>
      <c r="AH122" s="4">
        <v>939</v>
      </c>
      <c r="AI122" s="4">
        <v>2208</v>
      </c>
      <c r="AJ122" s="4">
        <v>2726</v>
      </c>
      <c r="AK122" s="4">
        <v>1961</v>
      </c>
      <c r="AL122" s="4">
        <v>2580</v>
      </c>
      <c r="AM122" s="4">
        <v>2375</v>
      </c>
      <c r="AN122" s="4">
        <v>2063</v>
      </c>
      <c r="AO122" s="4">
        <v>1611</v>
      </c>
      <c r="AP122" s="4">
        <f t="shared" si="19"/>
        <v>5.8201058201058204</v>
      </c>
      <c r="AQ122" s="4">
        <f t="shared" si="19"/>
        <v>-4.8792936252743324</v>
      </c>
      <c r="AR122" s="4">
        <f t="shared" si="19"/>
        <v>2.9007633587786259</v>
      </c>
      <c r="AS122" s="4">
        <f t="shared" si="19"/>
        <v>1.1039411231400993</v>
      </c>
      <c r="AT122" s="4">
        <f t="shared" si="19"/>
        <v>10.312793979303857</v>
      </c>
      <c r="AU122" s="4">
        <f t="shared" si="19"/>
        <v>12.492901760363431</v>
      </c>
      <c r="AV122" s="4">
        <f t="shared" si="19"/>
        <v>11.967390612062927</v>
      </c>
      <c r="AW122" s="4">
        <f t="shared" si="19"/>
        <v>11.130899376669635</v>
      </c>
      <c r="AX122" s="4">
        <f t="shared" si="19"/>
        <v>9.0440099356728876</v>
      </c>
      <c r="AY122" s="4">
        <f t="shared" si="19"/>
        <v>10.173010380622838</v>
      </c>
      <c r="AZ122" s="4">
        <f t="shared" si="19"/>
        <v>10.860227536568377</v>
      </c>
      <c r="BA122" s="4">
        <f t="shared" si="19"/>
        <v>5.332803271240345</v>
      </c>
      <c r="BB122" s="4">
        <f t="shared" si="19"/>
        <v>14.546412807167798</v>
      </c>
      <c r="BC122" s="4">
        <f t="shared" si="19"/>
        <v>12.601118661304488</v>
      </c>
      <c r="BD122" s="4">
        <f t="shared" si="19"/>
        <v>8.9543378995433791</v>
      </c>
      <c r="BE122" s="4">
        <f t="shared" si="14"/>
        <v>12.634053180549435</v>
      </c>
      <c r="BF122" s="4">
        <f t="shared" si="14"/>
        <v>11.871438568429472</v>
      </c>
      <c r="BG122" s="4">
        <f t="shared" si="14"/>
        <v>10.557830092118731</v>
      </c>
      <c r="BH122" s="4">
        <f t="shared" si="14"/>
        <v>8.927680798004987</v>
      </c>
      <c r="BI122" s="4">
        <f t="shared" si="17"/>
        <v>5.6882766424373079</v>
      </c>
      <c r="BJ122" s="4">
        <f t="shared" si="17"/>
        <v>5.7937733587412454</v>
      </c>
      <c r="BK122" s="4">
        <f t="shared" si="17"/>
        <v>3.9848827338589907</v>
      </c>
      <c r="BL122" s="4">
        <f t="shared" si="17"/>
        <v>3.8559732222617549</v>
      </c>
      <c r="BM122" s="4">
        <f t="shared" si="17"/>
        <v>2.4766554206500624</v>
      </c>
      <c r="BN122" s="4">
        <f t="shared" si="16"/>
        <v>2.5454613487644742</v>
      </c>
      <c r="BO122" s="4">
        <f t="shared" si="16"/>
        <v>2.5568105788519992</v>
      </c>
      <c r="BP122" s="4">
        <f t="shared" si="16"/>
        <v>2.5518028315782155</v>
      </c>
      <c r="BQ122" s="4">
        <f t="shared" si="16"/>
        <v>2.5478525807082506</v>
      </c>
      <c r="BR122" s="4">
        <f t="shared" si="16"/>
        <v>2.5562896643455644</v>
      </c>
      <c r="BS122" s="4">
        <f t="shared" si="12"/>
        <v>3.4557778382197859</v>
      </c>
      <c r="BT122" s="8" t="str">
        <f t="shared" si="13"/>
        <v>0</v>
      </c>
    </row>
  </sheetData>
  <autoFilter ref="A3:BT122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cash flow risk model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2016-09-05T02:18:03Z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1473039806</vt:lpwstr>
  </property>
  <property fmtid="{D5CDD505-2E9C-101B-9397-08002B2CF9AE}" pid="6" name="_2015_ms_pID_725343">
    <vt:lpwstr>(2)mKbWVzngvtXFrRgE09DFsI1Lic4N7ym/Za16Xe6ATA2bXhx5HK23HDmNkngP7Gx1i5GKkQYh
tKvqAdUsqNX0wsiRBkCxkBm1STYznk2vaSIlnEKGG0fzhedWM4EuyqiNIeRqFD97J3c6LIPB
eiO9U/6awbV06kG9CJGMDRsFsWh2iKQZSdgCwLyeWpDWytdKA4Fp6BYQjx9zrUawXeWUHSKl
ElTuNg97Qydr6xAL7r</vt:lpwstr>
  </property>
  <property fmtid="{D5CDD505-2E9C-101B-9397-08002B2CF9AE}" pid="7" name="_2015_ms_pID_7253431">
    <vt:lpwstr>cJP02DPV8FWlkcTf0F6F2vkb90nbGGz5wjUgQr/v15S82J/YozOpMM
qVD4QhCAjhhEcIuK79w+MOUWHZ2+HBE4QWKaukjfpaCVd5lR5dAvYTl3evn3LtAOyJ89p0nc
AyI1pFs8Kii7zTgZNLtAAs4BKL3F2vsO8Tb9fyybiKunswFyH/IAU1cdws2ocUdsDYs936r2
MWqJb44g7Xwr3gHU</vt:lpwstr>
  </property>
</Properties>
</file>