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MarketJournal\marketLog\database\data\"/>
    </mc:Choice>
  </mc:AlternateContent>
  <xr:revisionPtr revIDLastSave="0" documentId="13_ncr:1_{76563755-164A-4F91-ABA7-BA85125D8833}" xr6:coauthVersionLast="47" xr6:coauthVersionMax="47" xr10:uidLastSave="{00000000-0000-0000-0000-000000000000}"/>
  <bookViews>
    <workbookView xWindow="-120" yWindow="-120" windowWidth="20730" windowHeight="11310" activeTab="5" xr2:uid="{00000000-000D-0000-FFFF-FFFF00000000}"/>
  </bookViews>
  <sheets>
    <sheet name="checkLog" sheetId="1" r:id="rId1"/>
    <sheet name="expenses" sheetId="2" r:id="rId2"/>
    <sheet name="inventoryOut" sheetId="3" r:id="rId3"/>
    <sheet name="marketeers" sheetId="4" r:id="rId4"/>
    <sheet name="marketLog" sheetId="5" r:id="rId5"/>
    <sheet name="offshop" sheetId="6" r:id="rId6"/>
    <sheet name="pay" sheetId="7" r:id="rId7"/>
    <sheet name="supplierinfo" sheetId="8" r:id="rId8"/>
    <sheet name="InventoryMgt" sheetId="9" r:id="rId9"/>
  </sheets>
  <definedNames>
    <definedName name="checkLog">checkLog!$A$1:$D$4</definedName>
    <definedName name="expenses">expenses!$A$1:$F$4</definedName>
    <definedName name="inventoryOut">inventoryOut!$A$1:$D$3</definedName>
    <definedName name="marketeers">marketeers!$A$1:$G$3</definedName>
    <definedName name="marketLog">marketLog!$A$1:$F$3</definedName>
    <definedName name="offshop">offshop!$A$1:$F$4</definedName>
    <definedName name="pay">pay!$A$1:$E$3</definedName>
    <definedName name="supplierinfo">supplierinfo!$A$1:$G$3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2" i="9"/>
  <c r="B3" i="9"/>
  <c r="D3" i="9" s="1"/>
  <c r="F2" i="9" s="1"/>
  <c r="B4" i="9"/>
  <c r="B5" i="9"/>
  <c r="B2" i="9"/>
  <c r="C3" i="9"/>
  <c r="C4" i="9"/>
  <c r="C5" i="9"/>
  <c r="C2" i="9"/>
</calcChain>
</file>

<file path=xl/sharedStrings.xml><?xml version="1.0" encoding="utf-8"?>
<sst xmlns="http://schemas.openxmlformats.org/spreadsheetml/2006/main" count="93" uniqueCount="56">
  <si>
    <t>checkID</t>
  </si>
  <si>
    <t>userName</t>
  </si>
  <si>
    <t>userAge</t>
  </si>
  <si>
    <t>Birthday</t>
  </si>
  <si>
    <t>1</t>
  </si>
  <si>
    <t>Herbert Ink</t>
  </si>
  <si>
    <t>2</t>
  </si>
  <si>
    <t>TUKESIGA PRECIOUS</t>
  </si>
  <si>
    <t>3</t>
  </si>
  <si>
    <t>Arthur</t>
  </si>
  <si>
    <t>expID</t>
  </si>
  <si>
    <t>incurreddate</t>
  </si>
  <si>
    <t>userItem</t>
  </si>
  <si>
    <t>quantity</t>
  </si>
  <si>
    <t>unitPrice</t>
  </si>
  <si>
    <t>totalExpenditure</t>
  </si>
  <si>
    <t>testItem</t>
  </si>
  <si>
    <t>invID</t>
  </si>
  <si>
    <t>invDate</t>
  </si>
  <si>
    <t>productOut</t>
  </si>
  <si>
    <t>quantityOut</t>
  </si>
  <si>
    <t>testproduct</t>
  </si>
  <si>
    <t>marketsaleID</t>
  </si>
  <si>
    <t>saleDate</t>
  </si>
  <si>
    <t>product</t>
  </si>
  <si>
    <t>totalsalePrice</t>
  </si>
  <si>
    <t>marketNote</t>
  </si>
  <si>
    <t>Nico</t>
  </si>
  <si>
    <t>giant blue</t>
  </si>
  <si>
    <t>Factory Price</t>
  </si>
  <si>
    <t>salesID</t>
  </si>
  <si>
    <t>unitprice</t>
  </si>
  <si>
    <t>productsale</t>
  </si>
  <si>
    <t>offshopID</t>
  </si>
  <si>
    <t>transactiondate</t>
  </si>
  <si>
    <t>marketdebt</t>
  </si>
  <si>
    <t>marketpayment</t>
  </si>
  <si>
    <t>settlementAmount</t>
  </si>
  <si>
    <t>transactionPersona</t>
  </si>
  <si>
    <t>payID</t>
  </si>
  <si>
    <t>paymentdate</t>
  </si>
  <si>
    <t>paymentAmount</t>
  </si>
  <si>
    <t>paymentReason</t>
  </si>
  <si>
    <t>Thank You</t>
  </si>
  <si>
    <t>supplierID</t>
  </si>
  <si>
    <t>supplyDate</t>
  </si>
  <si>
    <t>suppliedProduct</t>
  </si>
  <si>
    <t>totalpurchasePrice</t>
  </si>
  <si>
    <t>supplierNote</t>
  </si>
  <si>
    <t>Testproduct</t>
  </si>
  <si>
    <t>Factory</t>
  </si>
  <si>
    <t>Done</t>
  </si>
  <si>
    <t>InventoryIn</t>
  </si>
  <si>
    <t>InventoryOut</t>
  </si>
  <si>
    <t>InStore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</si>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</sst>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3" sqref="B3"/>
    </sheetView>
  </sheetViews>
  <sheetFormatPr defaultRowHeight="15" x14ac:dyDescent="0.25"/>
  <cols>
    <col min="2" max="2" width="21.5703125" customWidth="1"/>
    <col min="3" max="3" width="11.85546875" customWidth="1"/>
    <col min="4" max="4" width="1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22</v>
      </c>
      <c r="D2" s="1">
        <v>45338</v>
      </c>
    </row>
    <row r="3" spans="1:4" x14ac:dyDescent="0.25">
      <c r="A3" t="s">
        <v>6</v>
      </c>
      <c r="B3" t="s">
        <v>7</v>
      </c>
      <c r="C3">
        <v>26</v>
      </c>
      <c r="D3" s="1">
        <v>45338</v>
      </c>
    </row>
    <row r="4" spans="1:4" x14ac:dyDescent="0.25">
      <c r="A4" t="s">
        <v>8</v>
      </c>
      <c r="B4" t="s">
        <v>9</v>
      </c>
      <c r="C4">
        <v>15</v>
      </c>
      <c r="D4" s="1">
        <v>45338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E9" sqref="E9"/>
    </sheetView>
  </sheetViews>
  <sheetFormatPr defaultRowHeight="15" x14ac:dyDescent="0.25"/>
  <cols>
    <col min="2" max="2" width="21.5703125" customWidth="1"/>
    <col min="3" max="3" width="18.5703125" customWidth="1"/>
    <col min="4" max="4" width="13.7109375" customWidth="1"/>
    <col min="5" max="5" width="14.85546875" customWidth="1"/>
    <col min="6" max="6" width="17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4</v>
      </c>
      <c r="B2" s="1">
        <v>45338</v>
      </c>
      <c r="C2" t="s">
        <v>16</v>
      </c>
      <c r="D2">
        <v>2</v>
      </c>
      <c r="E2">
        <v>10000</v>
      </c>
      <c r="F2">
        <v>20000</v>
      </c>
    </row>
    <row r="3" spans="1:6" x14ac:dyDescent="0.25">
      <c r="A3" t="s">
        <v>6</v>
      </c>
      <c r="B3" s="1">
        <v>45338</v>
      </c>
      <c r="C3" t="s">
        <v>16</v>
      </c>
      <c r="D3">
        <v>2</v>
      </c>
      <c r="E3">
        <v>20000</v>
      </c>
      <c r="F3">
        <v>40000</v>
      </c>
    </row>
    <row r="4" spans="1:6" x14ac:dyDescent="0.25">
      <c r="A4" t="s">
        <v>8</v>
      </c>
      <c r="B4" s="1">
        <v>45338</v>
      </c>
      <c r="C4" t="s">
        <v>16</v>
      </c>
      <c r="D4">
        <v>4</v>
      </c>
      <c r="E4">
        <v>10000</v>
      </c>
      <c r="F4"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D2" sqref="D2"/>
    </sheetView>
  </sheetViews>
  <sheetFormatPr defaultRowHeight="15" x14ac:dyDescent="0.25"/>
  <cols>
    <col min="2" max="2" width="21.5703125" customWidth="1"/>
    <col min="3" max="3" width="22.7109375" customWidth="1"/>
    <col min="4" max="4" width="21.28515625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4</v>
      </c>
      <c r="B2" s="1">
        <v>45338</v>
      </c>
      <c r="C2" t="s">
        <v>21</v>
      </c>
      <c r="D2">
        <v>12</v>
      </c>
    </row>
    <row r="3" spans="1:4" x14ac:dyDescent="0.25">
      <c r="A3" t="s">
        <v>6</v>
      </c>
      <c r="B3" s="1">
        <v>45338</v>
      </c>
      <c r="C3" t="s">
        <v>21</v>
      </c>
      <c r="D3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5" sqref="C5"/>
    </sheetView>
  </sheetViews>
  <sheetFormatPr defaultRowHeight="15" x14ac:dyDescent="0.25"/>
  <cols>
    <col min="2" max="2" width="21.5703125" customWidth="1"/>
    <col min="3" max="3" width="20" customWidth="1"/>
    <col min="4" max="4" width="20.5703125" customWidth="1"/>
    <col min="6" max="6" width="17.85546875" customWidth="1"/>
    <col min="7" max="7" width="17.28515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13</v>
      </c>
      <c r="E1" t="s">
        <v>14</v>
      </c>
      <c r="F1" t="s">
        <v>25</v>
      </c>
      <c r="G1" t="s">
        <v>26</v>
      </c>
    </row>
    <row r="2" spans="1:7" x14ac:dyDescent="0.25">
      <c r="A2" t="s">
        <v>4</v>
      </c>
      <c r="B2" s="1">
        <v>45338</v>
      </c>
      <c r="C2" t="s">
        <v>21</v>
      </c>
      <c r="D2">
        <v>4</v>
      </c>
      <c r="E2">
        <v>21000</v>
      </c>
      <c r="F2">
        <v>84000</v>
      </c>
      <c r="G2" t="s">
        <v>27</v>
      </c>
    </row>
    <row r="3" spans="1:7" x14ac:dyDescent="0.25">
      <c r="A3" t="s">
        <v>6</v>
      </c>
      <c r="B3" s="1">
        <v>45338</v>
      </c>
      <c r="C3" t="s">
        <v>28</v>
      </c>
      <c r="D3">
        <v>2</v>
      </c>
      <c r="E3">
        <v>20000</v>
      </c>
      <c r="F3">
        <v>40000</v>
      </c>
      <c r="G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5" sqref="C5"/>
    </sheetView>
  </sheetViews>
  <sheetFormatPr defaultRowHeight="15" x14ac:dyDescent="0.25"/>
  <cols>
    <col min="2" max="2" width="21.5703125" customWidth="1"/>
    <col min="3" max="3" width="24.42578125" customWidth="1"/>
    <col min="4" max="4" width="14.28515625" customWidth="1"/>
    <col min="5" max="6" width="18.85546875" customWidth="1"/>
  </cols>
  <sheetData>
    <row r="1" spans="1:6" x14ac:dyDescent="0.25">
      <c r="A1" t="s">
        <v>30</v>
      </c>
      <c r="B1" t="s">
        <v>23</v>
      </c>
      <c r="C1" t="s">
        <v>24</v>
      </c>
      <c r="D1" t="s">
        <v>13</v>
      </c>
      <c r="E1" t="s">
        <v>31</v>
      </c>
      <c r="F1" t="s">
        <v>32</v>
      </c>
    </row>
    <row r="2" spans="1:6" x14ac:dyDescent="0.25">
      <c r="A2" t="s">
        <v>4</v>
      </c>
      <c r="B2" s="1">
        <v>45338</v>
      </c>
      <c r="C2" t="s">
        <v>21</v>
      </c>
      <c r="D2">
        <v>4</v>
      </c>
      <c r="E2">
        <v>10000</v>
      </c>
      <c r="F2">
        <v>40000</v>
      </c>
    </row>
    <row r="3" spans="1:6" x14ac:dyDescent="0.25">
      <c r="A3" t="s">
        <v>6</v>
      </c>
      <c r="B3" s="1">
        <v>45338</v>
      </c>
      <c r="C3" t="s">
        <v>21</v>
      </c>
      <c r="D3">
        <v>4</v>
      </c>
      <c r="E3">
        <v>20000</v>
      </c>
      <c r="F3">
        <v>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tabSelected="1" workbookViewId="0">
      <selection activeCell="C5" sqref="C5"/>
    </sheetView>
  </sheetViews>
  <sheetFormatPr defaultRowHeight="15" x14ac:dyDescent="0.25"/>
  <cols>
    <col min="1" max="1" width="13.140625" customWidth="1"/>
    <col min="2" max="2" width="21.5703125" customWidth="1"/>
    <col min="3" max="3" width="20.5703125" customWidth="1"/>
    <col min="4" max="4" width="20.7109375" customWidth="1"/>
    <col min="5" max="5" width="23.140625" customWidth="1"/>
    <col min="6" max="6" width="19.140625" customWidth="1"/>
    <col min="7" max="7" width="7.5703125" customWidth="1"/>
  </cols>
  <sheetData>
    <row r="1" spans="1:6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t="s">
        <v>4</v>
      </c>
      <c r="B2" s="1">
        <v>45338</v>
      </c>
      <c r="C2">
        <v>25000</v>
      </c>
      <c r="D2">
        <v>20000</v>
      </c>
      <c r="E2">
        <v>-5000</v>
      </c>
      <c r="F2" t="s">
        <v>27</v>
      </c>
    </row>
    <row r="3" spans="1:6" x14ac:dyDescent="0.25">
      <c r="A3" t="s">
        <v>6</v>
      </c>
      <c r="B3" s="1">
        <v>45338</v>
      </c>
      <c r="C3">
        <v>40000</v>
      </c>
      <c r="D3">
        <v>50000</v>
      </c>
      <c r="E3">
        <v>10000</v>
      </c>
      <c r="F3" t="s">
        <v>27</v>
      </c>
    </row>
    <row r="4" spans="1:6" x14ac:dyDescent="0.25">
      <c r="A4" t="s">
        <v>8</v>
      </c>
      <c r="B4" s="1">
        <v>45338</v>
      </c>
      <c r="C4">
        <v>20000</v>
      </c>
      <c r="D4">
        <v>20000</v>
      </c>
      <c r="E4">
        <v>0</v>
      </c>
      <c r="F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C5" sqref="C5"/>
    </sheetView>
  </sheetViews>
  <sheetFormatPr defaultRowHeight="15" x14ac:dyDescent="0.25"/>
  <cols>
    <col min="2" max="2" width="21.5703125" customWidth="1"/>
    <col min="3" max="3" width="19.85546875" customWidth="1"/>
    <col min="4" max="4" width="19.7109375" customWidth="1"/>
    <col min="5" max="5" width="21.5703125" customWidth="1"/>
  </cols>
  <sheetData>
    <row r="1" spans="1:5" x14ac:dyDescent="0.25">
      <c r="A1" t="s">
        <v>39</v>
      </c>
      <c r="B1" t="s">
        <v>40</v>
      </c>
      <c r="C1" t="s">
        <v>1</v>
      </c>
      <c r="D1" t="s">
        <v>41</v>
      </c>
      <c r="E1" t="s">
        <v>42</v>
      </c>
    </row>
    <row r="2" spans="1:5" x14ac:dyDescent="0.25">
      <c r="A2" t="s">
        <v>4</v>
      </c>
      <c r="B2" s="1">
        <v>45338</v>
      </c>
      <c r="C2" t="s">
        <v>27</v>
      </c>
      <c r="D2">
        <v>20000</v>
      </c>
      <c r="E2" t="s">
        <v>43</v>
      </c>
    </row>
    <row r="3" spans="1:5" x14ac:dyDescent="0.25">
      <c r="A3" t="s">
        <v>6</v>
      </c>
      <c r="B3" s="1">
        <v>45338</v>
      </c>
      <c r="C3" t="s">
        <v>9</v>
      </c>
      <c r="D3">
        <v>40000</v>
      </c>
      <c r="E3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D4" sqref="D4"/>
    </sheetView>
  </sheetViews>
  <sheetFormatPr defaultRowHeight="15" x14ac:dyDescent="0.25"/>
  <cols>
    <col min="1" max="1" width="13.28515625" customWidth="1"/>
    <col min="2" max="2" width="21.5703125" customWidth="1"/>
    <col min="3" max="3" width="19.85546875" customWidth="1"/>
    <col min="4" max="4" width="13.7109375" customWidth="1"/>
    <col min="5" max="5" width="15" customWidth="1"/>
    <col min="6" max="6" width="21" customWidth="1"/>
    <col min="7" max="7" width="21.5703125" customWidth="1"/>
  </cols>
  <sheetData>
    <row r="1" spans="1:7" x14ac:dyDescent="0.25">
      <c r="A1" t="s">
        <v>44</v>
      </c>
      <c r="B1" t="s">
        <v>45</v>
      </c>
      <c r="C1" t="s">
        <v>46</v>
      </c>
      <c r="D1" t="s">
        <v>13</v>
      </c>
      <c r="E1" t="s">
        <v>14</v>
      </c>
      <c r="F1" t="s">
        <v>47</v>
      </c>
      <c r="G1" t="s">
        <v>48</v>
      </c>
    </row>
    <row r="2" spans="1:7" x14ac:dyDescent="0.25">
      <c r="A2" t="s">
        <v>4</v>
      </c>
      <c r="B2" s="1">
        <v>45338</v>
      </c>
      <c r="C2" t="s">
        <v>49</v>
      </c>
      <c r="D2">
        <v>2</v>
      </c>
      <c r="E2">
        <v>20000</v>
      </c>
      <c r="F2">
        <v>40000</v>
      </c>
      <c r="G2" t="s">
        <v>50</v>
      </c>
    </row>
    <row r="3" spans="1:7" x14ac:dyDescent="0.25">
      <c r="A3" t="s">
        <v>6</v>
      </c>
      <c r="B3" s="1">
        <v>45338</v>
      </c>
      <c r="C3" t="s">
        <v>49</v>
      </c>
      <c r="D3">
        <v>12</v>
      </c>
      <c r="E3">
        <v>40000</v>
      </c>
      <c r="F3">
        <v>80000</v>
      </c>
      <c r="G3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4CB1-B2B5-4717-ACD4-F245FD2DC238}">
  <dimension ref="B1:F5"/>
  <sheetViews>
    <sheetView workbookViewId="0">
      <selection activeCell="F3" sqref="F3"/>
    </sheetView>
  </sheetViews>
  <sheetFormatPr defaultRowHeight="15" x14ac:dyDescent="0.25"/>
  <cols>
    <col min="2" max="2" width="13.28515625" customWidth="1"/>
    <col min="3" max="3" width="14.42578125" customWidth="1"/>
  </cols>
  <sheetData>
    <row r="1" spans="2:6" x14ac:dyDescent="0.25">
      <c r="B1" t="s">
        <v>52</v>
      </c>
      <c r="C1" t="s">
        <v>53</v>
      </c>
      <c r="D1" t="s">
        <v>54</v>
      </c>
      <c r="F1" t="s">
        <v>55</v>
      </c>
    </row>
    <row r="2" spans="2:6" x14ac:dyDescent="0.25">
      <c r="B2">
        <f>supplierinfo!D2</f>
        <v>2</v>
      </c>
      <c r="C2">
        <f>inventoryOut!D2</f>
        <v>12</v>
      </c>
      <c r="D2">
        <f>B2-C2</f>
        <v>-10</v>
      </c>
      <c r="F2">
        <f>SUM(D2:D1000)</f>
        <v>-38</v>
      </c>
    </row>
    <row r="3" spans="2:6" x14ac:dyDescent="0.25">
      <c r="B3">
        <f>supplierinfo!D3</f>
        <v>12</v>
      </c>
      <c r="C3">
        <f>inventoryOut!D3</f>
        <v>40</v>
      </c>
      <c r="D3">
        <f t="shared" ref="D3:D5" si="0">B3-C3</f>
        <v>-28</v>
      </c>
    </row>
    <row r="4" spans="2:6" x14ac:dyDescent="0.25">
      <c r="B4">
        <f>supplierinfo!D4</f>
        <v>0</v>
      </c>
      <c r="C4">
        <f>inventoryOut!D4</f>
        <v>0</v>
      </c>
      <c r="D4">
        <f t="shared" si="0"/>
        <v>0</v>
      </c>
    </row>
    <row r="5" spans="2:6" x14ac:dyDescent="0.25">
      <c r="B5">
        <f>supplierinfo!D5</f>
        <v>0</v>
      </c>
      <c r="C5">
        <f>inventoryOut!D5</f>
        <v>0</v>
      </c>
      <c r="D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checkLog</vt:lpstr>
      <vt:lpstr>expenses</vt:lpstr>
      <vt:lpstr>inventoryOut</vt:lpstr>
      <vt:lpstr>marketeers</vt:lpstr>
      <vt:lpstr>marketLog</vt:lpstr>
      <vt:lpstr>offshop</vt:lpstr>
      <vt:lpstr>pay</vt:lpstr>
      <vt:lpstr>supplierinfo</vt:lpstr>
      <vt:lpstr>InventoryMgt</vt:lpstr>
      <vt:lpstr>checkLog</vt:lpstr>
      <vt:lpstr>expenses</vt:lpstr>
      <vt:lpstr>inventoryOut</vt:lpstr>
      <vt:lpstr>marketeers</vt:lpstr>
      <vt:lpstr>marketLog</vt:lpstr>
      <vt:lpstr>offshop</vt:lpstr>
      <vt:lpstr>pay</vt:lpstr>
      <vt:lpstr>supplierinfo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</dc:creator>
  <cp:lastModifiedBy>Herbert Ink</cp:lastModifiedBy>
  <dcterms:created xsi:type="dcterms:W3CDTF">2024-02-16T17:39:38Z</dcterms:created>
  <dcterms:modified xsi:type="dcterms:W3CDTF">2024-02-26T16:23:16Z</dcterms:modified>
</cp:coreProperties>
</file>