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afile06\hmhkwok$\Downloads\"/>
    </mc:Choice>
  </mc:AlternateContent>
  <bookViews>
    <workbookView xWindow="0" yWindow="0" windowWidth="28800" windowHeight="11475"/>
  </bookViews>
  <sheets>
    <sheet name="DPO Feed" sheetId="1" r:id="rId1"/>
    <sheet name="PwC Fe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6" i="3"/>
  <c r="E12" i="3"/>
  <c r="E5" i="3"/>
  <c r="E13" i="3"/>
  <c r="E3" i="3"/>
  <c r="E15" i="3"/>
  <c r="E23" i="3"/>
  <c r="E16" i="3"/>
  <c r="E24" i="3"/>
  <c r="E10" i="3"/>
  <c r="E7" i="3"/>
  <c r="E21" i="3"/>
  <c r="E22" i="3"/>
  <c r="E11" i="3"/>
  <c r="E17" i="3"/>
  <c r="E4" i="3"/>
  <c r="E25" i="3"/>
  <c r="E26" i="3"/>
  <c r="E20" i="3"/>
  <c r="E14" i="3"/>
  <c r="E29" i="3"/>
  <c r="E28" i="3"/>
  <c r="E27" i="3"/>
  <c r="E18" i="3"/>
  <c r="E19" i="3"/>
</calcChain>
</file>

<file path=xl/sharedStrings.xml><?xml version="1.0" encoding="utf-8"?>
<sst xmlns="http://schemas.openxmlformats.org/spreadsheetml/2006/main" count="174" uniqueCount="89">
  <si>
    <t>CVE-2025-4664</t>
  </si>
  <si>
    <t>CVE-2025-22252</t>
  </si>
  <si>
    <t>﻿High Threat Security Alert (A25-05-10): Multiple Vulnerabilities in Fortinet Products</t>
  </si>
  <si>
    <t>﻿High Threat Security Alert (A25-05-11): Multiple Vulnerabilities in Google Chrome</t>
  </si>
  <si>
    <t>High Threat Security Alert (A25-04-22): Vulnerability in Erlang/OTP</t>
  </si>
  <si>
    <t>CVE-2025-32433</t>
  </si>
  <si>
    <t>CVE-2025-2783</t>
  </si>
  <si>
    <t>High Threat Security Alert (A25-03-22): Vulnerability in Google Chrome</t>
  </si>
  <si>
    <t>High Threat Security Alert (A25-04-16): Multiple Vulnerabilities in Apple Products</t>
  </si>
  <si>
    <t>CVE-2025-31200 and CVE-2025-31201</t>
  </si>
  <si>
    <t>CVE-2025-24201</t>
  </si>
  <si>
    <t>High Threat Security Alert (A25-03-11): Vulnerability in Apple Products</t>
  </si>
  <si>
    <t>CVE-2025-24813</t>
  </si>
  <si>
    <t>﻿High Threat Security Alert (A25-03-09): Vulnerability in Apache Tomcat</t>
  </si>
  <si>
    <t>High Threat Security Alert (A25-03-03): Multiple Vulnerabilities in VMware Product</t>
  </si>
  <si>
    <t>CVE-2025-22224, CVE-2025-22225 and CVE-2025-22226</t>
  </si>
  <si>
    <t>CVE-2025-24085</t>
  </si>
  <si>
    <t>CVE Identifier</t>
  </si>
  <si>
    <t>DPO High Threat Security Alert</t>
  </si>
  <si>
    <t>Microsoft patch Tues</t>
  </si>
  <si>
    <t>CVE-2024-21762</t>
  </si>
  <si>
    <t>CVE-2025-22231</t>
  </si>
  <si>
    <t>CVE-2025-29824</t>
  </si>
  <si>
    <t>CVE-2025-32754</t>
  </si>
  <si>
    <t>CVE-2025-30736</t>
  </si>
  <si>
    <t>CVE-2025-31200</t>
  </si>
  <si>
    <t>CVE-2025-32819</t>
  </si>
  <si>
    <t>Previously Patched Fortinet FortiOS and FortiProxy With SSL-VPN Enabled Remain Vulnerable to Read-Only Access</t>
  </si>
  <si>
    <t>VMware Aria Operations Local Privilege Escalation Vulnerability</t>
  </si>
  <si>
    <t>Multiple Vulnerabilities in Apple Products for Subscribers</t>
  </si>
  <si>
    <t>Multiple Vulnerabilities in Microsoft Products (April 2025)</t>
  </si>
  <si>
    <t>Jenkins SSH-Agent/SSH-Slave Docker Images SSH Host Key Vulnerability</t>
  </si>
  <si>
    <t>Oracle Database Server Java VM Unauthenticated Remote Code Execution</t>
  </si>
  <si>
    <t>Zero-Day Actively Exploited iOS Flaws Used in Sophisticated Targeted Attacks Lead to RCE</t>
  </si>
  <si>
    <t>Vulnerability in SonicWall SMA 100 Series Products</t>
  </si>
  <si>
    <t>Vulnerability in Erlang/OTP</t>
  </si>
  <si>
    <t>CVE-2025-22224</t>
  </si>
  <si>
    <t>CVE-2025-23120</t>
  </si>
  <si>
    <t>CVE-2025-29927</t>
  </si>
  <si>
    <t>CVE-2025-22230</t>
  </si>
  <si>
    <t>CVE-2025-20229</t>
  </si>
  <si>
    <t>Actively Exploited Multiple Vulnerabilities Affecting VMware ESXi, Workstation, and Fusion</t>
  </si>
  <si>
    <t>Actively Exploited Apple VisionOS/iOS/iPadOS macOS Web Content Sandbox Escape</t>
  </si>
  <si>
    <t>Multiple Vulnerabilities in Microsoft Products (March 2025) for subscribers</t>
  </si>
  <si>
    <t>Ruby-SAML Authentication Bypass Flaw Affected GitLab</t>
  </si>
  <si>
    <t>Actively Exploited Apache Tomcat Default Servlet Path Equivalence Remote Code Execution Vulnerability</t>
  </si>
  <si>
    <t>Veeam Backup &amp; Replication Domain-Level Remote Code Execution Vulnerability</t>
  </si>
  <si>
    <t>PoC Released for Next.js Middleware Authorization Bypass Vulnerability</t>
  </si>
  <si>
    <t>Actively Exploited Zero-Day Google Chrome Sandbox Escape Vulnerability</t>
  </si>
  <si>
    <t>VMware Tools for Windows Authentication Bypass Vulnerability</t>
  </si>
  <si>
    <t>Splunk Enterprise/Cloud Platform Remote Code Execution Vulnerability</t>
  </si>
  <si>
    <t>CVE-2025-21264</t>
  </si>
  <si>
    <t>CVE-2025-47884</t>
  </si>
  <si>
    <t>CVE-2025-0133</t>
  </si>
  <si>
    <t>CVE-2025-4427</t>
  </si>
  <si>
    <t>CVE-2025-4123</t>
  </si>
  <si>
    <t>CVE-2025-22157</t>
  </si>
  <si>
    <t>CVE-2025-41225</t>
  </si>
  <si>
    <t>Jenkins OpenID Connect Provider/WSO2 Oauth Plugins Vulnerability</t>
  </si>
  <si>
    <t>Authentication Bypass for Critical Function in Fortinet Products</t>
  </si>
  <si>
    <t>PoC Released for Reflected XSS Vulnerability in GlobalProtect Gateway and Portal on PAN-OS</t>
  </si>
  <si>
    <t>Grafana XSS vulnerability Allows Complete Account Takeover</t>
  </si>
  <si>
    <t>Atlassian Jira Authenticated Privilege Escalation Vulnerability</t>
  </si>
  <si>
    <t>VMware vCenter Server Authenticated Command Execution Vulnerability</t>
  </si>
  <si>
    <t>Multiple Vulnerabilities in Microsoft Products (May 2025) for subscriber</t>
  </si>
  <si>
    <t xml:space="preserve"> Multiple Vulnerabilities in Google Chrome for subscribers</t>
  </si>
  <si>
    <t>Vulnerabilities in Ivanti Endpoint Manager Mobile</t>
  </si>
  <si>
    <t>N/A</t>
  </si>
  <si>
    <t>High Threat Security Alert (A25-05-09): Multiple Vulnerabilities in Microsoft Products (May 2025)</t>
  </si>
  <si>
    <t>CVE-2025-30397</t>
  </si>
  <si>
    <t>High Threat Security Alert (A25-04-08): Multiple Vulnerabilities in Microsoft Products (April 2025)</t>
  </si>
  <si>
    <t>High Threat Security Alert (A25-03-12): Multiple Vulnerabilities in Microsoft Products (March 2025)</t>
  </si>
  <si>
    <t>CVE-2025-26630</t>
  </si>
  <si>
    <t>PwC Necessary to Further Handle DPO High Threat?</t>
  </si>
  <si>
    <t>Y</t>
  </si>
  <si>
    <t>N</t>
  </si>
  <si>
    <t>Tenable VPR Score</t>
  </si>
  <si>
    <t>PwC Evaulated Outcome</t>
  </si>
  <si>
    <t>Medium</t>
  </si>
  <si>
    <t>Medium*</t>
  </si>
  <si>
    <t>*Overrided as "Critical" by HKMA</t>
  </si>
  <si>
    <t>Count=11</t>
  </si>
  <si>
    <t>CVE Feed from PwC</t>
  </si>
  <si>
    <t>CVE-2025-25291</t>
  </si>
  <si>
    <t>Outcome Changed?</t>
  </si>
  <si>
    <t>Evaulated Outcome (PwC)</t>
  </si>
  <si>
    <t>Evaulated Outcome (Tenable VPR)</t>
  </si>
  <si>
    <t>Count=27</t>
  </si>
  <si>
    <t>Percentage of "Outcome Changed" = 62.9%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</si>
</sst>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2" totalsRowShown="0">
  <autoFilter ref="A1:D12"/>
  <tableColumns count="4">
    <tableColumn id="1" name="CVE Identifier"/>
    <tableColumn id="2" name="DPO High Threat Security Alert" dataDxfId="9"/>
    <tableColumn id="4" name="PwC Evaulated Outcome"/>
    <tableColumn id="3" name="PwC Necessary to Further Handle DPO High Threat?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9" totalsRowShown="0" headerRowDxfId="7" dataDxfId="6">
  <autoFilter ref="A1:F29"/>
  <sortState ref="A2:E29">
    <sortCondition descending="1" ref="D1:D29"/>
  </sortState>
  <tableColumns count="6">
    <tableColumn id="1" name="CVE Identifier" dataDxfId="5"/>
    <tableColumn id="2" name="CVE Feed from PwC" dataDxfId="4"/>
    <tableColumn id="4" name="Evaulated Outcome (PwC)" dataDxfId="3"/>
    <tableColumn id="3" name="Tenable VPR Score" dataDxfId="2"/>
    <tableColumn id="5" name="Evaulated Outcome (Tenable VPR)" dataDxfId="1">
      <calculatedColumnFormula>IF(D2&gt;=9,"Critical",IF(AND(D2&gt;=7,D2&lt;=8.9),"High",IF(D2&lt;7,"Medium","N/A")))</calculatedColumnFormula>
    </tableColumn>
    <tableColumn id="6" name="Outcome Changed?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7" sqref="A27"/>
    </sheetView>
  </sheetViews>
  <sheetFormatPr defaultRowHeight="15" x14ac:dyDescent="0.25"/>
  <cols>
    <col min="1" max="1" width="50.140625" customWidth="1"/>
    <col min="2" max="2" width="108.28515625" customWidth="1"/>
    <col min="3" max="3" width="25.28515625" bestFit="1" customWidth="1"/>
    <col min="4" max="4" width="49.7109375" bestFit="1" customWidth="1"/>
  </cols>
  <sheetData>
    <row r="1" spans="1:6" x14ac:dyDescent="0.25">
      <c r="A1" t="s">
        <v>17</v>
      </c>
      <c r="B1" t="s">
        <v>18</v>
      </c>
      <c r="C1" t="s">
        <v>77</v>
      </c>
      <c r="D1" t="s">
        <v>73</v>
      </c>
    </row>
    <row r="2" spans="1:6" x14ac:dyDescent="0.25">
      <c r="A2" t="s">
        <v>0</v>
      </c>
      <c r="B2" s="1" t="s">
        <v>3</v>
      </c>
      <c r="C2" s="1" t="s">
        <v>78</v>
      </c>
      <c r="D2" t="s">
        <v>74</v>
      </c>
      <c r="E2" s="2" t="s">
        <v>81</v>
      </c>
    </row>
    <row r="3" spans="1:6" x14ac:dyDescent="0.25">
      <c r="A3" t="s">
        <v>1</v>
      </c>
      <c r="B3" t="s">
        <v>2</v>
      </c>
      <c r="C3" s="1" t="s">
        <v>78</v>
      </c>
      <c r="D3" t="s">
        <v>74</v>
      </c>
    </row>
    <row r="4" spans="1:6" x14ac:dyDescent="0.25">
      <c r="A4" t="s">
        <v>69</v>
      </c>
      <c r="B4" s="1" t="s">
        <v>68</v>
      </c>
      <c r="C4" s="1" t="s">
        <v>78</v>
      </c>
      <c r="D4" t="s">
        <v>74</v>
      </c>
    </row>
    <row r="5" spans="1:6" x14ac:dyDescent="0.25">
      <c r="A5" t="s">
        <v>5</v>
      </c>
      <c r="B5" t="s">
        <v>4</v>
      </c>
      <c r="C5" s="1" t="s">
        <v>78</v>
      </c>
      <c r="D5" t="s">
        <v>74</v>
      </c>
    </row>
    <row r="6" spans="1:6" x14ac:dyDescent="0.25">
      <c r="A6" t="s">
        <v>9</v>
      </c>
      <c r="B6" t="s">
        <v>8</v>
      </c>
      <c r="C6" s="1" t="s">
        <v>78</v>
      </c>
      <c r="D6" t="s">
        <v>74</v>
      </c>
    </row>
    <row r="7" spans="1:6" x14ac:dyDescent="0.25">
      <c r="A7" t="s">
        <v>22</v>
      </c>
      <c r="B7" s="1" t="s">
        <v>70</v>
      </c>
      <c r="C7" s="1" t="s">
        <v>78</v>
      </c>
      <c r="D7" t="s">
        <v>74</v>
      </c>
    </row>
    <row r="8" spans="1:6" x14ac:dyDescent="0.25">
      <c r="A8" t="s">
        <v>6</v>
      </c>
      <c r="B8" t="s">
        <v>7</v>
      </c>
      <c r="C8" s="1" t="s">
        <v>79</v>
      </c>
      <c r="D8" t="s">
        <v>75</v>
      </c>
    </row>
    <row r="9" spans="1:6" x14ac:dyDescent="0.25">
      <c r="A9" t="s">
        <v>72</v>
      </c>
      <c r="B9" s="1" t="s">
        <v>71</v>
      </c>
      <c r="C9" s="1" t="s">
        <v>78</v>
      </c>
      <c r="D9" t="s">
        <v>74</v>
      </c>
    </row>
    <row r="10" spans="1:6" x14ac:dyDescent="0.25">
      <c r="A10" t="s">
        <v>10</v>
      </c>
      <c r="B10" t="s">
        <v>11</v>
      </c>
      <c r="C10" s="1" t="s">
        <v>78</v>
      </c>
      <c r="D10" t="s">
        <v>74</v>
      </c>
      <c r="F10" t="s">
        <v>19</v>
      </c>
    </row>
    <row r="11" spans="1:6" x14ac:dyDescent="0.25">
      <c r="A11" t="s">
        <v>12</v>
      </c>
      <c r="B11" t="s">
        <v>13</v>
      </c>
      <c r="C11" s="1" t="s">
        <v>78</v>
      </c>
      <c r="D11" t="s">
        <v>74</v>
      </c>
    </row>
    <row r="12" spans="1:6" x14ac:dyDescent="0.25">
      <c r="A12" t="s">
        <v>15</v>
      </c>
      <c r="B12" t="s">
        <v>14</v>
      </c>
      <c r="C12" s="1" t="s">
        <v>78</v>
      </c>
      <c r="D12" t="s">
        <v>74</v>
      </c>
    </row>
    <row r="13" spans="1:6" x14ac:dyDescent="0.25">
      <c r="D13" s="1"/>
    </row>
    <row r="14" spans="1:6" x14ac:dyDescent="0.25">
      <c r="A14" t="s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41" sqref="A41"/>
    </sheetView>
  </sheetViews>
  <sheetFormatPr defaultRowHeight="15" x14ac:dyDescent="0.25"/>
  <cols>
    <col min="1" max="1" width="32.42578125" bestFit="1" customWidth="1"/>
    <col min="2" max="2" width="104.85546875" bestFit="1" customWidth="1"/>
    <col min="3" max="3" width="25.28515625" bestFit="1" customWidth="1"/>
    <col min="4" max="4" width="17.7109375" style="4" bestFit="1" customWidth="1"/>
    <col min="5" max="5" width="34.28515625" bestFit="1" customWidth="1"/>
    <col min="6" max="6" width="20.85546875" bestFit="1" customWidth="1"/>
    <col min="7" max="7" width="39.42578125" bestFit="1" customWidth="1"/>
  </cols>
  <sheetData>
    <row r="1" spans="1:7" x14ac:dyDescent="0.25">
      <c r="A1" s="3" t="s">
        <v>17</v>
      </c>
      <c r="B1" s="3" t="s">
        <v>82</v>
      </c>
      <c r="C1" s="3" t="s">
        <v>85</v>
      </c>
      <c r="D1" s="3" t="s">
        <v>76</v>
      </c>
      <c r="E1" s="3" t="s">
        <v>86</v>
      </c>
      <c r="F1" s="3" t="s">
        <v>84</v>
      </c>
    </row>
    <row r="2" spans="1:7" x14ac:dyDescent="0.25">
      <c r="A2" s="5" t="s">
        <v>38</v>
      </c>
      <c r="B2" s="5" t="s">
        <v>47</v>
      </c>
      <c r="C2" s="5" t="s">
        <v>78</v>
      </c>
      <c r="D2" s="5" t="s">
        <v>67</v>
      </c>
      <c r="E2" s="5" t="s">
        <v>67</v>
      </c>
      <c r="F2" s="5" t="s">
        <v>67</v>
      </c>
      <c r="G2" s="2" t="s">
        <v>87</v>
      </c>
    </row>
    <row r="3" spans="1:7" x14ac:dyDescent="0.25">
      <c r="A3" s="3" t="s">
        <v>6</v>
      </c>
      <c r="B3" s="3" t="s">
        <v>48</v>
      </c>
      <c r="C3" s="3" t="s">
        <v>78</v>
      </c>
      <c r="D3" s="3">
        <v>10</v>
      </c>
      <c r="E3" s="3" t="str">
        <f>IF(D3&gt;=9,"Critical",IF(AND(D3&gt;=7,D3&lt;=8.9),"High",IF(D3&lt;7,"Medium","N/A")))</f>
        <v>Critical</v>
      </c>
      <c r="F3" s="3" t="s">
        <v>74</v>
      </c>
      <c r="G3" t="s">
        <v>88</v>
      </c>
    </row>
    <row r="4" spans="1:7" x14ac:dyDescent="0.25">
      <c r="A4" s="3" t="s">
        <v>5</v>
      </c>
      <c r="B4" s="3" t="s">
        <v>35</v>
      </c>
      <c r="C4" s="3" t="s">
        <v>78</v>
      </c>
      <c r="D4" s="3">
        <v>10</v>
      </c>
      <c r="E4" s="3" t="str">
        <f>IF(D4&gt;=9,"Critical",IF(AND(D4&gt;=7,D4&lt;=8.9),"High",IF(D4&lt;7,"Medium","N/A")))</f>
        <v>Critical</v>
      </c>
      <c r="F4" s="3" t="s">
        <v>74</v>
      </c>
    </row>
    <row r="5" spans="1:7" x14ac:dyDescent="0.25">
      <c r="A5" s="3" t="s">
        <v>12</v>
      </c>
      <c r="B5" s="3" t="s">
        <v>45</v>
      </c>
      <c r="C5" s="3" t="s">
        <v>78</v>
      </c>
      <c r="D5" s="3">
        <v>9.6</v>
      </c>
      <c r="E5" s="3" t="str">
        <f>IF(D5&gt;=9,"Critical",IF(AND(D5&gt;=7,D5&lt;=8.9),"High",IF(D5&lt;7,"Medium","N/A")))</f>
        <v>Critical</v>
      </c>
      <c r="F5" s="3" t="s">
        <v>74</v>
      </c>
    </row>
    <row r="6" spans="1:7" x14ac:dyDescent="0.25">
      <c r="A6" s="3" t="s">
        <v>22</v>
      </c>
      <c r="B6" s="3" t="s">
        <v>43</v>
      </c>
      <c r="C6" s="3" t="s">
        <v>78</v>
      </c>
      <c r="D6" s="3">
        <v>9.4</v>
      </c>
      <c r="E6" s="3" t="str">
        <f>IF(D6&gt;=9,"Critical",IF(AND(D6&gt;=7,D6&lt;=8.9),"High",IF(D6&lt;7,"Medium","N/A")))</f>
        <v>Critical</v>
      </c>
      <c r="F6" s="3" t="s">
        <v>74</v>
      </c>
    </row>
    <row r="7" spans="1:7" x14ac:dyDescent="0.25">
      <c r="A7" s="3" t="s">
        <v>22</v>
      </c>
      <c r="B7" s="3" t="s">
        <v>30</v>
      </c>
      <c r="C7" s="3" t="s">
        <v>78</v>
      </c>
      <c r="D7" s="3">
        <v>9.4</v>
      </c>
      <c r="E7" s="3" t="str">
        <f>IF(D7&gt;=9,"Critical",IF(AND(D7&gt;=7,D7&lt;=8.9),"High",IF(D7&lt;7,"Medium","N/A")))</f>
        <v>Critical</v>
      </c>
      <c r="F7" s="3" t="s">
        <v>74</v>
      </c>
    </row>
    <row r="8" spans="1:7" x14ac:dyDescent="0.25">
      <c r="A8" s="3" t="s">
        <v>36</v>
      </c>
      <c r="B8" s="3" t="s">
        <v>41</v>
      </c>
      <c r="C8" s="3" t="s">
        <v>78</v>
      </c>
      <c r="D8" s="3">
        <v>9.1999999999999993</v>
      </c>
      <c r="E8" s="3" t="str">
        <f>IF(D8&gt;=9,"Critical",IF(AND(D8&gt;=7,D8&lt;=8.9),"High",IF(D8&lt;7,"Medium","N/A")))</f>
        <v>Critical</v>
      </c>
      <c r="F8" s="3" t="s">
        <v>74</v>
      </c>
    </row>
    <row r="9" spans="1:7" x14ac:dyDescent="0.25">
      <c r="A9" s="3" t="s">
        <v>10</v>
      </c>
      <c r="B9" s="3" t="s">
        <v>42</v>
      </c>
      <c r="C9" s="3" t="s">
        <v>78</v>
      </c>
      <c r="D9" s="3">
        <v>9.1999999999999993</v>
      </c>
      <c r="E9" s="3" t="str">
        <f>IF(D9&gt;=9,"Critical",IF(AND(D9&gt;=7,D9&lt;=8.9),"High",IF(D9&lt;7,"Medium","N/A")))</f>
        <v>Critical</v>
      </c>
      <c r="F9" s="3" t="s">
        <v>74</v>
      </c>
    </row>
    <row r="10" spans="1:7" x14ac:dyDescent="0.25">
      <c r="A10" s="3" t="s">
        <v>16</v>
      </c>
      <c r="B10" s="3" t="s">
        <v>29</v>
      </c>
      <c r="C10" s="3" t="s">
        <v>78</v>
      </c>
      <c r="D10" s="3">
        <v>9</v>
      </c>
      <c r="E10" s="3" t="str">
        <f>IF(D10&gt;=9,"Critical",IF(AND(D10&gt;=7,D10&lt;=8.9),"High",IF(D10&lt;7,"Medium","N/A")))</f>
        <v>Critical</v>
      </c>
      <c r="F10" s="3" t="s">
        <v>74</v>
      </c>
    </row>
    <row r="11" spans="1:7" x14ac:dyDescent="0.25">
      <c r="A11" s="3" t="s">
        <v>25</v>
      </c>
      <c r="B11" s="3" t="s">
        <v>33</v>
      </c>
      <c r="C11" s="3" t="s">
        <v>78</v>
      </c>
      <c r="D11" s="3">
        <v>9</v>
      </c>
      <c r="E11" s="3" t="str">
        <f>IF(D11&gt;=9,"Critical",IF(AND(D11&gt;=7,D11&lt;=8.9),"High",IF(D11&lt;7,"Medium","N/A")))</f>
        <v>Critical</v>
      </c>
      <c r="F11" s="3" t="s">
        <v>74</v>
      </c>
    </row>
    <row r="12" spans="1:7" x14ac:dyDescent="0.25">
      <c r="A12" s="3" t="s">
        <v>83</v>
      </c>
      <c r="B12" s="3" t="s">
        <v>44</v>
      </c>
      <c r="C12" s="3" t="s">
        <v>78</v>
      </c>
      <c r="D12" s="3">
        <v>8.4</v>
      </c>
      <c r="E12" s="3" t="str">
        <f>IF(D12&gt;=9,"Critical",IF(AND(D12&gt;=7,D12&lt;=8.9),"High",IF(D12&lt;7,"Medium","N/A")))</f>
        <v>High</v>
      </c>
      <c r="F12" s="3" t="s">
        <v>74</v>
      </c>
    </row>
    <row r="13" spans="1:7" x14ac:dyDescent="0.25">
      <c r="A13" s="3" t="s">
        <v>37</v>
      </c>
      <c r="B13" s="3" t="s">
        <v>46</v>
      </c>
      <c r="C13" s="3" t="s">
        <v>78</v>
      </c>
      <c r="D13" s="3">
        <v>8.4</v>
      </c>
      <c r="E13" s="3" t="str">
        <f>IF(D13&gt;=9,"Critical",IF(AND(D13&gt;=7,D13&lt;=8.9),"High",IF(D13&lt;7,"Medium","N/A")))</f>
        <v>High</v>
      </c>
      <c r="F13" s="3" t="s">
        <v>74</v>
      </c>
    </row>
    <row r="14" spans="1:7" x14ac:dyDescent="0.25">
      <c r="A14" s="3" t="s">
        <v>1</v>
      </c>
      <c r="B14" s="3" t="s">
        <v>59</v>
      </c>
      <c r="C14" s="3" t="s">
        <v>78</v>
      </c>
      <c r="D14" s="3">
        <v>8.4</v>
      </c>
      <c r="E14" s="3" t="str">
        <f>IF(D14&gt;=9,"Critical",IF(AND(D14&gt;=7,D14&lt;=8.9),"High",IF(D14&lt;7,"Medium","N/A")))</f>
        <v>High</v>
      </c>
      <c r="F14" s="3" t="s">
        <v>74</v>
      </c>
    </row>
    <row r="15" spans="1:7" x14ac:dyDescent="0.25">
      <c r="A15" s="3" t="s">
        <v>39</v>
      </c>
      <c r="B15" s="3" t="s">
        <v>49</v>
      </c>
      <c r="C15" s="3" t="s">
        <v>78</v>
      </c>
      <c r="D15" s="3">
        <v>7.8</v>
      </c>
      <c r="E15" s="3" t="str">
        <f>IF(D15&gt;=9,"Critical",IF(AND(D15&gt;=7,D15&lt;=8.9),"High",IF(D15&lt;7,"Medium","N/A")))</f>
        <v>High</v>
      </c>
      <c r="F15" s="3" t="s">
        <v>74</v>
      </c>
    </row>
    <row r="16" spans="1:7" x14ac:dyDescent="0.25">
      <c r="A16" s="3" t="s">
        <v>20</v>
      </c>
      <c r="B16" s="3" t="s">
        <v>27</v>
      </c>
      <c r="C16" s="3" t="s">
        <v>78</v>
      </c>
      <c r="D16" s="3">
        <v>7.4</v>
      </c>
      <c r="E16" s="3" t="str">
        <f>IF(D16&gt;=9,"Critical",IF(AND(D16&gt;=7,D16&lt;=8.9),"High",IF(D16&lt;7,"Medium","N/A")))</f>
        <v>High</v>
      </c>
      <c r="F16" s="3" t="s">
        <v>74</v>
      </c>
    </row>
    <row r="17" spans="1:6" x14ac:dyDescent="0.25">
      <c r="A17" s="3" t="s">
        <v>26</v>
      </c>
      <c r="B17" s="3" t="s">
        <v>34</v>
      </c>
      <c r="C17" s="3" t="s">
        <v>78</v>
      </c>
      <c r="D17" s="3">
        <v>7.4</v>
      </c>
      <c r="E17" s="3" t="str">
        <f>IF(D17&gt;=9,"Critical",IF(AND(D17&gt;=7,D17&lt;=8.9),"High",IF(D17&lt;7,"Medium","N/A")))</f>
        <v>High</v>
      </c>
      <c r="F17" s="3" t="s">
        <v>74</v>
      </c>
    </row>
    <row r="18" spans="1:6" x14ac:dyDescent="0.25">
      <c r="A18" s="3" t="s">
        <v>56</v>
      </c>
      <c r="B18" s="3" t="s">
        <v>62</v>
      </c>
      <c r="C18" s="3" t="s">
        <v>78</v>
      </c>
      <c r="D18" s="3">
        <v>7.4</v>
      </c>
      <c r="E18" s="3" t="str">
        <f>IF(D18&gt;=9,"Critical",IF(AND(D18&gt;=7,D18&lt;=8.9),"High",IF(D18&lt;7,"Medium","N/A")))</f>
        <v>High</v>
      </c>
      <c r="F18" s="3" t="s">
        <v>74</v>
      </c>
    </row>
    <row r="19" spans="1:6" x14ac:dyDescent="0.25">
      <c r="A19" s="3" t="s">
        <v>57</v>
      </c>
      <c r="B19" s="3" t="s">
        <v>63</v>
      </c>
      <c r="C19" s="3" t="s">
        <v>78</v>
      </c>
      <c r="D19" s="3">
        <v>7.3</v>
      </c>
      <c r="E19" s="3" t="str">
        <f>IF(D19&gt;=9,"Critical",IF(AND(D19&gt;=7,D19&lt;=8.9),"High",IF(D19&lt;7,"Medium","N/A")))</f>
        <v>High</v>
      </c>
      <c r="F19" s="3" t="s">
        <v>74</v>
      </c>
    </row>
    <row r="20" spans="1:6" x14ac:dyDescent="0.25">
      <c r="A20" s="3" t="s">
        <v>52</v>
      </c>
      <c r="B20" s="3" t="s">
        <v>58</v>
      </c>
      <c r="C20" s="3" t="s">
        <v>78</v>
      </c>
      <c r="D20" s="3">
        <v>6.6</v>
      </c>
      <c r="E20" s="3" t="str">
        <f>IF(D20&gt;=9,"Critical",IF(AND(D20&gt;=7,D20&lt;=8.9),"High",IF(D20&lt;7,"Medium","N/A")))</f>
        <v>Medium</v>
      </c>
      <c r="F20" s="3" t="s">
        <v>75</v>
      </c>
    </row>
    <row r="21" spans="1:6" x14ac:dyDescent="0.25">
      <c r="A21" s="3" t="s">
        <v>23</v>
      </c>
      <c r="B21" s="3" t="s">
        <v>31</v>
      </c>
      <c r="C21" s="3" t="s">
        <v>78</v>
      </c>
      <c r="D21" s="3">
        <v>6</v>
      </c>
      <c r="E21" s="3" t="str">
        <f>IF(D21&gt;=9,"Critical",IF(AND(D21&gt;=7,D21&lt;=8.9),"High",IF(D21&lt;7,"Medium","N/A")))</f>
        <v>Medium</v>
      </c>
      <c r="F21" s="3" t="s">
        <v>75</v>
      </c>
    </row>
    <row r="22" spans="1:6" x14ac:dyDescent="0.25">
      <c r="A22" s="3" t="s">
        <v>24</v>
      </c>
      <c r="B22" s="3" t="s">
        <v>32</v>
      </c>
      <c r="C22" s="3" t="s">
        <v>78</v>
      </c>
      <c r="D22" s="3">
        <v>6</v>
      </c>
      <c r="E22" s="3" t="str">
        <f>IF(D22&gt;=9,"Critical",IF(AND(D22&gt;=7,D22&lt;=8.9),"High",IF(D22&lt;7,"Medium","N/A")))</f>
        <v>Medium</v>
      </c>
      <c r="F22" s="3" t="s">
        <v>75</v>
      </c>
    </row>
    <row r="23" spans="1:6" x14ac:dyDescent="0.25">
      <c r="A23" s="3" t="s">
        <v>40</v>
      </c>
      <c r="B23" s="3" t="s">
        <v>50</v>
      </c>
      <c r="C23" s="3" t="s">
        <v>78</v>
      </c>
      <c r="D23" s="3">
        <v>5.9</v>
      </c>
      <c r="E23" s="3" t="str">
        <f>IF(D23&gt;=9,"Critical",IF(AND(D23&gt;=7,D23&lt;=8.9),"High",IF(D23&lt;7,"Medium","N/A")))</f>
        <v>Medium</v>
      </c>
      <c r="F23" s="3" t="s">
        <v>75</v>
      </c>
    </row>
    <row r="24" spans="1:6" x14ac:dyDescent="0.25">
      <c r="A24" s="3" t="s">
        <v>21</v>
      </c>
      <c r="B24" s="3" t="s">
        <v>28</v>
      </c>
      <c r="C24" s="3" t="s">
        <v>78</v>
      </c>
      <c r="D24" s="3">
        <v>5.9</v>
      </c>
      <c r="E24" s="3" t="str">
        <f>IF(D24&gt;=9,"Critical",IF(AND(D24&gt;=7,D24&lt;=8.9),"High",IF(D24&lt;7,"Medium","N/A")))</f>
        <v>Medium</v>
      </c>
      <c r="F24" s="3" t="s">
        <v>75</v>
      </c>
    </row>
    <row r="25" spans="1:6" x14ac:dyDescent="0.25">
      <c r="A25" s="3" t="s">
        <v>51</v>
      </c>
      <c r="B25" s="3" t="s">
        <v>64</v>
      </c>
      <c r="C25" s="3" t="s">
        <v>78</v>
      </c>
      <c r="D25" s="3">
        <v>5.9</v>
      </c>
      <c r="E25" s="3" t="str">
        <f>IF(D25&gt;=9,"Critical",IF(AND(D25&gt;=7,D25&lt;=8.9),"High",IF(D25&lt;7,"Medium","N/A")))</f>
        <v>Medium</v>
      </c>
      <c r="F25" s="3" t="s">
        <v>75</v>
      </c>
    </row>
    <row r="26" spans="1:6" x14ac:dyDescent="0.25">
      <c r="A26" s="3" t="s">
        <v>0</v>
      </c>
      <c r="B26" s="3" t="s">
        <v>65</v>
      </c>
      <c r="C26" s="3" t="s">
        <v>78</v>
      </c>
      <c r="D26" s="3">
        <v>4.7</v>
      </c>
      <c r="E26" s="3" t="str">
        <f>IF(D26&gt;=9,"Critical",IF(AND(D26&gt;=7,D26&lt;=8.9),"High",IF(D26&lt;7,"Medium","N/A")))</f>
        <v>Medium</v>
      </c>
      <c r="F26" s="3" t="s">
        <v>75</v>
      </c>
    </row>
    <row r="27" spans="1:6" x14ac:dyDescent="0.25">
      <c r="A27" s="3" t="s">
        <v>55</v>
      </c>
      <c r="B27" s="3" t="s">
        <v>61</v>
      </c>
      <c r="C27" s="3" t="s">
        <v>78</v>
      </c>
      <c r="D27" s="3">
        <v>4.7</v>
      </c>
      <c r="E27" s="3" t="str">
        <f>IF(D27&gt;=9,"Critical",IF(AND(D27&gt;=7,D27&lt;=8.9),"High",IF(D27&lt;7,"Medium","N/A")))</f>
        <v>Medium</v>
      </c>
      <c r="F27" s="3" t="s">
        <v>75</v>
      </c>
    </row>
    <row r="28" spans="1:6" x14ac:dyDescent="0.25">
      <c r="A28" s="3" t="s">
        <v>54</v>
      </c>
      <c r="B28" s="3" t="s">
        <v>66</v>
      </c>
      <c r="C28" s="3" t="s">
        <v>78</v>
      </c>
      <c r="D28" s="3">
        <v>4.5</v>
      </c>
      <c r="E28" s="3" t="str">
        <f>IF(D28&gt;=9,"Critical",IF(AND(D28&gt;=7,D28&lt;=8.9),"High",IF(D28&lt;7,"Medium","N/A")))</f>
        <v>Medium</v>
      </c>
      <c r="F28" s="3" t="s">
        <v>75</v>
      </c>
    </row>
    <row r="29" spans="1:6" x14ac:dyDescent="0.25">
      <c r="A29" s="3" t="s">
        <v>53</v>
      </c>
      <c r="B29" s="3" t="s">
        <v>60</v>
      </c>
      <c r="C29" s="3" t="s">
        <v>78</v>
      </c>
      <c r="D29" s="3">
        <v>3.8</v>
      </c>
      <c r="E29" s="3" t="str">
        <f>IF(D29&gt;=9,"Critical",IF(AND(D29&gt;=7,D29&lt;=8.9),"High",IF(D29&lt;7,"Medium","N/A")))</f>
        <v>Medium</v>
      </c>
      <c r="F29" s="3" t="s">
        <v>75</v>
      </c>
    </row>
    <row r="31" spans="1:6" x14ac:dyDescent="0.25">
      <c r="A31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DPO Feed</vt:lpstr>
      <vt:lpstr>PwC 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 Man-hin, Herbert</dc:creator>
  <cp:lastModifiedBy>KWOK Man-hin, Herbert</cp:lastModifiedBy>
  <dcterms:created xsi:type="dcterms:W3CDTF">2025-05-22T02:28:15Z</dcterms:created>
  <dcterms:modified xsi:type="dcterms:W3CDTF">2025-05-23T08:35:16Z</dcterms:modified>
</cp:coreProperties>
</file>