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epuntuagr-my.sharepoint.com/personal/hkoutalidis_epu_ntua_gr/Documents/Enershare/Paper 2 H2 scenarios paper/P2G_Hydrogen_Repository_remote/models_inputs/models_input_parameters/"/>
    </mc:Choice>
  </mc:AlternateContent>
  <xr:revisionPtr revIDLastSave="58" documentId="11_F25DC773A252ABDACC104899015D5D385ADE58F0" xr6:coauthVersionLast="47" xr6:coauthVersionMax="47" xr10:uidLastSave="{88010F9D-B8C8-4091-84EE-1DF4352180B3}"/>
  <bookViews>
    <workbookView xWindow="14295" yWindow="0" windowWidth="14610" windowHeight="15585" xr2:uid="{00000000-000D-0000-FFFF-FFFF00000000}"/>
  </bookViews>
  <sheets>
    <sheet name="Simulations S2.1 (own RES inve)" sheetId="1" r:id="rId1"/>
    <sheet name="Simulations S2.2 (PPAs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D8" i="2"/>
  <c r="C8" i="2"/>
  <c r="E4" i="2"/>
  <c r="D4" i="2"/>
  <c r="C4" i="2"/>
  <c r="C28" i="2"/>
  <c r="E15" i="1"/>
  <c r="D15" i="1"/>
  <c r="C15" i="1"/>
  <c r="E28" i="2"/>
  <c r="E27" i="2"/>
  <c r="E20" i="2"/>
  <c r="D20" i="2"/>
  <c r="C20" i="2"/>
  <c r="E19" i="2"/>
  <c r="D19" i="2"/>
  <c r="C19" i="2"/>
  <c r="D14" i="2"/>
  <c r="E14" i="2" s="1"/>
  <c r="C14" i="2"/>
  <c r="D13" i="2"/>
  <c r="E13" i="2" s="1"/>
  <c r="C13" i="2"/>
  <c r="E21" i="1"/>
  <c r="D21" i="1"/>
  <c r="C21" i="1"/>
  <c r="E20" i="1"/>
  <c r="D20" i="1"/>
  <c r="C20" i="1"/>
  <c r="D14" i="1"/>
  <c r="E14" i="1" s="1"/>
  <c r="C14" i="1"/>
  <c r="D13" i="1"/>
  <c r="E13" i="1" s="1"/>
  <c r="C13" i="1"/>
  <c r="E9" i="1"/>
  <c r="D9" i="1"/>
  <c r="C9" i="1"/>
  <c r="E8" i="1"/>
  <c r="D8" i="1"/>
  <c r="C8" i="1"/>
  <c r="E7" i="1"/>
  <c r="D7" i="1"/>
  <c r="C7" i="1"/>
  <c r="E5" i="1"/>
  <c r="D5" i="1"/>
  <c r="C5" i="1"/>
  <c r="E4" i="1"/>
  <c r="D4" i="1"/>
  <c r="C4" i="1"/>
  <c r="E3" i="1"/>
  <c r="D3" i="1"/>
  <c r="C3" i="1"/>
  <c r="C27" i="2" l="1"/>
  <c r="D27" i="2"/>
  <c r="D28" i="2"/>
</calcChain>
</file>

<file path=xl/sharedStrings.xml><?xml version="1.0" encoding="utf-8"?>
<sst xmlns="http://schemas.openxmlformats.org/spreadsheetml/2006/main" count="62" uniqueCount="35">
  <si>
    <t>Main (2024)</t>
  </si>
  <si>
    <t>Low end 1 (-5%)</t>
  </si>
  <si>
    <t>Low end 2 (-10%)</t>
  </si>
  <si>
    <t>Low end 3 (-20%)</t>
  </si>
  <si>
    <t>Generators</t>
  </si>
  <si>
    <t>WF capital costs (EUR/MW)</t>
  </si>
  <si>
    <t>WF marginal costs (EUR/MWh)</t>
  </si>
  <si>
    <t>WF Fixed opex  (EUR/MW/year)</t>
  </si>
  <si>
    <t>SF capital costs (EUR/MW)</t>
  </si>
  <si>
    <t>SF marginal costs (EUR/MWh)</t>
  </si>
  <si>
    <t>SF Fixed opex  (EUR/MW/year)</t>
  </si>
  <si>
    <t>Electrolyzer</t>
  </si>
  <si>
    <t>Capital cost (EUR/MW)</t>
  </si>
  <si>
    <t>Fixed Opex (EUR/MW/year)</t>
  </si>
  <si>
    <t>Efficiency</t>
  </si>
  <si>
    <t>H2 storage</t>
  </si>
  <si>
    <t>capital cost (EUR/MWh H2)</t>
  </si>
  <si>
    <t>Fixed OPEX (EUR/MWh/year)</t>
  </si>
  <si>
    <t>marginal cost (EUR/MWh H2)</t>
  </si>
  <si>
    <t>charging efficiency</t>
  </si>
  <si>
    <t>discharging efficincy</t>
  </si>
  <si>
    <t>PPA electricity costs</t>
  </si>
  <si>
    <t>Wind price (EUR/MWh)</t>
  </si>
  <si>
    <t>NA</t>
  </si>
  <si>
    <t>Solar price (EUR/MWh)</t>
  </si>
  <si>
    <t>Notes</t>
  </si>
  <si>
    <t>Capexes are scaled for 10 years. If a component has capex C, and lifetime L, then its capex here is C*10/L</t>
  </si>
  <si>
    <t>WF Fixed opex (as capex in pypsa) (EUR/MW/year)</t>
  </si>
  <si>
    <t>SF Fixed opex (as capex in pypsa) (EUR/MW/year)</t>
  </si>
  <si>
    <t>Fixed OPEX (EUR/MW/year)</t>
  </si>
  <si>
    <t>Var Opex (EUR/MWh)</t>
  </si>
  <si>
    <t>Max injection ratio (Natural gas grid exit point UC)</t>
  </si>
  <si>
    <t>Max injection ratio (MHA)</t>
  </si>
  <si>
    <t>Wind price (EUR/MWh) (wind marginal)</t>
  </si>
  <si>
    <t>Solar price (EUR/MWh) (solar marginal)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</si>
</sst>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5" fillId="0" borderId="0" xfId="0" applyFont="1"/>
    <xf numFmtId="9" fontId="0" fillId="0" borderId="0" xfId="0" applyNumberFormat="1"/>
    <xf numFmtId="9" fontId="4" fillId="0" borderId="0" xfId="0" applyNumberFormat="1" applyFont="1"/>
    <xf numFmtId="9" fontId="6" fillId="0" borderId="0" xfId="0" applyNumberFormat="1" applyFont="1"/>
    <xf numFmtId="0" fontId="7" fillId="0" borderId="0" xfId="0" applyFont="1"/>
    <xf numFmtId="0" fontId="0" fillId="2" borderId="0" xfId="0" applyFill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topLeftCell="A7" workbookViewId="0">
      <selection activeCell="B24" sqref="B24"/>
    </sheetView>
  </sheetViews>
  <sheetFormatPr defaultRowHeight="15" x14ac:dyDescent="0.25"/>
  <cols>
    <col min="1" max="1" width="47.140625" customWidth="1"/>
    <col min="2" max="2" width="27.140625" customWidth="1"/>
    <col min="3" max="3" width="24.140625" customWidth="1"/>
    <col min="4" max="4" width="25" customWidth="1"/>
    <col min="5" max="5" width="24.140625" customWidth="1"/>
  </cols>
  <sheetData>
    <row r="1" spans="1:5" x14ac:dyDescent="0.25">
      <c r="B1" s="1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 t="s">
        <v>4</v>
      </c>
    </row>
    <row r="3" spans="1:5" x14ac:dyDescent="0.25">
      <c r="A3" s="3" t="s">
        <v>5</v>
      </c>
      <c r="B3">
        <v>409000</v>
      </c>
      <c r="C3">
        <f>B3*0.95</f>
        <v>388550</v>
      </c>
      <c r="D3">
        <f>B3*0.9</f>
        <v>368100</v>
      </c>
      <c r="E3">
        <f>B3*0.8</f>
        <v>327200</v>
      </c>
    </row>
    <row r="4" spans="1:5" x14ac:dyDescent="0.25">
      <c r="A4" s="3" t="s">
        <v>6</v>
      </c>
      <c r="B4">
        <v>0</v>
      </c>
      <c r="C4">
        <f t="shared" ref="C4:C9" si="0">B4*0.95</f>
        <v>0</v>
      </c>
      <c r="D4">
        <f t="shared" ref="D4:D9" si="1">B4*0.9</f>
        <v>0</v>
      </c>
      <c r="E4">
        <f t="shared" ref="E4:E9" si="2">B4*0.8</f>
        <v>0</v>
      </c>
    </row>
    <row r="5" spans="1:5" x14ac:dyDescent="0.25">
      <c r="A5" s="3" t="s">
        <v>7</v>
      </c>
      <c r="B5">
        <v>27400</v>
      </c>
      <c r="C5">
        <f t="shared" si="0"/>
        <v>26030</v>
      </c>
      <c r="D5">
        <f t="shared" si="1"/>
        <v>24660</v>
      </c>
      <c r="E5">
        <f t="shared" si="2"/>
        <v>21920</v>
      </c>
    </row>
    <row r="6" spans="1:5" x14ac:dyDescent="0.25">
      <c r="A6" s="2"/>
    </row>
    <row r="7" spans="1:5" x14ac:dyDescent="0.25">
      <c r="A7" s="4" t="s">
        <v>8</v>
      </c>
      <c r="B7">
        <v>272000</v>
      </c>
      <c r="C7">
        <f t="shared" si="0"/>
        <v>258400</v>
      </c>
      <c r="D7">
        <f t="shared" si="1"/>
        <v>244800</v>
      </c>
      <c r="E7">
        <f t="shared" si="2"/>
        <v>217600</v>
      </c>
    </row>
    <row r="8" spans="1:5" x14ac:dyDescent="0.25">
      <c r="A8" s="4" t="s">
        <v>9</v>
      </c>
      <c r="B8"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 x14ac:dyDescent="0.25">
      <c r="A9" s="4" t="s">
        <v>10</v>
      </c>
      <c r="B9">
        <v>15250</v>
      </c>
      <c r="C9">
        <f t="shared" si="0"/>
        <v>14487.5</v>
      </c>
      <c r="D9">
        <f t="shared" si="1"/>
        <v>13725</v>
      </c>
      <c r="E9">
        <f t="shared" si="2"/>
        <v>12200</v>
      </c>
    </row>
    <row r="12" spans="1:5" x14ac:dyDescent="0.25">
      <c r="A12" s="2" t="s">
        <v>11</v>
      </c>
    </row>
    <row r="13" spans="1:5" x14ac:dyDescent="0.25">
      <c r="A13" t="s">
        <v>12</v>
      </c>
      <c r="B13">
        <v>550000</v>
      </c>
      <c r="C13">
        <f>B13*0.95</f>
        <v>522500</v>
      </c>
      <c r="D13">
        <f>B13*0.9</f>
        <v>495000</v>
      </c>
      <c r="E13">
        <f>D13*0.8</f>
        <v>396000</v>
      </c>
    </row>
    <row r="14" spans="1:5" x14ac:dyDescent="0.25">
      <c r="A14" t="s">
        <v>13</v>
      </c>
      <c r="B14">
        <v>13750</v>
      </c>
      <c r="C14">
        <f>B14*0.95</f>
        <v>13062.5</v>
      </c>
      <c r="D14">
        <f t="shared" ref="D14" si="3">B14*0.9</f>
        <v>12375</v>
      </c>
      <c r="E14">
        <f t="shared" ref="E14" si="4">D14*0.8</f>
        <v>9900</v>
      </c>
    </row>
    <row r="15" spans="1:5" x14ac:dyDescent="0.25">
      <c r="A15" t="s">
        <v>30</v>
      </c>
      <c r="B15">
        <v>1.33</v>
      </c>
      <c r="C15">
        <f>$B$15</f>
        <v>1.33</v>
      </c>
      <c r="D15">
        <f t="shared" ref="D15" si="5">$B$15</f>
        <v>1.33</v>
      </c>
      <c r="E15">
        <f>$B$15</f>
        <v>1.33</v>
      </c>
    </row>
    <row r="16" spans="1:5" x14ac:dyDescent="0.25">
      <c r="A16" t="s">
        <v>14</v>
      </c>
      <c r="B16">
        <v>0.75600000000000001</v>
      </c>
      <c r="C16">
        <v>0.79</v>
      </c>
      <c r="D16" s="6">
        <v>0.82</v>
      </c>
      <c r="E16" s="6">
        <v>0.82</v>
      </c>
    </row>
    <row r="19" spans="1:5" x14ac:dyDescent="0.25">
      <c r="A19" s="2" t="s">
        <v>15</v>
      </c>
    </row>
    <row r="20" spans="1:5" x14ac:dyDescent="0.25">
      <c r="A20" s="7" t="s">
        <v>16</v>
      </c>
      <c r="B20">
        <v>7250</v>
      </c>
      <c r="C20">
        <f>B20*0.95</f>
        <v>6887.5</v>
      </c>
      <c r="D20">
        <f>B20*0.9</f>
        <v>6525</v>
      </c>
      <c r="E20">
        <f>B20*0.8</f>
        <v>5800</v>
      </c>
    </row>
    <row r="21" spans="1:5" x14ac:dyDescent="0.25">
      <c r="A21" s="7" t="s">
        <v>17</v>
      </c>
      <c r="B21">
        <v>145</v>
      </c>
      <c r="C21">
        <f>B21*0.95</f>
        <v>137.75</v>
      </c>
      <c r="D21">
        <f>B21*0.9</f>
        <v>130.5</v>
      </c>
      <c r="E21">
        <f>B21*0.8</f>
        <v>116</v>
      </c>
    </row>
    <row r="22" spans="1:5" x14ac:dyDescent="0.25">
      <c r="A22" s="7" t="s">
        <v>18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s="7" t="s">
        <v>19</v>
      </c>
      <c r="B23">
        <v>0.99</v>
      </c>
      <c r="C23">
        <v>0.99</v>
      </c>
      <c r="D23">
        <v>0.99</v>
      </c>
      <c r="E23">
        <v>0.99</v>
      </c>
    </row>
    <row r="24" spans="1:5" x14ac:dyDescent="0.25">
      <c r="A24" s="7" t="s">
        <v>20</v>
      </c>
      <c r="B24">
        <v>0.99</v>
      </c>
      <c r="C24">
        <v>0.99</v>
      </c>
      <c r="D24">
        <v>0.99</v>
      </c>
      <c r="E24">
        <v>0.99</v>
      </c>
    </row>
    <row r="27" spans="1:5" x14ac:dyDescent="0.25">
      <c r="A27" s="2" t="s">
        <v>21</v>
      </c>
    </row>
    <row r="28" spans="1:5" x14ac:dyDescent="0.25">
      <c r="A28" t="s">
        <v>22</v>
      </c>
      <c r="B28" t="s">
        <v>23</v>
      </c>
      <c r="C28" t="s">
        <v>23</v>
      </c>
      <c r="D28" t="s">
        <v>23</v>
      </c>
      <c r="E28" t="s">
        <v>23</v>
      </c>
    </row>
    <row r="29" spans="1:5" x14ac:dyDescent="0.25">
      <c r="A29" t="s">
        <v>24</v>
      </c>
      <c r="B29" t="s">
        <v>23</v>
      </c>
      <c r="C29" t="s">
        <v>23</v>
      </c>
      <c r="D29" t="s">
        <v>23</v>
      </c>
      <c r="E29" t="s">
        <v>23</v>
      </c>
    </row>
    <row r="32" spans="1:5" x14ac:dyDescent="0.25">
      <c r="A32" s="2" t="s">
        <v>31</v>
      </c>
      <c r="B32" s="8">
        <v>0.1</v>
      </c>
      <c r="C32" s="8">
        <v>0.12</v>
      </c>
      <c r="D32" s="9">
        <v>0.2</v>
      </c>
      <c r="E32" s="10">
        <v>0.4</v>
      </c>
    </row>
    <row r="38" spans="1:2" x14ac:dyDescent="0.25">
      <c r="A38" t="s">
        <v>25</v>
      </c>
    </row>
    <row r="39" spans="1:2" x14ac:dyDescent="0.25">
      <c r="A39">
        <v>1</v>
      </c>
      <c r="B39" s="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B971-9089-40B6-B7D9-B4FE2F3EF079}">
  <dimension ref="A1:E31"/>
  <sheetViews>
    <sheetView workbookViewId="0">
      <selection activeCell="E17" sqref="E17"/>
    </sheetView>
  </sheetViews>
  <sheetFormatPr defaultRowHeight="15" x14ac:dyDescent="0.25"/>
  <cols>
    <col min="1" max="1" width="47.140625" customWidth="1"/>
    <col min="2" max="2" width="27.140625" customWidth="1"/>
    <col min="3" max="3" width="24.140625" customWidth="1"/>
    <col min="4" max="4" width="25" customWidth="1"/>
    <col min="5" max="5" width="24.140625" customWidth="1"/>
  </cols>
  <sheetData>
    <row r="1" spans="1:5" x14ac:dyDescent="0.25">
      <c r="B1" s="1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 t="s">
        <v>4</v>
      </c>
    </row>
    <row r="3" spans="1:5" x14ac:dyDescent="0.25">
      <c r="A3" s="11" t="s">
        <v>5</v>
      </c>
      <c r="B3" s="12">
        <v>0</v>
      </c>
      <c r="C3" s="12">
        <v>0</v>
      </c>
      <c r="D3" s="12">
        <v>0</v>
      </c>
      <c r="E3" s="12">
        <v>0</v>
      </c>
    </row>
    <row r="4" spans="1:5" x14ac:dyDescent="0.25">
      <c r="A4" s="11" t="s">
        <v>6</v>
      </c>
      <c r="B4">
        <v>53</v>
      </c>
      <c r="C4">
        <f>B4*0.95</f>
        <v>50.349999999999994</v>
      </c>
      <c r="D4">
        <f>B4*0.9</f>
        <v>47.7</v>
      </c>
      <c r="E4">
        <f>B4*0.8</f>
        <v>42.400000000000006</v>
      </c>
    </row>
    <row r="5" spans="1:5" x14ac:dyDescent="0.25">
      <c r="A5" s="11" t="s">
        <v>27</v>
      </c>
      <c r="B5" s="12">
        <v>0</v>
      </c>
      <c r="C5" s="12">
        <v>0</v>
      </c>
      <c r="D5" s="12">
        <v>0</v>
      </c>
      <c r="E5" s="12">
        <v>0</v>
      </c>
    </row>
    <row r="6" spans="1:5" x14ac:dyDescent="0.25">
      <c r="B6" s="12"/>
      <c r="C6" s="12"/>
      <c r="D6" s="12"/>
      <c r="E6" s="12"/>
    </row>
    <row r="7" spans="1:5" x14ac:dyDescent="0.25">
      <c r="A7" s="13" t="s">
        <v>8</v>
      </c>
      <c r="B7" s="12">
        <v>0</v>
      </c>
      <c r="C7" s="12">
        <v>0</v>
      </c>
      <c r="D7" s="12">
        <v>0</v>
      </c>
      <c r="E7" s="12">
        <v>0</v>
      </c>
    </row>
    <row r="8" spans="1:5" x14ac:dyDescent="0.25">
      <c r="A8" s="13" t="s">
        <v>9</v>
      </c>
      <c r="B8">
        <v>31.8</v>
      </c>
      <c r="C8">
        <f>B8*0.95</f>
        <v>30.21</v>
      </c>
      <c r="D8">
        <f>B8*0.9</f>
        <v>28.62</v>
      </c>
      <c r="E8">
        <f>B8*0.8</f>
        <v>25.44</v>
      </c>
    </row>
    <row r="9" spans="1:5" x14ac:dyDescent="0.25">
      <c r="A9" s="13" t="s">
        <v>28</v>
      </c>
      <c r="B9" s="12">
        <v>0</v>
      </c>
      <c r="C9" s="12">
        <v>0</v>
      </c>
      <c r="D9" s="12">
        <v>0</v>
      </c>
      <c r="E9" s="12">
        <v>0</v>
      </c>
    </row>
    <row r="12" spans="1:5" x14ac:dyDescent="0.25">
      <c r="A12" s="2" t="s">
        <v>11</v>
      </c>
    </row>
    <row r="13" spans="1:5" x14ac:dyDescent="0.25">
      <c r="A13" t="s">
        <v>12</v>
      </c>
      <c r="B13">
        <v>550000</v>
      </c>
      <c r="C13">
        <f>B13*0.95</f>
        <v>522500</v>
      </c>
      <c r="D13">
        <f>B13*0.9</f>
        <v>495000</v>
      </c>
      <c r="E13">
        <f>D13*0.8</f>
        <v>396000</v>
      </c>
    </row>
    <row r="14" spans="1:5" x14ac:dyDescent="0.25">
      <c r="A14" t="s">
        <v>13</v>
      </c>
      <c r="B14">
        <v>13750</v>
      </c>
      <c r="C14">
        <f>B14*0.95</f>
        <v>13062.5</v>
      </c>
      <c r="D14">
        <f t="shared" ref="D14" si="0">B14*0.9</f>
        <v>12375</v>
      </c>
      <c r="E14">
        <f t="shared" ref="E14" si="1">D14*0.8</f>
        <v>9900</v>
      </c>
    </row>
    <row r="15" spans="1:5" x14ac:dyDescent="0.25">
      <c r="A15" t="s">
        <v>30</v>
      </c>
      <c r="B15">
        <v>1.33</v>
      </c>
      <c r="C15">
        <v>1.33</v>
      </c>
      <c r="D15">
        <v>1.33</v>
      </c>
      <c r="E15" s="5">
        <v>1.06</v>
      </c>
    </row>
    <row r="16" spans="1:5" x14ac:dyDescent="0.25">
      <c r="A16" t="s">
        <v>14</v>
      </c>
      <c r="B16">
        <v>0.75600000000000001</v>
      </c>
      <c r="C16">
        <v>0.79400000000000004</v>
      </c>
      <c r="D16" s="6">
        <v>0.81</v>
      </c>
      <c r="E16" s="6">
        <v>0.81</v>
      </c>
    </row>
    <row r="18" spans="1:5" x14ac:dyDescent="0.25">
      <c r="A18" s="2" t="s">
        <v>15</v>
      </c>
    </row>
    <row r="19" spans="1:5" x14ac:dyDescent="0.25">
      <c r="A19" s="14" t="s">
        <v>16</v>
      </c>
      <c r="B19">
        <v>11300</v>
      </c>
      <c r="C19">
        <f>B19*0.95</f>
        <v>10735</v>
      </c>
      <c r="D19">
        <f>B19*0.9</f>
        <v>10170</v>
      </c>
      <c r="E19">
        <f>B19*0.8</f>
        <v>9040</v>
      </c>
    </row>
    <row r="20" spans="1:5" x14ac:dyDescent="0.25">
      <c r="A20" s="14" t="s">
        <v>29</v>
      </c>
      <c r="B20">
        <v>225</v>
      </c>
      <c r="C20">
        <f>B20*0.95</f>
        <v>213.75</v>
      </c>
      <c r="D20">
        <f>B20*0.9</f>
        <v>202.5</v>
      </c>
      <c r="E20">
        <f>B20*0.8</f>
        <v>180</v>
      </c>
    </row>
    <row r="21" spans="1:5" x14ac:dyDescent="0.25">
      <c r="A21" s="14" t="s">
        <v>18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14" t="s">
        <v>19</v>
      </c>
      <c r="B22">
        <v>0.99</v>
      </c>
      <c r="C22">
        <v>0.99</v>
      </c>
      <c r="D22">
        <v>0.99</v>
      </c>
      <c r="E22">
        <v>0.99</v>
      </c>
    </row>
    <row r="23" spans="1:5" x14ac:dyDescent="0.25">
      <c r="A23" s="14" t="s">
        <v>20</v>
      </c>
      <c r="B23">
        <v>0.99</v>
      </c>
      <c r="C23">
        <v>0.99</v>
      </c>
      <c r="D23">
        <v>0.99</v>
      </c>
      <c r="E23">
        <v>0.99</v>
      </c>
    </row>
    <row r="26" spans="1:5" x14ac:dyDescent="0.25">
      <c r="A26" s="2" t="s">
        <v>21</v>
      </c>
    </row>
    <row r="27" spans="1:5" x14ac:dyDescent="0.25">
      <c r="A27" t="s">
        <v>33</v>
      </c>
      <c r="B27">
        <v>53</v>
      </c>
      <c r="C27">
        <f>B27*0.95</f>
        <v>50.349999999999994</v>
      </c>
      <c r="D27">
        <f>B27*0.9</f>
        <v>47.7</v>
      </c>
      <c r="E27">
        <f>B27*0.8</f>
        <v>42.400000000000006</v>
      </c>
    </row>
    <row r="28" spans="1:5" x14ac:dyDescent="0.25">
      <c r="A28" t="s">
        <v>34</v>
      </c>
      <c r="B28">
        <v>31.8</v>
      </c>
      <c r="C28">
        <f>B28*0.95</f>
        <v>30.21</v>
      </c>
      <c r="D28">
        <f>B28*0.9</f>
        <v>28.62</v>
      </c>
      <c r="E28">
        <f>B28*0.8</f>
        <v>25.44</v>
      </c>
    </row>
    <row r="31" spans="1:5" x14ac:dyDescent="0.25">
      <c r="A31" s="2" t="s">
        <v>32</v>
      </c>
      <c r="B31" s="8">
        <v>0.1</v>
      </c>
      <c r="C31" s="8">
        <v>0.12</v>
      </c>
      <c r="D31" s="9">
        <v>0.2</v>
      </c>
      <c r="E31" s="10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Simulations S2.1 (own RES inve)</vt:lpstr>
      <vt:lpstr>Simulations S2.2 (PPAs)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Hercules Koutalidis</dc:creator>
  <cp:lastModifiedBy>Hercules Koutalidis</cp:lastModifiedBy>
  <dcterms:created xsi:type="dcterms:W3CDTF">2015-06-05T18:17:20Z</dcterms:created>
  <dcterms:modified xsi:type="dcterms:W3CDTF">2024-10-03T14:22:13Z</dcterms:modified>
</cp:coreProperties>
</file>