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80" yWindow="0" windowWidth="25040" windowHeight="13520" tabRatio="500" activeTab="4"/>
  </bookViews>
  <sheets>
    <sheet name="My_preds" sheetId="1" r:id="rId1"/>
    <sheet name="AMP_scanner" sheetId="2" r:id="rId2"/>
    <sheet name="iAMPpred" sheetId="3" r:id="rId3"/>
    <sheet name="CAMP" sheetId="4" r:id="rId4"/>
    <sheet name="Comparision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8" i="5" l="1"/>
  <c r="U8" i="5"/>
  <c r="T8" i="5"/>
  <c r="S8" i="5"/>
  <c r="R8" i="5"/>
  <c r="N14" i="1"/>
  <c r="O14" i="1"/>
  <c r="P14" i="1"/>
  <c r="Q14" i="1"/>
  <c r="R14" i="1"/>
  <c r="S14" i="1"/>
  <c r="M14" i="1"/>
  <c r="H5" i="3"/>
  <c r="H2" i="3"/>
  <c r="H4" i="3"/>
  <c r="H13" i="3"/>
  <c r="H3" i="3"/>
  <c r="H12" i="3"/>
  <c r="H7" i="3"/>
  <c r="H6" i="3"/>
  <c r="H8" i="3"/>
  <c r="H11" i="3"/>
  <c r="H10" i="3"/>
  <c r="H9" i="3"/>
  <c r="AA3" i="4"/>
  <c r="AA5" i="4"/>
  <c r="AA14" i="4"/>
  <c r="AA4" i="4"/>
  <c r="AA6" i="4"/>
  <c r="AA13" i="4"/>
  <c r="AA8" i="4"/>
  <c r="AA7" i="4"/>
  <c r="AA9" i="4"/>
  <c r="AA12" i="4"/>
  <c r="AA11" i="4"/>
  <c r="AA10" i="4"/>
  <c r="U3" i="4"/>
  <c r="U5" i="4"/>
  <c r="U14" i="4"/>
  <c r="U4" i="4"/>
  <c r="U6" i="4"/>
  <c r="U13" i="4"/>
  <c r="U8" i="4"/>
  <c r="U7" i="4"/>
  <c r="U9" i="4"/>
  <c r="U12" i="4"/>
  <c r="U11" i="4"/>
  <c r="U10" i="4"/>
  <c r="N3" i="4"/>
  <c r="N5" i="4"/>
  <c r="N14" i="4"/>
  <c r="N4" i="4"/>
  <c r="N6" i="4"/>
  <c r="N13" i="4"/>
  <c r="N8" i="4"/>
  <c r="N7" i="4"/>
  <c r="N9" i="4"/>
  <c r="N12" i="4"/>
  <c r="N11" i="4"/>
  <c r="N10" i="4"/>
  <c r="F6" i="4"/>
  <c r="F5" i="4"/>
  <c r="F4" i="4"/>
  <c r="F3" i="4"/>
  <c r="F7" i="4"/>
  <c r="F8" i="4"/>
  <c r="F9" i="4"/>
  <c r="F10" i="4"/>
  <c r="F11" i="4"/>
  <c r="F12" i="4"/>
  <c r="F13" i="4"/>
  <c r="F14" i="4"/>
  <c r="L5" i="2"/>
  <c r="L4" i="2"/>
  <c r="L3" i="2"/>
  <c r="L2" i="2"/>
  <c r="M2" i="1"/>
  <c r="L13" i="2"/>
  <c r="L12" i="2"/>
  <c r="L7" i="2"/>
  <c r="L6" i="2"/>
  <c r="L8" i="2"/>
  <c r="L11" i="2"/>
  <c r="L10" i="2"/>
  <c r="L9" i="2"/>
  <c r="L1" i="2"/>
  <c r="S2" i="1"/>
  <c r="S4" i="1"/>
  <c r="S13" i="1"/>
  <c r="R2" i="1"/>
  <c r="R4" i="1"/>
  <c r="R13" i="1"/>
  <c r="Q2" i="1"/>
  <c r="Q4" i="1"/>
  <c r="Q13" i="1"/>
  <c r="P2" i="1"/>
  <c r="P4" i="1"/>
  <c r="P13" i="1"/>
  <c r="O2" i="1"/>
  <c r="O4" i="1"/>
  <c r="O13" i="1"/>
  <c r="N2" i="1"/>
  <c r="N4" i="1"/>
  <c r="N13" i="1"/>
  <c r="M4" i="1"/>
  <c r="M13" i="1"/>
  <c r="S3" i="1"/>
  <c r="S5" i="1"/>
  <c r="S12" i="1"/>
  <c r="R3" i="1"/>
  <c r="R5" i="1"/>
  <c r="R12" i="1"/>
  <c r="Q3" i="1"/>
  <c r="Q5" i="1"/>
  <c r="Q12" i="1"/>
  <c r="P3" i="1"/>
  <c r="P5" i="1"/>
  <c r="P12" i="1"/>
  <c r="O3" i="1"/>
  <c r="O5" i="1"/>
  <c r="O12" i="1"/>
  <c r="N3" i="1"/>
  <c r="N5" i="1"/>
  <c r="N12" i="1"/>
  <c r="M3" i="1"/>
  <c r="M5" i="1"/>
  <c r="M12" i="1"/>
  <c r="S7" i="1"/>
  <c r="S6" i="1"/>
  <c r="S8" i="1"/>
  <c r="S11" i="1"/>
  <c r="R7" i="1"/>
  <c r="R6" i="1"/>
  <c r="R8" i="1"/>
  <c r="R11" i="1"/>
  <c r="Q7" i="1"/>
  <c r="Q6" i="1"/>
  <c r="Q8" i="1"/>
  <c r="Q11" i="1"/>
  <c r="P7" i="1"/>
  <c r="P6" i="1"/>
  <c r="P8" i="1"/>
  <c r="P11" i="1"/>
  <c r="O7" i="1"/>
  <c r="O6" i="1"/>
  <c r="O8" i="1"/>
  <c r="O11" i="1"/>
  <c r="N7" i="1"/>
  <c r="N6" i="1"/>
  <c r="N8" i="1"/>
  <c r="N11" i="1"/>
  <c r="M7" i="1"/>
  <c r="M6" i="1"/>
  <c r="M8" i="1"/>
  <c r="M11" i="1"/>
  <c r="S10" i="1"/>
  <c r="R10" i="1"/>
  <c r="Q10" i="1"/>
  <c r="P10" i="1"/>
  <c r="O10" i="1"/>
  <c r="N10" i="1"/>
  <c r="M10" i="1"/>
  <c r="S9" i="1"/>
  <c r="R9" i="1"/>
  <c r="Q9" i="1"/>
  <c r="P9" i="1"/>
  <c r="O9" i="1"/>
  <c r="N9" i="1"/>
  <c r="M9" i="1"/>
  <c r="S1" i="1"/>
  <c r="R1" i="1"/>
  <c r="Q1" i="1"/>
  <c r="P1" i="1"/>
  <c r="O1" i="1"/>
  <c r="N1" i="1"/>
  <c r="M1" i="1"/>
</calcChain>
</file>

<file path=xl/sharedStrings.xml><?xml version="1.0" encoding="utf-8"?>
<sst xmlns="http://schemas.openxmlformats.org/spreadsheetml/2006/main" count="1884" uniqueCount="629">
  <si>
    <t>Sequence</t>
  </si>
  <si>
    <t>Amidation</t>
  </si>
  <si>
    <t>Actual</t>
  </si>
  <si>
    <t>No_C_1</t>
  </si>
  <si>
    <t>No_C_3</t>
  </si>
  <si>
    <t>No_C_10</t>
  </si>
  <si>
    <t>With_C_1</t>
  </si>
  <si>
    <t>With_C_3</t>
  </si>
  <si>
    <t>With_C_10</t>
  </si>
  <si>
    <t>All</t>
  </si>
  <si>
    <t>u'AGWGSIFKHIFKAGKFIHGAIQAHND____________________'</t>
  </si>
  <si>
    <t>u'AIVVGGVMLGIIAGKNSGVDEAFFVLKQHHVEYGSDHRFEAD____'</t>
  </si>
  <si>
    <t>u'AKIPIKAIKTVGKAVGKGLRAINIASTANDVFNFLKPKKRKH____'</t>
  </si>
  <si>
    <t>u'ALWHHLLHHLLHSAHHLG____________________________'</t>
  </si>
  <si>
    <t>u'AWLDKLKSLGKVVGKVALGVAQNYLNPQQ_________________'</t>
  </si>
  <si>
    <t>u'DANVENGEDAEDLTDKFIGLMG________________________'</t>
  </si>
  <si>
    <t>u'ENMFNIKSSVESDSFWG_____________________________'</t>
  </si>
  <si>
    <t>u'FFGSLLSLGSKLLPSVFKLFQRKKE_____________________'</t>
  </si>
  <si>
    <t>u'FHEAIAPVVHAAVKALVGFLG_________________________'</t>
  </si>
  <si>
    <t>u'FIKWKFRWWKWRK_________________________________'</t>
  </si>
  <si>
    <t>u'FINKAGKLQSQLRTTVVAAAAFLDAFQKVA________________'</t>
  </si>
  <si>
    <t>u'FKKALHLFKPIKKFLKWK____________________________'</t>
  </si>
  <si>
    <t>u'FKQFHFKDFNRAFGFMTRVALQAEKL____________________'</t>
  </si>
  <si>
    <t>u'FLGAIAAALPHVINAVTNAL__________________________'</t>
  </si>
  <si>
    <t>u'FLIIRRPIVLGLL_________________________________'</t>
  </si>
  <si>
    <t>u'FLPAALAGIGGILGKLF_____________________________'</t>
  </si>
  <si>
    <t>u'FRIRVRVKWKLFKKI_______________________________'</t>
  </si>
  <si>
    <t>u'FVDLKKIANIINSIFGK_____________________________'</t>
  </si>
  <si>
    <t>u'FWGFLGKLAMKAVPSLIGGNKSSSK_____________________'</t>
  </si>
  <si>
    <t>u'GANAAKKFATIAKKFINYLW__________________________'</t>
  </si>
  <si>
    <t>u'GFGKAFHSVSNFAKKHKTA___________________________'</t>
  </si>
  <si>
    <t>u'GFRDVLKGAAKAFVKTVAGHIANI______________________'</t>
  </si>
  <si>
    <t>u'GFWGKLWEGVKNAIKKK_____________________________'</t>
  </si>
  <si>
    <t>u'GIGGKPVQTAFVDNDGIYD___________________________'</t>
  </si>
  <si>
    <t>u'GLADFLNKAVGKVVDFVKS___________________________'</t>
  </si>
  <si>
    <t>u'GLFTLIKGAAKLIGKTVPKKQARLGMNLWLVKLPTNVKT_______'</t>
  </si>
  <si>
    <t>u'GLHKVMREVLGYERNSYKKFFLR_______________________'</t>
  </si>
  <si>
    <t>u'GLLDFVTGVGKDIFAQLIKQI_________________________'</t>
  </si>
  <si>
    <t>u'GLLGGLLGPLLGGGGGGGGGLL________________________'</t>
  </si>
  <si>
    <t>u'GLMSVLGHAVGNVLGGLFKPKS________________________'</t>
  </si>
  <si>
    <t>u'GMWSKIKETAMAAAKEAAKAAGKTISDMIKQ_______________'</t>
  </si>
  <si>
    <t>u'GNGNLLGGLLRPVLGVVKGLTGGLGKK___________________'</t>
  </si>
  <si>
    <t>u'GRRGPRRANQNGTRRRRRRT__________________________'</t>
  </si>
  <si>
    <t>u'GVFGLLAKAALKGASKLIPHLLPSRQQ___________________'</t>
  </si>
  <si>
    <t>u'GVIKSVLKGVAKTVALGML___________________________'</t>
  </si>
  <si>
    <t>u'GVVPVVSVVGKVV_________________________________'</t>
  </si>
  <si>
    <t>u'GWGSIFKHGRHAAKHIGHAAVNHYL_____________________'</t>
  </si>
  <si>
    <t>u'GWLPTFGKILRKAMQLGPKLIQPI______________________'</t>
  </si>
  <si>
    <t>u'GYFPGRPPFPRPFPRPPSRPFPRPPFPGPFPRPYPWR_________'</t>
  </si>
  <si>
    <t>u'GYGGHGGHGGHGGHGGHGGHGHGGGGHG__________________'</t>
  </si>
  <si>
    <t>u'GYKYINNIIKYINKFFKYIW__________________________'</t>
  </si>
  <si>
    <t>u'HSDAVFTDNYTRLRKQMAVKKYLNSILN__________________'</t>
  </si>
  <si>
    <t>u'HVDKKVADKVLLLKQLRIMRLLTRL_____________________'</t>
  </si>
  <si>
    <t>u'IKWKAILDAVKKVI________________________________'</t>
  </si>
  <si>
    <t>u'ILGAVWNGVKSLF_________________________________'</t>
  </si>
  <si>
    <t>u'ILGKVWEGVKSLF_________________________________'</t>
  </si>
  <si>
    <t>u'ILPIIGKILSTIFGK_______________________________'</t>
  </si>
  <si>
    <t>u'INLLKIAKGIIKSL________________________________'</t>
  </si>
  <si>
    <t>u'INWKKMAATALKMI________________________________'</t>
  </si>
  <si>
    <t>u'INWLKAKKVAGMIL________________________________'</t>
  </si>
  <si>
    <t>u'IPPFIKKVLTTVF_________________________________'</t>
  </si>
  <si>
    <t>u'IPWGKVKDFLVGGMKAV_____________________________'</t>
  </si>
  <si>
    <t>u'IRVKIRVKIRVK__________________________________'</t>
  </si>
  <si>
    <t>u'ITIPPIIKDTLKKFFKGGIAGVMGKSQ___________________'</t>
  </si>
  <si>
    <t>u'ITIPPIVKNTLKKFIKGAVSALMS______________________'</t>
  </si>
  <si>
    <t>u'IWRIFRRIFRIFIRF_______________________________'</t>
  </si>
  <si>
    <t>u'KIKIPWGKVKDFLVGGMKAV__________________________'</t>
  </si>
  <si>
    <t>u'KIKWILKYWKWS__________________________________'</t>
  </si>
  <si>
    <t>u'KKKIIIIIIKKK__________________________________'</t>
  </si>
  <si>
    <t>u'KKKVVVVVKKK___________________________________'</t>
  </si>
  <si>
    <t>u'KKLIKVFAKGFKKAKKLFKGIG________________________'</t>
  </si>
  <si>
    <t>u'KLLLKLKLKLLKGWKRKRFG__________________________'</t>
  </si>
  <si>
    <t>u'KPPQFTWAQWFETQHINMTSQQSTNAMQVINNYQRRSKNQNTFLL_'</t>
  </si>
  <si>
    <t>u'KRFWQLVPLAIKIYRAWKRR__________________________'</t>
  </si>
  <si>
    <t>u'KVALGVAQNYLNPQQ_______________________________'</t>
  </si>
  <si>
    <t>u'KWKARKNFIKGSSLGWLIQLFRKR______________________'</t>
  </si>
  <si>
    <t>u'KWKSFIKKLTSAAKKVVTTAKPLALIS___________________'</t>
  </si>
  <si>
    <t>u'LAAKLTKAATKLTAALTKLAAALT______________________'</t>
  </si>
  <si>
    <t>u'LFGFLIKLIPSLFGALSNIGRNRNQ_____________________'</t>
  </si>
  <si>
    <t>u'LGALFRVASKVFPAVISMVK__________________________'</t>
  </si>
  <si>
    <t>u'LGAWLAGKVAGTVATYAWNRYV________________________'</t>
  </si>
  <si>
    <t>u'LIKHILHRLGGGFHFHLHF___________________________'</t>
  </si>
  <si>
    <t>u'LRPHPPRPQPIYVPRNNG____________________________'</t>
  </si>
  <si>
    <t>u'MLTAEEKAAVTAFWGKVKVDEVGGEALGRL________________'</t>
  </si>
  <si>
    <t>u'NSQIRPLPDKGLDLSIRDASIKIRGKWKARKNFIK___________'</t>
  </si>
  <si>
    <t>u'PFWRRRIRIRR___________________________________'</t>
  </si>
  <si>
    <t>u'PRLKVYLPRYKVYSTAAGRYQLLSRYWDAYR_______________'</t>
  </si>
  <si>
    <t>u'QLKVDLWGTRSGIQPEQHSSGKSDVRRWRSRY______________'</t>
  </si>
  <si>
    <t>u'RFIYMKGFGKPRFGKR______________________________'</t>
  </si>
  <si>
    <t>u'RIVFAVLSIVNRVRQ_______________________________'</t>
  </si>
  <si>
    <t>u'RLLRRLLRRLLRRLLRRLLR__________________________'</t>
  </si>
  <si>
    <t>u'RLYRRLYRRLYRRLYR______________________________'</t>
  </si>
  <si>
    <t>u'RRRVVVVVRRR___________________________________'</t>
  </si>
  <si>
    <t>u'RRRYIGRYVRFWK_________________________________'</t>
  </si>
  <si>
    <t>u'SLFGTFAKMALKGASKLIPHLLPSRQQ___________________'</t>
  </si>
  <si>
    <t>u'SLGTPDHYHGGRHSISRGSQSTGPTHPGYNRRNAR___________'</t>
  </si>
  <si>
    <t>u'SVKVAKSVIPSAVFAGGKVF__________________________'</t>
  </si>
  <si>
    <t>u'SWIKKDKFPSSTGPYNPNPPPPRF______________________'</t>
  </si>
  <si>
    <t>u'TKPTLLGLPLGAGPAAGPGKR_________________________'</t>
  </si>
  <si>
    <t>u'VKGSWSKKFEVIA_________________________________'</t>
  </si>
  <si>
    <t>u'VRIHISGSSLGWLIQLFRKRIESLLQKS__________________'</t>
  </si>
  <si>
    <t>u'WWRELLKKLAFTAAGHLGSVLAAKQSGW__________________'</t>
  </si>
  <si>
    <t>u'YSKSLPLSVLNP__________________________________'</t>
  </si>
  <si>
    <t>u'YVLAKRKRAIFI__________________________________'</t>
  </si>
  <si>
    <t>u'YVLFKRKRFIFI__________________________________'</t>
  </si>
  <si>
    <t>u'YVPLPNVPQPGRRPFPTFPGQGPFNPKIKWPQGY____________'</t>
  </si>
  <si>
    <t>True positives</t>
  </si>
  <si>
    <t>True negatives</t>
  </si>
  <si>
    <t>False positives</t>
  </si>
  <si>
    <t>False negatives</t>
  </si>
  <si>
    <t>TP+FN</t>
  </si>
  <si>
    <t>TN+FP</t>
  </si>
  <si>
    <t>Sum all</t>
  </si>
  <si>
    <t>Sensitivity</t>
  </si>
  <si>
    <t>Specificity</t>
  </si>
  <si>
    <t>Accuracy</t>
  </si>
  <si>
    <t>MCC</t>
  </si>
  <si>
    <t>Corr on correct</t>
  </si>
  <si>
    <t>Precision</t>
  </si>
  <si>
    <t>SeqID</t>
  </si>
  <si>
    <t>Prediction_Class</t>
  </si>
  <si>
    <t>Prediction_Probability</t>
  </si>
  <si>
    <t>s0</t>
  </si>
  <si>
    <t>AMP</t>
  </si>
  <si>
    <t>AGWGSIFKHIFKAGKFIHGAIQAHND</t>
  </si>
  <si>
    <t>s1</t>
  </si>
  <si>
    <t>Non-AMP</t>
  </si>
  <si>
    <t>AIVVGGVMLGIIAGKNSGVDEAFFVLKQHHVEYGSDHRFEAD</t>
  </si>
  <si>
    <t>s2</t>
  </si>
  <si>
    <t>AKIPIKAIKTVGKAVGKGLRAINIASTANDVFNFLKPKKRKH</t>
  </si>
  <si>
    <t>s3</t>
  </si>
  <si>
    <t>ALWHHLLHHLLHSAHHLG</t>
  </si>
  <si>
    <t>s4</t>
  </si>
  <si>
    <t>AWLDKLKSLGKVVGKVALGVAQNYLNPQQ</t>
  </si>
  <si>
    <t>s5</t>
  </si>
  <si>
    <t>DANVENGEDAEDLTDKFIGLMG</t>
  </si>
  <si>
    <t>s6</t>
  </si>
  <si>
    <t>ENMFNIKSSVESDSFWG</t>
  </si>
  <si>
    <t>s7</t>
  </si>
  <si>
    <t>FFGSLLSLGSKLLPSVFKLFQRKKE</t>
  </si>
  <si>
    <t>s8</t>
  </si>
  <si>
    <t>FHEAIAPVVHAAVKALVGFLG</t>
  </si>
  <si>
    <t>s9</t>
  </si>
  <si>
    <t>FIKWKFRWWKWRK</t>
  </si>
  <si>
    <t>s10</t>
  </si>
  <si>
    <t>FINKAGKLQSQLRTTVVAAAAFLDAFQKVA</t>
  </si>
  <si>
    <t>s11</t>
  </si>
  <si>
    <t>FKKALHLFKPIKKFLKWK</t>
  </si>
  <si>
    <t>s12</t>
  </si>
  <si>
    <t>FKQFHFKDFNRAFGFMTRVALQAEKL</t>
  </si>
  <si>
    <t>s13</t>
  </si>
  <si>
    <t>FLGAIAAALPHVINAVTNAL</t>
  </si>
  <si>
    <t>s14</t>
  </si>
  <si>
    <t>FLIIRRPIVLGLL</t>
  </si>
  <si>
    <t>s15</t>
  </si>
  <si>
    <t>FLPAALAGIGGILGKLF</t>
  </si>
  <si>
    <t>s16</t>
  </si>
  <si>
    <t>FRIRVRVKWKLFKKI</t>
  </si>
  <si>
    <t>s17</t>
  </si>
  <si>
    <t>FVDLKKIANIINSIFGK</t>
  </si>
  <si>
    <t>s18</t>
  </si>
  <si>
    <t>FWGFLGKLAMKAVPSLIGGNKSSSK</t>
  </si>
  <si>
    <t>s19</t>
  </si>
  <si>
    <t>GANAAKKFATIAKKFINYLW</t>
  </si>
  <si>
    <t>s20</t>
  </si>
  <si>
    <t>GFGKAFHSVSNFAKKHKTA</t>
  </si>
  <si>
    <t>s21</t>
  </si>
  <si>
    <t>GFRDVLKGAAKAFVKTVAGHIANI</t>
  </si>
  <si>
    <t>s22</t>
  </si>
  <si>
    <t>GFWGKLWEGVKNAIKKK</t>
  </si>
  <si>
    <t>s23</t>
  </si>
  <si>
    <t>GIGGKPVQTAFVDNDGIYD</t>
  </si>
  <si>
    <t>s24</t>
  </si>
  <si>
    <t>GLADFLNKAVGKVVDFVKS</t>
  </si>
  <si>
    <t>s25</t>
  </si>
  <si>
    <t>GLFTLIKGAAKLIGKTVPKKQARLGMNLWLVKLPTNVKT</t>
  </si>
  <si>
    <t>s26</t>
  </si>
  <si>
    <t>GLHKVMREVLGYERNSYKKFFLR</t>
  </si>
  <si>
    <t>s27</t>
  </si>
  <si>
    <t>GLLDFVTGVGKDIFAQLIKQI</t>
  </si>
  <si>
    <t>s28</t>
  </si>
  <si>
    <t>GLLGGLLGPLLGGGGGGGGGLL</t>
  </si>
  <si>
    <t>s29</t>
  </si>
  <si>
    <t>GLMSVLGHAVGNVLGGLFKPKS</t>
  </si>
  <si>
    <t>s30</t>
  </si>
  <si>
    <t>GMWSKIKETAMAAAKEAAKAAGKTISDMIKQ</t>
  </si>
  <si>
    <t>s31</t>
  </si>
  <si>
    <t>GNGNLLGGLLRPVLGVVKGLTGGLGKK</t>
  </si>
  <si>
    <t>s32</t>
  </si>
  <si>
    <t>GRRGPRRANQNGTRRRRRRT</t>
  </si>
  <si>
    <t>s33</t>
  </si>
  <si>
    <t>GVFGLLAKAALKGASKLIPHLLPSRQQ</t>
  </si>
  <si>
    <t>s34</t>
  </si>
  <si>
    <t>GVIKSVLKGVAKTVALGML</t>
  </si>
  <si>
    <t>s35</t>
  </si>
  <si>
    <t>GVVPVVSVVGKVV</t>
  </si>
  <si>
    <t>s36</t>
  </si>
  <si>
    <t>GWGSIFKHGRHAAKHIGHAAVNHYL</t>
  </si>
  <si>
    <t>s37</t>
  </si>
  <si>
    <t>GWLPTFGKILRKAMQLGPKLIQPI</t>
  </si>
  <si>
    <t>s38</t>
  </si>
  <si>
    <t>GYFPGRPPFPRPFPRPPSRPFPRPPFPGPFPRPYPWR</t>
  </si>
  <si>
    <t>s39</t>
  </si>
  <si>
    <t>GYGGHGGHGGHGGHGGHGGHGHGGGGHG</t>
  </si>
  <si>
    <t>s40</t>
  </si>
  <si>
    <t>GYKYINNIIKYINKFFKYIW</t>
  </si>
  <si>
    <t>s41</t>
  </si>
  <si>
    <t>HSDAVFTDNYTRLRKQMAVKKYLNSILN</t>
  </si>
  <si>
    <t>s42</t>
  </si>
  <si>
    <t>HVDKKVADKVLLLKQLRIMRLLTRL</t>
  </si>
  <si>
    <t>s43</t>
  </si>
  <si>
    <t>IKWKAILDAVKKVI</t>
  </si>
  <si>
    <t>s44</t>
  </si>
  <si>
    <t>ILGAVWNGVKSLF</t>
  </si>
  <si>
    <t>s45</t>
  </si>
  <si>
    <t>ILGKVWEGVKSLF</t>
  </si>
  <si>
    <t>s46</t>
  </si>
  <si>
    <t>ILPIIGKILSTIFGK</t>
  </si>
  <si>
    <t>s47</t>
  </si>
  <si>
    <t>INLLKIAKGIIKSL</t>
  </si>
  <si>
    <t>s48</t>
  </si>
  <si>
    <t>INWKKMAATALKMI</t>
  </si>
  <si>
    <t>s49</t>
  </si>
  <si>
    <t>INWLKAKKVAGMIL</t>
  </si>
  <si>
    <t>s50</t>
  </si>
  <si>
    <t>IPPFIKKVLTTVF</t>
  </si>
  <si>
    <t>s51</t>
  </si>
  <si>
    <t>IPWGKVKDFLVGGMKAV</t>
  </si>
  <si>
    <t>s52</t>
  </si>
  <si>
    <t>IRVKIRVKIRVK</t>
  </si>
  <si>
    <t>s53</t>
  </si>
  <si>
    <t>ITIPPIIKDTLKKFFKGGIAGVMGKSQ</t>
  </si>
  <si>
    <t>s54</t>
  </si>
  <si>
    <t>ITIPPIVKNTLKKFIKGAVSALMS</t>
  </si>
  <si>
    <t>s55</t>
  </si>
  <si>
    <t>IWRIFRRIFRIFIRF</t>
  </si>
  <si>
    <t>s56</t>
  </si>
  <si>
    <t>KIKIPWGKVKDFLVGGMKAV</t>
  </si>
  <si>
    <t>s57</t>
  </si>
  <si>
    <t>KIKWILKYWKWS</t>
  </si>
  <si>
    <t>s58</t>
  </si>
  <si>
    <t>KKKIIIIIIKKK</t>
  </si>
  <si>
    <t>s59</t>
  </si>
  <si>
    <t>KKKVVVVVKKK</t>
  </si>
  <si>
    <t>s60</t>
  </si>
  <si>
    <t>KKLIKVFAKGFKKAKKLFKGIG</t>
  </si>
  <si>
    <t>s61</t>
  </si>
  <si>
    <t>KLLLKLKLKLLKGWKRKRFG</t>
  </si>
  <si>
    <t>s62</t>
  </si>
  <si>
    <t>KPPQFTWAQWFETQHINMTSQQSTNAMQVINNYQRRSKNQNTFLL</t>
  </si>
  <si>
    <t>s63</t>
  </si>
  <si>
    <t>KRFWQLVPLAIKIYRAWKRR</t>
  </si>
  <si>
    <t>s64</t>
  </si>
  <si>
    <t>KVALGVAQNYLNPQQ</t>
  </si>
  <si>
    <t>s65</t>
  </si>
  <si>
    <t>KWKARKNFIKGSSLGWLIQLFRKR</t>
  </si>
  <si>
    <t>s66</t>
  </si>
  <si>
    <t>KWKSFIKKLTSAAKKVVTTAKPLALIS</t>
  </si>
  <si>
    <t>s67</t>
  </si>
  <si>
    <t>LAAKLTKAATKLTAALTKLAAALT</t>
  </si>
  <si>
    <t>s68</t>
  </si>
  <si>
    <t>LFGFLIKLIPSLFGALSNIGRNRNQ</t>
  </si>
  <si>
    <t>s69</t>
  </si>
  <si>
    <t>LGALFRVASKVFPAVISMVK</t>
  </si>
  <si>
    <t>s70</t>
  </si>
  <si>
    <t>LGAWLAGKVAGTVATYAWNRYV</t>
  </si>
  <si>
    <t>s71</t>
  </si>
  <si>
    <t>LIKHILHRLGGGFHFHLHF</t>
  </si>
  <si>
    <t>s72</t>
  </si>
  <si>
    <t>LRPHPPRPQPIYVPRNNG</t>
  </si>
  <si>
    <t>s73</t>
  </si>
  <si>
    <t>MLTAEEKAAVTAFWGKVKVDEVGGEALGRL</t>
  </si>
  <si>
    <t>s74</t>
  </si>
  <si>
    <t>NSQIRPLPDKGLDLSIRDASIKIRGKWKARKNFIK</t>
  </si>
  <si>
    <t>s75</t>
  </si>
  <si>
    <t>PFWRRRIRIRR</t>
  </si>
  <si>
    <t>s76</t>
  </si>
  <si>
    <t>PRLKVYLPRYKVYSTAAGRYQLLSRYWDAYR</t>
  </si>
  <si>
    <t>s77</t>
  </si>
  <si>
    <t>QLKVDLWGTRSGIQPEQHSSGKSDVRRWRSRY</t>
  </si>
  <si>
    <t>s78</t>
  </si>
  <si>
    <t>RFIYMKGFGKPRFGKR</t>
  </si>
  <si>
    <t>s79</t>
  </si>
  <si>
    <t>RIVFAVLSIVNRVRQ</t>
  </si>
  <si>
    <t>s80</t>
  </si>
  <si>
    <t>RLLRRLLRRLLRRLLRRLLR</t>
  </si>
  <si>
    <t>s81</t>
  </si>
  <si>
    <t>RLYRRLYRRLYRRLYR</t>
  </si>
  <si>
    <t>s82</t>
  </si>
  <si>
    <t>RRRVVVVVRRR</t>
  </si>
  <si>
    <t>s83</t>
  </si>
  <si>
    <t>RRRYIGRYVRFWK</t>
  </si>
  <si>
    <t>s84</t>
  </si>
  <si>
    <t>SLFGTFAKMALKGASKLIPHLLPSRQQ</t>
  </si>
  <si>
    <t>s85</t>
  </si>
  <si>
    <t>SLGTPDHYHGGRHSISRGSQSTGPTHPGYNRRNAR</t>
  </si>
  <si>
    <t>s86</t>
  </si>
  <si>
    <t>SVKVAKSVIPSAVFAGGKVF</t>
  </si>
  <si>
    <t>s87</t>
  </si>
  <si>
    <t>SWIKKDKFPSSTGPYNPNPPPPRF</t>
  </si>
  <si>
    <t>s88</t>
  </si>
  <si>
    <t>TKPTLLGLPLGAGPAAGPGKR</t>
  </si>
  <si>
    <t>s89</t>
  </si>
  <si>
    <t>VKGSWSKKFEVIA</t>
  </si>
  <si>
    <t>s90</t>
  </si>
  <si>
    <t>VRIHISGSSLGWLIQLFRKRIESLLQKS</t>
  </si>
  <si>
    <t>s91</t>
  </si>
  <si>
    <t>WWRELLKKLAFTAAGHLGSVLAAKQSGW</t>
  </si>
  <si>
    <t>s92</t>
  </si>
  <si>
    <t>YSKSLPLSVLNP</t>
  </si>
  <si>
    <t>s93</t>
  </si>
  <si>
    <t>YVLAKRKRAIFI</t>
  </si>
  <si>
    <t>s94</t>
  </si>
  <si>
    <t>YVLFKRKRFIFI</t>
  </si>
  <si>
    <t>s95</t>
  </si>
  <si>
    <t>YVPLPNVPQPGRRPFPTFPGQGPFNPKIKWPQGY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</si>
  <si>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</si>
  <si>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</si>
  <si>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</si>
  <si>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</si>
  <si>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</si>
  <si>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</si>
  <si>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</si>
  <si>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</si>
  <si>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</si>
  <si>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</si>
  <si>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</si>
  <si>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</si>
  <si>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</si>
  <si>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</si>
  <si>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</si>
  <si>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</si>
  <si>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</si>
  <si>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</si>
  <si>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</si>
  <si>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</si>
  <si>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</si>
  <si>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</si>
  <si>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</si>
  <si>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</si>
  <si>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</si>
  <si>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</si>
  <si>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</si>
  <si>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</si>
  <si>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</si>
  <si>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</si>
  <si>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</si>
  <si>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</si>
  <si>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</si>
  <si>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</si>
  <si>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</si>
  <si>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</si>
  <si>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</si>
  <si>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</si>
  <si>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</si>
  <si>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</si>
  <si>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</si>
  <si>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</si>
  <si>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</si>
  <si>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</si>
  <si>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</si>
  <si>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</si>
  <si>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</si>
  <si>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</si>
  <si>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</si>
  <si>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</si>
  <si>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</si>
  <si>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</si>
  <si>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</si>
  <si>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</si>
  <si>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</si>
  <si>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</si>
  <si>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</si>
  <si>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</si>
  <si>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</si>
  <si>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</si>
  <si>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</si>
  <si>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</si>
  <si>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</si>
  <si>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</si>
  <si>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</si>
  <si>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</si>
  <si>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</si>
  <si>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</si>
  <si>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</si>
  <si>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</si>
  <si>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</si>
  <si>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</si>
  <si>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</si>
  <si>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</si>
  <si>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</si>
  <si>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</si>
  <si>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</si>
  <si>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</si>
  <si>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</si>
  <si>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</si>
  <si>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</si>
  <si>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</si>
  <si>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</si>
  <si>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</si>
  <si>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</si>
  <si>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</si>
  <si>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</si>
  <si>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</si>
  <si>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</si>
  <si>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</si>
  <si>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</si>
  <si>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</si>
  <si>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</si>
  <si>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</si>
  <si>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</si>
  <si>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</si>
  <si>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https://www.dveltri.com/ascan/v2/ascan.html?u=1545518405646</t>
  </si>
  <si>
    <t>NAMP</t>
  </si>
  <si>
    <t>Results with SVM Classifier</t>
  </si>
  <si>
    <t>Results with Random Forest Classifier</t>
  </si>
  <si>
    <t>Results with Artificial Neural Network (ANN) classifier</t>
  </si>
  <si>
    <t>Results with Discriminant Analysis classifier</t>
  </si>
  <si>
    <t>Seq. ID.</t>
  </si>
  <si>
    <t>Class</t>
  </si>
  <si>
    <t>AMP Probability</t>
  </si>
  <si>
    <t>SVM</t>
  </si>
  <si>
    <t>Random forest</t>
  </si>
  <si>
    <t>ANN</t>
  </si>
  <si>
    <t>name_fasta</t>
  </si>
  <si>
    <t>antibacterial</t>
  </si>
  <si>
    <t>antiviral</t>
  </si>
  <si>
    <t>antifungal</t>
  </si>
  <si>
    <t>DA</t>
  </si>
  <si>
    <t>iAMPpred</t>
  </si>
  <si>
    <t>AMP scanner v2</t>
  </si>
  <si>
    <t>CAMP-SVM</t>
  </si>
  <si>
    <t>CAMP-RF</t>
  </si>
  <si>
    <t>CAMP-ANN</t>
  </si>
  <si>
    <t>CAMP-DA</t>
  </si>
  <si>
    <t>RDTTNPFQLMVMNKWLFESKWEKHFK</t>
  </si>
  <si>
    <t>NAARLSAASFEDWESFSYRLRVKLRDEVAGYWGKRGVAVNER</t>
  </si>
  <si>
    <t>HWFIARNNHTLKEEMTRFFMMTQKASAEETFNNKPFAGTQTR</t>
  </si>
  <si>
    <t>FHVYANQDMPPVLHTHED</t>
  </si>
  <si>
    <t>AGLHMSAKIAAGKLQHVVRRLGFPWRIND</t>
  </si>
  <si>
    <t>RIMGNHPWKEYGRATVPMVHAM</t>
  </si>
  <si>
    <t>NFVNYWKEYAVQALKKG</t>
  </si>
  <si>
    <t>YHFAYNPEQFVINHDLTWIWLADIR</t>
  </si>
  <si>
    <t>PPKIWTRVPTTAHPAWVYAVS</t>
  </si>
  <si>
    <t>WLIWSQSAVPKST</t>
  </si>
  <si>
    <t>GPMMEPMEKSDGDAWGTSFSFSAMHMSSFS</t>
  </si>
  <si>
    <t>RHQTEYTVPSYESTRYQM</t>
  </si>
  <si>
    <t>KWSHQTQPSNQPIKRKDHMVHWWGPW</t>
  </si>
  <si>
    <t>LMPFRIIYVISIAGIWFVTT</t>
  </si>
  <si>
    <t>PAMTSPHVHNGEF</t>
  </si>
  <si>
    <t>FQEIPTAQEWSNDNHKL</t>
  </si>
  <si>
    <t>PHTTGSQPSSAYPMD</t>
  </si>
  <si>
    <t>WNEPGSWSPTDPESTTE</t>
  </si>
  <si>
    <t>DLWTTVKEQHTAHYQDTPFNRNTLE</t>
  </si>
  <si>
    <t>VDHNKENVETGKWQYVEAWF</t>
  </si>
  <si>
    <t>NNIQMIQLTPDDHANKHFT</t>
  </si>
  <si>
    <t>KSNPAWTQYDQINTINVVFGKVTH</t>
  </si>
  <si>
    <t>STKPYYYEQKHDNWLND</t>
  </si>
  <si>
    <t>HGEHRGYHNMLIHYQIQMN</t>
  </si>
  <si>
    <t>THLQAGEISEPGNGKLHLH</t>
  </si>
  <si>
    <t>IFQDMHSTHGPANIFFYPAYLHNQDLPKVADQRHGFTSK</t>
  </si>
  <si>
    <t>NAMLDANPTLVFDIEYFWKIHIW</t>
  </si>
  <si>
    <t>RYHANWFEWVTMFDQDPPMFN</t>
  </si>
  <si>
    <t>EILPSEVSLFPTAVNRTVQDRT</t>
  </si>
  <si>
    <t>AVLSVTYDHFISFGWDAKWMGA</t>
  </si>
  <si>
    <t>RHFAMRMLSNTPWNAVVYFQTRENNSKQPSR</t>
  </si>
  <si>
    <t>FKSTPDRHTHGSQTRRENEPMGNRSYQ</t>
  </si>
  <si>
    <t>LKQMFLHDSSSSHTQQPIIH</t>
  </si>
  <si>
    <t>VAKGKRKYAFVDKLQFSSLYISEENFD</t>
  </si>
  <si>
    <t>QPHHQASFIYIAHPGAMET</t>
  </si>
  <si>
    <t>PFSGREWLYMKWD</t>
  </si>
  <si>
    <t>QEWIMPFWESMFGMIMDVGSLVYAL</t>
  </si>
  <si>
    <t>LMTSLAEDMDRQYLVTYQVTISHV</t>
  </si>
  <si>
    <t>LQAVRGEKMYMSHYFHADHLDDSMRSNDISTPSSNTK</t>
  </si>
  <si>
    <t>VIDEAAFDMRKPLAWIFKMSESSTAFFT</t>
  </si>
  <si>
    <t>KPLKKEVSMEWSMGESQLLA</t>
  </si>
  <si>
    <t>GFNRTTNMMTTGEWSRNWYGLTKRVYMD</t>
  </si>
  <si>
    <t>QKERTIMSKNYGLWVLHAFYNVSKL</t>
  </si>
  <si>
    <t>HGQVEMFNSNHGAH</t>
  </si>
  <si>
    <t>QISKNKEAVTNDS</t>
  </si>
  <si>
    <t>AEIKYPRQWGNRY</t>
  </si>
  <si>
    <t>IVLSDWHVRVTDPRQ</t>
  </si>
  <si>
    <t>EDVFRPLTYHLHVN</t>
  </si>
  <si>
    <t>MHQLQWQMDPKVSH</t>
  </si>
  <si>
    <t>AGLGYRPWDQHGIA</t>
  </si>
  <si>
    <t>VLMMMQVSPKQTY</t>
  </si>
  <si>
    <t>FLHKFPKDIYKVMSVMR</t>
  </si>
  <si>
    <t>EAYMSHGEMVTD</t>
  </si>
  <si>
    <t>IWVNAYKWNWVWHPGKMKADWMKLFNH</t>
  </si>
  <si>
    <t>NDRDKDPESDIPDKPPRAGSAVTE</t>
  </si>
  <si>
    <t>NVIPISFRQEPAGEM</t>
  </si>
  <si>
    <t>HHSWLDRAENEGIHKIFILT</t>
  </si>
  <si>
    <t>MLANHAMVQDNA</t>
  </si>
  <si>
    <t>ERSMPIMMYFGY</t>
  </si>
  <si>
    <t>DLFKNWNYGDQ</t>
  </si>
  <si>
    <t>GWTRQDNKELHTQMHIPFQEPV</t>
  </si>
  <si>
    <t>HQGIYSHTKNWSLEHVFPKL</t>
  </si>
  <si>
    <t>SASQHQPQKTDQRAQQWEGTLISAFELHWWRSMSFGVGDTPMHAD</t>
  </si>
  <si>
    <t>NARQYVGPNRKKWYKQMIEQ</t>
  </si>
  <si>
    <t>ITQTPTHQFLFLPEV</t>
  </si>
  <si>
    <t>RPPAHHSVYGIFHFISYSINGSTK</t>
  </si>
  <si>
    <t>QDASSITTQPGMDIREDVGLWPARTTI</t>
  </si>
  <si>
    <t>EGLERFKVDLPDVRQDERTTPMKR</t>
  </si>
  <si>
    <t>NGRMTYAIGHNVDNWRVEREQSDDS</t>
  </si>
  <si>
    <t>LENIHGIQPPHKQIRSHDWD</t>
  </si>
  <si>
    <t>PIVRKMHVDDDVRYLRFTYPRE</t>
  </si>
  <si>
    <t>LWIKDWTKQFAQVIPPNIT</t>
  </si>
  <si>
    <t>HAKLYEHSTKMDLGPMIP</t>
  </si>
  <si>
    <t>VYDIERRTSLNRNYFKPITFPANIQWVNVE</t>
  </si>
  <si>
    <t>HKHQLTLGHGKILYDKDGLMNSTRGHTMETSQDVA</t>
  </si>
  <si>
    <t>DHSGHPDWVGA</t>
  </si>
  <si>
    <t>TKDMLSLEYNIHWMRTKPMEGYDWAPMHTSV</t>
  </si>
  <si>
    <t>VGTPFNYRDHDVWHIMRHLQWTPNGYMNKQNM</t>
  </si>
  <si>
    <t>RLDSKAGAQRDSVFVQ</t>
  </si>
  <si>
    <t>KIQPVRKWMMGYAYH</t>
  </si>
  <si>
    <t>NAATWLFNTMFIRRRGAHGH</t>
  </si>
  <si>
    <t>VMDNPLAKQPIFSGDL</t>
  </si>
  <si>
    <t>RREVVALSLQG</t>
  </si>
  <si>
    <t>DDHDSPEDMTPNE</t>
  </si>
  <si>
    <t>PMEAATSGYKFYTKLQALPISFSKRIP</t>
  </si>
  <si>
    <t>VAMKKFNSWTRQPTKSGQRFHPPFQWNMAFMNTRP</t>
  </si>
  <si>
    <t>EDIWKDAEVKFYNHPEFNVE</t>
  </si>
  <si>
    <t>QLMAMAKKGETFKQNGDGLYKMYR</t>
  </si>
  <si>
    <t>FGMESTPWISAETDGKNKYFK</t>
  </si>
  <si>
    <t>IDPPMRLTIYVSY</t>
  </si>
  <si>
    <t>NIAANQHGVRFFEVFDIPLRQPYQQHTN</t>
  </si>
  <si>
    <t>QYGEAHNYSTTKDRPTAVNVMPTWFAHA</t>
  </si>
  <si>
    <t>VQIGTIHAVLGV</t>
  </si>
  <si>
    <t>PQMGHRTDSKRS</t>
  </si>
  <si>
    <t>FVATSDVHEIFI</t>
  </si>
  <si>
    <t>GWITNNKMYPMYLNSQTQKTGEYPIRHTIWRAER</t>
  </si>
  <si>
    <t>u'RDTTNPFQLMVMNKWLFESKWEKHFK____________________'</t>
  </si>
  <si>
    <t>u'NAARLSAASFEDWESFSYRLRVKLRDEVAGYWGKRGVAVNER____'</t>
  </si>
  <si>
    <t>u'HWFIARNNHTLKEEMTRFFMMTQKASAEETFNNKPFAGTQTR____'</t>
  </si>
  <si>
    <t>u'FHVYANQDMPPVLHTHED____________________________'</t>
  </si>
  <si>
    <t>u'AGLHMSAKIAAGKLQHVVRRLGFPWRIND_________________'</t>
  </si>
  <si>
    <t>u'RIMGNHPWKEYGRATVPMVHAM________________________'</t>
  </si>
  <si>
    <t>u'NFVNYWKEYAVQALKKG_____________________________'</t>
  </si>
  <si>
    <t>u'YHFAYNPEQFVINHDLTWIWLADIR_____________________'</t>
  </si>
  <si>
    <t>u'PPKIWTRVPTTAHPAWVYAVS_________________________'</t>
  </si>
  <si>
    <t>u'WLIWSQSAVPKST_________________________________'</t>
  </si>
  <si>
    <t>u'GPMMEPMEKSDGDAWGTSFSFSAMHMSSFS________________'</t>
  </si>
  <si>
    <t>u'RHQTEYTVPSYESTRYQM____________________________'</t>
  </si>
  <si>
    <t>u'KWSHQTQPSNQPIKRKDHMVHWWGPW____________________'</t>
  </si>
  <si>
    <t>u'LMPFRIIYVISIAGIWFVTT__________________________'</t>
  </si>
  <si>
    <t>u'PAMTSPHVHNGEF_________________________________'</t>
  </si>
  <si>
    <t>u'FQEIPTAQEWSNDNHKL_____________________________'</t>
  </si>
  <si>
    <t>u'PHTTGSQPSSAYPMD_______________________________'</t>
  </si>
  <si>
    <t>u'WNEPGSWSPTDPESTTE_____________________________'</t>
  </si>
  <si>
    <t>u'DLWTTVKEQHTAHYQDTPFNRNTLE_____________________'</t>
  </si>
  <si>
    <t>u'VDHNKENVETGKWQYVEAWF__________________________'</t>
  </si>
  <si>
    <t>u'NNIQMIQLTPDDHANKHFT___________________________'</t>
  </si>
  <si>
    <t>u'KSNPAWTQYDQINTINVVFGKVTH______________________'</t>
  </si>
  <si>
    <t>u'STKPYYYEQKHDNWLND_____________________________'</t>
  </si>
  <si>
    <t>u'HGEHRGYHNMLIHYQIQMN___________________________'</t>
  </si>
  <si>
    <t>u'THLQAGEISEPGNGKLHLH___________________________'</t>
  </si>
  <si>
    <t>u'IFQDMHSTHGPANIFFYPAYLHNQDLPKVADQRHGFTSK_______'</t>
  </si>
  <si>
    <t>u'NAMLDANPTLVFDIEYFWKIHIW_______________________'</t>
  </si>
  <si>
    <t>u'RYHANWFEWVTMFDQDPPMFN_________________________'</t>
  </si>
  <si>
    <t>u'EILPSEVSLFPTAVNRTVQDRT________________________'</t>
  </si>
  <si>
    <t>u'AVLSVTYDHFISFGWDAKWMGA________________________'</t>
  </si>
  <si>
    <t>u'RHFAMRMLSNTPWNAVVYFQTRENNSKQPSR_______________'</t>
  </si>
  <si>
    <t>u'FKSTPDRHTHGSQTRRENEPMGNRSYQ___________________'</t>
  </si>
  <si>
    <t>u'LKQMFLHDSSSSHTQQPIIH__________________________'</t>
  </si>
  <si>
    <t>u'VAKGKRKYAFVDKLQFSSLYISEENFD___________________'</t>
  </si>
  <si>
    <t>u'QPHHQASFIYIAHPGAMET___________________________'</t>
  </si>
  <si>
    <t>u'PFSGREWLYMKWD_________________________________'</t>
  </si>
  <si>
    <t>u'QEWIMPFWESMFGMIMDVGSLVYAL_____________________'</t>
  </si>
  <si>
    <t>u'LMTSLAEDMDRQYLVTYQVTISHV______________________'</t>
  </si>
  <si>
    <t>u'LQAVRGEKMYMSHYFHADHLDDSMRSNDISTPSSNTK_________'</t>
  </si>
  <si>
    <t>u'VIDEAAFDMRKPLAWIFKMSESSTAFFT__________________'</t>
  </si>
  <si>
    <t>u'KPLKKEVSMEWSMGESQLLA__________________________'</t>
  </si>
  <si>
    <t>u'GFNRTTNMMTTGEWSRNWYGLTKRVYMD__________________'</t>
  </si>
  <si>
    <t>u'QKERTIMSKNYGLWVLHAFYNVSKL_____________________'</t>
  </si>
  <si>
    <t>u'HGQVEMFNSNHGAH________________________________'</t>
  </si>
  <si>
    <t>u'QISKNKEAVTNDS_________________________________'</t>
  </si>
  <si>
    <t>u'AEIKYPRQWGNRY_________________________________'</t>
  </si>
  <si>
    <t>u'IVLSDWHVRVTDPRQ_______________________________'</t>
  </si>
  <si>
    <t>u'EDVFRPLTYHLHVN________________________________'</t>
  </si>
  <si>
    <t>u'MHQLQWQMDPKVSH________________________________'</t>
  </si>
  <si>
    <t>u'AGLGYRPWDQHGIA________________________________'</t>
  </si>
  <si>
    <t>u'VLMMMQVSPKQTY_________________________________'</t>
  </si>
  <si>
    <t>u'FLHKFPKDIYKVMSVMR_____________________________'</t>
  </si>
  <si>
    <t>u'EAYMSHGEMVTD__________________________________'</t>
  </si>
  <si>
    <t>u'IWVNAYKWNWVWHPGKMKADWMKLFNH___________________'</t>
  </si>
  <si>
    <t>u'NDRDKDPESDIPDKPPRAGSAVTE______________________'</t>
  </si>
  <si>
    <t>u'NVIPISFRQEPAGEM_______________________________'</t>
  </si>
  <si>
    <t>u'HHSWLDRAENEGIHKIFILT__________________________'</t>
  </si>
  <si>
    <t>u'MLANHAMVQDNA__________________________________'</t>
  </si>
  <si>
    <t>u'ERSMPIMMYFGY__________________________________'</t>
  </si>
  <si>
    <t>u'DLFKNWNYGDQ___________________________________'</t>
  </si>
  <si>
    <t>u'GWTRQDNKELHTQMHIPFQEPV________________________'</t>
  </si>
  <si>
    <t>u'HQGIYSHTKNWSLEHVFPKL__________________________'</t>
  </si>
  <si>
    <t>u'SASQHQPQKTDQRAQQWEGTLISAFELHWWRSMSFGVGDTPMHAD_'</t>
  </si>
  <si>
    <t>u'NARQYVGPNRKKWYKQMIEQ__________________________'</t>
  </si>
  <si>
    <t>u'ITQTPTHQFLFLPEV_______________________________'</t>
  </si>
  <si>
    <t>u'RPPAHHSVYGIFHFISYSINGSTK______________________'</t>
  </si>
  <si>
    <t>u'QDASSITTQPGMDIREDVGLWPARTTI___________________'</t>
  </si>
  <si>
    <t>u'EGLERFKVDLPDVRQDERTTPMKR______________________'</t>
  </si>
  <si>
    <t>u'NGRMTYAIGHNVDNWRVEREQSDDS_____________________'</t>
  </si>
  <si>
    <t>u'LENIHGIQPPHKQIRSHDWD__________________________'</t>
  </si>
  <si>
    <t>u'PIVRKMHVDDDVRYLRFTYPRE________________________'</t>
  </si>
  <si>
    <t>u'LWIKDWTKQFAQVIPPNIT___________________________'</t>
  </si>
  <si>
    <t>u'HAKLYEHSTKMDLGPMIP____________________________'</t>
  </si>
  <si>
    <t>u'VYDIERRTSLNRNYFKPITFPANIQWVNVE________________'</t>
  </si>
  <si>
    <t>u'HKHQLTLGHGKILYDKDGLMNSTRGHTMETSQDVA___________'</t>
  </si>
  <si>
    <t>u'DHSGHPDWVGA___________________________________'</t>
  </si>
  <si>
    <t>u'TKDMLSLEYNIHWMRTKPMEGYDWAPMHTSV_______________'</t>
  </si>
  <si>
    <t>u'VGTPFNYRDHDVWHIMRHLQWTPNGYMNKQNM______________'</t>
  </si>
  <si>
    <t>u'RLDSKAGAQRDSVFVQ______________________________'</t>
  </si>
  <si>
    <t>u'KIQPVRKWMMGYAYH_______________________________'</t>
  </si>
  <si>
    <t>u'NAATWLFNTMFIRRRGAHGH__________________________'</t>
  </si>
  <si>
    <t>u'VMDNPLAKQPIFSGDL______________________________'</t>
  </si>
  <si>
    <t>u'RREVVALSLQG___________________________________'</t>
  </si>
  <si>
    <t>u'DDHDSPEDMTPNE_________________________________'</t>
  </si>
  <si>
    <t>u'PMEAATSGYKFYTKLQALPISFSKRIP___________________'</t>
  </si>
  <si>
    <t>u'VAMKKFNSWTRQPTKSGQRFHPPFQWNMAFMNTRP___________'</t>
  </si>
  <si>
    <t>u'EDIWKDAEVKFYNHPEFNVE__________________________'</t>
  </si>
  <si>
    <t>u'QLMAMAKKGETFKQNGDGLYKMYR______________________'</t>
  </si>
  <si>
    <t>u'FGMESTPWISAETDGKNKYFK_________________________'</t>
  </si>
  <si>
    <t>u'IDPPMRLTIYVSY_________________________________'</t>
  </si>
  <si>
    <t>u'NIAANQHGVRFFEVFDIPLRQPYQQHTN__________________'</t>
  </si>
  <si>
    <t>u'QYGEAHNYSTTKDRPTAVNVMPTWFAHA__________________'</t>
  </si>
  <si>
    <t>u'VQIGTIHAVLGV__________________________________'</t>
  </si>
  <si>
    <t>u'PQMGHRTDSKRS__________________________________'</t>
  </si>
  <si>
    <t>u'FVATSDVHEIFI__________________________________'</t>
  </si>
  <si>
    <t>u'GWITNNKMYPMYLNSQTQKTGEYPIRHTIWRAER____________'</t>
  </si>
  <si>
    <t>OCNN</t>
  </si>
  <si>
    <t>7NN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</si>
</sst>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5"/>
      <color rgb="FF000000"/>
      <name val="Verdana"/>
    </font>
    <font>
      <b/>
      <sz val="15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5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3"/>
  <sheetViews>
    <sheetView workbookViewId="0">
      <selection activeCell="C1" sqref="C1:C1048576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tr">
        <f>D1</f>
        <v>No_C_1</v>
      </c>
      <c r="N1" t="str">
        <f t="shared" ref="N1:R1" si="0">E1</f>
        <v>No_C_3</v>
      </c>
      <c r="O1" t="str">
        <f t="shared" si="0"/>
        <v>No_C_10</v>
      </c>
      <c r="P1" t="str">
        <f t="shared" si="0"/>
        <v>With_C_1</v>
      </c>
      <c r="Q1" t="str">
        <f t="shared" si="0"/>
        <v>With_C_3</v>
      </c>
      <c r="R1" t="str">
        <f t="shared" si="0"/>
        <v>With_C_10</v>
      </c>
      <c r="S1" t="str">
        <f>J1</f>
        <v>All</v>
      </c>
    </row>
    <row r="2" spans="1:19">
      <c r="A2" t="s">
        <v>10</v>
      </c>
      <c r="B2" t="b">
        <v>0</v>
      </c>
      <c r="C2">
        <v>0.90076564560972905</v>
      </c>
      <c r="D2">
        <v>0.90403193000000004</v>
      </c>
      <c r="E2">
        <v>1.434239</v>
      </c>
      <c r="F2">
        <v>0.95655979999999996</v>
      </c>
      <c r="G2">
        <v>1.1196115</v>
      </c>
      <c r="H2">
        <v>1.1497824000000001</v>
      </c>
      <c r="I2">
        <v>0.98068460000000002</v>
      </c>
      <c r="J2">
        <v>1.0908182</v>
      </c>
      <c r="L2" t="s">
        <v>106</v>
      </c>
      <c r="M2">
        <f>COUNTIF(D2:D97,"&lt;3.4")</f>
        <v>89</v>
      </c>
      <c r="N2">
        <f t="shared" ref="N2:S2" si="1">COUNTIF(E2:E97,"&lt;3.4")</f>
        <v>85</v>
      </c>
      <c r="O2">
        <f t="shared" si="1"/>
        <v>82</v>
      </c>
      <c r="P2">
        <f t="shared" si="1"/>
        <v>89</v>
      </c>
      <c r="Q2">
        <f t="shared" si="1"/>
        <v>86</v>
      </c>
      <c r="R2">
        <f t="shared" si="1"/>
        <v>84</v>
      </c>
      <c r="S2">
        <f t="shared" si="1"/>
        <v>86</v>
      </c>
    </row>
    <row r="3" spans="1:19">
      <c r="A3" t="s">
        <v>11</v>
      </c>
      <c r="B3" t="b">
        <v>0</v>
      </c>
      <c r="C3">
        <v>1.0444047839872901</v>
      </c>
      <c r="D3">
        <v>3.4308057000000001</v>
      </c>
      <c r="E3">
        <v>4</v>
      </c>
      <c r="F3">
        <v>4</v>
      </c>
      <c r="G3">
        <v>2.8187674999999999</v>
      </c>
      <c r="H3">
        <v>4</v>
      </c>
      <c r="I3">
        <v>4</v>
      </c>
      <c r="J3">
        <v>4</v>
      </c>
      <c r="L3" t="s">
        <v>107</v>
      </c>
      <c r="M3">
        <f>COUNTIF(D98:D999,"&gt;3.4")</f>
        <v>91</v>
      </c>
      <c r="N3">
        <f t="shared" ref="N3:S3" si="2">COUNTIF(E98:E999,"&gt;3.4")</f>
        <v>95</v>
      </c>
      <c r="O3">
        <f t="shared" si="2"/>
        <v>95</v>
      </c>
      <c r="P3">
        <f t="shared" si="2"/>
        <v>93</v>
      </c>
      <c r="Q3">
        <f t="shared" si="2"/>
        <v>94</v>
      </c>
      <c r="R3">
        <f t="shared" si="2"/>
        <v>95</v>
      </c>
      <c r="S3">
        <f t="shared" si="2"/>
        <v>95</v>
      </c>
    </row>
    <row r="4" spans="1:19">
      <c r="A4" t="s">
        <v>12</v>
      </c>
      <c r="B4" t="b">
        <v>0</v>
      </c>
      <c r="C4">
        <v>-0.50863830616572703</v>
      </c>
      <c r="D4">
        <v>0.38287272999999999</v>
      </c>
      <c r="E4">
        <v>0.58318080000000005</v>
      </c>
      <c r="F4">
        <v>0.67840635999999999</v>
      </c>
      <c r="G4">
        <v>0.45036143000000001</v>
      </c>
      <c r="H4">
        <v>0.52135580000000004</v>
      </c>
      <c r="I4">
        <v>0.42203802000000001</v>
      </c>
      <c r="J4">
        <v>0.50636919999999996</v>
      </c>
      <c r="L4" t="s">
        <v>108</v>
      </c>
      <c r="M4">
        <f>COUNTIF(D98:D999,"&lt;3.4")</f>
        <v>5</v>
      </c>
      <c r="N4">
        <f t="shared" ref="N4:S4" si="3">COUNTIF(E98:E999,"&lt;3.4")</f>
        <v>1</v>
      </c>
      <c r="O4">
        <f t="shared" si="3"/>
        <v>1</v>
      </c>
      <c r="P4">
        <f t="shared" si="3"/>
        <v>3</v>
      </c>
      <c r="Q4">
        <f t="shared" si="3"/>
        <v>2</v>
      </c>
      <c r="R4">
        <f t="shared" si="3"/>
        <v>1</v>
      </c>
      <c r="S4">
        <f t="shared" si="3"/>
        <v>1</v>
      </c>
    </row>
    <row r="5" spans="1:19">
      <c r="A5" t="s">
        <v>13</v>
      </c>
      <c r="B5" t="b">
        <v>0</v>
      </c>
      <c r="C5">
        <v>0.57403126772771795</v>
      </c>
      <c r="D5">
        <v>1.7017243</v>
      </c>
      <c r="E5">
        <v>1.6155736000000001</v>
      </c>
      <c r="F5">
        <v>1.7919347000000001</v>
      </c>
      <c r="G5">
        <v>1.5279415000000001</v>
      </c>
      <c r="H5">
        <v>1.2527022000000001</v>
      </c>
      <c r="I5">
        <v>1.8323152</v>
      </c>
      <c r="J5">
        <v>1.6203653</v>
      </c>
      <c r="L5" t="s">
        <v>109</v>
      </c>
      <c r="M5">
        <f>COUNTIF(D2:D97,"&gt;3.4")</f>
        <v>7</v>
      </c>
      <c r="N5">
        <f t="shared" ref="N5:S5" si="4">COUNTIF(E2:E97,"&gt;3.4")</f>
        <v>11</v>
      </c>
      <c r="O5">
        <f t="shared" si="4"/>
        <v>14</v>
      </c>
      <c r="P5">
        <f t="shared" si="4"/>
        <v>7</v>
      </c>
      <c r="Q5">
        <f t="shared" si="4"/>
        <v>10</v>
      </c>
      <c r="R5">
        <f t="shared" si="4"/>
        <v>12</v>
      </c>
      <c r="S5">
        <f t="shared" si="4"/>
        <v>10</v>
      </c>
    </row>
    <row r="6" spans="1:19">
      <c r="A6" t="s">
        <v>14</v>
      </c>
      <c r="B6" t="b">
        <v>0</v>
      </c>
      <c r="C6">
        <v>0.69897000433601797</v>
      </c>
      <c r="D6">
        <v>1.2289121000000001</v>
      </c>
      <c r="E6">
        <v>1.2300233</v>
      </c>
      <c r="F6">
        <v>1.4398869999999999</v>
      </c>
      <c r="G6">
        <v>1.3482301999999999</v>
      </c>
      <c r="H6">
        <v>1.2821404999999999</v>
      </c>
      <c r="I6">
        <v>0.92442990000000003</v>
      </c>
      <c r="J6">
        <v>1.2422704</v>
      </c>
      <c r="L6" t="s">
        <v>110</v>
      </c>
      <c r="M6">
        <f>M5+M2</f>
        <v>96</v>
      </c>
      <c r="N6">
        <f t="shared" ref="N6:S6" si="5">N5+N2</f>
        <v>96</v>
      </c>
      <c r="O6">
        <f t="shared" si="5"/>
        <v>96</v>
      </c>
      <c r="P6">
        <f t="shared" si="5"/>
        <v>96</v>
      </c>
      <c r="Q6">
        <f t="shared" si="5"/>
        <v>96</v>
      </c>
      <c r="R6">
        <f t="shared" si="5"/>
        <v>96</v>
      </c>
      <c r="S6">
        <f t="shared" si="5"/>
        <v>96</v>
      </c>
    </row>
    <row r="7" spans="1:19">
      <c r="A7" t="s">
        <v>15</v>
      </c>
      <c r="B7" t="b">
        <v>0</v>
      </c>
      <c r="C7">
        <v>1.92932103374271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L7" t="s">
        <v>111</v>
      </c>
      <c r="M7">
        <f>M4+M3</f>
        <v>96</v>
      </c>
      <c r="N7">
        <f t="shared" ref="N7:S7" si="6">N4+N3</f>
        <v>96</v>
      </c>
      <c r="O7">
        <f t="shared" si="6"/>
        <v>96</v>
      </c>
      <c r="P7">
        <f t="shared" si="6"/>
        <v>96</v>
      </c>
      <c r="Q7">
        <f t="shared" si="6"/>
        <v>96</v>
      </c>
      <c r="R7">
        <f t="shared" si="6"/>
        <v>96</v>
      </c>
      <c r="S7">
        <f t="shared" si="6"/>
        <v>96</v>
      </c>
    </row>
    <row r="8" spans="1:19">
      <c r="A8" t="s">
        <v>16</v>
      </c>
      <c r="B8" t="b">
        <v>0</v>
      </c>
      <c r="C8">
        <v>2.00499898721008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L8" t="s">
        <v>112</v>
      </c>
      <c r="M8">
        <f>M7+M6</f>
        <v>192</v>
      </c>
      <c r="N8">
        <f t="shared" ref="N8:S8" si="7">N7+N6</f>
        <v>192</v>
      </c>
      <c r="O8">
        <f t="shared" si="7"/>
        <v>192</v>
      </c>
      <c r="P8">
        <f t="shared" si="7"/>
        <v>192</v>
      </c>
      <c r="Q8">
        <f t="shared" si="7"/>
        <v>192</v>
      </c>
      <c r="R8">
        <f t="shared" si="7"/>
        <v>192</v>
      </c>
      <c r="S8">
        <f t="shared" si="7"/>
        <v>192</v>
      </c>
    </row>
    <row r="9" spans="1:19">
      <c r="A9" t="s">
        <v>17</v>
      </c>
      <c r="B9" t="b">
        <v>0</v>
      </c>
      <c r="C9">
        <v>0.62666181029475898</v>
      </c>
      <c r="D9">
        <v>1.3731253999999999</v>
      </c>
      <c r="E9">
        <v>1.4125065000000001</v>
      </c>
      <c r="F9">
        <v>1.5874538</v>
      </c>
      <c r="G9">
        <v>1.3997885000000001</v>
      </c>
      <c r="H9">
        <v>1.2481313999999999</v>
      </c>
      <c r="I9">
        <v>1.5054618</v>
      </c>
      <c r="J9">
        <v>1.4210777999999999</v>
      </c>
      <c r="L9" t="s">
        <v>113</v>
      </c>
      <c r="M9">
        <f>M2/M6</f>
        <v>0.92708333333333337</v>
      </c>
      <c r="N9">
        <f t="shared" ref="N9:S10" si="8">N2/N6</f>
        <v>0.88541666666666663</v>
      </c>
      <c r="O9">
        <f t="shared" si="8"/>
        <v>0.85416666666666663</v>
      </c>
      <c r="P9">
        <f t="shared" si="8"/>
        <v>0.92708333333333337</v>
      </c>
      <c r="Q9">
        <f t="shared" si="8"/>
        <v>0.89583333333333337</v>
      </c>
      <c r="R9">
        <f t="shared" si="8"/>
        <v>0.875</v>
      </c>
      <c r="S9">
        <f t="shared" si="8"/>
        <v>0.89583333333333337</v>
      </c>
    </row>
    <row r="10" spans="1:19">
      <c r="A10" t="s">
        <v>18</v>
      </c>
      <c r="B10" t="b">
        <v>0</v>
      </c>
      <c r="C10">
        <v>1.66826265300749</v>
      </c>
      <c r="D10">
        <v>2.1191678</v>
      </c>
      <c r="E10">
        <v>2.3927689000000001</v>
      </c>
      <c r="F10">
        <v>2.2095099999999999</v>
      </c>
      <c r="G10">
        <v>2.2210822000000001</v>
      </c>
      <c r="H10">
        <v>2.0724930000000001</v>
      </c>
      <c r="I10">
        <v>2.0919044000000002</v>
      </c>
      <c r="J10">
        <v>2.1844876000000002</v>
      </c>
      <c r="L10" t="s">
        <v>114</v>
      </c>
      <c r="M10">
        <f>M3/M7</f>
        <v>0.94791666666666663</v>
      </c>
      <c r="N10">
        <f t="shared" si="8"/>
        <v>0.98958333333333337</v>
      </c>
      <c r="O10">
        <f t="shared" si="8"/>
        <v>0.98958333333333337</v>
      </c>
      <c r="P10">
        <f t="shared" si="8"/>
        <v>0.96875</v>
      </c>
      <c r="Q10">
        <f t="shared" si="8"/>
        <v>0.97916666666666663</v>
      </c>
      <c r="R10">
        <f t="shared" si="8"/>
        <v>0.98958333333333337</v>
      </c>
      <c r="S10">
        <f t="shared" si="8"/>
        <v>0.98958333333333337</v>
      </c>
    </row>
    <row r="11" spans="1:19">
      <c r="A11" t="s">
        <v>19</v>
      </c>
      <c r="B11" t="b">
        <v>0</v>
      </c>
      <c r="C11">
        <v>0.17609125905568099</v>
      </c>
      <c r="D11">
        <v>0.61281430000000003</v>
      </c>
      <c r="E11">
        <v>0.72863169999999999</v>
      </c>
      <c r="F11">
        <v>0.80586610000000003</v>
      </c>
      <c r="G11">
        <v>0.8311345</v>
      </c>
      <c r="H11">
        <v>0.73030835000000005</v>
      </c>
      <c r="I11">
        <v>0.89982635</v>
      </c>
      <c r="J11">
        <v>0.76809680000000002</v>
      </c>
      <c r="L11" t="s">
        <v>115</v>
      </c>
      <c r="M11">
        <f>(M2+M3)/M8</f>
        <v>0.9375</v>
      </c>
      <c r="N11">
        <f t="shared" ref="N11:S11" si="9">(N2+N3)/N8</f>
        <v>0.9375</v>
      </c>
      <c r="O11">
        <f t="shared" si="9"/>
        <v>0.921875</v>
      </c>
      <c r="P11">
        <f t="shared" si="9"/>
        <v>0.94791666666666663</v>
      </c>
      <c r="Q11">
        <f t="shared" si="9"/>
        <v>0.9375</v>
      </c>
      <c r="R11">
        <f t="shared" si="9"/>
        <v>0.93229166666666663</v>
      </c>
      <c r="S11">
        <f t="shared" si="9"/>
        <v>0.94270833333333337</v>
      </c>
    </row>
    <row r="12" spans="1:19">
      <c r="A12" t="s">
        <v>20</v>
      </c>
      <c r="B12" t="b">
        <v>0</v>
      </c>
      <c r="C12">
        <v>1.6020599913279601</v>
      </c>
      <c r="D12">
        <v>1.1188463</v>
      </c>
      <c r="E12">
        <v>2.016025</v>
      </c>
      <c r="F12">
        <v>2.7487127999999998</v>
      </c>
      <c r="G12">
        <v>1.4171765999999999</v>
      </c>
      <c r="H12">
        <v>1.8462951000000001</v>
      </c>
      <c r="I12">
        <v>1.6968962999999999</v>
      </c>
      <c r="J12">
        <v>1.8073252</v>
      </c>
      <c r="L12" t="s">
        <v>116</v>
      </c>
      <c r="M12">
        <f>(M2*M3-M4*M5)/SQRT((M2+M4)*(M2+M5)*(M3+M4)*(M3+M5))</f>
        <v>0.87518994898736735</v>
      </c>
      <c r="N12">
        <f t="shared" ref="N12:S12" si="10">(N2*N3-N4*N5)/SQRT((N2+N4)*(N2+N5)*(N3+N4)*(N3+N5))</f>
        <v>0.87978616413472666</v>
      </c>
      <c r="O12">
        <f t="shared" si="10"/>
        <v>0.8515942565073874</v>
      </c>
      <c r="P12">
        <f t="shared" si="10"/>
        <v>0.89661198044542145</v>
      </c>
      <c r="Q12">
        <f t="shared" si="10"/>
        <v>0.87805411050744531</v>
      </c>
      <c r="R12">
        <f t="shared" si="10"/>
        <v>0.87031554500850572</v>
      </c>
      <c r="S12">
        <f t="shared" si="10"/>
        <v>0.88933349581365473</v>
      </c>
    </row>
    <row r="13" spans="1:19">
      <c r="A13" t="s">
        <v>21</v>
      </c>
      <c r="B13" t="b">
        <v>0</v>
      </c>
      <c r="C13">
        <v>0.79588001734407499</v>
      </c>
      <c r="D13">
        <v>1.1393276000000001</v>
      </c>
      <c r="E13">
        <v>1.0522932</v>
      </c>
      <c r="F13">
        <v>0.88858349999999997</v>
      </c>
      <c r="G13">
        <v>1.1116250999999999</v>
      </c>
      <c r="H13">
        <v>0.84125360000000005</v>
      </c>
      <c r="I13">
        <v>0.86386525999999997</v>
      </c>
      <c r="J13">
        <v>0.98282460000000005</v>
      </c>
      <c r="L13" t="s">
        <v>118</v>
      </c>
      <c r="M13">
        <f t="shared" ref="M13:S13" si="11">M2/(M2+M4)</f>
        <v>0.94680851063829785</v>
      </c>
      <c r="N13">
        <f t="shared" si="11"/>
        <v>0.98837209302325579</v>
      </c>
      <c r="O13">
        <f t="shared" si="11"/>
        <v>0.98795180722891562</v>
      </c>
      <c r="P13">
        <f t="shared" si="11"/>
        <v>0.96739130434782605</v>
      </c>
      <c r="Q13">
        <f t="shared" si="11"/>
        <v>0.97727272727272729</v>
      </c>
      <c r="R13">
        <f t="shared" si="11"/>
        <v>0.9882352941176471</v>
      </c>
      <c r="S13">
        <f t="shared" si="11"/>
        <v>0.9885057471264368</v>
      </c>
    </row>
    <row r="14" spans="1:19">
      <c r="A14" t="s">
        <v>22</v>
      </c>
      <c r="B14" t="b">
        <v>0</v>
      </c>
      <c r="C14">
        <v>1.6020599913279601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L14" t="s">
        <v>117</v>
      </c>
      <c r="M14">
        <f>CORREL($C2:$C97,D2:D97)</f>
        <v>0.3548428039202795</v>
      </c>
      <c r="N14">
        <f t="shared" ref="N14:S14" si="12">CORREL($C2:$C97,E2:E97)</f>
        <v>0.31485401347455488</v>
      </c>
      <c r="O14">
        <f t="shared" si="12"/>
        <v>0.35992587408438448</v>
      </c>
      <c r="P14">
        <f t="shared" si="12"/>
        <v>0.33911874369437417</v>
      </c>
      <c r="Q14">
        <f t="shared" si="12"/>
        <v>0.32714063007211613</v>
      </c>
      <c r="R14">
        <f t="shared" si="12"/>
        <v>0.29041759840773845</v>
      </c>
      <c r="S14">
        <f t="shared" si="12"/>
        <v>0.32973162744340623</v>
      </c>
    </row>
    <row r="15" spans="1:19">
      <c r="A15" t="s">
        <v>23</v>
      </c>
      <c r="B15" t="b">
        <v>0</v>
      </c>
      <c r="C15">
        <v>2.3010299956639799</v>
      </c>
      <c r="D15">
        <v>1.3933328</v>
      </c>
      <c r="E15">
        <v>1.5558566</v>
      </c>
      <c r="F15">
        <v>1.6825117000000001</v>
      </c>
      <c r="G15">
        <v>1.7008629</v>
      </c>
      <c r="H15">
        <v>1.5225519000000001</v>
      </c>
      <c r="I15">
        <v>1.7434297999999999</v>
      </c>
      <c r="J15">
        <v>1.5997577999999999</v>
      </c>
    </row>
    <row r="16" spans="1:19">
      <c r="A16" t="s">
        <v>24</v>
      </c>
      <c r="B16" t="b">
        <v>0</v>
      </c>
      <c r="C16">
        <v>1.3553286953236201</v>
      </c>
      <c r="D16">
        <v>1.405805</v>
      </c>
      <c r="E16">
        <v>1.4274966</v>
      </c>
      <c r="F16">
        <v>1.5950785000000001</v>
      </c>
      <c r="G16">
        <v>1.3314949</v>
      </c>
      <c r="H16">
        <v>1.2576259000000001</v>
      </c>
      <c r="I16">
        <v>1.4030962</v>
      </c>
      <c r="J16">
        <v>1.4034327</v>
      </c>
    </row>
    <row r="17" spans="1:10">
      <c r="A17" t="s">
        <v>25</v>
      </c>
      <c r="B17" t="b">
        <v>0</v>
      </c>
      <c r="C17">
        <v>1.1387640052029899</v>
      </c>
      <c r="D17">
        <v>1.6652895999999999</v>
      </c>
      <c r="E17">
        <v>1.6273518</v>
      </c>
      <c r="F17">
        <v>1.4042618</v>
      </c>
      <c r="G17">
        <v>1.7038262</v>
      </c>
      <c r="H17">
        <v>1.3832194</v>
      </c>
      <c r="I17">
        <v>1.5516597999999999</v>
      </c>
      <c r="J17">
        <v>1.5559348</v>
      </c>
    </row>
    <row r="18" spans="1:10">
      <c r="A18" t="s">
        <v>26</v>
      </c>
      <c r="B18" t="b">
        <v>0</v>
      </c>
      <c r="C18">
        <v>0.30102999566398098</v>
      </c>
      <c r="D18">
        <v>0.6951176</v>
      </c>
      <c r="E18">
        <v>0.68554890000000002</v>
      </c>
      <c r="F18">
        <v>0.70491159999999997</v>
      </c>
      <c r="G18">
        <v>0.59704440000000003</v>
      </c>
      <c r="H18">
        <v>0.51957030000000004</v>
      </c>
      <c r="I18">
        <v>0.77318584999999995</v>
      </c>
      <c r="J18">
        <v>0.66256314999999999</v>
      </c>
    </row>
    <row r="19" spans="1:10">
      <c r="A19" t="s">
        <v>27</v>
      </c>
      <c r="B19" t="b">
        <v>0</v>
      </c>
      <c r="C19">
        <v>2</v>
      </c>
      <c r="D19">
        <v>1.7250532000000001</v>
      </c>
      <c r="E19">
        <v>1.7207854</v>
      </c>
      <c r="F19">
        <v>1.7649992000000001</v>
      </c>
      <c r="G19">
        <v>1.7744194</v>
      </c>
      <c r="H19">
        <v>1.5793197000000001</v>
      </c>
      <c r="I19">
        <v>1.586865</v>
      </c>
      <c r="J19">
        <v>1.6919067999999999</v>
      </c>
    </row>
    <row r="20" spans="1:10">
      <c r="A20" t="s">
        <v>28</v>
      </c>
      <c r="B20" t="b">
        <v>0</v>
      </c>
      <c r="C20">
        <v>1.3802112417115999</v>
      </c>
      <c r="D20">
        <v>1.3063598999999999</v>
      </c>
      <c r="E20">
        <v>1.5111482000000001</v>
      </c>
      <c r="F20">
        <v>1.4624356999999999</v>
      </c>
      <c r="G20">
        <v>1.5099577</v>
      </c>
      <c r="H20">
        <v>1.4302427</v>
      </c>
      <c r="I20">
        <v>1.3480451</v>
      </c>
      <c r="J20">
        <v>1.4280317</v>
      </c>
    </row>
    <row r="21" spans="1:10">
      <c r="A21" t="s">
        <v>29</v>
      </c>
      <c r="B21" t="b">
        <v>0</v>
      </c>
      <c r="C21">
        <v>0.85084674878439903</v>
      </c>
      <c r="D21">
        <v>1.2026281000000001</v>
      </c>
      <c r="E21">
        <v>1.2528565</v>
      </c>
      <c r="F21">
        <v>1.0378349</v>
      </c>
      <c r="G21">
        <v>1.4433838999999999</v>
      </c>
      <c r="H21">
        <v>0.90315259999999997</v>
      </c>
      <c r="I21">
        <v>1.0464747000000001</v>
      </c>
      <c r="J21">
        <v>1.1477218</v>
      </c>
    </row>
    <row r="22" spans="1:10">
      <c r="A22" t="s">
        <v>30</v>
      </c>
      <c r="B22" t="b">
        <v>0</v>
      </c>
      <c r="C22">
        <v>2</v>
      </c>
      <c r="D22">
        <v>1.6448771</v>
      </c>
      <c r="E22">
        <v>2.2763705000000001</v>
      </c>
      <c r="F22">
        <v>1.9023365000000001</v>
      </c>
      <c r="G22">
        <v>2.3935811999999999</v>
      </c>
      <c r="H22">
        <v>1.915357</v>
      </c>
      <c r="I22">
        <v>1.8376904000000001</v>
      </c>
      <c r="J22">
        <v>1.9950353999999999</v>
      </c>
    </row>
    <row r="23" spans="1:10">
      <c r="A23" t="s">
        <v>31</v>
      </c>
      <c r="B23" t="b">
        <v>0</v>
      </c>
      <c r="C23">
        <v>0.77815125038364297</v>
      </c>
      <c r="D23">
        <v>0.47553657999999999</v>
      </c>
      <c r="E23">
        <v>0.4616557</v>
      </c>
      <c r="F23">
        <v>0.46190914999999999</v>
      </c>
      <c r="G23">
        <v>0.59369503999999995</v>
      </c>
      <c r="H23">
        <v>0.57088804000000004</v>
      </c>
      <c r="I23">
        <v>0.67052699999999998</v>
      </c>
      <c r="J23">
        <v>0.53903526000000002</v>
      </c>
    </row>
    <row r="24" spans="1:10">
      <c r="A24" t="s">
        <v>32</v>
      </c>
      <c r="B24" t="b">
        <v>0</v>
      </c>
      <c r="C24">
        <v>0.60205999132796195</v>
      </c>
      <c r="D24">
        <v>0.70586119999999997</v>
      </c>
      <c r="E24">
        <v>0.78506050000000005</v>
      </c>
      <c r="F24">
        <v>1.0354862</v>
      </c>
      <c r="G24">
        <v>1.0490903</v>
      </c>
      <c r="H24">
        <v>0.81630599999999998</v>
      </c>
      <c r="I24">
        <v>0.73836195000000004</v>
      </c>
      <c r="J24">
        <v>0.8550276</v>
      </c>
    </row>
    <row r="25" spans="1:10">
      <c r="A25" t="s">
        <v>33</v>
      </c>
      <c r="B25" t="b">
        <v>0</v>
      </c>
      <c r="C25">
        <v>0.35319631483999098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</row>
    <row r="26" spans="1:10">
      <c r="A26" t="s">
        <v>34</v>
      </c>
      <c r="B26" t="b">
        <v>0</v>
      </c>
      <c r="C26">
        <v>2</v>
      </c>
      <c r="D26">
        <v>1.6390798</v>
      </c>
      <c r="E26">
        <v>1.7869200000000001</v>
      </c>
      <c r="F26">
        <v>1.7578144</v>
      </c>
      <c r="G26">
        <v>1.8135935000000001</v>
      </c>
      <c r="H26">
        <v>1.6393738</v>
      </c>
      <c r="I26">
        <v>1.7837415999999999</v>
      </c>
      <c r="J26">
        <v>1.7367539999999999</v>
      </c>
    </row>
    <row r="27" spans="1:10">
      <c r="A27" t="s">
        <v>35</v>
      </c>
      <c r="B27" t="b">
        <v>0</v>
      </c>
      <c r="C27">
        <v>4.18236346841451E-2</v>
      </c>
      <c r="D27">
        <v>0.93699396000000001</v>
      </c>
      <c r="E27">
        <v>0.39909935000000002</v>
      </c>
      <c r="F27">
        <v>0.79524236999999998</v>
      </c>
      <c r="G27">
        <v>0.62717000000000001</v>
      </c>
      <c r="H27">
        <v>0.44149905</v>
      </c>
      <c r="I27">
        <v>0.65938072999999997</v>
      </c>
      <c r="J27">
        <v>0.64323085999999996</v>
      </c>
    </row>
    <row r="28" spans="1:10">
      <c r="A28" t="s">
        <v>36</v>
      </c>
      <c r="B28" t="b">
        <v>0</v>
      </c>
      <c r="C28">
        <v>1.0190330187724299</v>
      </c>
      <c r="D28">
        <v>1.8071496</v>
      </c>
      <c r="E28">
        <v>1.7335106</v>
      </c>
      <c r="F28">
        <v>2.6808747999999998</v>
      </c>
      <c r="G28">
        <v>1.3703912</v>
      </c>
      <c r="H28">
        <v>2.7425385000000002</v>
      </c>
      <c r="I28">
        <v>3.0289047</v>
      </c>
      <c r="J28">
        <v>2.2272284</v>
      </c>
    </row>
    <row r="29" spans="1:10">
      <c r="A29" t="s">
        <v>37</v>
      </c>
      <c r="B29" t="b">
        <v>0</v>
      </c>
      <c r="C29">
        <v>1.80617997398388</v>
      </c>
      <c r="D29">
        <v>2.2737126000000001</v>
      </c>
      <c r="E29">
        <v>2.6788978999999999</v>
      </c>
      <c r="F29">
        <v>2.8840987999999999</v>
      </c>
      <c r="G29">
        <v>2.0771280000000001</v>
      </c>
      <c r="H29">
        <v>2.6718836000000001</v>
      </c>
      <c r="I29">
        <v>2.5937990000000002</v>
      </c>
      <c r="J29">
        <v>2.5299200000000002</v>
      </c>
    </row>
    <row r="30" spans="1:10">
      <c r="A30" t="s">
        <v>38</v>
      </c>
      <c r="B30" t="b">
        <v>0</v>
      </c>
      <c r="C30">
        <v>1.6989700043360101</v>
      </c>
      <c r="D30">
        <v>1.403213</v>
      </c>
      <c r="E30">
        <v>1.4850819</v>
      </c>
      <c r="F30">
        <v>1.2658818000000001</v>
      </c>
      <c r="G30">
        <v>1.2435801</v>
      </c>
      <c r="H30">
        <v>0.92013929999999999</v>
      </c>
      <c r="I30">
        <v>1.2747801999999999</v>
      </c>
      <c r="J30">
        <v>1.2654460000000001</v>
      </c>
    </row>
    <row r="31" spans="1:10">
      <c r="A31" t="s">
        <v>39</v>
      </c>
      <c r="B31" t="b">
        <v>0</v>
      </c>
      <c r="C31">
        <v>1.3601950386597099</v>
      </c>
      <c r="D31">
        <v>1.3797619999999999</v>
      </c>
      <c r="E31">
        <v>1.3722117</v>
      </c>
      <c r="F31">
        <v>1.4396137</v>
      </c>
      <c r="G31">
        <v>1.3080399</v>
      </c>
      <c r="H31">
        <v>1.3462613999999999</v>
      </c>
      <c r="I31">
        <v>1.5571344</v>
      </c>
      <c r="J31">
        <v>1.4005038000000001</v>
      </c>
    </row>
    <row r="32" spans="1:10">
      <c r="A32" t="s">
        <v>40</v>
      </c>
      <c r="B32" t="b">
        <v>0</v>
      </c>
      <c r="C32">
        <v>1.2922560713564699</v>
      </c>
      <c r="D32">
        <v>0.96234609999999998</v>
      </c>
      <c r="E32">
        <v>1.2263946999999999</v>
      </c>
      <c r="F32">
        <v>1.6308628000000001</v>
      </c>
      <c r="G32">
        <v>1.2207673999999999</v>
      </c>
      <c r="H32">
        <v>1.3055564</v>
      </c>
      <c r="I32">
        <v>1.3384682000000001</v>
      </c>
      <c r="J32">
        <v>1.2807328</v>
      </c>
    </row>
    <row r="33" spans="1:10">
      <c r="A33" t="s">
        <v>41</v>
      </c>
      <c r="B33" t="b">
        <v>0</v>
      </c>
      <c r="C33">
        <v>1.38289894780609</v>
      </c>
      <c r="D33">
        <v>0.98549699999999996</v>
      </c>
      <c r="E33">
        <v>1.1327853999999999</v>
      </c>
      <c r="F33">
        <v>1.1796571</v>
      </c>
      <c r="G33">
        <v>1.1087685</v>
      </c>
      <c r="H33">
        <v>1.1359823</v>
      </c>
      <c r="I33">
        <v>1.1097573999999999</v>
      </c>
      <c r="J33">
        <v>1.1087412999999999</v>
      </c>
    </row>
    <row r="34" spans="1:10">
      <c r="A34" t="s">
        <v>42</v>
      </c>
      <c r="B34" t="b">
        <v>0</v>
      </c>
      <c r="C34">
        <v>1.3979400086720299</v>
      </c>
      <c r="D34">
        <v>1.619413</v>
      </c>
      <c r="E34">
        <v>1.8583387</v>
      </c>
      <c r="F34">
        <v>2.4546142</v>
      </c>
      <c r="G34">
        <v>1.620293</v>
      </c>
      <c r="H34">
        <v>1.4422998</v>
      </c>
      <c r="I34">
        <v>1.9847085</v>
      </c>
      <c r="J34">
        <v>1.8299445000000001</v>
      </c>
    </row>
    <row r="35" spans="1:10">
      <c r="A35" t="s">
        <v>43</v>
      </c>
      <c r="B35" t="b">
        <v>0</v>
      </c>
      <c r="C35">
        <v>0</v>
      </c>
      <c r="D35">
        <v>1.1194537</v>
      </c>
      <c r="E35">
        <v>0.98530596000000004</v>
      </c>
      <c r="F35">
        <v>1.2663898</v>
      </c>
      <c r="G35">
        <v>0.99992789999999998</v>
      </c>
      <c r="H35">
        <v>1.0707262</v>
      </c>
      <c r="I35">
        <v>1.2343843000000001</v>
      </c>
      <c r="J35">
        <v>1.112698</v>
      </c>
    </row>
    <row r="36" spans="1:10">
      <c r="A36" t="s">
        <v>44</v>
      </c>
      <c r="B36" t="b">
        <v>0</v>
      </c>
      <c r="C36">
        <v>1.08804562952784</v>
      </c>
      <c r="D36">
        <v>1.3805741</v>
      </c>
      <c r="E36">
        <v>1.3847430000000001</v>
      </c>
      <c r="F36">
        <v>1.3304609000000001</v>
      </c>
      <c r="G36">
        <v>1.3685039000000001</v>
      </c>
      <c r="H36">
        <v>1.4594319</v>
      </c>
      <c r="I36">
        <v>1.4584172</v>
      </c>
      <c r="J36">
        <v>1.3970218999999999</v>
      </c>
    </row>
    <row r="37" spans="1:10">
      <c r="A37" t="s">
        <v>45</v>
      </c>
      <c r="B37" t="b">
        <v>0</v>
      </c>
      <c r="C37">
        <v>2</v>
      </c>
      <c r="D37">
        <v>1.9409926</v>
      </c>
      <c r="E37">
        <v>1.9544627999999999</v>
      </c>
      <c r="F37">
        <v>2.0726599999999999</v>
      </c>
      <c r="G37">
        <v>2.0540752000000002</v>
      </c>
      <c r="H37">
        <v>1.8859627000000001</v>
      </c>
      <c r="I37">
        <v>1.9557055999999999</v>
      </c>
      <c r="J37">
        <v>1.9773096999999999</v>
      </c>
    </row>
    <row r="38" spans="1:10">
      <c r="A38" t="s">
        <v>46</v>
      </c>
      <c r="B38" t="b">
        <v>0</v>
      </c>
      <c r="C38">
        <v>0.17379503969188101</v>
      </c>
      <c r="D38">
        <v>0.99187194999999995</v>
      </c>
      <c r="E38">
        <v>1.4447266000000001</v>
      </c>
      <c r="F38">
        <v>1.6414740000000001</v>
      </c>
      <c r="G38">
        <v>1.2168709</v>
      </c>
      <c r="H38">
        <v>1.1552941999999999</v>
      </c>
      <c r="I38">
        <v>2.1800218</v>
      </c>
      <c r="J38">
        <v>1.4383767000000001</v>
      </c>
    </row>
    <row r="39" spans="1:10">
      <c r="A39" t="s">
        <v>47</v>
      </c>
      <c r="B39" t="b">
        <v>0</v>
      </c>
      <c r="C39">
        <v>0.15051499783167299</v>
      </c>
      <c r="D39">
        <v>1.0914588000000001</v>
      </c>
      <c r="E39">
        <v>1.1355839000000001</v>
      </c>
      <c r="F39">
        <v>1.274211</v>
      </c>
      <c r="G39">
        <v>1.1122871999999999</v>
      </c>
      <c r="H39">
        <v>0.86185420000000001</v>
      </c>
      <c r="I39">
        <v>1.1696237</v>
      </c>
      <c r="J39">
        <v>1.1075032</v>
      </c>
    </row>
    <row r="40" spans="1:10">
      <c r="A40" t="s">
        <v>48</v>
      </c>
      <c r="B40" t="b">
        <v>0</v>
      </c>
      <c r="C40">
        <v>1.09691001300805</v>
      </c>
      <c r="D40">
        <v>0.5602374</v>
      </c>
      <c r="E40">
        <v>0.116886616</v>
      </c>
      <c r="F40">
        <v>0.28553504000000002</v>
      </c>
      <c r="G40">
        <v>0.61498929999999996</v>
      </c>
      <c r="H40">
        <v>0.33978947999999998</v>
      </c>
      <c r="I40">
        <v>0.30410975000000001</v>
      </c>
      <c r="J40">
        <v>0.37025789999999997</v>
      </c>
    </row>
    <row r="41" spans="1:10">
      <c r="A41" t="s">
        <v>49</v>
      </c>
      <c r="B41" t="b">
        <v>0</v>
      </c>
      <c r="C41">
        <v>2.4609076840704201E-2</v>
      </c>
      <c r="D41">
        <v>0.50555870000000003</v>
      </c>
      <c r="E41">
        <v>0.38563710000000001</v>
      </c>
      <c r="F41">
        <v>0.51256513999999997</v>
      </c>
      <c r="G41">
        <v>0.62038789999999999</v>
      </c>
      <c r="H41">
        <v>0.39012780000000002</v>
      </c>
      <c r="I41">
        <v>0.67867900000000003</v>
      </c>
      <c r="J41">
        <v>0.51549259999999997</v>
      </c>
    </row>
    <row r="42" spans="1:10">
      <c r="A42" t="s">
        <v>50</v>
      </c>
      <c r="B42" t="b">
        <v>0</v>
      </c>
      <c r="C42">
        <v>0.78431256362827095</v>
      </c>
      <c r="D42">
        <v>1.1886399999999999</v>
      </c>
      <c r="E42">
        <v>1.3175337</v>
      </c>
      <c r="F42">
        <v>1.2902954</v>
      </c>
      <c r="G42">
        <v>1.9543009</v>
      </c>
      <c r="H42">
        <v>1.0002563</v>
      </c>
      <c r="I42">
        <v>1.7220466000000001</v>
      </c>
      <c r="J42">
        <v>1.4121788</v>
      </c>
    </row>
    <row r="43" spans="1:10">
      <c r="A43" t="s">
        <v>51</v>
      </c>
      <c r="B43" t="b">
        <v>0</v>
      </c>
      <c r="C43">
        <v>0.19397906589807201</v>
      </c>
      <c r="D43">
        <v>3.0821648000000001</v>
      </c>
      <c r="E43">
        <v>4</v>
      </c>
      <c r="F43">
        <v>4</v>
      </c>
      <c r="G43">
        <v>4</v>
      </c>
      <c r="H43">
        <v>4</v>
      </c>
      <c r="I43">
        <v>4</v>
      </c>
      <c r="J43">
        <v>4</v>
      </c>
    </row>
    <row r="44" spans="1:10">
      <c r="A44" t="s">
        <v>52</v>
      </c>
      <c r="B44" t="b">
        <v>0</v>
      </c>
      <c r="C44">
        <v>0.60205999132796195</v>
      </c>
      <c r="D44">
        <v>1.0712383999999999</v>
      </c>
      <c r="E44">
        <v>1.280921</v>
      </c>
      <c r="F44">
        <v>0.95931274</v>
      </c>
      <c r="G44">
        <v>1.1035937</v>
      </c>
      <c r="H44">
        <v>1.1781523</v>
      </c>
      <c r="I44">
        <v>1.1290575</v>
      </c>
      <c r="J44">
        <v>1.1203793</v>
      </c>
    </row>
    <row r="45" spans="1:10">
      <c r="A45" t="s">
        <v>53</v>
      </c>
      <c r="B45" t="b">
        <v>0</v>
      </c>
      <c r="C45">
        <v>0.69222325897549397</v>
      </c>
      <c r="D45">
        <v>1.3645092999999999</v>
      </c>
      <c r="E45">
        <v>1.1005136</v>
      </c>
      <c r="F45">
        <v>1.0451672000000001</v>
      </c>
      <c r="G45">
        <v>1.2776443</v>
      </c>
      <c r="H45">
        <v>1.0894467999999999</v>
      </c>
      <c r="I45">
        <v>0.98133550000000003</v>
      </c>
      <c r="J45">
        <v>1.1431026</v>
      </c>
    </row>
    <row r="46" spans="1:10">
      <c r="A46" t="s">
        <v>54</v>
      </c>
      <c r="B46" t="b">
        <v>0</v>
      </c>
      <c r="C46">
        <v>1.85273606486606</v>
      </c>
      <c r="D46">
        <v>1.450833</v>
      </c>
      <c r="E46">
        <v>1.5979269</v>
      </c>
      <c r="F46">
        <v>1.5435760000000001</v>
      </c>
      <c r="G46">
        <v>1.7653966999999999</v>
      </c>
      <c r="H46">
        <v>1.4794251</v>
      </c>
      <c r="I46">
        <v>1.5138301999999999</v>
      </c>
      <c r="J46">
        <v>1.5584979999999999</v>
      </c>
    </row>
    <row r="47" spans="1:10">
      <c r="A47" t="s">
        <v>55</v>
      </c>
      <c r="B47" t="b">
        <v>0</v>
      </c>
      <c r="C47">
        <v>1.8309806455495701</v>
      </c>
      <c r="D47">
        <v>1.5240872000000001</v>
      </c>
      <c r="E47">
        <v>1.5855748999999999</v>
      </c>
      <c r="F47">
        <v>1.5911181000000001</v>
      </c>
      <c r="G47">
        <v>1.80264</v>
      </c>
      <c r="H47">
        <v>1.6088876999999999</v>
      </c>
      <c r="I47">
        <v>1.5756772999999999</v>
      </c>
      <c r="J47">
        <v>1.6146640999999999</v>
      </c>
    </row>
    <row r="48" spans="1:10">
      <c r="A48" t="s">
        <v>56</v>
      </c>
      <c r="B48" t="b">
        <v>0</v>
      </c>
      <c r="C48">
        <v>1.6989700043360101</v>
      </c>
      <c r="D48">
        <v>1.4540979999999999</v>
      </c>
      <c r="E48">
        <v>1.6109294999999999</v>
      </c>
      <c r="F48">
        <v>1.7297446999999999</v>
      </c>
      <c r="G48">
        <v>1.5486789999999999</v>
      </c>
      <c r="H48">
        <v>1.6569982999999999</v>
      </c>
      <c r="I48">
        <v>1.5899441000000001</v>
      </c>
      <c r="J48">
        <v>1.5983993000000001</v>
      </c>
    </row>
    <row r="49" spans="1:10">
      <c r="A49" t="s">
        <v>57</v>
      </c>
      <c r="B49" t="b">
        <v>0</v>
      </c>
      <c r="C49">
        <v>1.3190964661786699</v>
      </c>
      <c r="D49">
        <v>1.3971674000000001</v>
      </c>
      <c r="E49">
        <v>1.7526257999999999</v>
      </c>
      <c r="F49">
        <v>1.2796997000000001</v>
      </c>
      <c r="G49">
        <v>1.5405945000000001</v>
      </c>
      <c r="H49">
        <v>1.6623836999999999</v>
      </c>
      <c r="I49">
        <v>1.5855224000000001</v>
      </c>
      <c r="J49">
        <v>1.5363321999999999</v>
      </c>
    </row>
    <row r="50" spans="1:10">
      <c r="A50" t="s">
        <v>58</v>
      </c>
      <c r="B50" t="b">
        <v>0</v>
      </c>
      <c r="C50">
        <v>0.34141755980593402</v>
      </c>
      <c r="D50">
        <v>1.8088051999999999</v>
      </c>
      <c r="E50">
        <v>1.5647571</v>
      </c>
      <c r="F50">
        <v>2.1597423999999998</v>
      </c>
      <c r="G50">
        <v>1.4791156000000001</v>
      </c>
      <c r="H50">
        <v>1.2573472000000001</v>
      </c>
      <c r="I50">
        <v>1.6310017999999999</v>
      </c>
      <c r="J50">
        <v>1.6501281000000001</v>
      </c>
    </row>
    <row r="51" spans="1:10">
      <c r="A51" t="s">
        <v>59</v>
      </c>
      <c r="B51" t="b">
        <v>0</v>
      </c>
      <c r="C51">
        <v>1.1052883775979401</v>
      </c>
      <c r="D51">
        <v>1.7853272</v>
      </c>
      <c r="E51">
        <v>1.7960345</v>
      </c>
      <c r="F51">
        <v>1.6893303</v>
      </c>
      <c r="G51">
        <v>1.6851543</v>
      </c>
      <c r="H51">
        <v>1.2071312999999999</v>
      </c>
      <c r="I51">
        <v>1.6067028000000001</v>
      </c>
      <c r="J51">
        <v>1.6282799999999999</v>
      </c>
    </row>
    <row r="52" spans="1:10">
      <c r="A52" t="s">
        <v>60</v>
      </c>
      <c r="B52" t="b">
        <v>0</v>
      </c>
      <c r="C52">
        <v>1.3979400086720299</v>
      </c>
      <c r="D52">
        <v>1.7353661</v>
      </c>
      <c r="E52">
        <v>1.9081736</v>
      </c>
      <c r="F52">
        <v>2.8292006999999999</v>
      </c>
      <c r="G52">
        <v>1.7577678999999999</v>
      </c>
      <c r="H52">
        <v>2.6873127999999999</v>
      </c>
      <c r="I52">
        <v>2.2286999999999999</v>
      </c>
      <c r="J52">
        <v>2.1910872000000001</v>
      </c>
    </row>
    <row r="53" spans="1:10">
      <c r="A53" t="s">
        <v>61</v>
      </c>
      <c r="B53" t="b">
        <v>0</v>
      </c>
      <c r="C53">
        <v>1.6901960800285101</v>
      </c>
      <c r="D53">
        <v>1.9744326999999999</v>
      </c>
      <c r="E53">
        <v>2.3162625000000001</v>
      </c>
      <c r="F53">
        <v>4</v>
      </c>
      <c r="G53">
        <v>2.0858905000000001</v>
      </c>
      <c r="H53">
        <v>1.9294636000000001</v>
      </c>
      <c r="I53">
        <v>2.8570411</v>
      </c>
      <c r="J53">
        <v>2.4368726999999999</v>
      </c>
    </row>
    <row r="54" spans="1:10">
      <c r="A54" t="s">
        <v>62</v>
      </c>
      <c r="B54" t="b">
        <v>0</v>
      </c>
      <c r="C54">
        <v>1.01473618792981</v>
      </c>
      <c r="D54">
        <v>0.95292294</v>
      </c>
      <c r="E54">
        <v>1.1139163999999999</v>
      </c>
      <c r="F54">
        <v>0.66395320000000002</v>
      </c>
      <c r="G54">
        <v>1.0643355000000001</v>
      </c>
      <c r="H54">
        <v>1.0621433</v>
      </c>
      <c r="I54">
        <v>0.69136969999999998</v>
      </c>
      <c r="J54">
        <v>0.92477345</v>
      </c>
    </row>
    <row r="55" spans="1:10">
      <c r="A55" t="s">
        <v>63</v>
      </c>
      <c r="B55" t="b">
        <v>0</v>
      </c>
      <c r="C55">
        <v>1.90308998699194</v>
      </c>
      <c r="D55">
        <v>1.5209493999999999</v>
      </c>
      <c r="E55">
        <v>1.4895</v>
      </c>
      <c r="F55">
        <v>1.3876219999999999</v>
      </c>
      <c r="G55">
        <v>1.6375649999999999</v>
      </c>
      <c r="H55">
        <v>1.3887525000000001</v>
      </c>
      <c r="I55">
        <v>1.2827865000000001</v>
      </c>
      <c r="J55">
        <v>1.4511959999999999</v>
      </c>
    </row>
    <row r="56" spans="1:10">
      <c r="A56" t="s">
        <v>64</v>
      </c>
      <c r="B56" t="b">
        <v>0</v>
      </c>
      <c r="C56">
        <v>1.6020599913279601</v>
      </c>
      <c r="D56">
        <v>1.46089</v>
      </c>
      <c r="E56">
        <v>1.400919</v>
      </c>
      <c r="F56">
        <v>1.5923569</v>
      </c>
      <c r="G56">
        <v>1.4979699</v>
      </c>
      <c r="H56">
        <v>1.2202709</v>
      </c>
      <c r="I56">
        <v>1.4158250999999999</v>
      </c>
      <c r="J56">
        <v>1.4313719</v>
      </c>
    </row>
    <row r="57" spans="1:10">
      <c r="A57" t="s">
        <v>65</v>
      </c>
      <c r="B57" t="b">
        <v>0</v>
      </c>
      <c r="C57">
        <v>1.2041199826559199</v>
      </c>
      <c r="D57">
        <v>0.82605569999999995</v>
      </c>
      <c r="E57">
        <v>0.75315900000000002</v>
      </c>
      <c r="F57">
        <v>0.77016720000000005</v>
      </c>
      <c r="G57">
        <v>0.52084684000000003</v>
      </c>
      <c r="H57">
        <v>0.73472535999999999</v>
      </c>
      <c r="I57">
        <v>0.71440720000000002</v>
      </c>
      <c r="J57">
        <v>0.71989360000000002</v>
      </c>
    </row>
    <row r="58" spans="1:10">
      <c r="A58" t="s">
        <v>66</v>
      </c>
      <c r="B58" t="b">
        <v>0</v>
      </c>
      <c r="C58">
        <v>1.3873898263387201</v>
      </c>
      <c r="D58">
        <v>1.5530368000000001</v>
      </c>
      <c r="E58">
        <v>1.5477219</v>
      </c>
      <c r="F58">
        <v>2.6413872</v>
      </c>
      <c r="G58">
        <v>1.6544992999999999</v>
      </c>
      <c r="H58">
        <v>1.5050003999999999</v>
      </c>
      <c r="I58">
        <v>1.9295328</v>
      </c>
      <c r="J58">
        <v>1.8051961999999999</v>
      </c>
    </row>
    <row r="59" spans="1:10">
      <c r="A59" t="s">
        <v>67</v>
      </c>
      <c r="B59" t="b">
        <v>0</v>
      </c>
      <c r="C59">
        <v>0.90308998699194298</v>
      </c>
      <c r="D59">
        <v>0.88139380000000001</v>
      </c>
      <c r="E59">
        <v>1.0545994000000001</v>
      </c>
      <c r="F59">
        <v>0.98822900000000002</v>
      </c>
      <c r="G59">
        <v>0.90612470000000001</v>
      </c>
      <c r="H59">
        <v>1.1634340000000001</v>
      </c>
      <c r="I59">
        <v>1.4319363000000001</v>
      </c>
      <c r="J59">
        <v>1.0709529</v>
      </c>
    </row>
    <row r="60" spans="1:10">
      <c r="A60" t="s">
        <v>68</v>
      </c>
      <c r="B60" t="b">
        <v>0</v>
      </c>
      <c r="C60">
        <v>0.90308998699194298</v>
      </c>
      <c r="D60">
        <v>0.91413560000000005</v>
      </c>
      <c r="E60">
        <v>1.1712612</v>
      </c>
      <c r="F60">
        <v>1.1267857999999999</v>
      </c>
      <c r="G60">
        <v>1.0339902999999999</v>
      </c>
      <c r="H60">
        <v>1.2242162000000001</v>
      </c>
      <c r="I60">
        <v>1.0822909000000001</v>
      </c>
      <c r="J60">
        <v>1.0921133000000001</v>
      </c>
    </row>
    <row r="61" spans="1:10">
      <c r="A61" t="s">
        <v>69</v>
      </c>
      <c r="B61" t="b">
        <v>0</v>
      </c>
      <c r="C61">
        <v>1.80617997398388</v>
      </c>
      <c r="D61">
        <v>1.5091589999999999</v>
      </c>
      <c r="E61">
        <v>1.5500225999999999</v>
      </c>
      <c r="F61">
        <v>1.5026953000000001</v>
      </c>
      <c r="G61">
        <v>1.6588092999999999</v>
      </c>
      <c r="H61">
        <v>1.6120952</v>
      </c>
      <c r="I61">
        <v>1.3771157000000001</v>
      </c>
      <c r="J61">
        <v>1.5349828000000001</v>
      </c>
    </row>
    <row r="62" spans="1:10">
      <c r="A62" t="s">
        <v>70</v>
      </c>
      <c r="B62" t="b">
        <v>0</v>
      </c>
      <c r="C62">
        <v>0.20793091145336801</v>
      </c>
      <c r="D62">
        <v>0.36702707000000001</v>
      </c>
      <c r="E62">
        <v>0.65428869999999995</v>
      </c>
      <c r="F62">
        <v>0.38724223000000002</v>
      </c>
      <c r="G62">
        <v>0.81393490000000002</v>
      </c>
      <c r="H62">
        <v>0.51669383000000002</v>
      </c>
      <c r="I62">
        <v>0.49541806999999999</v>
      </c>
      <c r="J62">
        <v>0.53910077000000001</v>
      </c>
    </row>
    <row r="63" spans="1:10">
      <c r="A63" t="s">
        <v>71</v>
      </c>
      <c r="B63" t="b">
        <v>0</v>
      </c>
      <c r="C63">
        <v>2</v>
      </c>
      <c r="D63">
        <v>0.95479596</v>
      </c>
      <c r="E63">
        <v>1.0893927000000001</v>
      </c>
      <c r="F63">
        <v>0.72506344</v>
      </c>
      <c r="G63">
        <v>1.0823193</v>
      </c>
      <c r="H63">
        <v>0.99711704000000001</v>
      </c>
      <c r="I63">
        <v>0.73791779999999996</v>
      </c>
      <c r="J63">
        <v>0.93110099999999996</v>
      </c>
    </row>
    <row r="64" spans="1:10">
      <c r="A64" t="s">
        <v>72</v>
      </c>
      <c r="B64" t="b">
        <v>0</v>
      </c>
      <c r="C64">
        <v>1</v>
      </c>
      <c r="D64">
        <v>4</v>
      </c>
      <c r="E64">
        <v>4</v>
      </c>
      <c r="F64">
        <v>4</v>
      </c>
      <c r="G64">
        <v>4</v>
      </c>
      <c r="H64">
        <v>4</v>
      </c>
      <c r="I64">
        <v>4</v>
      </c>
      <c r="J64">
        <v>4</v>
      </c>
    </row>
    <row r="65" spans="1:10">
      <c r="A65" t="s">
        <v>73</v>
      </c>
      <c r="B65" t="b">
        <v>0</v>
      </c>
      <c r="C65">
        <v>0.30102999566398098</v>
      </c>
      <c r="D65">
        <v>1.1326205</v>
      </c>
      <c r="E65">
        <v>1.8083537999999999</v>
      </c>
      <c r="F65">
        <v>1.2634538</v>
      </c>
      <c r="G65">
        <v>1.0097529999999999</v>
      </c>
      <c r="H65">
        <v>1.0886157000000001</v>
      </c>
      <c r="I65">
        <v>1.6737229</v>
      </c>
      <c r="J65">
        <v>1.32942</v>
      </c>
    </row>
    <row r="66" spans="1:10">
      <c r="A66" t="s">
        <v>74</v>
      </c>
      <c r="B66" t="b">
        <v>0</v>
      </c>
      <c r="C66">
        <v>2.1931245983544598</v>
      </c>
      <c r="D66">
        <v>4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</row>
    <row r="67" spans="1:10">
      <c r="A67" t="s">
        <v>75</v>
      </c>
      <c r="B67" t="b">
        <v>0</v>
      </c>
      <c r="C67">
        <v>0.93328666798329696</v>
      </c>
      <c r="D67">
        <v>0.85951789999999995</v>
      </c>
      <c r="E67">
        <v>1.1851263000000001</v>
      </c>
      <c r="F67">
        <v>1.249889</v>
      </c>
      <c r="G67">
        <v>0.8219303</v>
      </c>
      <c r="H67">
        <v>0.73708284000000002</v>
      </c>
      <c r="I67">
        <v>0.91237193000000005</v>
      </c>
      <c r="J67">
        <v>0.96098640000000002</v>
      </c>
    </row>
    <row r="68" spans="1:10">
      <c r="A68" t="s">
        <v>76</v>
      </c>
      <c r="B68" t="b">
        <v>0</v>
      </c>
      <c r="C68">
        <v>-0.170060000393355</v>
      </c>
      <c r="D68">
        <v>-8.4613480000000005E-2</v>
      </c>
      <c r="E68">
        <v>-5.818094E-2</v>
      </c>
      <c r="F68">
        <v>-7.2528764999999995E-2</v>
      </c>
      <c r="G68">
        <v>-7.4853279999999994E-2</v>
      </c>
      <c r="H68">
        <v>8.0617545000000006E-3</v>
      </c>
      <c r="I68">
        <v>5.4539562999999999E-3</v>
      </c>
      <c r="J68">
        <v>-4.6110127000000001E-2</v>
      </c>
    </row>
    <row r="69" spans="1:10">
      <c r="A69" t="s">
        <v>77</v>
      </c>
      <c r="B69" t="b">
        <v>0</v>
      </c>
      <c r="C69">
        <v>0.87849458227163701</v>
      </c>
      <c r="D69">
        <v>0.58371145000000002</v>
      </c>
      <c r="E69">
        <v>0.89276900000000003</v>
      </c>
      <c r="F69">
        <v>0.88522803999999999</v>
      </c>
      <c r="G69">
        <v>1.0645418</v>
      </c>
      <c r="H69">
        <v>0.64804256000000005</v>
      </c>
      <c r="I69">
        <v>1.1280241</v>
      </c>
      <c r="J69">
        <v>0.86705284999999999</v>
      </c>
    </row>
    <row r="70" spans="1:10">
      <c r="A70" t="s">
        <v>78</v>
      </c>
      <c r="B70" t="b">
        <v>0</v>
      </c>
      <c r="C70">
        <v>1.2534779226619099</v>
      </c>
      <c r="D70">
        <v>0.79043330000000001</v>
      </c>
      <c r="E70">
        <v>1.0319529000000001</v>
      </c>
      <c r="F70">
        <v>0.85219809999999996</v>
      </c>
      <c r="G70">
        <v>1.1820236</v>
      </c>
      <c r="H70">
        <v>0.77053669999999996</v>
      </c>
      <c r="I70">
        <v>1.4218856</v>
      </c>
      <c r="J70">
        <v>1.0081716999999999</v>
      </c>
    </row>
    <row r="71" spans="1:10">
      <c r="A71" t="s">
        <v>79</v>
      </c>
      <c r="B71" t="b">
        <v>0</v>
      </c>
      <c r="C71">
        <v>2.0791186578655698</v>
      </c>
      <c r="D71">
        <v>1.9422246999999999</v>
      </c>
      <c r="E71">
        <v>1.8573004</v>
      </c>
      <c r="F71">
        <v>1.8141350000000001</v>
      </c>
      <c r="G71">
        <v>2.0924885</v>
      </c>
      <c r="H71">
        <v>1.8723890999999999</v>
      </c>
      <c r="I71">
        <v>1.7680161999999999</v>
      </c>
      <c r="J71">
        <v>1.8910924</v>
      </c>
    </row>
    <row r="72" spans="1:10">
      <c r="A72" t="s">
        <v>80</v>
      </c>
      <c r="B72" t="b">
        <v>0</v>
      </c>
      <c r="C72">
        <v>1.3979400086720299</v>
      </c>
      <c r="D72">
        <v>1.6423638</v>
      </c>
      <c r="E72">
        <v>1.7292763</v>
      </c>
      <c r="F72">
        <v>2.8464043000000001</v>
      </c>
      <c r="G72">
        <v>1.3010511</v>
      </c>
      <c r="H72">
        <v>1.8287245000000001</v>
      </c>
      <c r="I72">
        <v>2.4025683</v>
      </c>
      <c r="J72">
        <v>1.9583980000000001</v>
      </c>
    </row>
    <row r="73" spans="1:10">
      <c r="A73" t="s">
        <v>81</v>
      </c>
      <c r="B73" t="b">
        <v>0</v>
      </c>
      <c r="C73">
        <v>2.04006408114323</v>
      </c>
      <c r="D73">
        <v>1.6565323000000001</v>
      </c>
      <c r="E73">
        <v>1.5467926999999999</v>
      </c>
      <c r="F73">
        <v>1.6143335000000001</v>
      </c>
      <c r="G73">
        <v>1.5594053000000001</v>
      </c>
      <c r="H73">
        <v>1.4877241999999999</v>
      </c>
      <c r="I73">
        <v>1.3459017</v>
      </c>
      <c r="J73">
        <v>1.5351148999999999</v>
      </c>
    </row>
    <row r="74" spans="1:10">
      <c r="A74" t="s">
        <v>82</v>
      </c>
      <c r="B74" t="b">
        <v>0</v>
      </c>
      <c r="C74">
        <v>1.77295535760454</v>
      </c>
      <c r="D74">
        <v>1.6860763999999999</v>
      </c>
      <c r="E74">
        <v>2.3844473000000002</v>
      </c>
      <c r="F74">
        <v>3.0636559000000001</v>
      </c>
      <c r="G74">
        <v>1.6739948</v>
      </c>
      <c r="H74">
        <v>1.6167134999999999</v>
      </c>
      <c r="I74">
        <v>1.8704163</v>
      </c>
      <c r="J74">
        <v>2.0492172000000002</v>
      </c>
    </row>
    <row r="75" spans="1:10">
      <c r="A75" t="s">
        <v>83</v>
      </c>
      <c r="B75" t="b">
        <v>0</v>
      </c>
      <c r="C75">
        <v>1.65321251377534</v>
      </c>
      <c r="D75">
        <v>0.57107322999999999</v>
      </c>
      <c r="E75">
        <v>1.0655178000000001</v>
      </c>
      <c r="F75">
        <v>1.9202766</v>
      </c>
      <c r="G75">
        <v>0.73366165000000005</v>
      </c>
      <c r="H75">
        <v>0.86797990000000003</v>
      </c>
      <c r="I75">
        <v>2.2747977000000001</v>
      </c>
      <c r="J75">
        <v>1.2388844000000001</v>
      </c>
    </row>
    <row r="76" spans="1:10">
      <c r="A76" t="s">
        <v>84</v>
      </c>
      <c r="B76" t="b">
        <v>0</v>
      </c>
      <c r="C76">
        <v>1.79931258738746</v>
      </c>
      <c r="D76">
        <v>2.6794262</v>
      </c>
      <c r="E76">
        <v>4</v>
      </c>
      <c r="F76">
        <v>4</v>
      </c>
      <c r="G76">
        <v>1.9486511</v>
      </c>
      <c r="H76">
        <v>2.1379503999999998</v>
      </c>
      <c r="I76">
        <v>2.4857879000000001</v>
      </c>
      <c r="J76">
        <v>2.7722560000000001</v>
      </c>
    </row>
    <row r="77" spans="1:10">
      <c r="A77" t="s">
        <v>85</v>
      </c>
      <c r="B77" t="b">
        <v>0</v>
      </c>
      <c r="C77">
        <v>1.5850418472136001</v>
      </c>
      <c r="D77">
        <v>0.83977080000000004</v>
      </c>
      <c r="E77">
        <v>0.90880393999999998</v>
      </c>
      <c r="F77">
        <v>0.77222380000000002</v>
      </c>
      <c r="G77">
        <v>0.70284930000000001</v>
      </c>
      <c r="H77">
        <v>0.52938229999999997</v>
      </c>
      <c r="I77">
        <v>0.69840895999999997</v>
      </c>
      <c r="J77">
        <v>0.74190646000000005</v>
      </c>
    </row>
    <row r="78" spans="1:10">
      <c r="A78" t="s">
        <v>86</v>
      </c>
      <c r="B78" t="b">
        <v>0</v>
      </c>
      <c r="C78">
        <v>2.17609125905568</v>
      </c>
      <c r="D78">
        <v>1.8073428</v>
      </c>
      <c r="E78">
        <v>1.8741592</v>
      </c>
      <c r="F78">
        <v>2.3002737</v>
      </c>
      <c r="G78">
        <v>1.6822166000000001</v>
      </c>
      <c r="H78">
        <v>1.8631085999999999</v>
      </c>
      <c r="I78">
        <v>1.7180238999999999</v>
      </c>
      <c r="J78">
        <v>1.8741874999999999</v>
      </c>
    </row>
    <row r="79" spans="1:10">
      <c r="A79" t="s">
        <v>87</v>
      </c>
      <c r="B79" t="b">
        <v>0</v>
      </c>
      <c r="C79">
        <v>1.90308998699194</v>
      </c>
      <c r="D79">
        <v>1.3778163999999999</v>
      </c>
      <c r="E79">
        <v>1.6122087000000001</v>
      </c>
      <c r="F79">
        <v>2.2029082999999998</v>
      </c>
      <c r="G79">
        <v>1.1944106000000001</v>
      </c>
      <c r="H79">
        <v>1.1284504</v>
      </c>
      <c r="I79">
        <v>1.4294047000000001</v>
      </c>
      <c r="J79">
        <v>1.4908665000000001</v>
      </c>
    </row>
    <row r="80" spans="1:10">
      <c r="A80" t="s">
        <v>88</v>
      </c>
      <c r="B80" t="b">
        <v>0</v>
      </c>
      <c r="C80">
        <v>1.6754129661344599</v>
      </c>
      <c r="D80">
        <v>2.4929646999999999</v>
      </c>
      <c r="E80">
        <v>2.200761</v>
      </c>
      <c r="F80">
        <v>4</v>
      </c>
      <c r="G80">
        <v>1.9122307999999999</v>
      </c>
      <c r="H80">
        <v>1.8217909000000001</v>
      </c>
      <c r="I80">
        <v>4</v>
      </c>
      <c r="J80">
        <v>2.5097157999999999</v>
      </c>
    </row>
    <row r="81" spans="1:10">
      <c r="A81" t="s">
        <v>89</v>
      </c>
      <c r="B81" t="b">
        <v>0</v>
      </c>
      <c r="C81">
        <v>0.18815748451543399</v>
      </c>
      <c r="D81">
        <v>1.999295</v>
      </c>
      <c r="E81">
        <v>2.7379498</v>
      </c>
      <c r="F81">
        <v>2.7648628</v>
      </c>
      <c r="G81">
        <v>1.9443789</v>
      </c>
      <c r="H81">
        <v>1.9049179999999999</v>
      </c>
      <c r="I81">
        <v>3.0409484</v>
      </c>
      <c r="J81">
        <v>2.3987250000000002</v>
      </c>
    </row>
    <row r="82" spans="1:10">
      <c r="A82" t="s">
        <v>90</v>
      </c>
      <c r="B82" t="b">
        <v>0</v>
      </c>
      <c r="C82">
        <v>0.46988865896499199</v>
      </c>
      <c r="D82">
        <v>1.020743</v>
      </c>
      <c r="E82">
        <v>0.94694792999999999</v>
      </c>
      <c r="F82">
        <v>0.74037229999999998</v>
      </c>
      <c r="G82">
        <v>1.1049799</v>
      </c>
      <c r="H82">
        <v>1.0582742999999999</v>
      </c>
      <c r="I82">
        <v>0.84778560000000003</v>
      </c>
      <c r="J82">
        <v>0.95318389999999997</v>
      </c>
    </row>
    <row r="83" spans="1:10">
      <c r="A83" t="s">
        <v>91</v>
      </c>
      <c r="B83" t="b">
        <v>0</v>
      </c>
      <c r="C83">
        <v>-0.15490195998574299</v>
      </c>
      <c r="D83">
        <v>0.71490730000000002</v>
      </c>
      <c r="E83">
        <v>1.1533034</v>
      </c>
      <c r="F83">
        <v>0.83749739999999995</v>
      </c>
      <c r="G83">
        <v>0.94763269999999999</v>
      </c>
      <c r="H83">
        <v>0.72580900000000004</v>
      </c>
      <c r="I83">
        <v>0.62822650000000002</v>
      </c>
      <c r="J83">
        <v>0.83456266000000001</v>
      </c>
    </row>
    <row r="84" spans="1:10">
      <c r="A84" t="s">
        <v>92</v>
      </c>
      <c r="B84" t="b">
        <v>0</v>
      </c>
      <c r="C84">
        <v>1.5051499783199001</v>
      </c>
      <c r="D84">
        <v>0.81981530000000002</v>
      </c>
      <c r="E84">
        <v>0.72205675000000002</v>
      </c>
      <c r="F84">
        <v>0.70486760000000004</v>
      </c>
      <c r="G84">
        <v>0.77202400000000004</v>
      </c>
      <c r="H84">
        <v>0.66225330000000004</v>
      </c>
      <c r="I84">
        <v>0.72587966999999998</v>
      </c>
      <c r="J84">
        <v>0.73448276999999995</v>
      </c>
    </row>
    <row r="85" spans="1:10">
      <c r="A85" t="s">
        <v>93</v>
      </c>
      <c r="B85" t="b">
        <v>0</v>
      </c>
      <c r="C85">
        <v>0.32221929473391903</v>
      </c>
      <c r="D85">
        <v>1.2975767</v>
      </c>
      <c r="E85">
        <v>1.9700139000000001</v>
      </c>
      <c r="F85">
        <v>2.2321935000000002</v>
      </c>
      <c r="G85">
        <v>1.1058037999999999</v>
      </c>
      <c r="H85">
        <v>1.6570701999999999</v>
      </c>
      <c r="I85">
        <v>1.4198858999999999</v>
      </c>
      <c r="J85">
        <v>1.6137573000000001</v>
      </c>
    </row>
    <row r="86" spans="1:10">
      <c r="A86" t="s">
        <v>94</v>
      </c>
      <c r="B86" t="b">
        <v>0</v>
      </c>
      <c r="C86">
        <v>0.46433312410810901</v>
      </c>
      <c r="D86">
        <v>1.2174617999999999</v>
      </c>
      <c r="E86">
        <v>1.3310776</v>
      </c>
      <c r="F86">
        <v>1.3591557999999999</v>
      </c>
      <c r="G86">
        <v>1.1141021</v>
      </c>
      <c r="H86">
        <v>1.1287801</v>
      </c>
      <c r="I86">
        <v>1.3594938999999999</v>
      </c>
      <c r="J86">
        <v>1.2516784999999999</v>
      </c>
    </row>
    <row r="87" spans="1:10">
      <c r="A87" t="s">
        <v>95</v>
      </c>
      <c r="B87" t="b">
        <v>0</v>
      </c>
      <c r="C87">
        <v>1.7195338710186101</v>
      </c>
      <c r="D87">
        <v>3.1323175000000001</v>
      </c>
      <c r="E87">
        <v>4</v>
      </c>
      <c r="F87">
        <v>4</v>
      </c>
      <c r="G87">
        <v>1.8707290999999999</v>
      </c>
      <c r="H87">
        <v>4</v>
      </c>
      <c r="I87">
        <v>4</v>
      </c>
      <c r="J87">
        <v>4</v>
      </c>
    </row>
    <row r="88" spans="1:10">
      <c r="A88" t="s">
        <v>96</v>
      </c>
      <c r="B88" t="b">
        <v>0</v>
      </c>
      <c r="C88">
        <v>2.10908674020882</v>
      </c>
      <c r="D88">
        <v>1.7245375999999999</v>
      </c>
      <c r="E88">
        <v>1.8640941</v>
      </c>
      <c r="F88">
        <v>1.8088032000000001</v>
      </c>
      <c r="G88">
        <v>1.8899021</v>
      </c>
      <c r="H88">
        <v>1.8757747</v>
      </c>
      <c r="I88">
        <v>1.8565632000000001</v>
      </c>
      <c r="J88">
        <v>1.8366127000000001</v>
      </c>
    </row>
    <row r="89" spans="1:10">
      <c r="A89" t="s">
        <v>97</v>
      </c>
      <c r="B89" t="b">
        <v>0</v>
      </c>
      <c r="C89">
        <v>2</v>
      </c>
      <c r="D89">
        <v>1.4096055999999999</v>
      </c>
      <c r="E89">
        <v>1.7827145</v>
      </c>
      <c r="F89">
        <v>2.4280881999999999</v>
      </c>
      <c r="G89">
        <v>1.2963473999999999</v>
      </c>
      <c r="H89">
        <v>1.7756163</v>
      </c>
      <c r="I89">
        <v>1.5473209999999999</v>
      </c>
      <c r="J89">
        <v>1.7066152999999999</v>
      </c>
    </row>
    <row r="90" spans="1:10">
      <c r="A90" t="s">
        <v>98</v>
      </c>
      <c r="B90" t="b">
        <v>0</v>
      </c>
      <c r="C90">
        <v>1.17406110587289</v>
      </c>
      <c r="D90">
        <v>1.8960043</v>
      </c>
      <c r="E90">
        <v>2.1761210000000002</v>
      </c>
      <c r="F90">
        <v>2.0149379000000001</v>
      </c>
      <c r="G90">
        <v>1.8864949</v>
      </c>
      <c r="H90">
        <v>2.0344076000000002</v>
      </c>
      <c r="I90">
        <v>1.8916116999999999</v>
      </c>
      <c r="J90">
        <v>1.9832628999999999</v>
      </c>
    </row>
    <row r="91" spans="1:10">
      <c r="A91" t="s">
        <v>99</v>
      </c>
      <c r="B91" t="b">
        <v>0</v>
      </c>
      <c r="C91">
        <v>1.2159266801353199</v>
      </c>
      <c r="D91">
        <v>2.7130367999999998</v>
      </c>
      <c r="E91">
        <v>2.9162344999999998</v>
      </c>
      <c r="F91">
        <v>4</v>
      </c>
      <c r="G91">
        <v>1.9351088999999999</v>
      </c>
      <c r="H91">
        <v>3.3884837999999999</v>
      </c>
      <c r="I91">
        <v>4</v>
      </c>
      <c r="J91">
        <v>3.1145700999999999</v>
      </c>
    </row>
    <row r="92" spans="1:10">
      <c r="A92" t="s">
        <v>100</v>
      </c>
      <c r="B92" t="b">
        <v>0</v>
      </c>
      <c r="C92">
        <v>1.6935569480749999</v>
      </c>
      <c r="D92">
        <v>1.4843527999999999</v>
      </c>
      <c r="E92">
        <v>1.4601393</v>
      </c>
      <c r="F92">
        <v>2.1745380000000001</v>
      </c>
      <c r="G92">
        <v>1.2182276000000001</v>
      </c>
      <c r="H92">
        <v>1.1355753</v>
      </c>
      <c r="I92">
        <v>1.3675900999999999</v>
      </c>
      <c r="J92">
        <v>1.4734039000000001</v>
      </c>
    </row>
    <row r="93" spans="1:10">
      <c r="A93" t="s">
        <v>101</v>
      </c>
      <c r="B93" t="b">
        <v>0</v>
      </c>
      <c r="C93">
        <v>1.2040331602335601</v>
      </c>
      <c r="D93">
        <v>0.77425014999999997</v>
      </c>
      <c r="E93">
        <v>0.80062056000000004</v>
      </c>
      <c r="F93">
        <v>1.4610989999999999</v>
      </c>
      <c r="G93">
        <v>0.79547129999999999</v>
      </c>
      <c r="H93">
        <v>0.96110742999999998</v>
      </c>
      <c r="I93">
        <v>0.99185246000000005</v>
      </c>
      <c r="J93">
        <v>0.96406674000000003</v>
      </c>
    </row>
    <row r="94" spans="1:10">
      <c r="A94" t="s">
        <v>102</v>
      </c>
      <c r="B94" t="b">
        <v>0</v>
      </c>
      <c r="C94">
        <v>0.78203504182750105</v>
      </c>
      <c r="D94">
        <v>2.8144727</v>
      </c>
      <c r="E94">
        <v>4</v>
      </c>
      <c r="F94">
        <v>4</v>
      </c>
      <c r="G94">
        <v>2.8121139999999998</v>
      </c>
      <c r="H94">
        <v>4</v>
      </c>
      <c r="I94">
        <v>4</v>
      </c>
      <c r="J94">
        <v>4</v>
      </c>
    </row>
    <row r="95" spans="1:10">
      <c r="A95" t="s">
        <v>103</v>
      </c>
      <c r="B95" t="b">
        <v>0</v>
      </c>
      <c r="C95">
        <v>2.3010299956639799</v>
      </c>
      <c r="D95">
        <v>1.8578737000000001</v>
      </c>
      <c r="E95">
        <v>2.2026981999999999</v>
      </c>
      <c r="F95">
        <v>2.8904996000000001</v>
      </c>
      <c r="G95">
        <v>1.8173819</v>
      </c>
      <c r="H95">
        <v>2.5638556000000001</v>
      </c>
      <c r="I95">
        <v>2.9376191999999999</v>
      </c>
      <c r="J95">
        <v>2.3783213999999999</v>
      </c>
    </row>
    <row r="96" spans="1:10">
      <c r="A96" t="s">
        <v>104</v>
      </c>
      <c r="B96" t="b">
        <v>0</v>
      </c>
      <c r="C96">
        <v>1.6989700043360101</v>
      </c>
      <c r="D96">
        <v>2.1380734000000001</v>
      </c>
      <c r="E96">
        <v>2.2840449999999999</v>
      </c>
      <c r="F96">
        <v>2.5735739999999998</v>
      </c>
      <c r="G96">
        <v>1.8594881000000001</v>
      </c>
      <c r="H96">
        <v>1.7975485</v>
      </c>
      <c r="I96">
        <v>2.9185873999999998</v>
      </c>
      <c r="J96">
        <v>2.2618860999999999</v>
      </c>
    </row>
    <row r="97" spans="1:10">
      <c r="A97" t="s">
        <v>105</v>
      </c>
      <c r="B97" t="b">
        <v>0</v>
      </c>
      <c r="C97">
        <v>0.54845633185355802</v>
      </c>
      <c r="D97">
        <v>1.5376676</v>
      </c>
      <c r="E97">
        <v>2.8345509999999998</v>
      </c>
      <c r="F97">
        <v>2.3006852000000002</v>
      </c>
      <c r="G97">
        <v>1.6791579999999999</v>
      </c>
      <c r="H97">
        <v>1.3924131</v>
      </c>
      <c r="I97">
        <v>2.4994817</v>
      </c>
      <c r="J97">
        <v>2.0406594</v>
      </c>
    </row>
    <row r="98" spans="1:10">
      <c r="A98" t="s">
        <v>531</v>
      </c>
      <c r="B98" t="b">
        <v>0</v>
      </c>
      <c r="C98">
        <v>4</v>
      </c>
      <c r="D98">
        <v>4</v>
      </c>
      <c r="E98">
        <v>4</v>
      </c>
      <c r="F98">
        <v>4</v>
      </c>
      <c r="G98">
        <v>4</v>
      </c>
      <c r="H98">
        <v>4</v>
      </c>
      <c r="I98">
        <v>4</v>
      </c>
      <c r="J98">
        <v>4</v>
      </c>
    </row>
    <row r="99" spans="1:10">
      <c r="A99" t="s">
        <v>532</v>
      </c>
      <c r="B99" t="b">
        <v>0</v>
      </c>
      <c r="C99">
        <v>4</v>
      </c>
      <c r="D99">
        <v>2.2705297</v>
      </c>
      <c r="E99">
        <v>4</v>
      </c>
      <c r="F99">
        <v>4</v>
      </c>
      <c r="G99">
        <v>1.2943696</v>
      </c>
      <c r="H99">
        <v>4</v>
      </c>
      <c r="I99">
        <v>4</v>
      </c>
      <c r="J99">
        <v>4</v>
      </c>
    </row>
    <row r="100" spans="1:10">
      <c r="A100" t="s">
        <v>533</v>
      </c>
      <c r="B100" t="b">
        <v>0</v>
      </c>
      <c r="C100">
        <v>4</v>
      </c>
      <c r="D100">
        <v>4</v>
      </c>
      <c r="E100">
        <v>4</v>
      </c>
      <c r="F100">
        <v>4</v>
      </c>
      <c r="G100">
        <v>4</v>
      </c>
      <c r="H100">
        <v>4</v>
      </c>
      <c r="I100">
        <v>4</v>
      </c>
      <c r="J100">
        <v>4</v>
      </c>
    </row>
    <row r="101" spans="1:10">
      <c r="A101" t="s">
        <v>534</v>
      </c>
      <c r="B101" t="b">
        <v>0</v>
      </c>
      <c r="C101">
        <v>4</v>
      </c>
      <c r="D101">
        <v>4</v>
      </c>
      <c r="E101">
        <v>4</v>
      </c>
      <c r="F101">
        <v>4</v>
      </c>
      <c r="G101">
        <v>4</v>
      </c>
      <c r="H101">
        <v>4</v>
      </c>
      <c r="I101">
        <v>4</v>
      </c>
      <c r="J101">
        <v>4</v>
      </c>
    </row>
    <row r="102" spans="1:10">
      <c r="A102" t="s">
        <v>535</v>
      </c>
      <c r="B102" t="b">
        <v>0</v>
      </c>
      <c r="C102">
        <v>4</v>
      </c>
      <c r="D102">
        <v>1.4772259999999999</v>
      </c>
      <c r="E102">
        <v>1.9912776999999999</v>
      </c>
      <c r="F102">
        <v>2.4137821000000002</v>
      </c>
      <c r="G102">
        <v>1.3730983999999999</v>
      </c>
      <c r="H102">
        <v>1.3540194999999999</v>
      </c>
      <c r="I102">
        <v>2.3080091</v>
      </c>
      <c r="J102">
        <v>1.8195686</v>
      </c>
    </row>
    <row r="103" spans="1:10">
      <c r="A103" t="s">
        <v>536</v>
      </c>
      <c r="B103" t="b">
        <v>0</v>
      </c>
      <c r="C103">
        <v>4</v>
      </c>
      <c r="D103">
        <v>4</v>
      </c>
      <c r="E103">
        <v>4</v>
      </c>
      <c r="F103">
        <v>4</v>
      </c>
      <c r="G103">
        <v>4</v>
      </c>
      <c r="H103">
        <v>4</v>
      </c>
      <c r="I103">
        <v>4</v>
      </c>
      <c r="J103">
        <v>4</v>
      </c>
    </row>
    <row r="104" spans="1:10">
      <c r="A104" t="s">
        <v>537</v>
      </c>
      <c r="B104" t="b">
        <v>0</v>
      </c>
      <c r="C104">
        <v>4</v>
      </c>
      <c r="D104">
        <v>3.5732358</v>
      </c>
      <c r="E104">
        <v>4</v>
      </c>
      <c r="F104">
        <v>4</v>
      </c>
      <c r="G104">
        <v>4</v>
      </c>
      <c r="H104">
        <v>4</v>
      </c>
      <c r="I104">
        <v>4</v>
      </c>
      <c r="J104">
        <v>4</v>
      </c>
    </row>
    <row r="105" spans="1:10">
      <c r="A105" t="s">
        <v>538</v>
      </c>
      <c r="B105" t="b">
        <v>0</v>
      </c>
      <c r="C105">
        <v>4</v>
      </c>
      <c r="D105">
        <v>4</v>
      </c>
      <c r="E105">
        <v>4</v>
      </c>
      <c r="F105">
        <v>4</v>
      </c>
      <c r="G105">
        <v>4</v>
      </c>
      <c r="H105">
        <v>4</v>
      </c>
      <c r="I105">
        <v>4</v>
      </c>
      <c r="J105">
        <v>4</v>
      </c>
    </row>
    <row r="106" spans="1:10">
      <c r="A106" t="s">
        <v>539</v>
      </c>
      <c r="B106" t="b">
        <v>0</v>
      </c>
      <c r="C106">
        <v>4</v>
      </c>
      <c r="D106">
        <v>4</v>
      </c>
      <c r="E106">
        <v>4</v>
      </c>
      <c r="F106">
        <v>4</v>
      </c>
      <c r="G106">
        <v>4</v>
      </c>
      <c r="H106">
        <v>4</v>
      </c>
      <c r="I106">
        <v>4</v>
      </c>
      <c r="J106">
        <v>4</v>
      </c>
    </row>
    <row r="107" spans="1:10">
      <c r="A107" t="s">
        <v>540</v>
      </c>
      <c r="B107" t="b">
        <v>0</v>
      </c>
      <c r="C107">
        <v>4</v>
      </c>
      <c r="D107">
        <v>4</v>
      </c>
      <c r="E107">
        <v>4</v>
      </c>
      <c r="F107">
        <v>4</v>
      </c>
      <c r="G107">
        <v>4</v>
      </c>
      <c r="H107">
        <v>4</v>
      </c>
      <c r="I107">
        <v>4</v>
      </c>
      <c r="J107">
        <v>4</v>
      </c>
    </row>
    <row r="108" spans="1:10">
      <c r="A108" t="s">
        <v>541</v>
      </c>
      <c r="B108" t="b">
        <v>0</v>
      </c>
      <c r="C108">
        <v>4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4</v>
      </c>
    </row>
    <row r="109" spans="1:10">
      <c r="A109" t="s">
        <v>542</v>
      </c>
      <c r="B109" t="b">
        <v>0</v>
      </c>
      <c r="C109">
        <v>4</v>
      </c>
      <c r="D109">
        <v>4</v>
      </c>
      <c r="E109">
        <v>4</v>
      </c>
      <c r="F109">
        <v>4</v>
      </c>
      <c r="G109">
        <v>4</v>
      </c>
      <c r="H109">
        <v>4</v>
      </c>
      <c r="I109">
        <v>4</v>
      </c>
      <c r="J109">
        <v>4</v>
      </c>
    </row>
    <row r="110" spans="1:10">
      <c r="A110" t="s">
        <v>543</v>
      </c>
      <c r="B110" t="b">
        <v>0</v>
      </c>
      <c r="C110">
        <v>4</v>
      </c>
      <c r="D110">
        <v>4</v>
      </c>
      <c r="E110">
        <v>4</v>
      </c>
      <c r="F110">
        <v>4</v>
      </c>
      <c r="G110">
        <v>4</v>
      </c>
      <c r="H110">
        <v>4</v>
      </c>
      <c r="I110">
        <v>4</v>
      </c>
      <c r="J110">
        <v>4</v>
      </c>
    </row>
    <row r="111" spans="1:10">
      <c r="A111" t="s">
        <v>544</v>
      </c>
      <c r="B111" t="b">
        <v>0</v>
      </c>
      <c r="C111">
        <v>4</v>
      </c>
      <c r="D111">
        <v>4</v>
      </c>
      <c r="E111">
        <v>4</v>
      </c>
      <c r="F111">
        <v>4</v>
      </c>
      <c r="G111">
        <v>4</v>
      </c>
      <c r="H111">
        <v>4</v>
      </c>
      <c r="I111">
        <v>4</v>
      </c>
      <c r="J111">
        <v>4</v>
      </c>
    </row>
    <row r="112" spans="1:10">
      <c r="A112" t="s">
        <v>545</v>
      </c>
      <c r="B112" t="b">
        <v>0</v>
      </c>
      <c r="C112">
        <v>4</v>
      </c>
      <c r="D112">
        <v>4</v>
      </c>
      <c r="E112">
        <v>4</v>
      </c>
      <c r="F112">
        <v>4</v>
      </c>
      <c r="G112">
        <v>4</v>
      </c>
      <c r="H112">
        <v>4</v>
      </c>
      <c r="I112">
        <v>4</v>
      </c>
      <c r="J112">
        <v>4</v>
      </c>
    </row>
    <row r="113" spans="1:10">
      <c r="A113" t="s">
        <v>546</v>
      </c>
      <c r="B113" t="b">
        <v>0</v>
      </c>
      <c r="C113">
        <v>4</v>
      </c>
      <c r="D113">
        <v>4</v>
      </c>
      <c r="E113">
        <v>4</v>
      </c>
      <c r="F113">
        <v>4</v>
      </c>
      <c r="G113">
        <v>4</v>
      </c>
      <c r="H113">
        <v>4</v>
      </c>
      <c r="I113">
        <v>4</v>
      </c>
      <c r="J113">
        <v>4</v>
      </c>
    </row>
    <row r="114" spans="1:10">
      <c r="A114" t="s">
        <v>547</v>
      </c>
      <c r="B114" t="b">
        <v>0</v>
      </c>
      <c r="C114">
        <v>4</v>
      </c>
      <c r="D114">
        <v>4</v>
      </c>
      <c r="E114">
        <v>4</v>
      </c>
      <c r="F114">
        <v>4</v>
      </c>
      <c r="G114">
        <v>4</v>
      </c>
      <c r="H114">
        <v>4</v>
      </c>
      <c r="I114">
        <v>4</v>
      </c>
      <c r="J114">
        <v>4</v>
      </c>
    </row>
    <row r="115" spans="1:10">
      <c r="A115" t="s">
        <v>548</v>
      </c>
      <c r="B115" t="b">
        <v>0</v>
      </c>
      <c r="C115">
        <v>4</v>
      </c>
      <c r="D115">
        <v>4</v>
      </c>
      <c r="E115">
        <v>4</v>
      </c>
      <c r="F115">
        <v>4</v>
      </c>
      <c r="G115">
        <v>4</v>
      </c>
      <c r="H115">
        <v>4</v>
      </c>
      <c r="I115">
        <v>4</v>
      </c>
      <c r="J115">
        <v>4</v>
      </c>
    </row>
    <row r="116" spans="1:10">
      <c r="A116" t="s">
        <v>549</v>
      </c>
      <c r="B116" t="b">
        <v>0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4</v>
      </c>
      <c r="I116">
        <v>4</v>
      </c>
      <c r="J116">
        <v>4</v>
      </c>
    </row>
    <row r="117" spans="1:10">
      <c r="A117" t="s">
        <v>550</v>
      </c>
      <c r="B117" t="b">
        <v>0</v>
      </c>
      <c r="C117">
        <v>4</v>
      </c>
      <c r="D117">
        <v>4</v>
      </c>
      <c r="E117">
        <v>4</v>
      </c>
      <c r="F117">
        <v>4</v>
      </c>
      <c r="G117">
        <v>4</v>
      </c>
      <c r="H117">
        <v>4</v>
      </c>
      <c r="I117">
        <v>4</v>
      </c>
      <c r="J117">
        <v>4</v>
      </c>
    </row>
    <row r="118" spans="1:10">
      <c r="A118" t="s">
        <v>551</v>
      </c>
      <c r="B118" t="b">
        <v>0</v>
      </c>
      <c r="C118">
        <v>4</v>
      </c>
      <c r="D118">
        <v>4</v>
      </c>
      <c r="E118">
        <v>4</v>
      </c>
      <c r="F118">
        <v>4</v>
      </c>
      <c r="G118">
        <v>4</v>
      </c>
      <c r="H118">
        <v>4</v>
      </c>
      <c r="I118">
        <v>4</v>
      </c>
      <c r="J118">
        <v>4</v>
      </c>
    </row>
    <row r="119" spans="1:10">
      <c r="A119" t="s">
        <v>552</v>
      </c>
      <c r="B119" t="b">
        <v>0</v>
      </c>
      <c r="C119">
        <v>4</v>
      </c>
      <c r="D119">
        <v>4</v>
      </c>
      <c r="E119">
        <v>4</v>
      </c>
      <c r="F119">
        <v>4</v>
      </c>
      <c r="G119">
        <v>4</v>
      </c>
      <c r="H119">
        <v>4</v>
      </c>
      <c r="I119">
        <v>4</v>
      </c>
      <c r="J119">
        <v>4</v>
      </c>
    </row>
    <row r="120" spans="1:10">
      <c r="A120" t="s">
        <v>553</v>
      </c>
      <c r="B120" t="b">
        <v>0</v>
      </c>
      <c r="C120">
        <v>4</v>
      </c>
      <c r="D120">
        <v>4</v>
      </c>
      <c r="E120">
        <v>4</v>
      </c>
      <c r="F120">
        <v>4</v>
      </c>
      <c r="G120">
        <v>4</v>
      </c>
      <c r="H120">
        <v>4</v>
      </c>
      <c r="I120">
        <v>4</v>
      </c>
      <c r="J120">
        <v>4</v>
      </c>
    </row>
    <row r="121" spans="1:10">
      <c r="A121" t="s">
        <v>554</v>
      </c>
      <c r="B121" t="b">
        <v>0</v>
      </c>
      <c r="C121">
        <v>4</v>
      </c>
      <c r="D121">
        <v>4</v>
      </c>
      <c r="E121">
        <v>4</v>
      </c>
      <c r="F121">
        <v>4</v>
      </c>
      <c r="G121">
        <v>4</v>
      </c>
      <c r="H121">
        <v>4</v>
      </c>
      <c r="I121">
        <v>4</v>
      </c>
      <c r="J121">
        <v>4</v>
      </c>
    </row>
    <row r="122" spans="1:10">
      <c r="A122" t="s">
        <v>555</v>
      </c>
      <c r="B122" t="b">
        <v>0</v>
      </c>
      <c r="C122">
        <v>4</v>
      </c>
      <c r="D122">
        <v>4</v>
      </c>
      <c r="E122">
        <v>4</v>
      </c>
      <c r="F122">
        <v>4</v>
      </c>
      <c r="G122">
        <v>4</v>
      </c>
      <c r="H122">
        <v>4</v>
      </c>
      <c r="I122">
        <v>4</v>
      </c>
      <c r="J122">
        <v>4</v>
      </c>
    </row>
    <row r="123" spans="1:10">
      <c r="A123" t="s">
        <v>556</v>
      </c>
      <c r="B123" t="b">
        <v>0</v>
      </c>
      <c r="C123">
        <v>4</v>
      </c>
      <c r="D123">
        <v>4</v>
      </c>
      <c r="E123">
        <v>4</v>
      </c>
      <c r="F123">
        <v>4</v>
      </c>
      <c r="G123">
        <v>4</v>
      </c>
      <c r="H123">
        <v>4</v>
      </c>
      <c r="I123">
        <v>4</v>
      </c>
      <c r="J123">
        <v>4</v>
      </c>
    </row>
    <row r="124" spans="1:10">
      <c r="A124" t="s">
        <v>557</v>
      </c>
      <c r="B124" t="b">
        <v>0</v>
      </c>
      <c r="C124">
        <v>4</v>
      </c>
      <c r="D124">
        <v>4</v>
      </c>
      <c r="E124">
        <v>4</v>
      </c>
      <c r="F124">
        <v>4</v>
      </c>
      <c r="G124">
        <v>4</v>
      </c>
      <c r="H124">
        <v>4</v>
      </c>
      <c r="I124">
        <v>4</v>
      </c>
      <c r="J124">
        <v>4</v>
      </c>
    </row>
    <row r="125" spans="1:10">
      <c r="A125" t="s">
        <v>558</v>
      </c>
      <c r="B125" t="b">
        <v>0</v>
      </c>
      <c r="C125">
        <v>4</v>
      </c>
      <c r="D125">
        <v>4</v>
      </c>
      <c r="E125">
        <v>4</v>
      </c>
      <c r="F125">
        <v>4</v>
      </c>
      <c r="G125">
        <v>4</v>
      </c>
      <c r="H125">
        <v>4</v>
      </c>
      <c r="I125">
        <v>4</v>
      </c>
      <c r="J125">
        <v>4</v>
      </c>
    </row>
    <row r="126" spans="1:10">
      <c r="A126" t="s">
        <v>559</v>
      </c>
      <c r="B126" t="b">
        <v>0</v>
      </c>
      <c r="C126">
        <v>4</v>
      </c>
      <c r="D126">
        <v>4</v>
      </c>
      <c r="E126">
        <v>4</v>
      </c>
      <c r="F126">
        <v>4</v>
      </c>
      <c r="G126">
        <v>4</v>
      </c>
      <c r="H126">
        <v>4</v>
      </c>
      <c r="I126">
        <v>4</v>
      </c>
      <c r="J126">
        <v>4</v>
      </c>
    </row>
    <row r="127" spans="1:10">
      <c r="A127" t="s">
        <v>560</v>
      </c>
      <c r="B127" t="b">
        <v>0</v>
      </c>
      <c r="C127">
        <v>4</v>
      </c>
      <c r="D127">
        <v>4</v>
      </c>
      <c r="E127">
        <v>4</v>
      </c>
      <c r="F127">
        <v>4</v>
      </c>
      <c r="G127">
        <v>4</v>
      </c>
      <c r="H127">
        <v>4</v>
      </c>
      <c r="I127">
        <v>4</v>
      </c>
      <c r="J127">
        <v>4</v>
      </c>
    </row>
    <row r="128" spans="1:10">
      <c r="A128" t="s">
        <v>561</v>
      </c>
      <c r="B128" t="b">
        <v>0</v>
      </c>
      <c r="C128">
        <v>4</v>
      </c>
      <c r="D128">
        <v>4</v>
      </c>
      <c r="E128">
        <v>4</v>
      </c>
      <c r="F128">
        <v>4</v>
      </c>
      <c r="G128">
        <v>4</v>
      </c>
      <c r="H128">
        <v>4</v>
      </c>
      <c r="I128">
        <v>4</v>
      </c>
      <c r="J128">
        <v>4</v>
      </c>
    </row>
    <row r="129" spans="1:10">
      <c r="A129" t="s">
        <v>562</v>
      </c>
      <c r="B129" t="b">
        <v>0</v>
      </c>
      <c r="C129">
        <v>4</v>
      </c>
      <c r="D129">
        <v>4</v>
      </c>
      <c r="E129">
        <v>4</v>
      </c>
      <c r="F129">
        <v>4</v>
      </c>
      <c r="G129">
        <v>4</v>
      </c>
      <c r="H129">
        <v>4</v>
      </c>
      <c r="I129">
        <v>4</v>
      </c>
      <c r="J129">
        <v>4</v>
      </c>
    </row>
    <row r="130" spans="1:10">
      <c r="A130" t="s">
        <v>563</v>
      </c>
      <c r="B130" t="b">
        <v>0</v>
      </c>
      <c r="C130">
        <v>4</v>
      </c>
      <c r="D130">
        <v>4</v>
      </c>
      <c r="E130">
        <v>4</v>
      </c>
      <c r="F130">
        <v>4</v>
      </c>
      <c r="G130">
        <v>4</v>
      </c>
      <c r="H130">
        <v>4</v>
      </c>
      <c r="I130">
        <v>4</v>
      </c>
      <c r="J130">
        <v>4</v>
      </c>
    </row>
    <row r="131" spans="1:10">
      <c r="A131" t="s">
        <v>564</v>
      </c>
      <c r="B131" t="b">
        <v>0</v>
      </c>
      <c r="C131">
        <v>4</v>
      </c>
      <c r="D131">
        <v>2.9934726</v>
      </c>
      <c r="E131">
        <v>4</v>
      </c>
      <c r="F131">
        <v>4</v>
      </c>
      <c r="G131">
        <v>4</v>
      </c>
      <c r="H131">
        <v>4</v>
      </c>
      <c r="I131">
        <v>4</v>
      </c>
      <c r="J131">
        <v>4</v>
      </c>
    </row>
    <row r="132" spans="1:10">
      <c r="A132" t="s">
        <v>565</v>
      </c>
      <c r="B132" t="b">
        <v>0</v>
      </c>
      <c r="C132">
        <v>4</v>
      </c>
      <c r="D132">
        <v>4</v>
      </c>
      <c r="E132">
        <v>4</v>
      </c>
      <c r="F132">
        <v>4</v>
      </c>
      <c r="G132">
        <v>4</v>
      </c>
      <c r="H132">
        <v>4</v>
      </c>
      <c r="I132">
        <v>4</v>
      </c>
      <c r="J132">
        <v>4</v>
      </c>
    </row>
    <row r="133" spans="1:10">
      <c r="A133" t="s">
        <v>566</v>
      </c>
      <c r="B133" t="b">
        <v>0</v>
      </c>
      <c r="C133">
        <v>4</v>
      </c>
      <c r="D133">
        <v>4</v>
      </c>
      <c r="E133">
        <v>4</v>
      </c>
      <c r="F133">
        <v>4</v>
      </c>
      <c r="G133">
        <v>4</v>
      </c>
      <c r="H133">
        <v>4</v>
      </c>
      <c r="I133">
        <v>4</v>
      </c>
      <c r="J133">
        <v>4</v>
      </c>
    </row>
    <row r="134" spans="1:10">
      <c r="A134" t="s">
        <v>567</v>
      </c>
      <c r="B134" t="b">
        <v>0</v>
      </c>
      <c r="C134">
        <v>4</v>
      </c>
      <c r="D134">
        <v>4</v>
      </c>
      <c r="E134">
        <v>4</v>
      </c>
      <c r="F134">
        <v>4</v>
      </c>
      <c r="G134">
        <v>4</v>
      </c>
      <c r="H134">
        <v>4</v>
      </c>
      <c r="I134">
        <v>4</v>
      </c>
      <c r="J134">
        <v>4</v>
      </c>
    </row>
    <row r="135" spans="1:10">
      <c r="A135" t="s">
        <v>568</v>
      </c>
      <c r="B135" t="b">
        <v>0</v>
      </c>
      <c r="C135">
        <v>4</v>
      </c>
      <c r="D135">
        <v>4</v>
      </c>
      <c r="E135">
        <v>4</v>
      </c>
      <c r="F135">
        <v>4</v>
      </c>
      <c r="G135">
        <v>4</v>
      </c>
      <c r="H135">
        <v>4</v>
      </c>
      <c r="I135">
        <v>4</v>
      </c>
      <c r="J135">
        <v>4</v>
      </c>
    </row>
    <row r="136" spans="1:10">
      <c r="A136" t="s">
        <v>569</v>
      </c>
      <c r="B136" t="b">
        <v>0</v>
      </c>
      <c r="C136">
        <v>4</v>
      </c>
      <c r="D136">
        <v>4</v>
      </c>
      <c r="E136">
        <v>4</v>
      </c>
      <c r="F136">
        <v>4</v>
      </c>
      <c r="G136">
        <v>4</v>
      </c>
      <c r="H136">
        <v>4</v>
      </c>
      <c r="I136">
        <v>4</v>
      </c>
      <c r="J136">
        <v>4</v>
      </c>
    </row>
    <row r="137" spans="1:10">
      <c r="A137" t="s">
        <v>570</v>
      </c>
      <c r="B137" t="b">
        <v>0</v>
      </c>
      <c r="C137">
        <v>4</v>
      </c>
      <c r="D137">
        <v>4</v>
      </c>
      <c r="E137">
        <v>4</v>
      </c>
      <c r="F137">
        <v>4</v>
      </c>
      <c r="G137">
        <v>4</v>
      </c>
      <c r="H137">
        <v>4</v>
      </c>
      <c r="I137">
        <v>4</v>
      </c>
      <c r="J137">
        <v>4</v>
      </c>
    </row>
    <row r="138" spans="1:10">
      <c r="A138" t="s">
        <v>571</v>
      </c>
      <c r="B138" t="b">
        <v>0</v>
      </c>
      <c r="C138">
        <v>4</v>
      </c>
      <c r="D138">
        <v>4</v>
      </c>
      <c r="E138">
        <v>4</v>
      </c>
      <c r="F138">
        <v>4</v>
      </c>
      <c r="G138">
        <v>4</v>
      </c>
      <c r="H138">
        <v>4</v>
      </c>
      <c r="I138">
        <v>4</v>
      </c>
      <c r="J138">
        <v>4</v>
      </c>
    </row>
    <row r="139" spans="1:10">
      <c r="A139" t="s">
        <v>572</v>
      </c>
      <c r="B139" t="b">
        <v>0</v>
      </c>
      <c r="C139">
        <v>4</v>
      </c>
      <c r="D139">
        <v>4</v>
      </c>
      <c r="E139">
        <v>4</v>
      </c>
      <c r="F139">
        <v>4</v>
      </c>
      <c r="G139">
        <v>4</v>
      </c>
      <c r="H139">
        <v>4</v>
      </c>
      <c r="I139">
        <v>4</v>
      </c>
      <c r="J139">
        <v>4</v>
      </c>
    </row>
    <row r="140" spans="1:10">
      <c r="A140" t="s">
        <v>573</v>
      </c>
      <c r="B140" t="b">
        <v>0</v>
      </c>
      <c r="C140">
        <v>4</v>
      </c>
      <c r="D140">
        <v>4</v>
      </c>
      <c r="E140">
        <v>4</v>
      </c>
      <c r="F140">
        <v>4</v>
      </c>
      <c r="G140">
        <v>4</v>
      </c>
      <c r="H140">
        <v>4</v>
      </c>
      <c r="I140">
        <v>4</v>
      </c>
      <c r="J140">
        <v>4</v>
      </c>
    </row>
    <row r="141" spans="1:10">
      <c r="A141" t="s">
        <v>574</v>
      </c>
      <c r="B141" t="b">
        <v>0</v>
      </c>
      <c r="C141">
        <v>4</v>
      </c>
      <c r="D141">
        <v>4</v>
      </c>
      <c r="E141">
        <v>4</v>
      </c>
      <c r="F141">
        <v>4</v>
      </c>
      <c r="G141">
        <v>4</v>
      </c>
      <c r="H141">
        <v>4</v>
      </c>
      <c r="I141">
        <v>4</v>
      </c>
      <c r="J141">
        <v>4</v>
      </c>
    </row>
    <row r="142" spans="1:10">
      <c r="A142" t="s">
        <v>575</v>
      </c>
      <c r="B142" t="b">
        <v>0</v>
      </c>
      <c r="C142">
        <v>4</v>
      </c>
      <c r="D142">
        <v>4</v>
      </c>
      <c r="E142">
        <v>4</v>
      </c>
      <c r="F142">
        <v>4</v>
      </c>
      <c r="G142">
        <v>4</v>
      </c>
      <c r="H142">
        <v>4</v>
      </c>
      <c r="I142">
        <v>4</v>
      </c>
      <c r="J142">
        <v>4</v>
      </c>
    </row>
    <row r="143" spans="1:10">
      <c r="A143" t="s">
        <v>576</v>
      </c>
      <c r="B143" t="b">
        <v>0</v>
      </c>
      <c r="C143">
        <v>4</v>
      </c>
      <c r="D143">
        <v>4</v>
      </c>
      <c r="E143">
        <v>4</v>
      </c>
      <c r="F143">
        <v>4</v>
      </c>
      <c r="G143">
        <v>4</v>
      </c>
      <c r="H143">
        <v>4</v>
      </c>
      <c r="I143">
        <v>4</v>
      </c>
      <c r="J143">
        <v>4</v>
      </c>
    </row>
    <row r="144" spans="1:10">
      <c r="A144" t="s">
        <v>577</v>
      </c>
      <c r="B144" t="b">
        <v>0</v>
      </c>
      <c r="C144">
        <v>4</v>
      </c>
      <c r="D144">
        <v>4</v>
      </c>
      <c r="E144">
        <v>4</v>
      </c>
      <c r="F144">
        <v>4</v>
      </c>
      <c r="G144">
        <v>4</v>
      </c>
      <c r="H144">
        <v>4</v>
      </c>
      <c r="I144">
        <v>4</v>
      </c>
      <c r="J144">
        <v>4</v>
      </c>
    </row>
    <row r="145" spans="1:10">
      <c r="A145" t="s">
        <v>578</v>
      </c>
      <c r="B145" t="b">
        <v>0</v>
      </c>
      <c r="C145">
        <v>4</v>
      </c>
      <c r="D145">
        <v>4</v>
      </c>
      <c r="E145">
        <v>4</v>
      </c>
      <c r="F145">
        <v>4</v>
      </c>
      <c r="G145">
        <v>4</v>
      </c>
      <c r="H145">
        <v>4</v>
      </c>
      <c r="I145">
        <v>4</v>
      </c>
      <c r="J145">
        <v>4</v>
      </c>
    </row>
    <row r="146" spans="1:10">
      <c r="A146" t="s">
        <v>579</v>
      </c>
      <c r="B146" t="b">
        <v>0</v>
      </c>
      <c r="C146">
        <v>4</v>
      </c>
      <c r="D146">
        <v>4</v>
      </c>
      <c r="E146">
        <v>4</v>
      </c>
      <c r="F146">
        <v>4</v>
      </c>
      <c r="G146">
        <v>4</v>
      </c>
      <c r="H146">
        <v>4</v>
      </c>
      <c r="I146">
        <v>4</v>
      </c>
      <c r="J146">
        <v>4</v>
      </c>
    </row>
    <row r="147" spans="1:10">
      <c r="A147" t="s">
        <v>580</v>
      </c>
      <c r="B147" t="b">
        <v>0</v>
      </c>
      <c r="C147">
        <v>4</v>
      </c>
      <c r="D147">
        <v>4</v>
      </c>
      <c r="E147">
        <v>4</v>
      </c>
      <c r="F147">
        <v>4</v>
      </c>
      <c r="G147">
        <v>4</v>
      </c>
      <c r="H147">
        <v>4</v>
      </c>
      <c r="I147">
        <v>4</v>
      </c>
      <c r="J147">
        <v>4</v>
      </c>
    </row>
    <row r="148" spans="1:10">
      <c r="A148" t="s">
        <v>581</v>
      </c>
      <c r="B148" t="b">
        <v>0</v>
      </c>
      <c r="C148">
        <v>4</v>
      </c>
      <c r="D148">
        <v>4</v>
      </c>
      <c r="E148">
        <v>4</v>
      </c>
      <c r="F148">
        <v>4</v>
      </c>
      <c r="G148">
        <v>4</v>
      </c>
      <c r="H148">
        <v>4</v>
      </c>
      <c r="I148">
        <v>4</v>
      </c>
      <c r="J148">
        <v>4</v>
      </c>
    </row>
    <row r="149" spans="1:10">
      <c r="A149" t="s">
        <v>582</v>
      </c>
      <c r="B149" t="b">
        <v>0</v>
      </c>
      <c r="C149">
        <v>4</v>
      </c>
      <c r="D149">
        <v>4</v>
      </c>
      <c r="E149">
        <v>4</v>
      </c>
      <c r="F149">
        <v>4</v>
      </c>
      <c r="G149">
        <v>2.2435955999999999</v>
      </c>
      <c r="H149">
        <v>3.7094035000000001</v>
      </c>
      <c r="I149">
        <v>4</v>
      </c>
      <c r="J149">
        <v>4</v>
      </c>
    </row>
    <row r="150" spans="1:10">
      <c r="A150" t="s">
        <v>583</v>
      </c>
      <c r="B150" t="b">
        <v>0</v>
      </c>
      <c r="C150">
        <v>4</v>
      </c>
      <c r="D150">
        <v>4</v>
      </c>
      <c r="E150">
        <v>4</v>
      </c>
      <c r="F150">
        <v>4</v>
      </c>
      <c r="G150">
        <v>4</v>
      </c>
      <c r="H150">
        <v>4</v>
      </c>
      <c r="I150">
        <v>4</v>
      </c>
      <c r="J150">
        <v>4</v>
      </c>
    </row>
    <row r="151" spans="1:10">
      <c r="A151" t="s">
        <v>584</v>
      </c>
      <c r="B151" t="b">
        <v>0</v>
      </c>
      <c r="C151">
        <v>4</v>
      </c>
      <c r="D151">
        <v>4</v>
      </c>
      <c r="E151">
        <v>4</v>
      </c>
      <c r="F151">
        <v>4</v>
      </c>
      <c r="G151">
        <v>4</v>
      </c>
      <c r="H151">
        <v>4</v>
      </c>
      <c r="I151">
        <v>4</v>
      </c>
      <c r="J151">
        <v>4</v>
      </c>
    </row>
    <row r="152" spans="1:10">
      <c r="A152" t="s">
        <v>585</v>
      </c>
      <c r="B152" t="b">
        <v>0</v>
      </c>
      <c r="C152">
        <v>4</v>
      </c>
      <c r="D152">
        <v>3.0556296999999999</v>
      </c>
      <c r="E152">
        <v>4</v>
      </c>
      <c r="F152">
        <v>4</v>
      </c>
      <c r="G152">
        <v>4</v>
      </c>
      <c r="H152">
        <v>4</v>
      </c>
      <c r="I152">
        <v>4</v>
      </c>
      <c r="J152">
        <v>4</v>
      </c>
    </row>
    <row r="153" spans="1:10">
      <c r="A153" t="s">
        <v>586</v>
      </c>
      <c r="B153" t="b">
        <v>0</v>
      </c>
      <c r="C153">
        <v>4</v>
      </c>
      <c r="D153">
        <v>4</v>
      </c>
      <c r="E153">
        <v>4</v>
      </c>
      <c r="F153">
        <v>4</v>
      </c>
      <c r="G153">
        <v>4</v>
      </c>
      <c r="H153">
        <v>4</v>
      </c>
      <c r="I153">
        <v>4</v>
      </c>
      <c r="J153">
        <v>4</v>
      </c>
    </row>
    <row r="154" spans="1:10">
      <c r="A154" t="s">
        <v>587</v>
      </c>
      <c r="B154" t="b">
        <v>0</v>
      </c>
      <c r="C154">
        <v>4</v>
      </c>
      <c r="D154">
        <v>4</v>
      </c>
      <c r="E154">
        <v>4</v>
      </c>
      <c r="F154">
        <v>4</v>
      </c>
      <c r="G154">
        <v>4</v>
      </c>
      <c r="H154">
        <v>4</v>
      </c>
      <c r="I154">
        <v>4</v>
      </c>
      <c r="J154">
        <v>4</v>
      </c>
    </row>
    <row r="155" spans="1:10">
      <c r="A155" t="s">
        <v>588</v>
      </c>
      <c r="B155" t="b">
        <v>0</v>
      </c>
      <c r="C155">
        <v>4</v>
      </c>
      <c r="D155">
        <v>4</v>
      </c>
      <c r="E155">
        <v>4</v>
      </c>
      <c r="F155">
        <v>4</v>
      </c>
      <c r="G155">
        <v>4</v>
      </c>
      <c r="H155">
        <v>4</v>
      </c>
      <c r="I155">
        <v>4</v>
      </c>
      <c r="J155">
        <v>4</v>
      </c>
    </row>
    <row r="156" spans="1:10">
      <c r="A156" t="s">
        <v>589</v>
      </c>
      <c r="B156" t="b">
        <v>0</v>
      </c>
      <c r="C156">
        <v>4</v>
      </c>
      <c r="D156">
        <v>4</v>
      </c>
      <c r="E156">
        <v>4</v>
      </c>
      <c r="F156">
        <v>4</v>
      </c>
      <c r="G156">
        <v>4</v>
      </c>
      <c r="H156">
        <v>4</v>
      </c>
      <c r="I156">
        <v>4</v>
      </c>
      <c r="J156">
        <v>4</v>
      </c>
    </row>
    <row r="157" spans="1:10">
      <c r="A157" t="s">
        <v>590</v>
      </c>
      <c r="B157" t="b">
        <v>0</v>
      </c>
      <c r="C157">
        <v>4</v>
      </c>
      <c r="D157">
        <v>4</v>
      </c>
      <c r="E157">
        <v>4</v>
      </c>
      <c r="F157">
        <v>4</v>
      </c>
      <c r="G157">
        <v>4</v>
      </c>
      <c r="H157">
        <v>4</v>
      </c>
      <c r="I157">
        <v>4</v>
      </c>
      <c r="J157">
        <v>4</v>
      </c>
    </row>
    <row r="158" spans="1:10">
      <c r="A158" t="s">
        <v>591</v>
      </c>
      <c r="B158" t="b">
        <v>0</v>
      </c>
      <c r="C158">
        <v>4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4</v>
      </c>
    </row>
    <row r="159" spans="1:10">
      <c r="A159" t="s">
        <v>592</v>
      </c>
      <c r="B159" t="b">
        <v>0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4</v>
      </c>
      <c r="I159">
        <v>4</v>
      </c>
      <c r="J159">
        <v>4</v>
      </c>
    </row>
    <row r="160" spans="1:10">
      <c r="A160" t="s">
        <v>593</v>
      </c>
      <c r="B160" t="b">
        <v>0</v>
      </c>
      <c r="C160">
        <v>4</v>
      </c>
      <c r="D160">
        <v>4</v>
      </c>
      <c r="E160">
        <v>4</v>
      </c>
      <c r="F160">
        <v>4</v>
      </c>
      <c r="G160">
        <v>4</v>
      </c>
      <c r="H160">
        <v>4</v>
      </c>
      <c r="I160">
        <v>4</v>
      </c>
      <c r="J160">
        <v>4</v>
      </c>
    </row>
    <row r="161" spans="1:10">
      <c r="A161" t="s">
        <v>594</v>
      </c>
      <c r="B161" t="b">
        <v>0</v>
      </c>
      <c r="C161">
        <v>4</v>
      </c>
      <c r="D161">
        <v>4</v>
      </c>
      <c r="E161">
        <v>4</v>
      </c>
      <c r="F161">
        <v>4</v>
      </c>
      <c r="G161">
        <v>4</v>
      </c>
      <c r="H161">
        <v>4</v>
      </c>
      <c r="I161">
        <v>4</v>
      </c>
      <c r="J161">
        <v>4</v>
      </c>
    </row>
    <row r="162" spans="1:10">
      <c r="A162" t="s">
        <v>595</v>
      </c>
      <c r="B162" t="b">
        <v>0</v>
      </c>
      <c r="C162">
        <v>4</v>
      </c>
      <c r="D162">
        <v>4</v>
      </c>
      <c r="E162">
        <v>4</v>
      </c>
      <c r="F162">
        <v>4</v>
      </c>
      <c r="G162">
        <v>4</v>
      </c>
      <c r="H162">
        <v>4</v>
      </c>
      <c r="I162">
        <v>4</v>
      </c>
      <c r="J162">
        <v>4</v>
      </c>
    </row>
    <row r="163" spans="1:10">
      <c r="A163" t="s">
        <v>596</v>
      </c>
      <c r="B163" t="b">
        <v>0</v>
      </c>
      <c r="C163">
        <v>4</v>
      </c>
      <c r="D163">
        <v>4</v>
      </c>
      <c r="E163">
        <v>4</v>
      </c>
      <c r="F163">
        <v>4</v>
      </c>
      <c r="G163">
        <v>4</v>
      </c>
      <c r="H163">
        <v>4</v>
      </c>
      <c r="I163">
        <v>4</v>
      </c>
      <c r="J163">
        <v>4</v>
      </c>
    </row>
    <row r="164" spans="1:10">
      <c r="A164" t="s">
        <v>597</v>
      </c>
      <c r="B164" t="b">
        <v>0</v>
      </c>
      <c r="C164">
        <v>4</v>
      </c>
      <c r="D164">
        <v>4</v>
      </c>
      <c r="E164">
        <v>4</v>
      </c>
      <c r="F164">
        <v>4</v>
      </c>
      <c r="G164">
        <v>4</v>
      </c>
      <c r="H164">
        <v>4</v>
      </c>
      <c r="I164">
        <v>4</v>
      </c>
      <c r="J164">
        <v>4</v>
      </c>
    </row>
    <row r="165" spans="1:10">
      <c r="A165" t="s">
        <v>598</v>
      </c>
      <c r="B165" t="b">
        <v>0</v>
      </c>
      <c r="C165">
        <v>4</v>
      </c>
      <c r="D165">
        <v>4</v>
      </c>
      <c r="E165">
        <v>4</v>
      </c>
      <c r="F165">
        <v>4</v>
      </c>
      <c r="G165">
        <v>4</v>
      </c>
      <c r="H165">
        <v>4</v>
      </c>
      <c r="I165">
        <v>4</v>
      </c>
      <c r="J165">
        <v>4</v>
      </c>
    </row>
    <row r="166" spans="1:10">
      <c r="A166" t="s">
        <v>599</v>
      </c>
      <c r="B166" t="b">
        <v>0</v>
      </c>
      <c r="C166">
        <v>4</v>
      </c>
      <c r="D166">
        <v>4</v>
      </c>
      <c r="E166">
        <v>4</v>
      </c>
      <c r="F166">
        <v>4</v>
      </c>
      <c r="G166">
        <v>4</v>
      </c>
      <c r="H166">
        <v>4</v>
      </c>
      <c r="I166">
        <v>4</v>
      </c>
      <c r="J166">
        <v>4</v>
      </c>
    </row>
    <row r="167" spans="1:10">
      <c r="A167" t="s">
        <v>600</v>
      </c>
      <c r="B167" t="b">
        <v>0</v>
      </c>
      <c r="C167">
        <v>4</v>
      </c>
      <c r="D167">
        <v>4</v>
      </c>
      <c r="E167">
        <v>4</v>
      </c>
      <c r="F167">
        <v>4</v>
      </c>
      <c r="G167">
        <v>4</v>
      </c>
      <c r="H167">
        <v>4</v>
      </c>
      <c r="I167">
        <v>4</v>
      </c>
      <c r="J167">
        <v>4</v>
      </c>
    </row>
    <row r="168" spans="1:10">
      <c r="A168" t="s">
        <v>601</v>
      </c>
      <c r="B168" t="b">
        <v>0</v>
      </c>
      <c r="C168">
        <v>4</v>
      </c>
      <c r="D168">
        <v>4</v>
      </c>
      <c r="E168">
        <v>4</v>
      </c>
      <c r="F168">
        <v>4</v>
      </c>
      <c r="G168">
        <v>4</v>
      </c>
      <c r="H168">
        <v>4</v>
      </c>
      <c r="I168">
        <v>4</v>
      </c>
      <c r="J168">
        <v>4</v>
      </c>
    </row>
    <row r="169" spans="1:10">
      <c r="A169" t="s">
        <v>602</v>
      </c>
      <c r="B169" t="b">
        <v>0</v>
      </c>
      <c r="C169">
        <v>4</v>
      </c>
      <c r="D169">
        <v>4</v>
      </c>
      <c r="E169">
        <v>4</v>
      </c>
      <c r="F169">
        <v>4</v>
      </c>
      <c r="G169">
        <v>4</v>
      </c>
      <c r="H169">
        <v>4</v>
      </c>
      <c r="I169">
        <v>4</v>
      </c>
      <c r="J169">
        <v>4</v>
      </c>
    </row>
    <row r="170" spans="1:10">
      <c r="A170" t="s">
        <v>603</v>
      </c>
      <c r="B170" t="b">
        <v>0</v>
      </c>
      <c r="C170">
        <v>4</v>
      </c>
      <c r="D170">
        <v>4</v>
      </c>
      <c r="E170">
        <v>4</v>
      </c>
      <c r="F170">
        <v>4</v>
      </c>
      <c r="G170">
        <v>4</v>
      </c>
      <c r="H170">
        <v>4</v>
      </c>
      <c r="I170">
        <v>4</v>
      </c>
      <c r="J170">
        <v>4</v>
      </c>
    </row>
    <row r="171" spans="1:10">
      <c r="A171" t="s">
        <v>604</v>
      </c>
      <c r="B171" t="b">
        <v>0</v>
      </c>
      <c r="C171">
        <v>4</v>
      </c>
      <c r="D171">
        <v>4</v>
      </c>
      <c r="E171">
        <v>4</v>
      </c>
      <c r="F171">
        <v>4</v>
      </c>
      <c r="G171">
        <v>4</v>
      </c>
      <c r="H171">
        <v>4</v>
      </c>
      <c r="I171">
        <v>4</v>
      </c>
      <c r="J171">
        <v>4</v>
      </c>
    </row>
    <row r="172" spans="1:10">
      <c r="A172" t="s">
        <v>605</v>
      </c>
      <c r="B172" t="b">
        <v>0</v>
      </c>
      <c r="C172">
        <v>4</v>
      </c>
      <c r="D172">
        <v>4</v>
      </c>
      <c r="E172">
        <v>4</v>
      </c>
      <c r="F172">
        <v>4</v>
      </c>
      <c r="G172">
        <v>4</v>
      </c>
      <c r="H172">
        <v>4</v>
      </c>
      <c r="I172">
        <v>4</v>
      </c>
      <c r="J172">
        <v>4</v>
      </c>
    </row>
    <row r="173" spans="1:10">
      <c r="A173" t="s">
        <v>606</v>
      </c>
      <c r="B173" t="b">
        <v>0</v>
      </c>
      <c r="C173">
        <v>4</v>
      </c>
      <c r="D173">
        <v>4</v>
      </c>
      <c r="E173">
        <v>4</v>
      </c>
      <c r="F173">
        <v>4</v>
      </c>
      <c r="G173">
        <v>4</v>
      </c>
      <c r="H173">
        <v>4</v>
      </c>
      <c r="I173">
        <v>4</v>
      </c>
      <c r="J173">
        <v>4</v>
      </c>
    </row>
    <row r="174" spans="1:10">
      <c r="A174" t="s">
        <v>607</v>
      </c>
      <c r="B174" t="b">
        <v>0</v>
      </c>
      <c r="C174">
        <v>4</v>
      </c>
      <c r="D174">
        <v>4</v>
      </c>
      <c r="E174">
        <v>4</v>
      </c>
      <c r="F174">
        <v>4</v>
      </c>
      <c r="G174">
        <v>4</v>
      </c>
      <c r="H174">
        <v>4</v>
      </c>
      <c r="I174">
        <v>4</v>
      </c>
      <c r="J174">
        <v>4</v>
      </c>
    </row>
    <row r="175" spans="1:10">
      <c r="A175" t="s">
        <v>608</v>
      </c>
      <c r="B175" t="b">
        <v>0</v>
      </c>
      <c r="C175">
        <v>4</v>
      </c>
      <c r="D175">
        <v>4</v>
      </c>
      <c r="E175">
        <v>4</v>
      </c>
      <c r="F175">
        <v>4</v>
      </c>
      <c r="G175">
        <v>4</v>
      </c>
      <c r="H175">
        <v>4</v>
      </c>
      <c r="I175">
        <v>4</v>
      </c>
      <c r="J175">
        <v>4</v>
      </c>
    </row>
    <row r="176" spans="1:10">
      <c r="A176" t="s">
        <v>609</v>
      </c>
      <c r="B176" t="b">
        <v>0</v>
      </c>
      <c r="C176">
        <v>4</v>
      </c>
      <c r="D176">
        <v>4</v>
      </c>
      <c r="E176">
        <v>4</v>
      </c>
      <c r="F176">
        <v>4</v>
      </c>
      <c r="G176">
        <v>4</v>
      </c>
      <c r="H176">
        <v>4</v>
      </c>
      <c r="I176">
        <v>4</v>
      </c>
      <c r="J176">
        <v>4</v>
      </c>
    </row>
    <row r="177" spans="1:10">
      <c r="A177" t="s">
        <v>610</v>
      </c>
      <c r="B177" t="b">
        <v>0</v>
      </c>
      <c r="C177">
        <v>4</v>
      </c>
      <c r="D177">
        <v>4</v>
      </c>
      <c r="E177">
        <v>4</v>
      </c>
      <c r="F177">
        <v>4</v>
      </c>
      <c r="G177">
        <v>4</v>
      </c>
      <c r="H177">
        <v>4</v>
      </c>
      <c r="I177">
        <v>4</v>
      </c>
      <c r="J177">
        <v>4</v>
      </c>
    </row>
    <row r="178" spans="1:10">
      <c r="A178" t="s">
        <v>611</v>
      </c>
      <c r="B178" t="b">
        <v>0</v>
      </c>
      <c r="C178">
        <v>4</v>
      </c>
      <c r="D178">
        <v>4</v>
      </c>
      <c r="E178">
        <v>4</v>
      </c>
      <c r="F178">
        <v>4</v>
      </c>
      <c r="G178">
        <v>4</v>
      </c>
      <c r="H178">
        <v>4</v>
      </c>
      <c r="I178">
        <v>4</v>
      </c>
      <c r="J178">
        <v>4</v>
      </c>
    </row>
    <row r="179" spans="1:10">
      <c r="A179" t="s">
        <v>612</v>
      </c>
      <c r="B179" t="b">
        <v>0</v>
      </c>
      <c r="C179">
        <v>4</v>
      </c>
      <c r="D179">
        <v>4</v>
      </c>
      <c r="E179">
        <v>4</v>
      </c>
      <c r="F179">
        <v>4</v>
      </c>
      <c r="G179">
        <v>4</v>
      </c>
      <c r="H179">
        <v>4</v>
      </c>
      <c r="I179">
        <v>4</v>
      </c>
      <c r="J179">
        <v>4</v>
      </c>
    </row>
    <row r="180" spans="1:10">
      <c r="A180" t="s">
        <v>613</v>
      </c>
      <c r="B180" t="b">
        <v>0</v>
      </c>
      <c r="C180">
        <v>4</v>
      </c>
      <c r="D180">
        <v>2.4151099</v>
      </c>
      <c r="E180">
        <v>4</v>
      </c>
      <c r="F180">
        <v>4</v>
      </c>
      <c r="G180">
        <v>4</v>
      </c>
      <c r="H180">
        <v>3.5702560000000001</v>
      </c>
      <c r="I180">
        <v>4</v>
      </c>
      <c r="J180">
        <v>4</v>
      </c>
    </row>
    <row r="181" spans="1:10">
      <c r="A181" t="s">
        <v>614</v>
      </c>
      <c r="B181" t="b">
        <v>0</v>
      </c>
      <c r="C181">
        <v>4</v>
      </c>
      <c r="D181">
        <v>4</v>
      </c>
      <c r="E181">
        <v>4</v>
      </c>
      <c r="F181">
        <v>4</v>
      </c>
      <c r="G181">
        <v>4</v>
      </c>
      <c r="H181">
        <v>4</v>
      </c>
      <c r="I181">
        <v>4</v>
      </c>
      <c r="J181">
        <v>4</v>
      </c>
    </row>
    <row r="182" spans="1:10">
      <c r="A182" t="s">
        <v>615</v>
      </c>
      <c r="B182" t="b">
        <v>0</v>
      </c>
      <c r="C182">
        <v>4</v>
      </c>
      <c r="D182">
        <v>4</v>
      </c>
      <c r="E182">
        <v>4</v>
      </c>
      <c r="F182">
        <v>4</v>
      </c>
      <c r="G182">
        <v>4</v>
      </c>
      <c r="H182">
        <v>2.7921662</v>
      </c>
      <c r="I182">
        <v>4</v>
      </c>
      <c r="J182">
        <v>4</v>
      </c>
    </row>
    <row r="183" spans="1:10">
      <c r="A183" t="s">
        <v>616</v>
      </c>
      <c r="B183" t="b">
        <v>0</v>
      </c>
      <c r="C183">
        <v>4</v>
      </c>
      <c r="D183">
        <v>4</v>
      </c>
      <c r="E183">
        <v>4</v>
      </c>
      <c r="F183">
        <v>4</v>
      </c>
      <c r="G183">
        <v>4</v>
      </c>
      <c r="H183">
        <v>4</v>
      </c>
      <c r="I183">
        <v>4</v>
      </c>
      <c r="J183">
        <v>4</v>
      </c>
    </row>
    <row r="184" spans="1:10">
      <c r="A184" t="s">
        <v>617</v>
      </c>
      <c r="B184" t="b">
        <v>0</v>
      </c>
      <c r="C184">
        <v>4</v>
      </c>
      <c r="D184">
        <v>4</v>
      </c>
      <c r="E184">
        <v>4</v>
      </c>
      <c r="F184">
        <v>4</v>
      </c>
      <c r="G184">
        <v>4</v>
      </c>
      <c r="H184">
        <v>4</v>
      </c>
      <c r="I184">
        <v>4</v>
      </c>
      <c r="J184">
        <v>4</v>
      </c>
    </row>
    <row r="185" spans="1:10">
      <c r="A185" t="s">
        <v>618</v>
      </c>
      <c r="B185" t="b">
        <v>0</v>
      </c>
      <c r="C185">
        <v>4</v>
      </c>
      <c r="D185">
        <v>4</v>
      </c>
      <c r="E185">
        <v>4</v>
      </c>
      <c r="F185">
        <v>4</v>
      </c>
      <c r="G185">
        <v>4</v>
      </c>
      <c r="H185">
        <v>4</v>
      </c>
      <c r="I185">
        <v>4</v>
      </c>
      <c r="J185">
        <v>4</v>
      </c>
    </row>
    <row r="186" spans="1:10">
      <c r="A186" t="s">
        <v>619</v>
      </c>
      <c r="B186" t="b">
        <v>0</v>
      </c>
      <c r="C186">
        <v>4</v>
      </c>
      <c r="D186">
        <v>4</v>
      </c>
      <c r="E186">
        <v>4</v>
      </c>
      <c r="F186">
        <v>4</v>
      </c>
      <c r="G186">
        <v>4</v>
      </c>
      <c r="H186">
        <v>4</v>
      </c>
      <c r="I186">
        <v>4</v>
      </c>
      <c r="J186">
        <v>4</v>
      </c>
    </row>
    <row r="187" spans="1:10">
      <c r="A187" t="s">
        <v>620</v>
      </c>
      <c r="B187" t="b">
        <v>0</v>
      </c>
      <c r="C187">
        <v>4</v>
      </c>
      <c r="D187">
        <v>4</v>
      </c>
      <c r="E187">
        <v>4</v>
      </c>
      <c r="F187">
        <v>4</v>
      </c>
      <c r="G187">
        <v>4</v>
      </c>
      <c r="H187">
        <v>4</v>
      </c>
      <c r="I187">
        <v>4</v>
      </c>
      <c r="J187">
        <v>4</v>
      </c>
    </row>
    <row r="188" spans="1:10">
      <c r="A188" t="s">
        <v>621</v>
      </c>
      <c r="B188" t="b">
        <v>0</v>
      </c>
      <c r="C188">
        <v>4</v>
      </c>
      <c r="D188">
        <v>4</v>
      </c>
      <c r="E188">
        <v>4</v>
      </c>
      <c r="F188">
        <v>4</v>
      </c>
      <c r="G188">
        <v>4</v>
      </c>
      <c r="H188">
        <v>4</v>
      </c>
      <c r="I188">
        <v>4</v>
      </c>
      <c r="J188">
        <v>4</v>
      </c>
    </row>
    <row r="189" spans="1:10">
      <c r="A189" t="s">
        <v>622</v>
      </c>
      <c r="B189" t="b">
        <v>0</v>
      </c>
      <c r="C189">
        <v>4</v>
      </c>
      <c r="D189">
        <v>4</v>
      </c>
      <c r="E189">
        <v>4</v>
      </c>
      <c r="F189">
        <v>4</v>
      </c>
      <c r="G189">
        <v>4</v>
      </c>
      <c r="H189">
        <v>4</v>
      </c>
      <c r="I189">
        <v>4</v>
      </c>
      <c r="J189">
        <v>4</v>
      </c>
    </row>
    <row r="190" spans="1:10">
      <c r="A190" t="s">
        <v>623</v>
      </c>
      <c r="B190" t="b">
        <v>0</v>
      </c>
      <c r="C190">
        <v>4</v>
      </c>
      <c r="D190">
        <v>4</v>
      </c>
      <c r="E190">
        <v>4</v>
      </c>
      <c r="F190">
        <v>4</v>
      </c>
      <c r="G190">
        <v>4</v>
      </c>
      <c r="H190">
        <v>4</v>
      </c>
      <c r="I190">
        <v>4</v>
      </c>
      <c r="J190">
        <v>4</v>
      </c>
    </row>
    <row r="191" spans="1:10">
      <c r="A191" t="s">
        <v>624</v>
      </c>
      <c r="B191" t="b">
        <v>0</v>
      </c>
      <c r="C191">
        <v>4</v>
      </c>
      <c r="D191">
        <v>4</v>
      </c>
      <c r="E191">
        <v>4</v>
      </c>
      <c r="F191">
        <v>4</v>
      </c>
      <c r="G191">
        <v>4</v>
      </c>
      <c r="H191">
        <v>4</v>
      </c>
      <c r="I191">
        <v>4</v>
      </c>
      <c r="J191">
        <v>4</v>
      </c>
    </row>
    <row r="192" spans="1:10">
      <c r="A192" t="s">
        <v>625</v>
      </c>
      <c r="B192" t="b">
        <v>0</v>
      </c>
      <c r="C192">
        <v>4</v>
      </c>
      <c r="D192">
        <v>4</v>
      </c>
      <c r="E192">
        <v>4</v>
      </c>
      <c r="F192">
        <v>4</v>
      </c>
      <c r="G192">
        <v>4</v>
      </c>
      <c r="H192">
        <v>4</v>
      </c>
      <c r="I192">
        <v>4</v>
      </c>
      <c r="J192">
        <v>4</v>
      </c>
    </row>
    <row r="193" spans="1:10">
      <c r="A193" t="s">
        <v>626</v>
      </c>
      <c r="B193" t="b">
        <v>0</v>
      </c>
      <c r="C193">
        <v>4</v>
      </c>
      <c r="D193">
        <v>4</v>
      </c>
      <c r="E193">
        <v>4</v>
      </c>
      <c r="F193">
        <v>4</v>
      </c>
      <c r="G193">
        <v>4</v>
      </c>
      <c r="H193">
        <v>4</v>
      </c>
      <c r="I193">
        <v>4</v>
      </c>
      <c r="J193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workbookViewId="0">
      <selection activeCell="L2" sqref="L2:L13"/>
    </sheetView>
  </sheetViews>
  <sheetFormatPr baseColWidth="10" defaultRowHeight="15" x14ac:dyDescent="0"/>
  <sheetData>
    <row r="1" spans="1:12">
      <c r="A1" t="s">
        <v>119</v>
      </c>
      <c r="B1" t="s">
        <v>120</v>
      </c>
      <c r="C1" t="s">
        <v>121</v>
      </c>
      <c r="D1" t="s">
        <v>0</v>
      </c>
      <c r="F1" t="s">
        <v>412</v>
      </c>
      <c r="L1" t="str">
        <f>F1</f>
        <v>https://www.dveltri.com/ascan/v2/ascan.html?u=1545518405646</v>
      </c>
    </row>
    <row r="2" spans="1:12">
      <c r="A2" t="s">
        <v>122</v>
      </c>
      <c r="B2" t="s">
        <v>123</v>
      </c>
      <c r="C2">
        <v>1</v>
      </c>
      <c r="D2" t="s">
        <v>124</v>
      </c>
      <c r="K2" t="s">
        <v>106</v>
      </c>
      <c r="L2">
        <f>COUNTIF(C2:C97,"&gt;=0.5")</f>
        <v>82</v>
      </c>
    </row>
    <row r="3" spans="1:12">
      <c r="A3" t="s">
        <v>125</v>
      </c>
      <c r="B3" t="s">
        <v>126</v>
      </c>
      <c r="C3">
        <v>6.4999999999999997E-3</v>
      </c>
      <c r="D3" t="s">
        <v>127</v>
      </c>
      <c r="K3" t="s">
        <v>107</v>
      </c>
      <c r="L3">
        <f>COUNTIF(C98:C999,"&lt;0.5")</f>
        <v>85</v>
      </c>
    </row>
    <row r="4" spans="1:12">
      <c r="A4" t="s">
        <v>128</v>
      </c>
      <c r="B4" t="s">
        <v>123</v>
      </c>
      <c r="C4">
        <v>1</v>
      </c>
      <c r="D4" t="s">
        <v>129</v>
      </c>
      <c r="K4" t="s">
        <v>108</v>
      </c>
      <c r="L4">
        <f>COUNTIF(C98:C999,"&gt;=0.5")</f>
        <v>11</v>
      </c>
    </row>
    <row r="5" spans="1:12">
      <c r="A5" t="s">
        <v>130</v>
      </c>
      <c r="B5" t="s">
        <v>123</v>
      </c>
      <c r="C5">
        <v>0.99199999999999999</v>
      </c>
      <c r="D5" t="s">
        <v>131</v>
      </c>
      <c r="K5" t="s">
        <v>109</v>
      </c>
      <c r="L5">
        <f>COUNTIF(C2:C97,"&lt;0.5")</f>
        <v>14</v>
      </c>
    </row>
    <row r="6" spans="1:12">
      <c r="A6" t="s">
        <v>132</v>
      </c>
      <c r="B6" t="s">
        <v>123</v>
      </c>
      <c r="C6">
        <v>0.99970000000000003</v>
      </c>
      <c r="D6" t="s">
        <v>133</v>
      </c>
      <c r="K6" t="s">
        <v>110</v>
      </c>
      <c r="L6">
        <f>L5+L2</f>
        <v>96</v>
      </c>
    </row>
    <row r="7" spans="1:12">
      <c r="A7" t="s">
        <v>134</v>
      </c>
      <c r="B7" t="s">
        <v>126</v>
      </c>
      <c r="C7">
        <v>4.36E-2</v>
      </c>
      <c r="D7" t="s">
        <v>135</v>
      </c>
      <c r="K7" t="s">
        <v>111</v>
      </c>
      <c r="L7">
        <f>L4+L3</f>
        <v>96</v>
      </c>
    </row>
    <row r="8" spans="1:12">
      <c r="A8" t="s">
        <v>136</v>
      </c>
      <c r="B8" t="s">
        <v>126</v>
      </c>
      <c r="C8">
        <v>1.1000000000000001E-3</v>
      </c>
      <c r="D8" t="s">
        <v>137</v>
      </c>
      <c r="K8" t="s">
        <v>112</v>
      </c>
      <c r="L8">
        <f>L7+L6</f>
        <v>192</v>
      </c>
    </row>
    <row r="9" spans="1:12">
      <c r="A9" t="s">
        <v>138</v>
      </c>
      <c r="B9" t="s">
        <v>123</v>
      </c>
      <c r="C9">
        <v>0.99980000000000002</v>
      </c>
      <c r="D9" t="s">
        <v>139</v>
      </c>
      <c r="K9" t="s">
        <v>113</v>
      </c>
      <c r="L9">
        <f>L2/L6</f>
        <v>0.85416666666666663</v>
      </c>
    </row>
    <row r="10" spans="1:12">
      <c r="A10" t="s">
        <v>140</v>
      </c>
      <c r="B10" t="s">
        <v>123</v>
      </c>
      <c r="C10">
        <v>1</v>
      </c>
      <c r="D10" t="s">
        <v>141</v>
      </c>
      <c r="K10" t="s">
        <v>114</v>
      </c>
      <c r="L10">
        <f>L3/L7</f>
        <v>0.88541666666666663</v>
      </c>
    </row>
    <row r="11" spans="1:12">
      <c r="A11" t="s">
        <v>142</v>
      </c>
      <c r="B11" t="s">
        <v>123</v>
      </c>
      <c r="C11">
        <v>1</v>
      </c>
      <c r="D11" t="s">
        <v>143</v>
      </c>
      <c r="K11" t="s">
        <v>115</v>
      </c>
      <c r="L11">
        <f>(L2+L3)/L8</f>
        <v>0.86979166666666663</v>
      </c>
    </row>
    <row r="12" spans="1:12">
      <c r="A12" t="s">
        <v>144</v>
      </c>
      <c r="B12" t="s">
        <v>126</v>
      </c>
      <c r="C12">
        <v>0.43990000000000001</v>
      </c>
      <c r="D12" t="s">
        <v>145</v>
      </c>
      <c r="K12" t="s">
        <v>116</v>
      </c>
      <c r="L12">
        <f>(L2*L3-L4*L5)/SQRT((L2+L4)*(L2+L5)*(L3+L4)*(L3+L5))</f>
        <v>0.73994472271885481</v>
      </c>
    </row>
    <row r="13" spans="1:12">
      <c r="A13" t="s">
        <v>146</v>
      </c>
      <c r="B13" t="s">
        <v>123</v>
      </c>
      <c r="C13">
        <v>0.99980000000000002</v>
      </c>
      <c r="D13" t="s">
        <v>147</v>
      </c>
      <c r="K13" t="s">
        <v>118</v>
      </c>
      <c r="L13">
        <f>L2/(L2+L4)</f>
        <v>0.88172043010752688</v>
      </c>
    </row>
    <row r="14" spans="1:12">
      <c r="A14" t="s">
        <v>148</v>
      </c>
      <c r="B14" t="s">
        <v>126</v>
      </c>
      <c r="C14">
        <v>5.4999999999999997E-3</v>
      </c>
      <c r="D14" t="s">
        <v>149</v>
      </c>
    </row>
    <row r="15" spans="1:12">
      <c r="A15" t="s">
        <v>150</v>
      </c>
      <c r="B15" t="s">
        <v>123</v>
      </c>
      <c r="C15">
        <v>1</v>
      </c>
      <c r="D15" t="s">
        <v>151</v>
      </c>
    </row>
    <row r="16" spans="1:12">
      <c r="A16" t="s">
        <v>152</v>
      </c>
      <c r="B16" t="s">
        <v>123</v>
      </c>
      <c r="C16">
        <v>0.99750000000000005</v>
      </c>
      <c r="D16" t="s">
        <v>153</v>
      </c>
    </row>
    <row r="17" spans="1:4">
      <c r="A17" t="s">
        <v>154</v>
      </c>
      <c r="B17" t="s">
        <v>123</v>
      </c>
      <c r="C17">
        <v>1</v>
      </c>
      <c r="D17" t="s">
        <v>155</v>
      </c>
    </row>
    <row r="18" spans="1:4">
      <c r="A18" t="s">
        <v>156</v>
      </c>
      <c r="B18" t="s">
        <v>123</v>
      </c>
      <c r="C18">
        <v>0.99850000000000005</v>
      </c>
      <c r="D18" t="s">
        <v>157</v>
      </c>
    </row>
    <row r="19" spans="1:4">
      <c r="A19" t="s">
        <v>158</v>
      </c>
      <c r="B19" t="s">
        <v>123</v>
      </c>
      <c r="C19">
        <v>1</v>
      </c>
      <c r="D19" t="s">
        <v>159</v>
      </c>
    </row>
    <row r="20" spans="1:4">
      <c r="A20" t="s">
        <v>160</v>
      </c>
      <c r="B20" t="s">
        <v>123</v>
      </c>
      <c r="C20">
        <v>1</v>
      </c>
      <c r="D20" t="s">
        <v>161</v>
      </c>
    </row>
    <row r="21" spans="1:4">
      <c r="A21" t="s">
        <v>162</v>
      </c>
      <c r="B21" t="s">
        <v>123</v>
      </c>
      <c r="C21">
        <v>1</v>
      </c>
      <c r="D21" t="s">
        <v>163</v>
      </c>
    </row>
    <row r="22" spans="1:4">
      <c r="A22" t="s">
        <v>164</v>
      </c>
      <c r="B22" t="s">
        <v>123</v>
      </c>
      <c r="C22">
        <v>0.99990000000000001</v>
      </c>
      <c r="D22" t="s">
        <v>165</v>
      </c>
    </row>
    <row r="23" spans="1:4">
      <c r="A23" t="s">
        <v>166</v>
      </c>
      <c r="B23" t="s">
        <v>123</v>
      </c>
      <c r="C23">
        <v>1</v>
      </c>
      <c r="D23" t="s">
        <v>167</v>
      </c>
    </row>
    <row r="24" spans="1:4">
      <c r="A24" t="s">
        <v>168</v>
      </c>
      <c r="B24" t="s">
        <v>123</v>
      </c>
      <c r="C24">
        <v>1</v>
      </c>
      <c r="D24" t="s">
        <v>169</v>
      </c>
    </row>
    <row r="25" spans="1:4">
      <c r="A25" t="s">
        <v>170</v>
      </c>
      <c r="B25" t="s">
        <v>126</v>
      </c>
      <c r="C25">
        <v>2.06E-2</v>
      </c>
      <c r="D25" t="s">
        <v>171</v>
      </c>
    </row>
    <row r="26" spans="1:4">
      <c r="A26" t="s">
        <v>172</v>
      </c>
      <c r="B26" t="s">
        <v>123</v>
      </c>
      <c r="C26">
        <v>0.99990000000000001</v>
      </c>
      <c r="D26" t="s">
        <v>173</v>
      </c>
    </row>
    <row r="27" spans="1:4">
      <c r="A27" t="s">
        <v>174</v>
      </c>
      <c r="B27" t="s">
        <v>123</v>
      </c>
      <c r="C27">
        <v>0.99990000000000001</v>
      </c>
      <c r="D27" t="s">
        <v>175</v>
      </c>
    </row>
    <row r="28" spans="1:4">
      <c r="A28" t="s">
        <v>176</v>
      </c>
      <c r="B28" t="s">
        <v>126</v>
      </c>
      <c r="C28">
        <v>0.4703</v>
      </c>
      <c r="D28" t="s">
        <v>177</v>
      </c>
    </row>
    <row r="29" spans="1:4">
      <c r="A29" t="s">
        <v>178</v>
      </c>
      <c r="B29" t="s">
        <v>123</v>
      </c>
      <c r="C29">
        <v>0.99990000000000001</v>
      </c>
      <c r="D29" t="s">
        <v>179</v>
      </c>
    </row>
    <row r="30" spans="1:4">
      <c r="A30" t="s">
        <v>180</v>
      </c>
      <c r="B30" t="s">
        <v>123</v>
      </c>
      <c r="C30">
        <v>0.99980000000000002</v>
      </c>
      <c r="D30" t="s">
        <v>181</v>
      </c>
    </row>
    <row r="31" spans="1:4">
      <c r="A31" t="s">
        <v>182</v>
      </c>
      <c r="B31" t="s">
        <v>123</v>
      </c>
      <c r="C31">
        <v>1</v>
      </c>
      <c r="D31" t="s">
        <v>183</v>
      </c>
    </row>
    <row r="32" spans="1:4">
      <c r="A32" t="s">
        <v>184</v>
      </c>
      <c r="B32" t="s">
        <v>123</v>
      </c>
      <c r="C32">
        <v>1</v>
      </c>
      <c r="D32" t="s">
        <v>185</v>
      </c>
    </row>
    <row r="33" spans="1:4">
      <c r="A33" t="s">
        <v>186</v>
      </c>
      <c r="B33" t="s">
        <v>123</v>
      </c>
      <c r="C33">
        <v>1</v>
      </c>
      <c r="D33" t="s">
        <v>187</v>
      </c>
    </row>
    <row r="34" spans="1:4">
      <c r="A34" t="s">
        <v>188</v>
      </c>
      <c r="B34" t="s">
        <v>126</v>
      </c>
      <c r="C34">
        <v>0.4713</v>
      </c>
      <c r="D34" t="s">
        <v>189</v>
      </c>
    </row>
    <row r="35" spans="1:4">
      <c r="A35" t="s">
        <v>190</v>
      </c>
      <c r="B35" t="s">
        <v>123</v>
      </c>
      <c r="C35">
        <v>0.99990000000000001</v>
      </c>
      <c r="D35" t="s">
        <v>191</v>
      </c>
    </row>
    <row r="36" spans="1:4">
      <c r="A36" t="s">
        <v>192</v>
      </c>
      <c r="B36" t="s">
        <v>123</v>
      </c>
      <c r="C36">
        <v>0.99990000000000001</v>
      </c>
      <c r="D36" t="s">
        <v>193</v>
      </c>
    </row>
    <row r="37" spans="1:4">
      <c r="A37" t="s">
        <v>194</v>
      </c>
      <c r="B37" t="s">
        <v>123</v>
      </c>
      <c r="C37">
        <v>0.98770000000000002</v>
      </c>
      <c r="D37" t="s">
        <v>195</v>
      </c>
    </row>
    <row r="38" spans="1:4">
      <c r="A38" t="s">
        <v>196</v>
      </c>
      <c r="B38" t="s">
        <v>123</v>
      </c>
      <c r="C38">
        <v>0.99980000000000002</v>
      </c>
      <c r="D38" t="s">
        <v>197</v>
      </c>
    </row>
    <row r="39" spans="1:4">
      <c r="A39" t="s">
        <v>198</v>
      </c>
      <c r="B39" t="s">
        <v>123</v>
      </c>
      <c r="C39">
        <v>1</v>
      </c>
      <c r="D39" t="s">
        <v>199</v>
      </c>
    </row>
    <row r="40" spans="1:4">
      <c r="A40" t="s">
        <v>200</v>
      </c>
      <c r="B40" t="s">
        <v>123</v>
      </c>
      <c r="C40">
        <v>0.99919999999999998</v>
      </c>
      <c r="D40" t="s">
        <v>201</v>
      </c>
    </row>
    <row r="41" spans="1:4">
      <c r="A41" t="s">
        <v>202</v>
      </c>
      <c r="B41" t="s">
        <v>123</v>
      </c>
      <c r="C41">
        <v>0.96360000000000001</v>
      </c>
      <c r="D41" t="s">
        <v>203</v>
      </c>
    </row>
    <row r="42" spans="1:4">
      <c r="A42" t="s">
        <v>204</v>
      </c>
      <c r="B42" t="s">
        <v>123</v>
      </c>
      <c r="C42">
        <v>1</v>
      </c>
      <c r="D42" t="s">
        <v>205</v>
      </c>
    </row>
    <row r="43" spans="1:4">
      <c r="A43" t="s">
        <v>206</v>
      </c>
      <c r="B43" t="s">
        <v>123</v>
      </c>
      <c r="C43">
        <v>0.92769999999999997</v>
      </c>
      <c r="D43" t="s">
        <v>207</v>
      </c>
    </row>
    <row r="44" spans="1:4">
      <c r="A44" t="s">
        <v>208</v>
      </c>
      <c r="B44" t="s">
        <v>126</v>
      </c>
      <c r="C44">
        <v>0.34489999999999998</v>
      </c>
      <c r="D44" t="s">
        <v>209</v>
      </c>
    </row>
    <row r="45" spans="1:4">
      <c r="A45" t="s">
        <v>210</v>
      </c>
      <c r="B45" t="s">
        <v>123</v>
      </c>
      <c r="C45">
        <v>0.99990000000000001</v>
      </c>
      <c r="D45" t="s">
        <v>211</v>
      </c>
    </row>
    <row r="46" spans="1:4">
      <c r="A46" t="s">
        <v>212</v>
      </c>
      <c r="B46" t="s">
        <v>123</v>
      </c>
      <c r="C46">
        <v>1</v>
      </c>
      <c r="D46" t="s">
        <v>213</v>
      </c>
    </row>
    <row r="47" spans="1:4">
      <c r="A47" t="s">
        <v>214</v>
      </c>
      <c r="B47" t="s">
        <v>123</v>
      </c>
      <c r="C47">
        <v>0.99970000000000003</v>
      </c>
      <c r="D47" t="s">
        <v>215</v>
      </c>
    </row>
    <row r="48" spans="1:4">
      <c r="A48" t="s">
        <v>216</v>
      </c>
      <c r="B48" t="s">
        <v>123</v>
      </c>
      <c r="C48">
        <v>1</v>
      </c>
      <c r="D48" t="s">
        <v>217</v>
      </c>
    </row>
    <row r="49" spans="1:4">
      <c r="A49" t="s">
        <v>218</v>
      </c>
      <c r="B49" t="s">
        <v>123</v>
      </c>
      <c r="C49">
        <v>1</v>
      </c>
      <c r="D49" t="s">
        <v>219</v>
      </c>
    </row>
    <row r="50" spans="1:4">
      <c r="A50" t="s">
        <v>220</v>
      </c>
      <c r="B50" t="s">
        <v>123</v>
      </c>
      <c r="C50">
        <v>0.99970000000000003</v>
      </c>
      <c r="D50" t="s">
        <v>221</v>
      </c>
    </row>
    <row r="51" spans="1:4">
      <c r="A51" t="s">
        <v>222</v>
      </c>
      <c r="B51" t="s">
        <v>123</v>
      </c>
      <c r="C51">
        <v>0.99839999999999995</v>
      </c>
      <c r="D51" t="s">
        <v>223</v>
      </c>
    </row>
    <row r="52" spans="1:4">
      <c r="A52" t="s">
        <v>224</v>
      </c>
      <c r="B52" t="s">
        <v>123</v>
      </c>
      <c r="C52">
        <v>0.99990000000000001</v>
      </c>
      <c r="D52" t="s">
        <v>225</v>
      </c>
    </row>
    <row r="53" spans="1:4">
      <c r="A53" t="s">
        <v>226</v>
      </c>
      <c r="B53" t="s">
        <v>123</v>
      </c>
      <c r="C53">
        <v>0.99950000000000006</v>
      </c>
      <c r="D53" t="s">
        <v>227</v>
      </c>
    </row>
    <row r="54" spans="1:4">
      <c r="A54" t="s">
        <v>228</v>
      </c>
      <c r="B54" t="s">
        <v>123</v>
      </c>
      <c r="C54">
        <v>0.99880000000000002</v>
      </c>
      <c r="D54" t="s">
        <v>229</v>
      </c>
    </row>
    <row r="55" spans="1:4">
      <c r="A55" t="s">
        <v>230</v>
      </c>
      <c r="B55" t="s">
        <v>123</v>
      </c>
      <c r="C55">
        <v>1</v>
      </c>
      <c r="D55" t="s">
        <v>231</v>
      </c>
    </row>
    <row r="56" spans="1:4">
      <c r="A56" t="s">
        <v>232</v>
      </c>
      <c r="B56" t="s">
        <v>123</v>
      </c>
      <c r="C56">
        <v>1</v>
      </c>
      <c r="D56" t="s">
        <v>233</v>
      </c>
    </row>
    <row r="57" spans="1:4">
      <c r="A57" t="s">
        <v>234</v>
      </c>
      <c r="B57" t="s">
        <v>123</v>
      </c>
      <c r="C57">
        <v>1</v>
      </c>
      <c r="D57" t="s">
        <v>235</v>
      </c>
    </row>
    <row r="58" spans="1:4">
      <c r="A58" t="s">
        <v>236</v>
      </c>
      <c r="B58" t="s">
        <v>123</v>
      </c>
      <c r="C58">
        <v>0.99990000000000001</v>
      </c>
      <c r="D58" t="s">
        <v>237</v>
      </c>
    </row>
    <row r="59" spans="1:4">
      <c r="A59" t="s">
        <v>238</v>
      </c>
      <c r="B59" t="s">
        <v>123</v>
      </c>
      <c r="C59">
        <v>0.99990000000000001</v>
      </c>
      <c r="D59" t="s">
        <v>239</v>
      </c>
    </row>
    <row r="60" spans="1:4">
      <c r="A60" t="s">
        <v>240</v>
      </c>
      <c r="B60" t="s">
        <v>123</v>
      </c>
      <c r="C60">
        <v>0.99850000000000005</v>
      </c>
      <c r="D60" t="s">
        <v>241</v>
      </c>
    </row>
    <row r="61" spans="1:4">
      <c r="A61" t="s">
        <v>242</v>
      </c>
      <c r="B61" t="s">
        <v>123</v>
      </c>
      <c r="C61">
        <v>0.80430000000000001</v>
      </c>
      <c r="D61" t="s">
        <v>243</v>
      </c>
    </row>
    <row r="62" spans="1:4">
      <c r="A62" t="s">
        <v>244</v>
      </c>
      <c r="B62" t="s">
        <v>123</v>
      </c>
      <c r="C62">
        <v>1</v>
      </c>
      <c r="D62" t="s">
        <v>245</v>
      </c>
    </row>
    <row r="63" spans="1:4">
      <c r="A63" t="s">
        <v>246</v>
      </c>
      <c r="B63" t="s">
        <v>123</v>
      </c>
      <c r="C63">
        <v>1</v>
      </c>
      <c r="D63" t="s">
        <v>247</v>
      </c>
    </row>
    <row r="64" spans="1:4">
      <c r="A64" t="s">
        <v>248</v>
      </c>
      <c r="B64" t="s">
        <v>126</v>
      </c>
      <c r="C64">
        <v>3.7499999999999999E-2</v>
      </c>
      <c r="D64" t="s">
        <v>249</v>
      </c>
    </row>
    <row r="65" spans="1:4">
      <c r="A65" t="s">
        <v>250</v>
      </c>
      <c r="B65" t="s">
        <v>123</v>
      </c>
      <c r="C65">
        <v>0.99990000000000001</v>
      </c>
      <c r="D65" t="s">
        <v>251</v>
      </c>
    </row>
    <row r="66" spans="1:4">
      <c r="A66" t="s">
        <v>252</v>
      </c>
      <c r="B66" t="s">
        <v>126</v>
      </c>
      <c r="C66">
        <v>0.1004</v>
      </c>
      <c r="D66" t="s">
        <v>253</v>
      </c>
    </row>
    <row r="67" spans="1:4">
      <c r="A67" t="s">
        <v>254</v>
      </c>
      <c r="B67" t="s">
        <v>123</v>
      </c>
      <c r="C67">
        <v>0.99990000000000001</v>
      </c>
      <c r="D67" t="s">
        <v>255</v>
      </c>
    </row>
    <row r="68" spans="1:4">
      <c r="A68" t="s">
        <v>256</v>
      </c>
      <c r="B68" t="s">
        <v>123</v>
      </c>
      <c r="C68">
        <v>1</v>
      </c>
      <c r="D68" t="s">
        <v>257</v>
      </c>
    </row>
    <row r="69" spans="1:4">
      <c r="A69" t="s">
        <v>258</v>
      </c>
      <c r="B69" t="s">
        <v>123</v>
      </c>
      <c r="C69">
        <v>1</v>
      </c>
      <c r="D69" t="s">
        <v>259</v>
      </c>
    </row>
    <row r="70" spans="1:4">
      <c r="A70" t="s">
        <v>260</v>
      </c>
      <c r="B70" t="s">
        <v>123</v>
      </c>
      <c r="C70">
        <v>1</v>
      </c>
      <c r="D70" t="s">
        <v>261</v>
      </c>
    </row>
    <row r="71" spans="1:4">
      <c r="A71" t="s">
        <v>262</v>
      </c>
      <c r="B71" t="s">
        <v>123</v>
      </c>
      <c r="C71">
        <v>1</v>
      </c>
      <c r="D71" t="s">
        <v>263</v>
      </c>
    </row>
    <row r="72" spans="1:4">
      <c r="A72" t="s">
        <v>264</v>
      </c>
      <c r="B72" t="s">
        <v>123</v>
      </c>
      <c r="C72">
        <v>0.99939999999999996</v>
      </c>
      <c r="D72" t="s">
        <v>265</v>
      </c>
    </row>
    <row r="73" spans="1:4">
      <c r="A73" t="s">
        <v>266</v>
      </c>
      <c r="B73" t="s">
        <v>123</v>
      </c>
      <c r="C73">
        <v>0.99970000000000003</v>
      </c>
      <c r="D73" t="s">
        <v>267</v>
      </c>
    </row>
    <row r="74" spans="1:4">
      <c r="A74" t="s">
        <v>268</v>
      </c>
      <c r="B74" t="s">
        <v>123</v>
      </c>
      <c r="C74">
        <v>0.8296</v>
      </c>
      <c r="D74" t="s">
        <v>269</v>
      </c>
    </row>
    <row r="75" spans="1:4">
      <c r="A75" t="s">
        <v>270</v>
      </c>
      <c r="B75" t="s">
        <v>126</v>
      </c>
      <c r="C75">
        <v>8.09E-2</v>
      </c>
      <c r="D75" t="s">
        <v>271</v>
      </c>
    </row>
    <row r="76" spans="1:4">
      <c r="A76" t="s">
        <v>272</v>
      </c>
      <c r="B76" t="s">
        <v>123</v>
      </c>
      <c r="C76">
        <v>0.67789999999999995</v>
      </c>
      <c r="D76" t="s">
        <v>273</v>
      </c>
    </row>
    <row r="77" spans="1:4">
      <c r="A77" t="s">
        <v>274</v>
      </c>
      <c r="B77" t="s">
        <v>123</v>
      </c>
      <c r="C77">
        <v>0.9849</v>
      </c>
      <c r="D77" t="s">
        <v>275</v>
      </c>
    </row>
    <row r="78" spans="1:4">
      <c r="A78" t="s">
        <v>276</v>
      </c>
      <c r="B78" t="s">
        <v>126</v>
      </c>
      <c r="C78">
        <v>0.2445</v>
      </c>
      <c r="D78" t="s">
        <v>277</v>
      </c>
    </row>
    <row r="79" spans="1:4">
      <c r="A79" t="s">
        <v>278</v>
      </c>
      <c r="B79" t="s">
        <v>123</v>
      </c>
      <c r="C79">
        <v>0.50260000000000005</v>
      </c>
      <c r="D79" t="s">
        <v>279</v>
      </c>
    </row>
    <row r="80" spans="1:4">
      <c r="A80" t="s">
        <v>280</v>
      </c>
      <c r="B80" t="s">
        <v>123</v>
      </c>
      <c r="C80">
        <v>0.99270000000000003</v>
      </c>
      <c r="D80" t="s">
        <v>281</v>
      </c>
    </row>
    <row r="81" spans="1:4">
      <c r="A81" t="s">
        <v>282</v>
      </c>
      <c r="B81" t="s">
        <v>123</v>
      </c>
      <c r="C81">
        <v>0.93979999999999997</v>
      </c>
      <c r="D81" t="s">
        <v>283</v>
      </c>
    </row>
    <row r="82" spans="1:4">
      <c r="A82" t="s">
        <v>284</v>
      </c>
      <c r="B82" t="s">
        <v>123</v>
      </c>
      <c r="C82">
        <v>0.99960000000000004</v>
      </c>
      <c r="D82" t="s">
        <v>285</v>
      </c>
    </row>
    <row r="83" spans="1:4">
      <c r="A83" t="s">
        <v>286</v>
      </c>
      <c r="B83" t="s">
        <v>123</v>
      </c>
      <c r="C83">
        <v>0.88670000000000004</v>
      </c>
      <c r="D83" t="s">
        <v>287</v>
      </c>
    </row>
    <row r="84" spans="1:4">
      <c r="A84" t="s">
        <v>288</v>
      </c>
      <c r="B84" t="s">
        <v>123</v>
      </c>
      <c r="C84">
        <v>0.75849999999999995</v>
      </c>
      <c r="D84" t="s">
        <v>289</v>
      </c>
    </row>
    <row r="85" spans="1:4">
      <c r="A85" t="s">
        <v>290</v>
      </c>
      <c r="B85" t="s">
        <v>123</v>
      </c>
      <c r="C85">
        <v>0.61299999999999999</v>
      </c>
      <c r="D85" t="s">
        <v>291</v>
      </c>
    </row>
    <row r="86" spans="1:4">
      <c r="A86" t="s">
        <v>292</v>
      </c>
      <c r="B86" t="s">
        <v>123</v>
      </c>
      <c r="C86">
        <v>1</v>
      </c>
      <c r="D86" t="s">
        <v>293</v>
      </c>
    </row>
    <row r="87" spans="1:4">
      <c r="A87" t="s">
        <v>294</v>
      </c>
      <c r="B87" t="s">
        <v>123</v>
      </c>
      <c r="C87">
        <v>0.62690000000000001</v>
      </c>
      <c r="D87" t="s">
        <v>295</v>
      </c>
    </row>
    <row r="88" spans="1:4">
      <c r="A88" t="s">
        <v>296</v>
      </c>
      <c r="B88" t="s">
        <v>123</v>
      </c>
      <c r="C88">
        <v>0.82950000000000002</v>
      </c>
      <c r="D88" t="s">
        <v>297</v>
      </c>
    </row>
    <row r="89" spans="1:4">
      <c r="A89" t="s">
        <v>298</v>
      </c>
      <c r="B89" t="s">
        <v>123</v>
      </c>
      <c r="C89">
        <v>0.59889999999999999</v>
      </c>
      <c r="D89" t="s">
        <v>299</v>
      </c>
    </row>
    <row r="90" spans="1:4">
      <c r="A90" t="s">
        <v>300</v>
      </c>
      <c r="B90" t="s">
        <v>123</v>
      </c>
      <c r="C90">
        <v>0.99299999999999999</v>
      </c>
      <c r="D90" t="s">
        <v>301</v>
      </c>
    </row>
    <row r="91" spans="1:4">
      <c r="A91" t="s">
        <v>302</v>
      </c>
      <c r="B91" t="s">
        <v>123</v>
      </c>
      <c r="C91">
        <v>0.96860000000000002</v>
      </c>
      <c r="D91" t="s">
        <v>303</v>
      </c>
    </row>
    <row r="92" spans="1:4">
      <c r="A92" t="s">
        <v>304</v>
      </c>
      <c r="B92" t="s">
        <v>123</v>
      </c>
      <c r="C92">
        <v>0.99980000000000002</v>
      </c>
      <c r="D92" t="s">
        <v>305</v>
      </c>
    </row>
    <row r="93" spans="1:4">
      <c r="A93" t="s">
        <v>306</v>
      </c>
      <c r="B93" t="s">
        <v>123</v>
      </c>
      <c r="C93">
        <v>0.998</v>
      </c>
      <c r="D93" t="s">
        <v>307</v>
      </c>
    </row>
    <row r="94" spans="1:4">
      <c r="A94" t="s">
        <v>308</v>
      </c>
      <c r="B94" t="s">
        <v>126</v>
      </c>
      <c r="C94">
        <v>0.4894</v>
      </c>
      <c r="D94" t="s">
        <v>309</v>
      </c>
    </row>
    <row r="95" spans="1:4">
      <c r="A95" t="s">
        <v>310</v>
      </c>
      <c r="B95" t="s">
        <v>123</v>
      </c>
      <c r="C95">
        <v>0.91549999999999998</v>
      </c>
      <c r="D95" t="s">
        <v>311</v>
      </c>
    </row>
    <row r="96" spans="1:4">
      <c r="A96" t="s">
        <v>312</v>
      </c>
      <c r="B96" t="s">
        <v>123</v>
      </c>
      <c r="C96">
        <v>0.72</v>
      </c>
      <c r="D96" t="s">
        <v>313</v>
      </c>
    </row>
    <row r="97" spans="1:4">
      <c r="A97" t="s">
        <v>314</v>
      </c>
      <c r="B97" t="s">
        <v>123</v>
      </c>
      <c r="C97">
        <v>0.98029999999999995</v>
      </c>
      <c r="D97" t="s">
        <v>315</v>
      </c>
    </row>
    <row r="98" spans="1:4">
      <c r="A98" t="s">
        <v>316</v>
      </c>
      <c r="B98" t="s">
        <v>126</v>
      </c>
      <c r="C98">
        <v>4.4999999999999997E-3</v>
      </c>
      <c r="D98" t="s">
        <v>435</v>
      </c>
    </row>
    <row r="99" spans="1:4">
      <c r="A99" t="s">
        <v>317</v>
      </c>
      <c r="B99" t="s">
        <v>126</v>
      </c>
      <c r="C99">
        <v>1.2800000000000001E-2</v>
      </c>
      <c r="D99" t="s">
        <v>436</v>
      </c>
    </row>
    <row r="100" spans="1:4">
      <c r="A100" t="s">
        <v>318</v>
      </c>
      <c r="B100" t="s">
        <v>126</v>
      </c>
      <c r="C100">
        <v>4.7699999999999999E-2</v>
      </c>
      <c r="D100" t="s">
        <v>437</v>
      </c>
    </row>
    <row r="101" spans="1:4">
      <c r="A101" t="s">
        <v>319</v>
      </c>
      <c r="B101" t="s">
        <v>126</v>
      </c>
      <c r="C101">
        <v>7.7999999999999996E-3</v>
      </c>
      <c r="D101" t="s">
        <v>438</v>
      </c>
    </row>
    <row r="102" spans="1:4">
      <c r="A102" t="s">
        <v>320</v>
      </c>
      <c r="B102" t="s">
        <v>123</v>
      </c>
      <c r="C102">
        <v>0.99419999999999997</v>
      </c>
      <c r="D102" t="s">
        <v>439</v>
      </c>
    </row>
    <row r="103" spans="1:4">
      <c r="A103" t="s">
        <v>321</v>
      </c>
      <c r="B103" t="s">
        <v>126</v>
      </c>
      <c r="C103">
        <v>1.7100000000000001E-2</v>
      </c>
      <c r="D103" t="s">
        <v>440</v>
      </c>
    </row>
    <row r="104" spans="1:4">
      <c r="A104" t="s">
        <v>322</v>
      </c>
      <c r="B104" t="s">
        <v>123</v>
      </c>
      <c r="C104">
        <v>0.60150000000000003</v>
      </c>
      <c r="D104" t="s">
        <v>441</v>
      </c>
    </row>
    <row r="105" spans="1:4">
      <c r="A105" t="s">
        <v>323</v>
      </c>
      <c r="B105" t="s">
        <v>126</v>
      </c>
      <c r="C105">
        <v>6.4000000000000003E-3</v>
      </c>
      <c r="D105" t="s">
        <v>442</v>
      </c>
    </row>
    <row r="106" spans="1:4">
      <c r="A106" t="s">
        <v>324</v>
      </c>
      <c r="B106" t="s">
        <v>123</v>
      </c>
      <c r="C106">
        <v>0.98409999999999997</v>
      </c>
      <c r="D106" t="s">
        <v>443</v>
      </c>
    </row>
    <row r="107" spans="1:4">
      <c r="A107" t="s">
        <v>325</v>
      </c>
      <c r="B107" t="s">
        <v>126</v>
      </c>
      <c r="C107">
        <v>2.9000000000000001E-2</v>
      </c>
      <c r="D107" t="s">
        <v>444</v>
      </c>
    </row>
    <row r="108" spans="1:4">
      <c r="A108" t="s">
        <v>326</v>
      </c>
      <c r="B108" t="s">
        <v>126</v>
      </c>
      <c r="C108">
        <v>6.0000000000000001E-3</v>
      </c>
      <c r="D108" t="s">
        <v>445</v>
      </c>
    </row>
    <row r="109" spans="1:4">
      <c r="A109" t="s">
        <v>327</v>
      </c>
      <c r="B109" t="s">
        <v>126</v>
      </c>
      <c r="C109">
        <v>7.22E-2</v>
      </c>
      <c r="D109" t="s">
        <v>446</v>
      </c>
    </row>
    <row r="110" spans="1:4">
      <c r="A110" t="s">
        <v>328</v>
      </c>
      <c r="B110" t="s">
        <v>123</v>
      </c>
      <c r="C110">
        <v>0.79810000000000003</v>
      </c>
      <c r="D110" t="s">
        <v>447</v>
      </c>
    </row>
    <row r="111" spans="1:4">
      <c r="A111" t="s">
        <v>329</v>
      </c>
      <c r="B111" t="s">
        <v>126</v>
      </c>
      <c r="C111">
        <v>1.95E-2</v>
      </c>
      <c r="D111" t="s">
        <v>448</v>
      </c>
    </row>
    <row r="112" spans="1:4">
      <c r="A112" t="s">
        <v>330</v>
      </c>
      <c r="B112" t="s">
        <v>126</v>
      </c>
      <c r="C112">
        <v>5.3E-3</v>
      </c>
      <c r="D112" t="s">
        <v>449</v>
      </c>
    </row>
    <row r="113" spans="1:4">
      <c r="A113" t="s">
        <v>331</v>
      </c>
      <c r="B113" t="s">
        <v>126</v>
      </c>
      <c r="C113">
        <v>6.4000000000000003E-3</v>
      </c>
      <c r="D113" t="s">
        <v>450</v>
      </c>
    </row>
    <row r="114" spans="1:4">
      <c r="A114" t="s">
        <v>332</v>
      </c>
      <c r="B114" t="s">
        <v>126</v>
      </c>
      <c r="C114">
        <v>3.9100000000000003E-2</v>
      </c>
      <c r="D114" t="s">
        <v>451</v>
      </c>
    </row>
    <row r="115" spans="1:4">
      <c r="A115" t="s">
        <v>333</v>
      </c>
      <c r="B115" t="s">
        <v>126</v>
      </c>
      <c r="C115">
        <v>8.3999999999999995E-3</v>
      </c>
      <c r="D115" t="s">
        <v>452</v>
      </c>
    </row>
    <row r="116" spans="1:4">
      <c r="A116" t="s">
        <v>334</v>
      </c>
      <c r="B116" t="s">
        <v>126</v>
      </c>
      <c r="C116">
        <v>9.5999999999999992E-3</v>
      </c>
      <c r="D116" t="s">
        <v>453</v>
      </c>
    </row>
    <row r="117" spans="1:4">
      <c r="A117" t="s">
        <v>335</v>
      </c>
      <c r="B117" t="s">
        <v>126</v>
      </c>
      <c r="C117">
        <v>4.4000000000000003E-3</v>
      </c>
      <c r="D117" t="s">
        <v>454</v>
      </c>
    </row>
    <row r="118" spans="1:4">
      <c r="A118" t="s">
        <v>336</v>
      </c>
      <c r="B118" t="s">
        <v>126</v>
      </c>
      <c r="C118">
        <v>3.32E-2</v>
      </c>
      <c r="D118" t="s">
        <v>455</v>
      </c>
    </row>
    <row r="119" spans="1:4">
      <c r="A119" t="s">
        <v>337</v>
      </c>
      <c r="B119" t="s">
        <v>126</v>
      </c>
      <c r="C119">
        <v>1.8700000000000001E-2</v>
      </c>
      <c r="D119" t="s">
        <v>456</v>
      </c>
    </row>
    <row r="120" spans="1:4">
      <c r="A120" t="s">
        <v>338</v>
      </c>
      <c r="B120" t="s">
        <v>126</v>
      </c>
      <c r="C120">
        <v>9.6199999999999994E-2</v>
      </c>
      <c r="D120" t="s">
        <v>457</v>
      </c>
    </row>
    <row r="121" spans="1:4">
      <c r="A121" t="s">
        <v>339</v>
      </c>
      <c r="B121" t="s">
        <v>126</v>
      </c>
      <c r="C121">
        <v>5.7000000000000002E-3</v>
      </c>
      <c r="D121" t="s">
        <v>458</v>
      </c>
    </row>
    <row r="122" spans="1:4">
      <c r="A122" t="s">
        <v>340</v>
      </c>
      <c r="B122" t="s">
        <v>126</v>
      </c>
      <c r="C122">
        <v>8.3999999999999995E-3</v>
      </c>
      <c r="D122" t="s">
        <v>459</v>
      </c>
    </row>
    <row r="123" spans="1:4">
      <c r="A123" t="s">
        <v>341</v>
      </c>
      <c r="B123" t="s">
        <v>126</v>
      </c>
      <c r="C123">
        <v>8.7400000000000005E-2</v>
      </c>
      <c r="D123" t="s">
        <v>460</v>
      </c>
    </row>
    <row r="124" spans="1:4">
      <c r="A124" t="s">
        <v>342</v>
      </c>
      <c r="B124" t="s">
        <v>126</v>
      </c>
      <c r="C124">
        <v>5.9999999999999995E-4</v>
      </c>
      <c r="D124" t="s">
        <v>461</v>
      </c>
    </row>
    <row r="125" spans="1:4">
      <c r="A125" t="s">
        <v>343</v>
      </c>
      <c r="B125" t="s">
        <v>126</v>
      </c>
      <c r="C125">
        <v>6.4999999999999997E-3</v>
      </c>
      <c r="D125" t="s">
        <v>462</v>
      </c>
    </row>
    <row r="126" spans="1:4">
      <c r="A126" t="s">
        <v>344</v>
      </c>
      <c r="B126" t="s">
        <v>126</v>
      </c>
      <c r="C126">
        <v>3.8999999999999998E-3</v>
      </c>
      <c r="D126" t="s">
        <v>463</v>
      </c>
    </row>
    <row r="127" spans="1:4">
      <c r="A127" t="s">
        <v>345</v>
      </c>
      <c r="B127" t="s">
        <v>126</v>
      </c>
      <c r="C127">
        <v>4.6100000000000002E-2</v>
      </c>
      <c r="D127" t="s">
        <v>464</v>
      </c>
    </row>
    <row r="128" spans="1:4">
      <c r="A128" t="s">
        <v>346</v>
      </c>
      <c r="B128" t="s">
        <v>126</v>
      </c>
      <c r="C128">
        <v>6.3500000000000001E-2</v>
      </c>
      <c r="D128" t="s">
        <v>465</v>
      </c>
    </row>
    <row r="129" spans="1:4">
      <c r="A129" t="s">
        <v>347</v>
      </c>
      <c r="B129" t="s">
        <v>126</v>
      </c>
      <c r="C129">
        <v>0.18379999999999999</v>
      </c>
      <c r="D129" t="s">
        <v>466</v>
      </c>
    </row>
    <row r="130" spans="1:4">
      <c r="A130" t="s">
        <v>348</v>
      </c>
      <c r="B130" t="s">
        <v>126</v>
      </c>
      <c r="C130">
        <v>4.4999999999999997E-3</v>
      </c>
      <c r="D130" t="s">
        <v>467</v>
      </c>
    </row>
    <row r="131" spans="1:4">
      <c r="A131" t="s">
        <v>349</v>
      </c>
      <c r="B131" t="s">
        <v>126</v>
      </c>
      <c r="C131">
        <v>8.9999999999999998E-4</v>
      </c>
      <c r="D131" t="s">
        <v>468</v>
      </c>
    </row>
    <row r="132" spans="1:4">
      <c r="A132" t="s">
        <v>350</v>
      </c>
      <c r="B132" t="s">
        <v>126</v>
      </c>
      <c r="C132">
        <v>1.67E-2</v>
      </c>
      <c r="D132" t="s">
        <v>469</v>
      </c>
    </row>
    <row r="133" spans="1:4">
      <c r="A133" t="s">
        <v>351</v>
      </c>
      <c r="B133" t="s">
        <v>126</v>
      </c>
      <c r="C133">
        <v>1.78E-2</v>
      </c>
      <c r="D133" t="s">
        <v>470</v>
      </c>
    </row>
    <row r="134" spans="1:4">
      <c r="A134" t="s">
        <v>352</v>
      </c>
      <c r="B134" t="s">
        <v>126</v>
      </c>
      <c r="C134">
        <v>2.0999999999999999E-3</v>
      </c>
      <c r="D134" t="s">
        <v>471</v>
      </c>
    </row>
    <row r="135" spans="1:4">
      <c r="A135" t="s">
        <v>353</v>
      </c>
      <c r="B135" t="s">
        <v>126</v>
      </c>
      <c r="C135">
        <v>4.5999999999999999E-3</v>
      </c>
      <c r="D135" t="s">
        <v>472</v>
      </c>
    </row>
    <row r="136" spans="1:4">
      <c r="A136" t="s">
        <v>354</v>
      </c>
      <c r="B136" t="s">
        <v>126</v>
      </c>
      <c r="C136">
        <v>3.8999999999999998E-3</v>
      </c>
      <c r="D136" t="s">
        <v>473</v>
      </c>
    </row>
    <row r="137" spans="1:4">
      <c r="A137" t="s">
        <v>355</v>
      </c>
      <c r="B137" t="s">
        <v>126</v>
      </c>
      <c r="C137">
        <v>5.4999999999999997E-3</v>
      </c>
      <c r="D137" t="s">
        <v>474</v>
      </c>
    </row>
    <row r="138" spans="1:4">
      <c r="A138" t="s">
        <v>356</v>
      </c>
      <c r="B138" t="s">
        <v>126</v>
      </c>
      <c r="C138">
        <v>8.0000000000000004E-4</v>
      </c>
      <c r="D138" t="s">
        <v>475</v>
      </c>
    </row>
    <row r="139" spans="1:4">
      <c r="A139" t="s">
        <v>357</v>
      </c>
      <c r="B139" t="s">
        <v>126</v>
      </c>
      <c r="C139">
        <v>2.3E-3</v>
      </c>
      <c r="D139" t="s">
        <v>476</v>
      </c>
    </row>
    <row r="140" spans="1:4">
      <c r="A140" t="s">
        <v>358</v>
      </c>
      <c r="B140" t="s">
        <v>126</v>
      </c>
      <c r="C140">
        <v>0.34770000000000001</v>
      </c>
      <c r="D140" t="s">
        <v>477</v>
      </c>
    </row>
    <row r="141" spans="1:4">
      <c r="A141" t="s">
        <v>359</v>
      </c>
      <c r="B141" t="s">
        <v>126</v>
      </c>
      <c r="C141">
        <v>1.89E-2</v>
      </c>
      <c r="D141" t="s">
        <v>478</v>
      </c>
    </row>
    <row r="142" spans="1:4">
      <c r="A142" t="s">
        <v>360</v>
      </c>
      <c r="B142" t="s">
        <v>126</v>
      </c>
      <c r="C142">
        <v>5.5999999999999999E-3</v>
      </c>
      <c r="D142" t="s">
        <v>479</v>
      </c>
    </row>
    <row r="143" spans="1:4">
      <c r="A143" t="s">
        <v>361</v>
      </c>
      <c r="B143" t="s">
        <v>126</v>
      </c>
      <c r="C143">
        <v>0.43009999999999998</v>
      </c>
      <c r="D143" t="s">
        <v>480</v>
      </c>
    </row>
    <row r="144" spans="1:4">
      <c r="A144" t="s">
        <v>362</v>
      </c>
      <c r="B144" t="s">
        <v>126</v>
      </c>
      <c r="C144">
        <v>4.7999999999999996E-3</v>
      </c>
      <c r="D144" t="s">
        <v>481</v>
      </c>
    </row>
    <row r="145" spans="1:4">
      <c r="A145" t="s">
        <v>363</v>
      </c>
      <c r="B145" t="s">
        <v>126</v>
      </c>
      <c r="C145">
        <v>3.7100000000000001E-2</v>
      </c>
      <c r="D145" t="s">
        <v>482</v>
      </c>
    </row>
    <row r="146" spans="1:4">
      <c r="A146" t="s">
        <v>364</v>
      </c>
      <c r="B146" t="s">
        <v>126</v>
      </c>
      <c r="C146">
        <v>1.6500000000000001E-2</v>
      </c>
      <c r="D146" t="s">
        <v>483</v>
      </c>
    </row>
    <row r="147" spans="1:4">
      <c r="A147" t="s">
        <v>365</v>
      </c>
      <c r="B147" t="s">
        <v>123</v>
      </c>
      <c r="C147">
        <v>0.57999999999999996</v>
      </c>
      <c r="D147" t="s">
        <v>484</v>
      </c>
    </row>
    <row r="148" spans="1:4">
      <c r="A148" t="s">
        <v>366</v>
      </c>
      <c r="B148" t="s">
        <v>126</v>
      </c>
      <c r="C148">
        <v>2.4400000000000002E-2</v>
      </c>
      <c r="D148" t="s">
        <v>485</v>
      </c>
    </row>
    <row r="149" spans="1:4">
      <c r="A149" t="s">
        <v>367</v>
      </c>
      <c r="B149" t="s">
        <v>123</v>
      </c>
      <c r="C149">
        <v>0.99980000000000002</v>
      </c>
      <c r="D149" t="s">
        <v>486</v>
      </c>
    </row>
    <row r="150" spans="1:4">
      <c r="A150" t="s">
        <v>368</v>
      </c>
      <c r="B150" t="s">
        <v>126</v>
      </c>
      <c r="C150">
        <v>1.5E-3</v>
      </c>
      <c r="D150" t="s">
        <v>487</v>
      </c>
    </row>
    <row r="151" spans="1:4">
      <c r="A151" t="s">
        <v>369</v>
      </c>
      <c r="B151" t="s">
        <v>123</v>
      </c>
      <c r="C151">
        <v>0.99019999999999997</v>
      </c>
      <c r="D151" t="s">
        <v>488</v>
      </c>
    </row>
    <row r="152" spans="1:4">
      <c r="A152" t="s">
        <v>370</v>
      </c>
      <c r="B152" t="s">
        <v>126</v>
      </c>
      <c r="C152">
        <v>9.1000000000000004E-3</v>
      </c>
      <c r="D152" t="s">
        <v>489</v>
      </c>
    </row>
    <row r="153" spans="1:4">
      <c r="A153" t="s">
        <v>371</v>
      </c>
      <c r="B153" t="s">
        <v>126</v>
      </c>
      <c r="C153">
        <v>2.3E-3</v>
      </c>
      <c r="D153" t="s">
        <v>490</v>
      </c>
    </row>
    <row r="154" spans="1:4">
      <c r="A154" t="s">
        <v>372</v>
      </c>
      <c r="B154" t="s">
        <v>126</v>
      </c>
      <c r="C154">
        <v>3.3999999999999998E-3</v>
      </c>
      <c r="D154" t="s">
        <v>491</v>
      </c>
    </row>
    <row r="155" spans="1:4">
      <c r="A155" t="s">
        <v>373</v>
      </c>
      <c r="B155" t="s">
        <v>126</v>
      </c>
      <c r="C155">
        <v>4.4000000000000003E-3</v>
      </c>
      <c r="D155" t="s">
        <v>492</v>
      </c>
    </row>
    <row r="156" spans="1:4">
      <c r="A156" t="s">
        <v>374</v>
      </c>
      <c r="B156" t="s">
        <v>126</v>
      </c>
      <c r="C156">
        <v>4.6100000000000002E-2</v>
      </c>
      <c r="D156" t="s">
        <v>493</v>
      </c>
    </row>
    <row r="157" spans="1:4">
      <c r="A157" t="s">
        <v>375</v>
      </c>
      <c r="B157" t="s">
        <v>126</v>
      </c>
      <c r="C157">
        <v>2.3800000000000002E-2</v>
      </c>
      <c r="D157" t="s">
        <v>494</v>
      </c>
    </row>
    <row r="158" spans="1:4">
      <c r="A158" t="s">
        <v>376</v>
      </c>
      <c r="B158" t="s">
        <v>126</v>
      </c>
      <c r="C158">
        <v>6.1000000000000004E-3</v>
      </c>
      <c r="D158" t="s">
        <v>495</v>
      </c>
    </row>
    <row r="159" spans="1:4">
      <c r="A159" t="s">
        <v>377</v>
      </c>
      <c r="B159" t="s">
        <v>126</v>
      </c>
      <c r="C159">
        <v>7.1499999999999994E-2</v>
      </c>
      <c r="D159" t="s">
        <v>496</v>
      </c>
    </row>
    <row r="160" spans="1:4">
      <c r="A160" t="s">
        <v>378</v>
      </c>
      <c r="B160" t="s">
        <v>126</v>
      </c>
      <c r="C160">
        <v>8.6999999999999994E-3</v>
      </c>
      <c r="D160" t="s">
        <v>497</v>
      </c>
    </row>
    <row r="161" spans="1:4">
      <c r="A161" t="s">
        <v>379</v>
      </c>
      <c r="B161" t="s">
        <v>126</v>
      </c>
      <c r="C161">
        <v>4.9000000000000002E-2</v>
      </c>
      <c r="D161" t="s">
        <v>498</v>
      </c>
    </row>
    <row r="162" spans="1:4">
      <c r="A162" t="s">
        <v>380</v>
      </c>
      <c r="B162" t="s">
        <v>126</v>
      </c>
      <c r="C162">
        <v>7.0000000000000001E-3</v>
      </c>
      <c r="D162" t="s">
        <v>499</v>
      </c>
    </row>
    <row r="163" spans="1:4">
      <c r="A163" t="s">
        <v>381</v>
      </c>
      <c r="B163" t="s">
        <v>123</v>
      </c>
      <c r="C163">
        <v>1</v>
      </c>
      <c r="D163" t="s">
        <v>500</v>
      </c>
    </row>
    <row r="164" spans="1:4">
      <c r="A164" t="s">
        <v>382</v>
      </c>
      <c r="B164" t="s">
        <v>126</v>
      </c>
      <c r="C164">
        <v>7.4999999999999997E-3</v>
      </c>
      <c r="D164" t="s">
        <v>501</v>
      </c>
    </row>
    <row r="165" spans="1:4">
      <c r="A165" t="s">
        <v>383</v>
      </c>
      <c r="B165" t="s">
        <v>126</v>
      </c>
      <c r="C165">
        <v>3.56E-2</v>
      </c>
      <c r="D165" t="s">
        <v>502</v>
      </c>
    </row>
    <row r="166" spans="1:4">
      <c r="A166" t="s">
        <v>384</v>
      </c>
      <c r="B166" t="s">
        <v>126</v>
      </c>
      <c r="C166">
        <v>1.8E-3</v>
      </c>
      <c r="D166" t="s">
        <v>503</v>
      </c>
    </row>
    <row r="167" spans="1:4">
      <c r="A167" t="s">
        <v>385</v>
      </c>
      <c r="B167" t="s">
        <v>126</v>
      </c>
      <c r="C167">
        <v>1.4E-2</v>
      </c>
      <c r="D167" t="s">
        <v>504</v>
      </c>
    </row>
    <row r="168" spans="1:4">
      <c r="A168" t="s">
        <v>386</v>
      </c>
      <c r="B168" t="s">
        <v>126</v>
      </c>
      <c r="C168">
        <v>5.7999999999999996E-3</v>
      </c>
      <c r="D168" t="s">
        <v>505</v>
      </c>
    </row>
    <row r="169" spans="1:4">
      <c r="A169" t="s">
        <v>387</v>
      </c>
      <c r="B169" t="s">
        <v>126</v>
      </c>
      <c r="C169">
        <v>0.1285</v>
      </c>
      <c r="D169" t="s">
        <v>506</v>
      </c>
    </row>
    <row r="170" spans="1:4">
      <c r="A170" t="s">
        <v>388</v>
      </c>
      <c r="B170" t="s">
        <v>126</v>
      </c>
      <c r="C170">
        <v>1.6500000000000001E-2</v>
      </c>
      <c r="D170" t="s">
        <v>507</v>
      </c>
    </row>
    <row r="171" spans="1:4">
      <c r="A171" t="s">
        <v>389</v>
      </c>
      <c r="B171" t="s">
        <v>126</v>
      </c>
      <c r="C171">
        <v>5.9999999999999995E-4</v>
      </c>
      <c r="D171" t="s">
        <v>508</v>
      </c>
    </row>
    <row r="172" spans="1:4">
      <c r="A172" t="s">
        <v>390</v>
      </c>
      <c r="B172" t="s">
        <v>126</v>
      </c>
      <c r="C172">
        <v>5.0000000000000001E-3</v>
      </c>
      <c r="D172" t="s">
        <v>509</v>
      </c>
    </row>
    <row r="173" spans="1:4">
      <c r="A173" t="s">
        <v>391</v>
      </c>
      <c r="B173" t="s">
        <v>126</v>
      </c>
      <c r="C173">
        <v>0.33529999999999999</v>
      </c>
      <c r="D173" t="s">
        <v>510</v>
      </c>
    </row>
    <row r="174" spans="1:4">
      <c r="A174" t="s">
        <v>392</v>
      </c>
      <c r="B174" t="s">
        <v>126</v>
      </c>
      <c r="C174">
        <v>3.8E-3</v>
      </c>
      <c r="D174" t="s">
        <v>511</v>
      </c>
    </row>
    <row r="175" spans="1:4">
      <c r="A175" t="s">
        <v>393</v>
      </c>
      <c r="B175" t="s">
        <v>126</v>
      </c>
      <c r="C175">
        <v>0.22720000000000001</v>
      </c>
      <c r="D175" t="s">
        <v>512</v>
      </c>
    </row>
    <row r="176" spans="1:4">
      <c r="A176" t="s">
        <v>394</v>
      </c>
      <c r="B176" t="s">
        <v>126</v>
      </c>
      <c r="C176">
        <v>4.1000000000000003E-3</v>
      </c>
      <c r="D176" t="s">
        <v>513</v>
      </c>
    </row>
    <row r="177" spans="1:4">
      <c r="A177" t="s">
        <v>395</v>
      </c>
      <c r="B177" t="s">
        <v>123</v>
      </c>
      <c r="C177">
        <v>0.99460000000000004</v>
      </c>
      <c r="D177" t="s">
        <v>514</v>
      </c>
    </row>
    <row r="178" spans="1:4">
      <c r="A178" t="s">
        <v>396</v>
      </c>
      <c r="B178" t="s">
        <v>123</v>
      </c>
      <c r="C178">
        <v>0.96199999999999997</v>
      </c>
      <c r="D178" t="s">
        <v>515</v>
      </c>
    </row>
    <row r="179" spans="1:4">
      <c r="A179" t="s">
        <v>397</v>
      </c>
      <c r="B179" t="s">
        <v>126</v>
      </c>
      <c r="C179">
        <v>1.1299999999999999E-2</v>
      </c>
      <c r="D179" t="s">
        <v>516</v>
      </c>
    </row>
    <row r="180" spans="1:4">
      <c r="A180" t="s">
        <v>398</v>
      </c>
      <c r="B180" t="s">
        <v>126</v>
      </c>
      <c r="C180">
        <v>0.17699999999999999</v>
      </c>
      <c r="D180" t="s">
        <v>517</v>
      </c>
    </row>
    <row r="181" spans="1:4">
      <c r="A181" t="s">
        <v>399</v>
      </c>
      <c r="B181" t="s">
        <v>126</v>
      </c>
      <c r="C181">
        <v>4.7399999999999998E-2</v>
      </c>
      <c r="D181" t="s">
        <v>518</v>
      </c>
    </row>
    <row r="182" spans="1:4">
      <c r="A182" t="s">
        <v>400</v>
      </c>
      <c r="B182" t="s">
        <v>126</v>
      </c>
      <c r="C182">
        <v>5.04E-2</v>
      </c>
      <c r="D182" t="s">
        <v>519</v>
      </c>
    </row>
    <row r="183" spans="1:4">
      <c r="A183" t="s">
        <v>401</v>
      </c>
      <c r="B183" t="s">
        <v>126</v>
      </c>
      <c r="C183">
        <v>0.31630000000000003</v>
      </c>
      <c r="D183" t="s">
        <v>520</v>
      </c>
    </row>
    <row r="184" spans="1:4">
      <c r="A184" t="s">
        <v>402</v>
      </c>
      <c r="B184" t="s">
        <v>126</v>
      </c>
      <c r="C184">
        <v>2.8E-3</v>
      </c>
      <c r="D184" t="s">
        <v>521</v>
      </c>
    </row>
    <row r="185" spans="1:4">
      <c r="A185" t="s">
        <v>403</v>
      </c>
      <c r="B185" t="s">
        <v>126</v>
      </c>
      <c r="C185">
        <v>5.8099999999999999E-2</v>
      </c>
      <c r="D185" t="s">
        <v>522</v>
      </c>
    </row>
    <row r="186" spans="1:4">
      <c r="A186" t="s">
        <v>404</v>
      </c>
      <c r="B186" t="s">
        <v>126</v>
      </c>
      <c r="C186">
        <v>1.9599999999999999E-2</v>
      </c>
      <c r="D186" t="s">
        <v>523</v>
      </c>
    </row>
    <row r="187" spans="1:4">
      <c r="A187" t="s">
        <v>405</v>
      </c>
      <c r="B187" t="s">
        <v>126</v>
      </c>
      <c r="C187">
        <v>1.9E-2</v>
      </c>
      <c r="D187" t="s">
        <v>524</v>
      </c>
    </row>
    <row r="188" spans="1:4">
      <c r="A188" t="s">
        <v>406</v>
      </c>
      <c r="B188" t="s">
        <v>126</v>
      </c>
      <c r="C188">
        <v>2.46E-2</v>
      </c>
      <c r="D188" t="s">
        <v>525</v>
      </c>
    </row>
    <row r="189" spans="1:4">
      <c r="A189" t="s">
        <v>407</v>
      </c>
      <c r="B189" t="s">
        <v>126</v>
      </c>
      <c r="C189">
        <v>4.5999999999999999E-2</v>
      </c>
      <c r="D189" t="s">
        <v>526</v>
      </c>
    </row>
    <row r="190" spans="1:4">
      <c r="A190" t="s">
        <v>408</v>
      </c>
      <c r="B190" t="s">
        <v>123</v>
      </c>
      <c r="C190">
        <v>0.73160000000000003</v>
      </c>
      <c r="D190" t="s">
        <v>527</v>
      </c>
    </row>
    <row r="191" spans="1:4">
      <c r="A191" t="s">
        <v>409</v>
      </c>
      <c r="B191" t="s">
        <v>126</v>
      </c>
      <c r="C191">
        <v>0.126</v>
      </c>
      <c r="D191" t="s">
        <v>528</v>
      </c>
    </row>
    <row r="192" spans="1:4">
      <c r="A192" t="s">
        <v>410</v>
      </c>
      <c r="B192" t="s">
        <v>126</v>
      </c>
      <c r="C192">
        <v>1.6999999999999999E-3</v>
      </c>
      <c r="D192" t="s">
        <v>529</v>
      </c>
    </row>
    <row r="193" spans="1:4">
      <c r="A193" t="s">
        <v>411</v>
      </c>
      <c r="B193" t="s">
        <v>126</v>
      </c>
      <c r="C193">
        <v>0.2195</v>
      </c>
      <c r="D193" t="s">
        <v>530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workbookViewId="0">
      <selection activeCell="G2" sqref="G2:H13"/>
    </sheetView>
  </sheetViews>
  <sheetFormatPr baseColWidth="10" defaultRowHeight="15" x14ac:dyDescent="0"/>
  <sheetData>
    <row r="1" spans="1:8">
      <c r="A1" s="4"/>
      <c r="B1" s="4" t="s">
        <v>424</v>
      </c>
      <c r="C1" s="4" t="s">
        <v>425</v>
      </c>
      <c r="D1" s="4" t="s">
        <v>426</v>
      </c>
      <c r="E1" s="4" t="s">
        <v>427</v>
      </c>
    </row>
    <row r="2" spans="1:8">
      <c r="A2">
        <v>1</v>
      </c>
      <c r="B2" t="s">
        <v>122</v>
      </c>
      <c r="C2">
        <v>0.99399999999999999</v>
      </c>
      <c r="D2">
        <v>0.629</v>
      </c>
      <c r="E2">
        <v>0.95699999999999996</v>
      </c>
      <c r="G2" t="s">
        <v>106</v>
      </c>
      <c r="H2">
        <f>COUNTIF(C2:C97,"&gt;=0.5")</f>
        <v>78</v>
      </c>
    </row>
    <row r="3" spans="1:8">
      <c r="A3">
        <v>2</v>
      </c>
      <c r="B3" t="s">
        <v>125</v>
      </c>
      <c r="C3">
        <v>0.48799999999999999</v>
      </c>
      <c r="D3">
        <v>0.34599999999999997</v>
      </c>
      <c r="E3">
        <v>0.09</v>
      </c>
      <c r="G3" t="s">
        <v>107</v>
      </c>
      <c r="H3">
        <f>COUNTIF(C98:C999,"&lt;0.5")</f>
        <v>85</v>
      </c>
    </row>
    <row r="4" spans="1:8">
      <c r="A4">
        <v>3</v>
      </c>
      <c r="B4" t="s">
        <v>128</v>
      </c>
      <c r="C4">
        <v>0.996</v>
      </c>
      <c r="D4">
        <v>0.77100000000000002</v>
      </c>
      <c r="E4">
        <v>0.996</v>
      </c>
      <c r="G4" t="s">
        <v>108</v>
      </c>
      <c r="H4">
        <f>COUNTIF(C98:C999,"&gt;=0.5")</f>
        <v>11</v>
      </c>
    </row>
    <row r="5" spans="1:8">
      <c r="A5">
        <v>4</v>
      </c>
      <c r="B5" t="s">
        <v>130</v>
      </c>
      <c r="C5">
        <v>0.84499999999999997</v>
      </c>
      <c r="D5">
        <v>0.66100000000000003</v>
      </c>
      <c r="E5">
        <v>0.53300000000000003</v>
      </c>
      <c r="G5" t="s">
        <v>109</v>
      </c>
      <c r="H5">
        <f>COUNTIF(C2:C97,"&lt;0.5")</f>
        <v>18</v>
      </c>
    </row>
    <row r="6" spans="1:8">
      <c r="A6">
        <v>5</v>
      </c>
      <c r="B6" t="s">
        <v>132</v>
      </c>
      <c r="C6">
        <v>0.89900000000000002</v>
      </c>
      <c r="D6">
        <v>0.30499999999999999</v>
      </c>
      <c r="E6">
        <v>0.42699999999999999</v>
      </c>
      <c r="G6" t="s">
        <v>110</v>
      </c>
      <c r="H6">
        <f>H5+H2</f>
        <v>96</v>
      </c>
    </row>
    <row r="7" spans="1:8">
      <c r="A7">
        <v>6</v>
      </c>
      <c r="B7" t="s">
        <v>134</v>
      </c>
      <c r="C7">
        <v>9.2999999999999999E-2</v>
      </c>
      <c r="D7">
        <v>0.22900000000000001</v>
      </c>
      <c r="E7">
        <v>5.8999999999999997E-2</v>
      </c>
      <c r="G7" t="s">
        <v>111</v>
      </c>
      <c r="H7">
        <f>H4+H3</f>
        <v>96</v>
      </c>
    </row>
    <row r="8" spans="1:8">
      <c r="A8">
        <v>7</v>
      </c>
      <c r="B8" t="s">
        <v>136</v>
      </c>
      <c r="C8">
        <v>0.113</v>
      </c>
      <c r="D8">
        <v>0.42</v>
      </c>
      <c r="E8">
        <v>5.1999999999999998E-2</v>
      </c>
      <c r="G8" t="s">
        <v>112</v>
      </c>
      <c r="H8">
        <f>H7+H6</f>
        <v>192</v>
      </c>
    </row>
    <row r="9" spans="1:8">
      <c r="A9">
        <v>8</v>
      </c>
      <c r="B9" t="s">
        <v>138</v>
      </c>
      <c r="C9">
        <v>0.90900000000000003</v>
      </c>
      <c r="D9">
        <v>0.47899999999999998</v>
      </c>
      <c r="E9">
        <v>0.90900000000000003</v>
      </c>
      <c r="G9" t="s">
        <v>113</v>
      </c>
      <c r="H9">
        <f>H2/H6</f>
        <v>0.8125</v>
      </c>
    </row>
    <row r="10" spans="1:8">
      <c r="A10">
        <v>9</v>
      </c>
      <c r="B10" t="s">
        <v>140</v>
      </c>
      <c r="C10">
        <v>0.94</v>
      </c>
      <c r="D10">
        <v>0.90600000000000003</v>
      </c>
      <c r="E10">
        <v>0.752</v>
      </c>
      <c r="G10" t="s">
        <v>114</v>
      </c>
      <c r="H10">
        <f>H3/H7</f>
        <v>0.88541666666666663</v>
      </c>
    </row>
    <row r="11" spans="1:8">
      <c r="A11">
        <v>10</v>
      </c>
      <c r="B11" t="s">
        <v>142</v>
      </c>
      <c r="C11">
        <v>0.83899999999999997</v>
      </c>
      <c r="D11">
        <v>0.92700000000000005</v>
      </c>
      <c r="E11">
        <v>0.32600000000000001</v>
      </c>
      <c r="G11" t="s">
        <v>115</v>
      </c>
      <c r="H11">
        <f>(H2+H3)/H8</f>
        <v>0.84895833333333337</v>
      </c>
    </row>
    <row r="12" spans="1:8">
      <c r="A12">
        <v>11</v>
      </c>
      <c r="B12" t="s">
        <v>144</v>
      </c>
      <c r="C12">
        <v>0.80300000000000005</v>
      </c>
      <c r="D12">
        <v>0.41599999999999998</v>
      </c>
      <c r="E12">
        <v>0.65700000000000003</v>
      </c>
      <c r="G12" t="s">
        <v>116</v>
      </c>
      <c r="H12">
        <f>(H2*H3-H4*H5)/SQRT((H2+H4)*(H2+H5)*(H3+H4)*(H3+H5))</f>
        <v>0.69977945379477302</v>
      </c>
    </row>
    <row r="13" spans="1:8">
      <c r="A13">
        <v>12</v>
      </c>
      <c r="B13" t="s">
        <v>146</v>
      </c>
      <c r="C13">
        <v>0.96899999999999997</v>
      </c>
      <c r="D13">
        <v>0.88200000000000001</v>
      </c>
      <c r="E13">
        <v>0.94</v>
      </c>
      <c r="G13" t="s">
        <v>118</v>
      </c>
      <c r="H13">
        <f>H2/(H2+H4)</f>
        <v>0.8764044943820225</v>
      </c>
    </row>
    <row r="14" spans="1:8">
      <c r="A14">
        <v>13</v>
      </c>
      <c r="B14" t="s">
        <v>148</v>
      </c>
      <c r="C14">
        <v>0.43</v>
      </c>
      <c r="D14">
        <v>0.55000000000000004</v>
      </c>
      <c r="E14">
        <v>0.44</v>
      </c>
    </row>
    <row r="15" spans="1:8">
      <c r="A15">
        <v>14</v>
      </c>
      <c r="B15" t="s">
        <v>150</v>
      </c>
      <c r="C15">
        <v>0.91300000000000003</v>
      </c>
      <c r="D15">
        <v>0.45700000000000002</v>
      </c>
      <c r="E15">
        <v>0.66200000000000003</v>
      </c>
    </row>
    <row r="16" spans="1:8">
      <c r="A16">
        <v>15</v>
      </c>
      <c r="B16" t="s">
        <v>152</v>
      </c>
      <c r="C16">
        <v>0.93899999999999995</v>
      </c>
      <c r="D16">
        <v>0.84199999999999997</v>
      </c>
      <c r="E16">
        <v>0.95699999999999996</v>
      </c>
    </row>
    <row r="17" spans="1:5">
      <c r="A17">
        <v>16</v>
      </c>
      <c r="B17" t="s">
        <v>154</v>
      </c>
      <c r="C17">
        <v>0.98199999999999998</v>
      </c>
      <c r="D17">
        <v>0.83099999999999996</v>
      </c>
      <c r="E17">
        <v>0.90600000000000003</v>
      </c>
    </row>
    <row r="18" spans="1:5">
      <c r="A18">
        <v>17</v>
      </c>
      <c r="B18" t="s">
        <v>156</v>
      </c>
      <c r="C18">
        <v>0.95099999999999996</v>
      </c>
      <c r="D18">
        <v>0.96599999999999997</v>
      </c>
      <c r="E18">
        <v>0.92900000000000005</v>
      </c>
    </row>
    <row r="19" spans="1:5">
      <c r="A19">
        <v>18</v>
      </c>
      <c r="B19" t="s">
        <v>158</v>
      </c>
      <c r="C19">
        <v>0.98899999999999999</v>
      </c>
      <c r="D19">
        <v>0.84199999999999997</v>
      </c>
      <c r="E19">
        <v>0.96199999999999997</v>
      </c>
    </row>
    <row r="20" spans="1:5">
      <c r="A20">
        <v>19</v>
      </c>
      <c r="B20" t="s">
        <v>160</v>
      </c>
      <c r="C20">
        <v>0.98299999999999998</v>
      </c>
      <c r="D20">
        <v>0.66700000000000004</v>
      </c>
      <c r="E20">
        <v>0.95199999999999996</v>
      </c>
    </row>
    <row r="21" spans="1:5">
      <c r="A21">
        <v>20</v>
      </c>
      <c r="B21" t="s">
        <v>162</v>
      </c>
      <c r="C21">
        <v>0.98399999999999999</v>
      </c>
      <c r="D21">
        <v>0.83399999999999996</v>
      </c>
      <c r="E21">
        <v>0.96299999999999997</v>
      </c>
    </row>
    <row r="22" spans="1:5">
      <c r="A22">
        <v>21</v>
      </c>
      <c r="B22" t="s">
        <v>164</v>
      </c>
      <c r="C22">
        <v>0.97699999999999998</v>
      </c>
      <c r="D22">
        <v>0.64200000000000002</v>
      </c>
      <c r="E22">
        <v>0.93300000000000005</v>
      </c>
    </row>
    <row r="23" spans="1:5">
      <c r="A23">
        <v>22</v>
      </c>
      <c r="B23" t="s">
        <v>166</v>
      </c>
      <c r="C23">
        <v>0.98899999999999999</v>
      </c>
      <c r="D23">
        <v>0.68</v>
      </c>
      <c r="E23">
        <v>0.97099999999999997</v>
      </c>
    </row>
    <row r="24" spans="1:5">
      <c r="A24">
        <v>23</v>
      </c>
      <c r="B24" t="s">
        <v>168</v>
      </c>
      <c r="C24">
        <v>0.97799999999999998</v>
      </c>
      <c r="D24">
        <v>0.88900000000000001</v>
      </c>
      <c r="E24">
        <v>0.78100000000000003</v>
      </c>
    </row>
    <row r="25" spans="1:5">
      <c r="A25">
        <v>24</v>
      </c>
      <c r="B25" t="s">
        <v>170</v>
      </c>
      <c r="C25">
        <v>0.24199999999999999</v>
      </c>
      <c r="D25">
        <v>0.10100000000000001</v>
      </c>
      <c r="E25">
        <v>2.1999999999999999E-2</v>
      </c>
    </row>
    <row r="26" spans="1:5">
      <c r="A26">
        <v>25</v>
      </c>
      <c r="B26" t="s">
        <v>172</v>
      </c>
      <c r="C26">
        <v>0.91400000000000003</v>
      </c>
      <c r="D26">
        <v>0.61199999999999999</v>
      </c>
      <c r="E26">
        <v>0.77600000000000002</v>
      </c>
    </row>
    <row r="27" spans="1:5">
      <c r="A27">
        <v>26</v>
      </c>
      <c r="B27" t="s">
        <v>174</v>
      </c>
      <c r="C27">
        <v>0.93899999999999995</v>
      </c>
      <c r="D27">
        <v>0.68899999999999995</v>
      </c>
      <c r="E27">
        <v>0.98299999999999998</v>
      </c>
    </row>
    <row r="28" spans="1:5">
      <c r="A28">
        <v>27</v>
      </c>
      <c r="B28" t="s">
        <v>176</v>
      </c>
      <c r="C28">
        <v>0.20100000000000001</v>
      </c>
      <c r="D28">
        <v>0.34899999999999998</v>
      </c>
      <c r="E28">
        <v>0.35099999999999998</v>
      </c>
    </row>
    <row r="29" spans="1:5">
      <c r="A29">
        <v>28</v>
      </c>
      <c r="B29" t="s">
        <v>178</v>
      </c>
      <c r="C29">
        <v>0.89800000000000002</v>
      </c>
      <c r="D29">
        <v>0.35</v>
      </c>
      <c r="E29">
        <v>0.20799999999999999</v>
      </c>
    </row>
    <row r="30" spans="1:5">
      <c r="A30">
        <v>29</v>
      </c>
      <c r="B30" t="s">
        <v>180</v>
      </c>
      <c r="C30">
        <v>0.93899999999999995</v>
      </c>
      <c r="D30">
        <v>0.55000000000000004</v>
      </c>
      <c r="E30">
        <v>0.629</v>
      </c>
    </row>
    <row r="31" spans="1:5">
      <c r="A31">
        <v>30</v>
      </c>
      <c r="B31" t="s">
        <v>182</v>
      </c>
      <c r="C31">
        <v>0.86</v>
      </c>
      <c r="D31">
        <v>0.51900000000000002</v>
      </c>
      <c r="E31">
        <v>0.82199999999999995</v>
      </c>
    </row>
    <row r="32" spans="1:5">
      <c r="A32">
        <v>31</v>
      </c>
      <c r="B32" t="s">
        <v>184</v>
      </c>
      <c r="C32">
        <v>0.90800000000000003</v>
      </c>
      <c r="D32">
        <v>0.75900000000000001</v>
      </c>
      <c r="E32">
        <v>0.96299999999999997</v>
      </c>
    </row>
    <row r="33" spans="1:5">
      <c r="A33">
        <v>32</v>
      </c>
      <c r="B33" t="s">
        <v>186</v>
      </c>
      <c r="C33">
        <v>0.88200000000000001</v>
      </c>
      <c r="D33">
        <v>0.45400000000000001</v>
      </c>
      <c r="E33">
        <v>0.90400000000000003</v>
      </c>
    </row>
    <row r="34" spans="1:5">
      <c r="A34">
        <v>33</v>
      </c>
      <c r="B34" t="s">
        <v>188</v>
      </c>
      <c r="C34">
        <v>0.74099999999999999</v>
      </c>
      <c r="D34">
        <v>0.55800000000000005</v>
      </c>
      <c r="E34">
        <v>0.32800000000000001</v>
      </c>
    </row>
    <row r="35" spans="1:5">
      <c r="A35">
        <v>34</v>
      </c>
      <c r="B35" t="s">
        <v>190</v>
      </c>
      <c r="C35">
        <v>0.72099999999999997</v>
      </c>
      <c r="D35">
        <v>0.30599999999999999</v>
      </c>
      <c r="E35">
        <v>0.748</v>
      </c>
    </row>
    <row r="36" spans="1:5">
      <c r="A36">
        <v>35</v>
      </c>
      <c r="B36" t="s">
        <v>192</v>
      </c>
      <c r="C36">
        <v>0.88200000000000001</v>
      </c>
      <c r="D36">
        <v>0.70299999999999996</v>
      </c>
      <c r="E36">
        <v>0.85199999999999998</v>
      </c>
    </row>
    <row r="37" spans="1:5">
      <c r="A37">
        <v>36</v>
      </c>
      <c r="B37" t="s">
        <v>194</v>
      </c>
      <c r="C37">
        <v>0.59899999999999998</v>
      </c>
      <c r="D37">
        <v>0.52900000000000003</v>
      </c>
      <c r="E37">
        <v>0.37</v>
      </c>
    </row>
    <row r="38" spans="1:5">
      <c r="A38">
        <v>37</v>
      </c>
      <c r="B38" t="s">
        <v>196</v>
      </c>
      <c r="C38">
        <v>0.97299999999999998</v>
      </c>
      <c r="D38">
        <v>0.85299999999999998</v>
      </c>
      <c r="E38">
        <v>0.92600000000000005</v>
      </c>
    </row>
    <row r="39" spans="1:5">
      <c r="A39">
        <v>38</v>
      </c>
      <c r="B39" t="s">
        <v>198</v>
      </c>
      <c r="C39">
        <v>0.54800000000000004</v>
      </c>
      <c r="D39">
        <v>0.59099999999999997</v>
      </c>
      <c r="E39">
        <v>0.85799999999999998</v>
      </c>
    </row>
    <row r="40" spans="1:5">
      <c r="A40">
        <v>39</v>
      </c>
      <c r="B40" t="s">
        <v>200</v>
      </c>
      <c r="C40">
        <v>0.93600000000000005</v>
      </c>
      <c r="D40">
        <v>0.39900000000000002</v>
      </c>
      <c r="E40">
        <v>0.85799999999999998</v>
      </c>
    </row>
    <row r="41" spans="1:5">
      <c r="A41">
        <v>40</v>
      </c>
      <c r="B41" t="s">
        <v>202</v>
      </c>
      <c r="C41">
        <v>0.93899999999999995</v>
      </c>
      <c r="D41">
        <v>0.85899999999999999</v>
      </c>
      <c r="E41">
        <v>0.92</v>
      </c>
    </row>
    <row r="42" spans="1:5">
      <c r="A42">
        <v>41</v>
      </c>
      <c r="B42" t="s">
        <v>204</v>
      </c>
      <c r="C42">
        <v>0.54500000000000004</v>
      </c>
      <c r="D42">
        <v>0.72699999999999998</v>
      </c>
      <c r="E42">
        <v>0.224</v>
      </c>
    </row>
    <row r="43" spans="1:5">
      <c r="A43">
        <v>42</v>
      </c>
      <c r="B43" t="s">
        <v>206</v>
      </c>
      <c r="C43">
        <v>1.7999999999999999E-2</v>
      </c>
      <c r="D43">
        <v>7.5999999999999998E-2</v>
      </c>
      <c r="E43">
        <v>6.5000000000000002E-2</v>
      </c>
    </row>
    <row r="44" spans="1:5">
      <c r="A44">
        <v>43</v>
      </c>
      <c r="B44" t="s">
        <v>208</v>
      </c>
      <c r="C44">
        <v>0.5</v>
      </c>
      <c r="D44">
        <v>0.58199999999999996</v>
      </c>
      <c r="E44">
        <v>0.69499999999999995</v>
      </c>
    </row>
    <row r="45" spans="1:5">
      <c r="A45">
        <v>44</v>
      </c>
      <c r="B45" t="s">
        <v>210</v>
      </c>
      <c r="C45">
        <v>0.96599999999999997</v>
      </c>
      <c r="D45">
        <v>0.72599999999999998</v>
      </c>
      <c r="E45">
        <v>0.85699999999999998</v>
      </c>
    </row>
    <row r="46" spans="1:5">
      <c r="A46">
        <v>45</v>
      </c>
      <c r="B46" t="s">
        <v>212</v>
      </c>
      <c r="C46">
        <v>0.92700000000000005</v>
      </c>
      <c r="D46">
        <v>0.82099999999999995</v>
      </c>
      <c r="E46">
        <v>0.71099999999999997</v>
      </c>
    </row>
    <row r="47" spans="1:5">
      <c r="A47">
        <v>46</v>
      </c>
      <c r="B47" t="s">
        <v>214</v>
      </c>
      <c r="C47">
        <v>0.78200000000000003</v>
      </c>
      <c r="D47">
        <v>0.84399999999999997</v>
      </c>
      <c r="E47">
        <v>0.51100000000000001</v>
      </c>
    </row>
    <row r="48" spans="1:5">
      <c r="A48">
        <v>47</v>
      </c>
      <c r="B48" t="s">
        <v>216</v>
      </c>
      <c r="C48">
        <v>0.97799999999999998</v>
      </c>
      <c r="D48">
        <v>0.65900000000000003</v>
      </c>
      <c r="E48">
        <v>0.96499999999999997</v>
      </c>
    </row>
    <row r="49" spans="1:5">
      <c r="A49">
        <v>48</v>
      </c>
      <c r="B49" t="s">
        <v>218</v>
      </c>
      <c r="C49">
        <v>0.998</v>
      </c>
      <c r="D49">
        <v>0.89400000000000002</v>
      </c>
      <c r="E49">
        <v>0.995</v>
      </c>
    </row>
    <row r="50" spans="1:5">
      <c r="A50">
        <v>49</v>
      </c>
      <c r="B50" t="s">
        <v>220</v>
      </c>
      <c r="C50">
        <v>0.88900000000000001</v>
      </c>
      <c r="D50">
        <v>0.81299999999999994</v>
      </c>
      <c r="E50">
        <v>0.84399999999999997</v>
      </c>
    </row>
    <row r="51" spans="1:5">
      <c r="A51">
        <v>50</v>
      </c>
      <c r="B51" t="s">
        <v>222</v>
      </c>
      <c r="C51">
        <v>0.99</v>
      </c>
      <c r="D51">
        <v>0.93799999999999994</v>
      </c>
      <c r="E51">
        <v>0.95599999999999996</v>
      </c>
    </row>
    <row r="52" spans="1:5">
      <c r="A52">
        <v>51</v>
      </c>
      <c r="B52" t="s">
        <v>224</v>
      </c>
      <c r="C52">
        <v>0.52600000000000002</v>
      </c>
      <c r="D52">
        <v>0.34799999999999998</v>
      </c>
      <c r="E52">
        <v>0.86899999999999999</v>
      </c>
    </row>
    <row r="53" spans="1:5">
      <c r="A53">
        <v>52</v>
      </c>
      <c r="B53" t="s">
        <v>226</v>
      </c>
      <c r="C53">
        <v>0.86399999999999999</v>
      </c>
      <c r="D53">
        <v>0.74199999999999999</v>
      </c>
      <c r="E53">
        <v>0.68200000000000005</v>
      </c>
    </row>
    <row r="54" spans="1:5">
      <c r="A54">
        <v>53</v>
      </c>
      <c r="B54" t="s">
        <v>228</v>
      </c>
      <c r="C54">
        <v>0.93</v>
      </c>
      <c r="D54">
        <v>0.56999999999999995</v>
      </c>
      <c r="E54">
        <v>0.79500000000000004</v>
      </c>
    </row>
    <row r="55" spans="1:5">
      <c r="A55">
        <v>54</v>
      </c>
      <c r="B55" t="s">
        <v>230</v>
      </c>
      <c r="C55">
        <v>0.98</v>
      </c>
      <c r="D55">
        <v>0.72099999999999997</v>
      </c>
      <c r="E55">
        <v>0.96099999999999997</v>
      </c>
    </row>
    <row r="56" spans="1:5">
      <c r="A56">
        <v>55</v>
      </c>
      <c r="B56" t="s">
        <v>232</v>
      </c>
      <c r="C56">
        <v>0.73099999999999998</v>
      </c>
      <c r="D56">
        <v>0.38200000000000001</v>
      </c>
      <c r="E56">
        <v>0.85499999999999998</v>
      </c>
    </row>
    <row r="57" spans="1:5">
      <c r="A57">
        <v>56</v>
      </c>
      <c r="B57" t="s">
        <v>234</v>
      </c>
      <c r="C57">
        <v>0.68700000000000006</v>
      </c>
      <c r="D57">
        <v>0.73799999999999999</v>
      </c>
      <c r="E57">
        <v>0.48099999999999998</v>
      </c>
    </row>
    <row r="58" spans="1:5">
      <c r="A58">
        <v>57</v>
      </c>
      <c r="B58" t="s">
        <v>236</v>
      </c>
      <c r="C58">
        <v>0.98699999999999999</v>
      </c>
      <c r="D58">
        <v>0.88700000000000001</v>
      </c>
      <c r="E58">
        <v>0.95299999999999996</v>
      </c>
    </row>
    <row r="59" spans="1:5">
      <c r="A59">
        <v>58</v>
      </c>
      <c r="B59" t="s">
        <v>238</v>
      </c>
      <c r="C59">
        <v>0.80300000000000005</v>
      </c>
      <c r="D59">
        <v>0.871</v>
      </c>
      <c r="E59">
        <v>0.45800000000000002</v>
      </c>
    </row>
    <row r="60" spans="1:5">
      <c r="A60">
        <v>59</v>
      </c>
      <c r="B60" t="s">
        <v>240</v>
      </c>
      <c r="C60">
        <v>0.69</v>
      </c>
      <c r="D60">
        <v>0.57299999999999995</v>
      </c>
      <c r="E60">
        <v>0.50600000000000001</v>
      </c>
    </row>
    <row r="61" spans="1:5">
      <c r="A61">
        <v>60</v>
      </c>
      <c r="B61" t="s">
        <v>242</v>
      </c>
      <c r="C61">
        <v>0.67200000000000004</v>
      </c>
      <c r="D61">
        <v>0.54300000000000004</v>
      </c>
      <c r="E61">
        <v>0.41799999999999998</v>
      </c>
    </row>
    <row r="62" spans="1:5">
      <c r="A62">
        <v>61</v>
      </c>
      <c r="B62" t="s">
        <v>244</v>
      </c>
      <c r="C62">
        <v>0.999</v>
      </c>
      <c r="D62">
        <v>0.90300000000000002</v>
      </c>
      <c r="E62">
        <v>0.98499999999999999</v>
      </c>
    </row>
    <row r="63" spans="1:5">
      <c r="A63">
        <v>62</v>
      </c>
      <c r="B63" t="s">
        <v>246</v>
      </c>
      <c r="C63">
        <v>0.97599999999999998</v>
      </c>
      <c r="D63">
        <v>0.629</v>
      </c>
      <c r="E63">
        <v>0.878</v>
      </c>
    </row>
    <row r="64" spans="1:5">
      <c r="A64">
        <v>63</v>
      </c>
      <c r="B64" t="s">
        <v>248</v>
      </c>
      <c r="C64">
        <v>0.187</v>
      </c>
      <c r="D64">
        <v>0.49099999999999999</v>
      </c>
      <c r="E64">
        <v>8.5000000000000006E-2</v>
      </c>
    </row>
    <row r="65" spans="1:5">
      <c r="A65">
        <v>64</v>
      </c>
      <c r="B65" t="s">
        <v>250</v>
      </c>
      <c r="C65">
        <v>0.57099999999999995</v>
      </c>
      <c r="D65">
        <v>0.91900000000000004</v>
      </c>
      <c r="E65">
        <v>0.53600000000000003</v>
      </c>
    </row>
    <row r="66" spans="1:5">
      <c r="A66">
        <v>65</v>
      </c>
      <c r="B66" t="s">
        <v>252</v>
      </c>
      <c r="C66">
        <v>0.4</v>
      </c>
      <c r="D66">
        <v>8.2000000000000003E-2</v>
      </c>
      <c r="E66">
        <v>7.8E-2</v>
      </c>
    </row>
    <row r="67" spans="1:5">
      <c r="A67">
        <v>66</v>
      </c>
      <c r="B67" t="s">
        <v>254</v>
      </c>
      <c r="C67">
        <v>0.93400000000000005</v>
      </c>
      <c r="D67">
        <v>0.95799999999999996</v>
      </c>
      <c r="E67">
        <v>0.94</v>
      </c>
    </row>
    <row r="68" spans="1:5">
      <c r="A68">
        <v>67</v>
      </c>
      <c r="B68" t="s">
        <v>256</v>
      </c>
      <c r="C68">
        <v>0.98</v>
      </c>
      <c r="D68">
        <v>0.48399999999999999</v>
      </c>
      <c r="E68">
        <v>0.96899999999999997</v>
      </c>
    </row>
    <row r="69" spans="1:5">
      <c r="A69">
        <v>68</v>
      </c>
      <c r="B69" t="s">
        <v>258</v>
      </c>
      <c r="C69">
        <v>0.78300000000000003</v>
      </c>
      <c r="D69">
        <v>0.59499999999999997</v>
      </c>
      <c r="E69">
        <v>0.5</v>
      </c>
    </row>
    <row r="70" spans="1:5">
      <c r="A70">
        <v>69</v>
      </c>
      <c r="B70" t="s">
        <v>260</v>
      </c>
      <c r="C70">
        <v>0.86299999999999999</v>
      </c>
      <c r="D70">
        <v>0.753</v>
      </c>
      <c r="E70">
        <v>0.93</v>
      </c>
    </row>
    <row r="71" spans="1:5">
      <c r="A71">
        <v>70</v>
      </c>
      <c r="B71" t="s">
        <v>262</v>
      </c>
      <c r="C71">
        <v>0.53200000000000003</v>
      </c>
      <c r="D71">
        <v>0.432</v>
      </c>
      <c r="E71">
        <v>0.65100000000000002</v>
      </c>
    </row>
    <row r="72" spans="1:5">
      <c r="A72">
        <v>71</v>
      </c>
      <c r="B72" t="s">
        <v>264</v>
      </c>
      <c r="C72">
        <v>0.93899999999999995</v>
      </c>
      <c r="D72">
        <v>0.38100000000000001</v>
      </c>
      <c r="E72">
        <v>0.70099999999999996</v>
      </c>
    </row>
    <row r="73" spans="1:5">
      <c r="A73">
        <v>72</v>
      </c>
      <c r="B73" t="s">
        <v>266</v>
      </c>
      <c r="C73">
        <v>0.96399999999999997</v>
      </c>
      <c r="D73">
        <v>0.86499999999999999</v>
      </c>
      <c r="E73">
        <v>0.95799999999999996</v>
      </c>
    </row>
    <row r="74" spans="1:5">
      <c r="A74">
        <v>73</v>
      </c>
      <c r="B74" t="s">
        <v>268</v>
      </c>
      <c r="C74">
        <v>0.93899999999999995</v>
      </c>
      <c r="D74">
        <v>0.13100000000000001</v>
      </c>
      <c r="E74">
        <v>0.312</v>
      </c>
    </row>
    <row r="75" spans="1:5">
      <c r="A75">
        <v>74</v>
      </c>
      <c r="B75" t="s">
        <v>270</v>
      </c>
      <c r="C75">
        <v>6.6000000000000003E-2</v>
      </c>
      <c r="D75">
        <v>0.13600000000000001</v>
      </c>
      <c r="E75">
        <v>2.8000000000000001E-2</v>
      </c>
    </row>
    <row r="76" spans="1:5">
      <c r="A76">
        <v>75</v>
      </c>
      <c r="B76" t="s">
        <v>272</v>
      </c>
      <c r="C76">
        <v>0.88</v>
      </c>
      <c r="D76">
        <v>0.753</v>
      </c>
      <c r="E76">
        <v>0.90200000000000002</v>
      </c>
    </row>
    <row r="77" spans="1:5">
      <c r="A77">
        <v>76</v>
      </c>
      <c r="B77" t="s">
        <v>274</v>
      </c>
      <c r="C77">
        <v>0.82099999999999995</v>
      </c>
      <c r="D77">
        <v>0.71099999999999997</v>
      </c>
      <c r="E77">
        <v>0.49199999999999999</v>
      </c>
    </row>
    <row r="78" spans="1:5">
      <c r="A78">
        <v>77</v>
      </c>
      <c r="B78" t="s">
        <v>276</v>
      </c>
      <c r="C78">
        <v>0.433</v>
      </c>
      <c r="D78">
        <v>0.21199999999999999</v>
      </c>
      <c r="E78">
        <v>0.60799999999999998</v>
      </c>
    </row>
    <row r="79" spans="1:5">
      <c r="A79">
        <v>78</v>
      </c>
      <c r="B79" t="s">
        <v>278</v>
      </c>
      <c r="C79">
        <v>4.2000000000000003E-2</v>
      </c>
      <c r="D79">
        <v>6.9000000000000006E-2</v>
      </c>
      <c r="E79">
        <v>7.4999999999999997E-2</v>
      </c>
    </row>
    <row r="80" spans="1:5">
      <c r="A80">
        <v>79</v>
      </c>
      <c r="B80" t="s">
        <v>280</v>
      </c>
      <c r="C80">
        <v>0.95599999999999996</v>
      </c>
      <c r="D80">
        <v>0.94699999999999995</v>
      </c>
      <c r="E80">
        <v>0.96599999999999997</v>
      </c>
    </row>
    <row r="81" spans="1:5">
      <c r="A81">
        <v>80</v>
      </c>
      <c r="B81" t="s">
        <v>282</v>
      </c>
      <c r="C81">
        <v>0.35</v>
      </c>
      <c r="D81">
        <v>0.23699999999999999</v>
      </c>
      <c r="E81">
        <v>0.34599999999999997</v>
      </c>
    </row>
    <row r="82" spans="1:5">
      <c r="A82">
        <v>81</v>
      </c>
      <c r="B82" t="s">
        <v>284</v>
      </c>
      <c r="C82">
        <v>0.64500000000000002</v>
      </c>
      <c r="D82">
        <v>0.873</v>
      </c>
      <c r="E82">
        <v>0.40799999999999997</v>
      </c>
    </row>
    <row r="83" spans="1:5">
      <c r="A83">
        <v>82</v>
      </c>
      <c r="B83" t="s">
        <v>286</v>
      </c>
      <c r="C83">
        <v>0.70699999999999996</v>
      </c>
      <c r="D83">
        <v>0.66</v>
      </c>
      <c r="E83">
        <v>0.56299999999999994</v>
      </c>
    </row>
    <row r="84" spans="1:5">
      <c r="A84">
        <v>83</v>
      </c>
      <c r="B84" t="s">
        <v>288</v>
      </c>
      <c r="C84">
        <v>0.70199999999999996</v>
      </c>
      <c r="D84">
        <v>0.48299999999999998</v>
      </c>
      <c r="E84">
        <v>0.45800000000000002</v>
      </c>
    </row>
    <row r="85" spans="1:5">
      <c r="A85">
        <v>84</v>
      </c>
      <c r="B85" t="s">
        <v>290</v>
      </c>
      <c r="C85">
        <v>0.875</v>
      </c>
      <c r="D85">
        <v>0.85499999999999998</v>
      </c>
      <c r="E85">
        <v>0.81399999999999995</v>
      </c>
    </row>
    <row r="86" spans="1:5">
      <c r="A86">
        <v>85</v>
      </c>
      <c r="B86" t="s">
        <v>292</v>
      </c>
      <c r="C86">
        <v>0.45</v>
      </c>
      <c r="D86">
        <v>0.188</v>
      </c>
      <c r="E86">
        <v>0.81200000000000006</v>
      </c>
    </row>
    <row r="87" spans="1:5">
      <c r="A87">
        <v>86</v>
      </c>
      <c r="B87" t="s">
        <v>294</v>
      </c>
      <c r="C87">
        <v>0.308</v>
      </c>
      <c r="D87">
        <v>6.9000000000000006E-2</v>
      </c>
      <c r="E87">
        <v>0.23</v>
      </c>
    </row>
    <row r="88" spans="1:5">
      <c r="A88">
        <v>87</v>
      </c>
      <c r="B88" t="s">
        <v>296</v>
      </c>
      <c r="C88">
        <v>0.77400000000000002</v>
      </c>
      <c r="D88">
        <v>0.44700000000000001</v>
      </c>
      <c r="E88">
        <v>0.55600000000000005</v>
      </c>
    </row>
    <row r="89" spans="1:5">
      <c r="A89">
        <v>88</v>
      </c>
      <c r="B89" t="s">
        <v>298</v>
      </c>
      <c r="C89">
        <v>0.51400000000000001</v>
      </c>
      <c r="D89">
        <v>9.9000000000000005E-2</v>
      </c>
      <c r="E89">
        <v>0.18</v>
      </c>
    </row>
    <row r="90" spans="1:5">
      <c r="A90">
        <v>89</v>
      </c>
      <c r="B90" t="s">
        <v>300</v>
      </c>
      <c r="C90">
        <v>0.246</v>
      </c>
      <c r="D90">
        <v>9.6000000000000002E-2</v>
      </c>
      <c r="E90">
        <v>6.4000000000000001E-2</v>
      </c>
    </row>
    <row r="91" spans="1:5">
      <c r="A91">
        <v>90</v>
      </c>
      <c r="B91" t="s">
        <v>302</v>
      </c>
      <c r="C91">
        <v>0.747</v>
      </c>
      <c r="D91">
        <v>0.64500000000000002</v>
      </c>
      <c r="E91">
        <v>0.26400000000000001</v>
      </c>
    </row>
    <row r="92" spans="1:5">
      <c r="A92">
        <v>91</v>
      </c>
      <c r="B92" t="s">
        <v>304</v>
      </c>
      <c r="C92">
        <v>0.254</v>
      </c>
      <c r="D92">
        <v>0.66100000000000003</v>
      </c>
      <c r="E92">
        <v>0.77200000000000002</v>
      </c>
    </row>
    <row r="93" spans="1:5">
      <c r="A93">
        <v>92</v>
      </c>
      <c r="B93" t="s">
        <v>306</v>
      </c>
      <c r="C93">
        <v>0.621</v>
      </c>
      <c r="D93">
        <v>0.5</v>
      </c>
      <c r="E93">
        <v>0.29199999999999998</v>
      </c>
    </row>
    <row r="94" spans="1:5">
      <c r="A94">
        <v>93</v>
      </c>
      <c r="B94" t="s">
        <v>308</v>
      </c>
      <c r="C94">
        <v>0.32500000000000001</v>
      </c>
      <c r="D94">
        <v>0.187</v>
      </c>
      <c r="E94">
        <v>2.5999999999999999E-2</v>
      </c>
    </row>
    <row r="95" spans="1:5">
      <c r="A95">
        <v>94</v>
      </c>
      <c r="B95" t="s">
        <v>310</v>
      </c>
      <c r="C95">
        <v>0.91300000000000003</v>
      </c>
      <c r="D95">
        <v>0.86599999999999999</v>
      </c>
      <c r="E95">
        <v>0.85799999999999998</v>
      </c>
    </row>
    <row r="96" spans="1:5">
      <c r="A96">
        <v>95</v>
      </c>
      <c r="B96" t="s">
        <v>312</v>
      </c>
      <c r="C96">
        <v>0.63400000000000001</v>
      </c>
      <c r="D96">
        <v>0.93400000000000005</v>
      </c>
      <c r="E96">
        <v>0.59399999999999997</v>
      </c>
    </row>
    <row r="97" spans="1:5">
      <c r="A97">
        <v>96</v>
      </c>
      <c r="B97" t="s">
        <v>314</v>
      </c>
      <c r="C97">
        <v>0.69599999999999995</v>
      </c>
      <c r="D97">
        <v>0.159</v>
      </c>
      <c r="E97">
        <v>0.313</v>
      </c>
    </row>
    <row r="98" spans="1:5">
      <c r="A98">
        <v>97</v>
      </c>
      <c r="B98" t="s">
        <v>316</v>
      </c>
      <c r="C98">
        <v>0.16700000000000001</v>
      </c>
      <c r="D98">
        <v>0.28399999999999997</v>
      </c>
      <c r="E98">
        <v>7.2999999999999995E-2</v>
      </c>
    </row>
    <row r="99" spans="1:5">
      <c r="A99">
        <v>98</v>
      </c>
      <c r="B99" t="s">
        <v>317</v>
      </c>
      <c r="C99">
        <v>3.2000000000000001E-2</v>
      </c>
      <c r="D99">
        <v>0.185</v>
      </c>
      <c r="E99">
        <v>7.6999999999999999E-2</v>
      </c>
    </row>
    <row r="100" spans="1:5">
      <c r="A100">
        <v>99</v>
      </c>
      <c r="B100" t="s">
        <v>318</v>
      </c>
      <c r="C100">
        <v>0.113</v>
      </c>
      <c r="D100">
        <v>0.185</v>
      </c>
      <c r="E100">
        <v>4.8000000000000001E-2</v>
      </c>
    </row>
    <row r="101" spans="1:5">
      <c r="A101">
        <v>100</v>
      </c>
      <c r="B101" t="s">
        <v>319</v>
      </c>
      <c r="C101">
        <v>0.127</v>
      </c>
      <c r="D101">
        <v>0.26400000000000001</v>
      </c>
      <c r="E101">
        <v>5.7000000000000002E-2</v>
      </c>
    </row>
    <row r="102" spans="1:5">
      <c r="A102">
        <v>101</v>
      </c>
      <c r="B102" t="s">
        <v>320</v>
      </c>
      <c r="C102">
        <v>0.47499999999999998</v>
      </c>
      <c r="D102">
        <v>0.54900000000000004</v>
      </c>
      <c r="E102">
        <v>0.59799999999999998</v>
      </c>
    </row>
    <row r="103" spans="1:5">
      <c r="A103">
        <v>102</v>
      </c>
      <c r="B103" t="s">
        <v>321</v>
      </c>
      <c r="C103">
        <v>0.22500000000000001</v>
      </c>
      <c r="D103">
        <v>0.36499999999999999</v>
      </c>
      <c r="E103">
        <v>0.155</v>
      </c>
    </row>
    <row r="104" spans="1:5">
      <c r="A104">
        <v>103</v>
      </c>
      <c r="B104" t="s">
        <v>322</v>
      </c>
      <c r="C104">
        <v>0.85399999999999998</v>
      </c>
      <c r="D104">
        <v>0.28100000000000003</v>
      </c>
      <c r="E104">
        <v>0.32500000000000001</v>
      </c>
    </row>
    <row r="105" spans="1:5">
      <c r="A105">
        <v>104</v>
      </c>
      <c r="B105" t="s">
        <v>323</v>
      </c>
      <c r="C105">
        <v>0.04</v>
      </c>
      <c r="D105">
        <v>0.154</v>
      </c>
      <c r="E105">
        <v>1.4999999999999999E-2</v>
      </c>
    </row>
    <row r="106" spans="1:5">
      <c r="A106">
        <v>105</v>
      </c>
      <c r="B106" t="s">
        <v>324</v>
      </c>
      <c r="C106">
        <v>0.47299999999999998</v>
      </c>
      <c r="D106">
        <v>9.8000000000000004E-2</v>
      </c>
      <c r="E106">
        <v>0.30099999999999999</v>
      </c>
    </row>
    <row r="107" spans="1:5">
      <c r="A107">
        <v>106</v>
      </c>
      <c r="B107" t="s">
        <v>325</v>
      </c>
      <c r="C107">
        <v>0.32600000000000001</v>
      </c>
      <c r="D107">
        <v>0.125</v>
      </c>
      <c r="E107">
        <v>4.9000000000000002E-2</v>
      </c>
    </row>
    <row r="108" spans="1:5">
      <c r="A108">
        <v>107</v>
      </c>
      <c r="B108" t="s">
        <v>326</v>
      </c>
      <c r="C108">
        <v>0.46400000000000002</v>
      </c>
      <c r="D108">
        <v>0.23699999999999999</v>
      </c>
      <c r="E108">
        <v>0.40799999999999997</v>
      </c>
    </row>
    <row r="109" spans="1:5">
      <c r="A109">
        <v>108</v>
      </c>
      <c r="B109" t="s">
        <v>327</v>
      </c>
      <c r="C109">
        <v>0.25700000000000001</v>
      </c>
      <c r="D109">
        <v>9.9000000000000005E-2</v>
      </c>
      <c r="E109">
        <v>8.2000000000000003E-2</v>
      </c>
    </row>
    <row r="110" spans="1:5">
      <c r="A110">
        <v>109</v>
      </c>
      <c r="B110" t="s">
        <v>328</v>
      </c>
      <c r="C110">
        <v>0.42699999999999999</v>
      </c>
      <c r="D110">
        <v>0.15</v>
      </c>
      <c r="E110">
        <v>0.10299999999999999</v>
      </c>
    </row>
    <row r="111" spans="1:5">
      <c r="A111">
        <v>110</v>
      </c>
      <c r="B111" t="s">
        <v>329</v>
      </c>
      <c r="C111">
        <v>3.5000000000000003E-2</v>
      </c>
      <c r="D111">
        <v>8.3000000000000004E-2</v>
      </c>
      <c r="E111">
        <v>7.1999999999999995E-2</v>
      </c>
    </row>
    <row r="112" spans="1:5">
      <c r="A112">
        <v>111</v>
      </c>
      <c r="B112" t="s">
        <v>330</v>
      </c>
      <c r="C112">
        <v>0.27600000000000002</v>
      </c>
      <c r="D112">
        <v>0.192</v>
      </c>
      <c r="E112">
        <v>3.2000000000000001E-2</v>
      </c>
    </row>
    <row r="113" spans="1:5">
      <c r="A113">
        <v>112</v>
      </c>
      <c r="B113" t="s">
        <v>331</v>
      </c>
      <c r="C113">
        <v>1.6E-2</v>
      </c>
      <c r="D113">
        <v>0.31900000000000001</v>
      </c>
      <c r="E113">
        <v>1.2E-2</v>
      </c>
    </row>
    <row r="114" spans="1:5">
      <c r="A114">
        <v>113</v>
      </c>
      <c r="B114" t="s">
        <v>332</v>
      </c>
      <c r="C114">
        <v>2.1999999999999999E-2</v>
      </c>
      <c r="D114">
        <v>1.4999999999999999E-2</v>
      </c>
      <c r="E114">
        <v>4.3999999999999997E-2</v>
      </c>
    </row>
    <row r="115" spans="1:5">
      <c r="A115">
        <v>114</v>
      </c>
      <c r="B115" t="s">
        <v>333</v>
      </c>
      <c r="C115">
        <v>0.38200000000000001</v>
      </c>
      <c r="D115">
        <v>0.184</v>
      </c>
      <c r="E115">
        <v>0.12</v>
      </c>
    </row>
    <row r="116" spans="1:5">
      <c r="A116">
        <v>115</v>
      </c>
      <c r="B116" t="s">
        <v>334</v>
      </c>
      <c r="C116">
        <v>4.2999999999999997E-2</v>
      </c>
      <c r="D116">
        <v>7.2999999999999995E-2</v>
      </c>
      <c r="E116">
        <v>3.3000000000000002E-2</v>
      </c>
    </row>
    <row r="117" spans="1:5">
      <c r="A117">
        <v>116</v>
      </c>
      <c r="B117" t="s">
        <v>335</v>
      </c>
      <c r="C117">
        <v>0.36899999999999999</v>
      </c>
      <c r="D117">
        <v>0.21199999999999999</v>
      </c>
      <c r="E117">
        <v>0.02</v>
      </c>
    </row>
    <row r="118" spans="1:5">
      <c r="A118">
        <v>117</v>
      </c>
      <c r="B118" t="s">
        <v>336</v>
      </c>
      <c r="C118">
        <v>2.7E-2</v>
      </c>
      <c r="D118">
        <v>5.3999999999999999E-2</v>
      </c>
      <c r="E118">
        <v>7.3999999999999996E-2</v>
      </c>
    </row>
    <row r="119" spans="1:5">
      <c r="A119">
        <v>118</v>
      </c>
      <c r="B119" t="s">
        <v>337</v>
      </c>
      <c r="C119">
        <v>0.20399999999999999</v>
      </c>
      <c r="D119">
        <v>0.16900000000000001</v>
      </c>
      <c r="E119">
        <v>0.05</v>
      </c>
    </row>
    <row r="120" spans="1:5">
      <c r="A120">
        <v>119</v>
      </c>
      <c r="B120" t="s">
        <v>338</v>
      </c>
      <c r="C120">
        <v>0.16300000000000001</v>
      </c>
      <c r="D120">
        <v>0.124</v>
      </c>
      <c r="E120">
        <v>0.216</v>
      </c>
    </row>
    <row r="121" spans="1:5">
      <c r="A121">
        <v>120</v>
      </c>
      <c r="B121" t="s">
        <v>339</v>
      </c>
      <c r="C121">
        <v>0.41399999999999998</v>
      </c>
      <c r="D121">
        <v>0.45500000000000002</v>
      </c>
      <c r="E121">
        <v>0.35499999999999998</v>
      </c>
    </row>
    <row r="122" spans="1:5">
      <c r="A122">
        <v>121</v>
      </c>
      <c r="B122" t="s">
        <v>340</v>
      </c>
      <c r="C122">
        <v>0.19800000000000001</v>
      </c>
      <c r="D122">
        <v>0.105</v>
      </c>
      <c r="E122">
        <v>0.122</v>
      </c>
    </row>
    <row r="123" spans="1:5">
      <c r="A123">
        <v>122</v>
      </c>
      <c r="B123" t="s">
        <v>341</v>
      </c>
      <c r="C123">
        <v>2.1999999999999999E-2</v>
      </c>
      <c r="D123">
        <v>5.2999999999999999E-2</v>
      </c>
      <c r="E123">
        <v>4.1000000000000002E-2</v>
      </c>
    </row>
    <row r="124" spans="1:5">
      <c r="A124">
        <v>123</v>
      </c>
      <c r="B124" t="s">
        <v>342</v>
      </c>
      <c r="C124">
        <v>6.0999999999999999E-2</v>
      </c>
      <c r="D124">
        <v>0.30599999999999999</v>
      </c>
      <c r="E124">
        <v>1.7000000000000001E-2</v>
      </c>
    </row>
    <row r="125" spans="1:5">
      <c r="A125">
        <v>124</v>
      </c>
      <c r="B125" t="s">
        <v>343</v>
      </c>
      <c r="C125">
        <v>0.221</v>
      </c>
      <c r="D125">
        <v>0.17499999999999999</v>
      </c>
      <c r="E125">
        <v>5.6000000000000001E-2</v>
      </c>
    </row>
    <row r="126" spans="1:5">
      <c r="A126">
        <v>125</v>
      </c>
      <c r="B126" t="s">
        <v>344</v>
      </c>
      <c r="C126">
        <v>0</v>
      </c>
      <c r="D126">
        <v>1.2999999999999999E-2</v>
      </c>
      <c r="E126">
        <v>0</v>
      </c>
    </row>
    <row r="127" spans="1:5">
      <c r="A127">
        <v>126</v>
      </c>
      <c r="B127" t="s">
        <v>345</v>
      </c>
      <c r="C127">
        <v>0.13200000000000001</v>
      </c>
      <c r="D127">
        <v>0.22600000000000001</v>
      </c>
      <c r="E127">
        <v>2.5000000000000001E-2</v>
      </c>
    </row>
    <row r="128" spans="1:5">
      <c r="A128">
        <v>127</v>
      </c>
      <c r="B128" t="s">
        <v>346</v>
      </c>
      <c r="C128">
        <v>2.9000000000000001E-2</v>
      </c>
      <c r="D128">
        <v>3.4000000000000002E-2</v>
      </c>
      <c r="E128">
        <v>0.01</v>
      </c>
    </row>
    <row r="129" spans="1:5">
      <c r="A129">
        <v>128</v>
      </c>
      <c r="B129" t="s">
        <v>347</v>
      </c>
      <c r="C129">
        <v>3.2000000000000001E-2</v>
      </c>
      <c r="D129">
        <v>0.01</v>
      </c>
      <c r="E129">
        <v>2.5999999999999999E-2</v>
      </c>
    </row>
    <row r="130" spans="1:5">
      <c r="A130">
        <v>129</v>
      </c>
      <c r="B130" t="s">
        <v>348</v>
      </c>
      <c r="C130">
        <v>0.06</v>
      </c>
      <c r="D130">
        <v>0.126</v>
      </c>
      <c r="E130">
        <v>0.14399999999999999</v>
      </c>
    </row>
    <row r="131" spans="1:5">
      <c r="A131">
        <v>130</v>
      </c>
      <c r="B131" t="s">
        <v>349</v>
      </c>
      <c r="C131">
        <v>5.5E-2</v>
      </c>
      <c r="D131">
        <v>0.40600000000000003</v>
      </c>
      <c r="E131">
        <v>9.4E-2</v>
      </c>
    </row>
    <row r="132" spans="1:5">
      <c r="A132">
        <v>131</v>
      </c>
      <c r="B132" t="s">
        <v>350</v>
      </c>
      <c r="C132">
        <v>0.161</v>
      </c>
      <c r="D132">
        <v>0.14499999999999999</v>
      </c>
      <c r="E132">
        <v>0.14099999999999999</v>
      </c>
    </row>
    <row r="133" spans="1:5">
      <c r="A133">
        <v>132</v>
      </c>
      <c r="B133" t="s">
        <v>351</v>
      </c>
      <c r="C133">
        <v>0.35</v>
      </c>
      <c r="D133">
        <v>0.309</v>
      </c>
      <c r="E133">
        <v>9.2999999999999999E-2</v>
      </c>
    </row>
    <row r="134" spans="1:5">
      <c r="A134">
        <v>133</v>
      </c>
      <c r="B134" t="s">
        <v>352</v>
      </c>
      <c r="C134">
        <v>0.38100000000000001</v>
      </c>
      <c r="D134">
        <v>0.31</v>
      </c>
      <c r="E134">
        <v>0.19600000000000001</v>
      </c>
    </row>
    <row r="135" spans="1:5">
      <c r="A135">
        <v>134</v>
      </c>
      <c r="B135" t="s">
        <v>353</v>
      </c>
      <c r="C135">
        <v>6.0000000000000001E-3</v>
      </c>
      <c r="D135">
        <v>4.3999999999999997E-2</v>
      </c>
      <c r="E135">
        <v>1.2E-2</v>
      </c>
    </row>
    <row r="136" spans="1:5">
      <c r="A136">
        <v>135</v>
      </c>
      <c r="B136" t="s">
        <v>354</v>
      </c>
      <c r="C136">
        <v>7.0000000000000001E-3</v>
      </c>
      <c r="D136">
        <v>1.9E-2</v>
      </c>
      <c r="E136">
        <v>3.6999999999999998E-2</v>
      </c>
    </row>
    <row r="137" spans="1:5">
      <c r="A137">
        <v>136</v>
      </c>
      <c r="B137" t="s">
        <v>355</v>
      </c>
      <c r="C137">
        <v>2.3E-2</v>
      </c>
      <c r="D137">
        <v>0.24</v>
      </c>
      <c r="E137">
        <v>4.4999999999999998E-2</v>
      </c>
    </row>
    <row r="138" spans="1:5">
      <c r="A138">
        <v>137</v>
      </c>
      <c r="B138" t="s">
        <v>356</v>
      </c>
      <c r="C138">
        <v>5.8999999999999997E-2</v>
      </c>
      <c r="D138">
        <v>0.14099999999999999</v>
      </c>
      <c r="E138">
        <v>0.124</v>
      </c>
    </row>
    <row r="139" spans="1:5">
      <c r="A139">
        <v>138</v>
      </c>
      <c r="B139" t="s">
        <v>357</v>
      </c>
      <c r="C139">
        <v>0.26800000000000002</v>
      </c>
      <c r="D139">
        <v>0.16400000000000001</v>
      </c>
      <c r="E139">
        <v>5.6000000000000001E-2</v>
      </c>
    </row>
    <row r="140" spans="1:5">
      <c r="A140">
        <v>139</v>
      </c>
      <c r="B140" t="s">
        <v>358</v>
      </c>
      <c r="C140">
        <v>0.114</v>
      </c>
      <c r="D140">
        <v>0.28699999999999998</v>
      </c>
      <c r="E140">
        <v>5.3999999999999999E-2</v>
      </c>
    </row>
    <row r="141" spans="1:5">
      <c r="A141">
        <v>140</v>
      </c>
      <c r="B141" t="s">
        <v>359</v>
      </c>
      <c r="C141">
        <v>0.58599999999999997</v>
      </c>
      <c r="D141">
        <v>0.40100000000000002</v>
      </c>
      <c r="E141">
        <v>0.379</v>
      </c>
    </row>
    <row r="142" spans="1:5">
      <c r="A142">
        <v>141</v>
      </c>
      <c r="B142" t="s">
        <v>360</v>
      </c>
      <c r="C142">
        <v>1.2E-2</v>
      </c>
      <c r="D142">
        <v>0.82099999999999995</v>
      </c>
      <c r="E142">
        <v>1.6E-2</v>
      </c>
    </row>
    <row r="143" spans="1:5">
      <c r="A143">
        <v>142</v>
      </c>
      <c r="B143" t="s">
        <v>361</v>
      </c>
      <c r="C143">
        <v>0.67</v>
      </c>
      <c r="D143">
        <v>0.45</v>
      </c>
      <c r="E143">
        <v>0.42699999999999999</v>
      </c>
    </row>
    <row r="144" spans="1:5">
      <c r="A144">
        <v>143</v>
      </c>
      <c r="B144" t="s">
        <v>362</v>
      </c>
      <c r="C144">
        <v>0.01</v>
      </c>
      <c r="D144">
        <v>0.13300000000000001</v>
      </c>
      <c r="E144">
        <v>5.0000000000000001E-3</v>
      </c>
    </row>
    <row r="145" spans="1:5">
      <c r="A145">
        <v>144</v>
      </c>
      <c r="B145" t="s">
        <v>363</v>
      </c>
      <c r="C145">
        <v>0.107</v>
      </c>
      <c r="D145">
        <v>0.34899999999999998</v>
      </c>
      <c r="E145">
        <v>3.5000000000000003E-2</v>
      </c>
    </row>
    <row r="146" spans="1:5">
      <c r="A146">
        <v>145</v>
      </c>
      <c r="B146" t="s">
        <v>364</v>
      </c>
      <c r="C146">
        <v>0.35399999999999998</v>
      </c>
      <c r="D146">
        <v>0.36499999999999999</v>
      </c>
      <c r="E146">
        <v>0.34899999999999998</v>
      </c>
    </row>
    <row r="147" spans="1:5">
      <c r="A147">
        <v>146</v>
      </c>
      <c r="B147" t="s">
        <v>365</v>
      </c>
      <c r="C147">
        <v>8.5000000000000006E-2</v>
      </c>
      <c r="D147">
        <v>8.1000000000000003E-2</v>
      </c>
      <c r="E147">
        <v>7.2999999999999995E-2</v>
      </c>
    </row>
    <row r="148" spans="1:5">
      <c r="A148">
        <v>147</v>
      </c>
      <c r="B148" t="s">
        <v>366</v>
      </c>
      <c r="C148">
        <v>0.54100000000000004</v>
      </c>
      <c r="D148">
        <v>0.43099999999999999</v>
      </c>
      <c r="E148">
        <v>0.40100000000000002</v>
      </c>
    </row>
    <row r="149" spans="1:5">
      <c r="A149">
        <v>148</v>
      </c>
      <c r="B149" t="s">
        <v>367</v>
      </c>
      <c r="C149">
        <v>0.61599999999999999</v>
      </c>
      <c r="D149">
        <v>0.60499999999999998</v>
      </c>
      <c r="E149">
        <v>0.73099999999999998</v>
      </c>
    </row>
    <row r="150" spans="1:5">
      <c r="A150">
        <v>149</v>
      </c>
      <c r="B150" t="s">
        <v>368</v>
      </c>
      <c r="C150">
        <v>0.30199999999999999</v>
      </c>
      <c r="D150">
        <v>0.19</v>
      </c>
      <c r="E150">
        <v>0.17499999999999999</v>
      </c>
    </row>
    <row r="151" spans="1:5">
      <c r="A151">
        <v>150</v>
      </c>
      <c r="B151" t="s">
        <v>369</v>
      </c>
      <c r="C151">
        <v>0.84599999999999997</v>
      </c>
      <c r="D151">
        <v>0.69099999999999995</v>
      </c>
      <c r="E151">
        <v>0.13600000000000001</v>
      </c>
    </row>
    <row r="152" spans="1:5">
      <c r="A152">
        <v>151</v>
      </c>
      <c r="B152" t="s">
        <v>370</v>
      </c>
      <c r="C152">
        <v>1.2999999999999999E-2</v>
      </c>
      <c r="D152">
        <v>0.04</v>
      </c>
      <c r="E152">
        <v>2.5999999999999999E-2</v>
      </c>
    </row>
    <row r="153" spans="1:5">
      <c r="A153">
        <v>152</v>
      </c>
      <c r="B153" t="s">
        <v>371</v>
      </c>
      <c r="C153">
        <v>2.5999999999999999E-2</v>
      </c>
      <c r="D153">
        <v>0.151</v>
      </c>
      <c r="E153">
        <v>4.2999999999999997E-2</v>
      </c>
    </row>
    <row r="154" spans="1:5">
      <c r="A154">
        <v>153</v>
      </c>
      <c r="B154" t="s">
        <v>372</v>
      </c>
      <c r="C154">
        <v>0.44400000000000001</v>
      </c>
      <c r="D154">
        <v>0.115</v>
      </c>
      <c r="E154">
        <v>0.17599999999999999</v>
      </c>
    </row>
    <row r="155" spans="1:5">
      <c r="A155">
        <v>154</v>
      </c>
      <c r="B155" t="s">
        <v>373</v>
      </c>
      <c r="C155">
        <v>0.26200000000000001</v>
      </c>
      <c r="D155">
        <v>0.48199999999999998</v>
      </c>
      <c r="E155">
        <v>0.27600000000000002</v>
      </c>
    </row>
    <row r="156" spans="1:5">
      <c r="A156">
        <v>155</v>
      </c>
      <c r="B156" t="s">
        <v>374</v>
      </c>
      <c r="C156">
        <v>0.66900000000000004</v>
      </c>
      <c r="D156">
        <v>0.61</v>
      </c>
      <c r="E156">
        <v>0.64300000000000002</v>
      </c>
    </row>
    <row r="157" spans="1:5">
      <c r="A157">
        <v>156</v>
      </c>
      <c r="B157" t="s">
        <v>375</v>
      </c>
      <c r="C157">
        <v>0.436</v>
      </c>
      <c r="D157">
        <v>0.38400000000000001</v>
      </c>
      <c r="E157">
        <v>0.35099999999999998</v>
      </c>
    </row>
    <row r="158" spans="1:5">
      <c r="A158">
        <v>157</v>
      </c>
      <c r="B158" t="s">
        <v>376</v>
      </c>
      <c r="C158">
        <v>1.7999999999999999E-2</v>
      </c>
      <c r="D158">
        <v>4.1000000000000002E-2</v>
      </c>
      <c r="E158">
        <v>0.01</v>
      </c>
    </row>
    <row r="159" spans="1:5">
      <c r="A159">
        <v>158</v>
      </c>
      <c r="B159" t="s">
        <v>377</v>
      </c>
      <c r="C159">
        <v>0.36699999999999999</v>
      </c>
      <c r="D159">
        <v>0.2</v>
      </c>
      <c r="E159">
        <v>9.6000000000000002E-2</v>
      </c>
    </row>
    <row r="160" spans="1:5">
      <c r="A160">
        <v>159</v>
      </c>
      <c r="B160" t="s">
        <v>378</v>
      </c>
      <c r="C160">
        <v>2.5000000000000001E-2</v>
      </c>
      <c r="D160">
        <v>5.1999999999999998E-2</v>
      </c>
      <c r="E160">
        <v>1.7999999999999999E-2</v>
      </c>
    </row>
    <row r="161" spans="1:5">
      <c r="A161">
        <v>160</v>
      </c>
      <c r="B161" t="s">
        <v>379</v>
      </c>
      <c r="C161">
        <v>0.60799999999999998</v>
      </c>
      <c r="D161">
        <v>0.41199999999999998</v>
      </c>
      <c r="E161">
        <v>0.13800000000000001</v>
      </c>
    </row>
    <row r="162" spans="1:5">
      <c r="A162">
        <v>161</v>
      </c>
      <c r="B162" t="s">
        <v>380</v>
      </c>
      <c r="C162">
        <v>9.1999999999999998E-2</v>
      </c>
      <c r="D162">
        <v>4.3999999999999997E-2</v>
      </c>
      <c r="E162">
        <v>3.1E-2</v>
      </c>
    </row>
    <row r="163" spans="1:5">
      <c r="A163">
        <v>162</v>
      </c>
      <c r="B163" t="s">
        <v>381</v>
      </c>
      <c r="C163">
        <v>0.441</v>
      </c>
      <c r="D163">
        <v>0.312</v>
      </c>
      <c r="E163">
        <v>0.183</v>
      </c>
    </row>
    <row r="164" spans="1:5">
      <c r="A164">
        <v>163</v>
      </c>
      <c r="B164" t="s">
        <v>382</v>
      </c>
      <c r="C164">
        <v>0</v>
      </c>
      <c r="D164">
        <v>2.4E-2</v>
      </c>
      <c r="E164">
        <v>4.0000000000000001E-3</v>
      </c>
    </row>
    <row r="165" spans="1:5">
      <c r="A165">
        <v>164</v>
      </c>
      <c r="B165" t="s">
        <v>383</v>
      </c>
      <c r="C165">
        <v>1.4999999999999999E-2</v>
      </c>
      <c r="D165">
        <v>1.7000000000000001E-2</v>
      </c>
      <c r="E165">
        <v>2.1999999999999999E-2</v>
      </c>
    </row>
    <row r="166" spans="1:5">
      <c r="A166">
        <v>165</v>
      </c>
      <c r="B166" t="s">
        <v>384</v>
      </c>
      <c r="C166">
        <v>8.9999999999999993E-3</v>
      </c>
      <c r="D166">
        <v>3.5999999999999997E-2</v>
      </c>
      <c r="E166">
        <v>1.4999999999999999E-2</v>
      </c>
    </row>
    <row r="167" spans="1:5">
      <c r="A167">
        <v>166</v>
      </c>
      <c r="B167" t="s">
        <v>385</v>
      </c>
      <c r="C167">
        <v>6.8000000000000005E-2</v>
      </c>
      <c r="D167">
        <v>4.8000000000000001E-2</v>
      </c>
      <c r="E167">
        <v>8.4000000000000005E-2</v>
      </c>
    </row>
    <row r="168" spans="1:5">
      <c r="A168">
        <v>167</v>
      </c>
      <c r="B168" t="s">
        <v>386</v>
      </c>
      <c r="C168">
        <v>6.9000000000000006E-2</v>
      </c>
      <c r="D168">
        <v>5.2999999999999999E-2</v>
      </c>
      <c r="E168">
        <v>4.5999999999999999E-2</v>
      </c>
    </row>
    <row r="169" spans="1:5">
      <c r="A169">
        <v>168</v>
      </c>
      <c r="B169" t="s">
        <v>387</v>
      </c>
      <c r="C169">
        <v>8.1000000000000003E-2</v>
      </c>
      <c r="D169">
        <v>0.30099999999999999</v>
      </c>
      <c r="E169">
        <v>7.5999999999999998E-2</v>
      </c>
    </row>
    <row r="170" spans="1:5">
      <c r="A170">
        <v>169</v>
      </c>
      <c r="B170" t="s">
        <v>388</v>
      </c>
      <c r="C170">
        <v>0.112</v>
      </c>
      <c r="D170">
        <v>0.14099999999999999</v>
      </c>
      <c r="E170">
        <v>0.19400000000000001</v>
      </c>
    </row>
    <row r="171" spans="1:5">
      <c r="A171">
        <v>170</v>
      </c>
      <c r="B171" t="s">
        <v>389</v>
      </c>
      <c r="C171">
        <v>0.04</v>
      </c>
      <c r="D171">
        <v>0.185</v>
      </c>
      <c r="E171">
        <v>2.9000000000000001E-2</v>
      </c>
    </row>
    <row r="172" spans="1:5">
      <c r="A172">
        <v>171</v>
      </c>
      <c r="B172" t="s">
        <v>390</v>
      </c>
      <c r="C172">
        <v>0.1</v>
      </c>
      <c r="D172">
        <v>8.3000000000000004E-2</v>
      </c>
      <c r="E172">
        <v>0.13900000000000001</v>
      </c>
    </row>
    <row r="173" spans="1:5">
      <c r="A173">
        <v>172</v>
      </c>
      <c r="B173" t="s">
        <v>391</v>
      </c>
      <c r="C173">
        <v>0.50900000000000001</v>
      </c>
      <c r="D173">
        <v>0.47</v>
      </c>
      <c r="E173">
        <v>0.127</v>
      </c>
    </row>
    <row r="174" spans="1:5">
      <c r="A174">
        <v>173</v>
      </c>
      <c r="B174" t="s">
        <v>392</v>
      </c>
      <c r="C174">
        <v>8.6999999999999994E-2</v>
      </c>
      <c r="D174">
        <v>9.0999999999999998E-2</v>
      </c>
      <c r="E174">
        <v>6.7000000000000004E-2</v>
      </c>
    </row>
    <row r="175" spans="1:5">
      <c r="A175">
        <v>174</v>
      </c>
      <c r="B175" t="s">
        <v>393</v>
      </c>
      <c r="C175">
        <v>0.109</v>
      </c>
      <c r="D175">
        <v>0.112</v>
      </c>
      <c r="E175">
        <v>5.1999999999999998E-2</v>
      </c>
    </row>
    <row r="176" spans="1:5">
      <c r="A176">
        <v>175</v>
      </c>
      <c r="B176" t="s">
        <v>394</v>
      </c>
      <c r="C176">
        <v>8.6999999999999994E-2</v>
      </c>
      <c r="D176">
        <v>9.2999999999999999E-2</v>
      </c>
      <c r="E176">
        <v>3.9E-2</v>
      </c>
    </row>
    <row r="177" spans="1:5">
      <c r="A177">
        <v>176</v>
      </c>
      <c r="B177" t="s">
        <v>395</v>
      </c>
      <c r="C177">
        <v>0.64600000000000002</v>
      </c>
      <c r="D177">
        <v>0.61</v>
      </c>
      <c r="E177">
        <v>0.60699999999999998</v>
      </c>
    </row>
    <row r="178" spans="1:5">
      <c r="A178">
        <v>177</v>
      </c>
      <c r="B178" t="s">
        <v>396</v>
      </c>
      <c r="C178">
        <v>0.26200000000000001</v>
      </c>
      <c r="D178">
        <v>0.31900000000000001</v>
      </c>
      <c r="E178">
        <v>0.122</v>
      </c>
    </row>
    <row r="179" spans="1:5">
      <c r="A179">
        <v>178</v>
      </c>
      <c r="B179" t="s">
        <v>397</v>
      </c>
      <c r="C179">
        <v>5.2999999999999999E-2</v>
      </c>
      <c r="D179">
        <v>0.16</v>
      </c>
      <c r="E179">
        <v>3.5999999999999997E-2</v>
      </c>
    </row>
    <row r="180" spans="1:5">
      <c r="A180">
        <v>179</v>
      </c>
      <c r="B180" t="s">
        <v>398</v>
      </c>
      <c r="C180">
        <v>2.1999999999999999E-2</v>
      </c>
      <c r="D180">
        <v>4.2000000000000003E-2</v>
      </c>
      <c r="E180">
        <v>2.1999999999999999E-2</v>
      </c>
    </row>
    <row r="181" spans="1:5">
      <c r="A181">
        <v>180</v>
      </c>
      <c r="B181" t="s">
        <v>399</v>
      </c>
      <c r="C181">
        <v>0.40699999999999997</v>
      </c>
      <c r="D181">
        <v>0.18</v>
      </c>
      <c r="E181">
        <v>0.26100000000000001</v>
      </c>
    </row>
    <row r="182" spans="1:5">
      <c r="A182">
        <v>181</v>
      </c>
      <c r="B182" t="s">
        <v>400</v>
      </c>
      <c r="C182">
        <v>5.7000000000000002E-2</v>
      </c>
      <c r="D182">
        <v>0.21099999999999999</v>
      </c>
      <c r="E182">
        <v>0.245</v>
      </c>
    </row>
    <row r="183" spans="1:5">
      <c r="A183">
        <v>182</v>
      </c>
      <c r="B183" t="s">
        <v>401</v>
      </c>
      <c r="C183">
        <v>0.46899999999999997</v>
      </c>
      <c r="D183">
        <v>0.35299999999999998</v>
      </c>
      <c r="E183">
        <v>0.34200000000000003</v>
      </c>
    </row>
    <row r="184" spans="1:5">
      <c r="A184">
        <v>183</v>
      </c>
      <c r="B184" t="s">
        <v>402</v>
      </c>
      <c r="C184">
        <v>6.8000000000000005E-2</v>
      </c>
      <c r="D184">
        <v>0.104</v>
      </c>
      <c r="E184">
        <v>1.7999999999999999E-2</v>
      </c>
    </row>
    <row r="185" spans="1:5">
      <c r="A185">
        <v>184</v>
      </c>
      <c r="B185" t="s">
        <v>403</v>
      </c>
      <c r="C185">
        <v>0.57799999999999996</v>
      </c>
      <c r="D185">
        <v>0.54800000000000004</v>
      </c>
      <c r="E185">
        <v>0.751</v>
      </c>
    </row>
    <row r="186" spans="1:5">
      <c r="A186">
        <v>185</v>
      </c>
      <c r="B186" t="s">
        <v>404</v>
      </c>
      <c r="C186">
        <v>5.5E-2</v>
      </c>
      <c r="D186">
        <v>0.155</v>
      </c>
      <c r="E186">
        <v>4.1000000000000002E-2</v>
      </c>
    </row>
    <row r="187" spans="1:5">
      <c r="A187">
        <v>186</v>
      </c>
      <c r="B187" t="s">
        <v>405</v>
      </c>
      <c r="C187">
        <v>0.10299999999999999</v>
      </c>
      <c r="D187">
        <v>6.7000000000000004E-2</v>
      </c>
      <c r="E187">
        <v>7.0000000000000007E-2</v>
      </c>
    </row>
    <row r="188" spans="1:5">
      <c r="A188">
        <v>187</v>
      </c>
      <c r="B188" t="s">
        <v>406</v>
      </c>
      <c r="C188">
        <v>7.2999999999999995E-2</v>
      </c>
      <c r="D188">
        <v>9.2999999999999999E-2</v>
      </c>
      <c r="E188">
        <v>3.5000000000000003E-2</v>
      </c>
    </row>
    <row r="189" spans="1:5">
      <c r="A189">
        <v>188</v>
      </c>
      <c r="B189" t="s">
        <v>407</v>
      </c>
      <c r="C189">
        <v>0.106</v>
      </c>
      <c r="D189">
        <v>0.05</v>
      </c>
      <c r="E189">
        <v>0.04</v>
      </c>
    </row>
    <row r="190" spans="1:5">
      <c r="A190">
        <v>189</v>
      </c>
      <c r="B190" t="s">
        <v>408</v>
      </c>
      <c r="C190">
        <v>0.48</v>
      </c>
      <c r="D190">
        <v>0.29699999999999999</v>
      </c>
      <c r="E190">
        <v>0.26500000000000001</v>
      </c>
    </row>
    <row r="191" spans="1:5">
      <c r="A191">
        <v>190</v>
      </c>
      <c r="B191" t="s">
        <v>409</v>
      </c>
      <c r="C191">
        <v>0.06</v>
      </c>
      <c r="D191">
        <v>2.4E-2</v>
      </c>
      <c r="E191">
        <v>0.21299999999999999</v>
      </c>
    </row>
    <row r="192" spans="1:5">
      <c r="A192">
        <v>191</v>
      </c>
      <c r="B192" t="s">
        <v>410</v>
      </c>
      <c r="C192">
        <v>7.0000000000000007E-2</v>
      </c>
      <c r="D192">
        <v>0.14000000000000001</v>
      </c>
      <c r="E192">
        <v>3.5999999999999997E-2</v>
      </c>
    </row>
    <row r="193" spans="1:5">
      <c r="A193">
        <v>192</v>
      </c>
      <c r="B193" t="s">
        <v>411</v>
      </c>
      <c r="C193">
        <v>0.127</v>
      </c>
      <c r="D193">
        <v>0.14899999999999999</v>
      </c>
      <c r="E193">
        <v>3.6999999999999998E-2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4"/>
  <sheetViews>
    <sheetView topLeftCell="M1" workbookViewId="0">
      <selection activeCell="R18" sqref="R18"/>
    </sheetView>
  </sheetViews>
  <sheetFormatPr baseColWidth="10" defaultRowHeight="15" x14ac:dyDescent="0"/>
  <sheetData>
    <row r="1" spans="1:27" ht="19">
      <c r="A1" s="2" t="s">
        <v>414</v>
      </c>
      <c r="I1" s="2" t="s">
        <v>415</v>
      </c>
      <c r="P1" s="2" t="s">
        <v>416</v>
      </c>
      <c r="V1" s="2" t="s">
        <v>417</v>
      </c>
    </row>
    <row r="2" spans="1:27" ht="19">
      <c r="A2" s="2" t="s">
        <v>418</v>
      </c>
      <c r="B2" s="2" t="s">
        <v>419</v>
      </c>
      <c r="C2" s="2" t="s">
        <v>420</v>
      </c>
      <c r="F2" t="s">
        <v>421</v>
      </c>
      <c r="I2" s="2" t="s">
        <v>418</v>
      </c>
      <c r="J2" s="2" t="s">
        <v>419</v>
      </c>
      <c r="K2" s="2" t="s">
        <v>420</v>
      </c>
      <c r="N2" t="s">
        <v>422</v>
      </c>
      <c r="P2" s="2" t="s">
        <v>418</v>
      </c>
      <c r="Q2" s="2" t="s">
        <v>419</v>
      </c>
      <c r="U2" t="s">
        <v>423</v>
      </c>
      <c r="V2" s="2" t="s">
        <v>418</v>
      </c>
      <c r="W2" s="2" t="s">
        <v>419</v>
      </c>
      <c r="X2" s="2" t="s">
        <v>420</v>
      </c>
      <c r="AA2" s="2" t="s">
        <v>428</v>
      </c>
    </row>
    <row r="3" spans="1:27" ht="19">
      <c r="A3" s="1">
        <v>1</v>
      </c>
      <c r="B3" s="1" t="s">
        <v>123</v>
      </c>
      <c r="C3" s="1">
        <v>0.86599999999999999</v>
      </c>
      <c r="E3" t="s">
        <v>106</v>
      </c>
      <c r="F3">
        <f>COUNTIF(B3:B98,"=AMP")</f>
        <v>77</v>
      </c>
      <c r="I3" s="1">
        <v>1</v>
      </c>
      <c r="J3" s="1" t="s">
        <v>123</v>
      </c>
      <c r="K3" s="1">
        <v>0.99399999999999999</v>
      </c>
      <c r="M3" t="s">
        <v>106</v>
      </c>
      <c r="N3">
        <f>COUNTIF(J3:J98,"=AMP")</f>
        <v>85</v>
      </c>
      <c r="P3" s="1">
        <v>1</v>
      </c>
      <c r="Q3" s="1" t="s">
        <v>123</v>
      </c>
      <c r="T3" t="s">
        <v>106</v>
      </c>
      <c r="U3">
        <f>COUNTIF(Q3:Q98,"=AMP")</f>
        <v>74</v>
      </c>
      <c r="V3" s="1">
        <v>1</v>
      </c>
      <c r="W3" s="1" t="s">
        <v>123</v>
      </c>
      <c r="X3" s="1">
        <v>0.995</v>
      </c>
      <c r="Z3" t="s">
        <v>106</v>
      </c>
      <c r="AA3">
        <f>COUNTIF(W3:W98,"=AMP")</f>
        <v>79</v>
      </c>
    </row>
    <row r="4" spans="1:27" ht="19">
      <c r="A4" s="1">
        <v>2</v>
      </c>
      <c r="B4" s="1" t="s">
        <v>413</v>
      </c>
      <c r="C4" s="1">
        <v>0.26600000000000001</v>
      </c>
      <c r="E4" t="s">
        <v>107</v>
      </c>
      <c r="F4">
        <f>COUNTIF(B99:B1000,"=NAMP")</f>
        <v>90</v>
      </c>
      <c r="I4" s="1">
        <v>2</v>
      </c>
      <c r="J4" s="1" t="s">
        <v>413</v>
      </c>
      <c r="K4" s="1">
        <v>0.158</v>
      </c>
      <c r="M4" t="s">
        <v>107</v>
      </c>
      <c r="N4">
        <f>COUNTIF(J99:J1000,"=NAMP")</f>
        <v>91</v>
      </c>
      <c r="P4" s="1">
        <v>2</v>
      </c>
      <c r="Q4" s="1" t="s">
        <v>413</v>
      </c>
      <c r="T4" t="s">
        <v>107</v>
      </c>
      <c r="U4">
        <f>COUNTIF(Q99:Q1000,"=NAMP")</f>
        <v>91</v>
      </c>
      <c r="V4" s="1">
        <v>2</v>
      </c>
      <c r="W4" s="1" t="s">
        <v>413</v>
      </c>
      <c r="X4" s="1">
        <v>0.247</v>
      </c>
      <c r="Z4" t="s">
        <v>107</v>
      </c>
      <c r="AA4">
        <f>COUNTIF(W99:W1000,"=NAMP")</f>
        <v>88</v>
      </c>
    </row>
    <row r="5" spans="1:27" ht="19">
      <c r="A5" s="1">
        <v>3</v>
      </c>
      <c r="B5" s="1" t="s">
        <v>123</v>
      </c>
      <c r="C5" s="1">
        <v>0.93300000000000005</v>
      </c>
      <c r="E5" t="s">
        <v>108</v>
      </c>
      <c r="F5">
        <f>COUNTIF(B99:B1000,"=AMP")</f>
        <v>6</v>
      </c>
      <c r="I5" s="1">
        <v>3</v>
      </c>
      <c r="J5" s="1" t="s">
        <v>123</v>
      </c>
      <c r="K5" s="1">
        <v>1</v>
      </c>
      <c r="M5" t="s">
        <v>108</v>
      </c>
      <c r="N5">
        <f>COUNTIF(J99:J1000,"=AMP")</f>
        <v>5</v>
      </c>
      <c r="P5" s="1">
        <v>3</v>
      </c>
      <c r="Q5" s="1" t="s">
        <v>123</v>
      </c>
      <c r="T5" t="s">
        <v>108</v>
      </c>
      <c r="U5">
        <f>COUNTIF(Q99:Q1000,"=AMP")</f>
        <v>5</v>
      </c>
      <c r="V5" s="1">
        <v>3</v>
      </c>
      <c r="W5" s="1" t="s">
        <v>123</v>
      </c>
      <c r="X5" s="1">
        <v>0.998</v>
      </c>
      <c r="Z5" t="s">
        <v>108</v>
      </c>
      <c r="AA5">
        <f>COUNTIF(W99:W1000,"=AMP")</f>
        <v>8</v>
      </c>
    </row>
    <row r="6" spans="1:27" ht="19">
      <c r="A6" s="1">
        <v>4</v>
      </c>
      <c r="B6" s="1" t="s">
        <v>123</v>
      </c>
      <c r="C6" s="1">
        <v>0.58799999999999997</v>
      </c>
      <c r="E6" t="s">
        <v>109</v>
      </c>
      <c r="F6">
        <f>COUNTIF(B3:B98,"=NAMP")</f>
        <v>19</v>
      </c>
      <c r="I6" s="1">
        <v>4</v>
      </c>
      <c r="J6" s="1" t="s">
        <v>123</v>
      </c>
      <c r="K6" s="1">
        <v>0.59299999999999997</v>
      </c>
      <c r="M6" t="s">
        <v>109</v>
      </c>
      <c r="N6">
        <f>COUNTIF(J3:J98,"=NAMP")</f>
        <v>11</v>
      </c>
      <c r="P6" s="1">
        <v>4</v>
      </c>
      <c r="Q6" s="1" t="s">
        <v>413</v>
      </c>
      <c r="T6" t="s">
        <v>109</v>
      </c>
      <c r="U6">
        <f>COUNTIF(Q3:Q98,"=NAMP")</f>
        <v>22</v>
      </c>
      <c r="V6" s="1">
        <v>4</v>
      </c>
      <c r="W6" s="1" t="s">
        <v>123</v>
      </c>
      <c r="X6" s="1">
        <v>0.749</v>
      </c>
      <c r="Z6" t="s">
        <v>109</v>
      </c>
      <c r="AA6">
        <f>COUNTIF(W3:W98,"=NAMP")</f>
        <v>17</v>
      </c>
    </row>
    <row r="7" spans="1:27" ht="19">
      <c r="A7" s="1">
        <v>5</v>
      </c>
      <c r="B7" s="1" t="s">
        <v>123</v>
      </c>
      <c r="C7" s="1">
        <v>0.92</v>
      </c>
      <c r="E7" t="s">
        <v>110</v>
      </c>
      <c r="F7">
        <f>F6+F3</f>
        <v>96</v>
      </c>
      <c r="I7" s="1">
        <v>5</v>
      </c>
      <c r="J7" s="1" t="s">
        <v>123</v>
      </c>
      <c r="K7" s="1">
        <v>0.91249999999999998</v>
      </c>
      <c r="M7" t="s">
        <v>110</v>
      </c>
      <c r="N7">
        <f>N6+N3</f>
        <v>96</v>
      </c>
      <c r="P7" s="1">
        <v>5</v>
      </c>
      <c r="Q7" s="1" t="s">
        <v>123</v>
      </c>
      <c r="T7" t="s">
        <v>110</v>
      </c>
      <c r="U7">
        <f>U6+U3</f>
        <v>96</v>
      </c>
      <c r="V7" s="1">
        <v>5</v>
      </c>
      <c r="W7" s="1" t="s">
        <v>123</v>
      </c>
      <c r="X7" s="1">
        <v>0.99199999999999999</v>
      </c>
      <c r="Z7" t="s">
        <v>110</v>
      </c>
      <c r="AA7">
        <f>AA6+AA3</f>
        <v>96</v>
      </c>
    </row>
    <row r="8" spans="1:27" ht="19">
      <c r="A8" s="1">
        <v>6</v>
      </c>
      <c r="B8" s="1" t="s">
        <v>123</v>
      </c>
      <c r="C8" s="1">
        <v>0.83199999999999996</v>
      </c>
      <c r="E8" t="s">
        <v>111</v>
      </c>
      <c r="F8">
        <f>F5+F4</f>
        <v>96</v>
      </c>
      <c r="I8" s="1">
        <v>6</v>
      </c>
      <c r="J8" s="1" t="s">
        <v>413</v>
      </c>
      <c r="K8" s="1">
        <v>0.23</v>
      </c>
      <c r="M8" t="s">
        <v>111</v>
      </c>
      <c r="N8">
        <f>N5+N4</f>
        <v>96</v>
      </c>
      <c r="P8" s="1">
        <v>6</v>
      </c>
      <c r="Q8" s="1" t="s">
        <v>413</v>
      </c>
      <c r="T8" t="s">
        <v>111</v>
      </c>
      <c r="U8">
        <f>U5+U4</f>
        <v>96</v>
      </c>
      <c r="V8" s="1">
        <v>6</v>
      </c>
      <c r="W8" s="1" t="s">
        <v>413</v>
      </c>
      <c r="X8" s="1">
        <v>0.36099999999999999</v>
      </c>
      <c r="Z8" t="s">
        <v>111</v>
      </c>
      <c r="AA8">
        <f>AA5+AA4</f>
        <v>96</v>
      </c>
    </row>
    <row r="9" spans="1:27" ht="19">
      <c r="A9" s="1">
        <v>7</v>
      </c>
      <c r="B9" s="1" t="s">
        <v>413</v>
      </c>
      <c r="C9" s="1">
        <v>0.17899999999999999</v>
      </c>
      <c r="E9" t="s">
        <v>112</v>
      </c>
      <c r="F9">
        <f>F8+F7</f>
        <v>192</v>
      </c>
      <c r="I9" s="1">
        <v>7</v>
      </c>
      <c r="J9" s="1" t="s">
        <v>413</v>
      </c>
      <c r="K9" s="1">
        <v>2.6499999999999999E-2</v>
      </c>
      <c r="M9" t="s">
        <v>112</v>
      </c>
      <c r="N9">
        <f>N8+N7</f>
        <v>192</v>
      </c>
      <c r="P9" s="1">
        <v>7</v>
      </c>
      <c r="Q9" s="1" t="s">
        <v>413</v>
      </c>
      <c r="T9" t="s">
        <v>112</v>
      </c>
      <c r="U9">
        <f>U8+U7</f>
        <v>192</v>
      </c>
      <c r="V9" s="1">
        <v>7</v>
      </c>
      <c r="W9" s="1" t="s">
        <v>413</v>
      </c>
      <c r="X9" s="1">
        <v>3.0000000000000001E-3</v>
      </c>
      <c r="Z9" t="s">
        <v>112</v>
      </c>
      <c r="AA9">
        <f>AA8+AA7</f>
        <v>192</v>
      </c>
    </row>
    <row r="10" spans="1:27" ht="19">
      <c r="A10" s="1">
        <v>8</v>
      </c>
      <c r="B10" s="1" t="s">
        <v>123</v>
      </c>
      <c r="C10" s="1">
        <v>0.84699999999999998</v>
      </c>
      <c r="E10" t="s">
        <v>113</v>
      </c>
      <c r="F10">
        <f>F3/F7</f>
        <v>0.80208333333333337</v>
      </c>
      <c r="I10" s="1">
        <v>8</v>
      </c>
      <c r="J10" s="1" t="s">
        <v>123</v>
      </c>
      <c r="K10" s="1">
        <v>0.73699999999999999</v>
      </c>
      <c r="M10" t="s">
        <v>113</v>
      </c>
      <c r="N10">
        <f>N3/N7</f>
        <v>0.88541666666666663</v>
      </c>
      <c r="P10" s="1">
        <v>8</v>
      </c>
      <c r="Q10" s="1" t="s">
        <v>123</v>
      </c>
      <c r="T10" t="s">
        <v>113</v>
      </c>
      <c r="U10">
        <f>U3/U7</f>
        <v>0.77083333333333337</v>
      </c>
      <c r="V10" s="1">
        <v>8</v>
      </c>
      <c r="W10" s="1" t="s">
        <v>123</v>
      </c>
      <c r="X10" s="1">
        <v>0.94899999999999995</v>
      </c>
      <c r="Z10" t="s">
        <v>113</v>
      </c>
      <c r="AA10">
        <f>AA3/AA7</f>
        <v>0.82291666666666663</v>
      </c>
    </row>
    <row r="11" spans="1:27" ht="19">
      <c r="A11" s="1">
        <v>9</v>
      </c>
      <c r="B11" s="1" t="s">
        <v>123</v>
      </c>
      <c r="C11" s="1">
        <v>0.81899999999999995</v>
      </c>
      <c r="E11" t="s">
        <v>114</v>
      </c>
      <c r="F11">
        <f>F4/F8</f>
        <v>0.9375</v>
      </c>
      <c r="I11" s="1">
        <v>9</v>
      </c>
      <c r="J11" s="1" t="s">
        <v>123</v>
      </c>
      <c r="K11" s="1">
        <v>0.84</v>
      </c>
      <c r="M11" t="s">
        <v>114</v>
      </c>
      <c r="N11">
        <f>N4/N8</f>
        <v>0.94791666666666663</v>
      </c>
      <c r="P11" s="1">
        <v>9</v>
      </c>
      <c r="Q11" s="1" t="s">
        <v>123</v>
      </c>
      <c r="T11" t="s">
        <v>114</v>
      </c>
      <c r="U11">
        <f>U4/U8</f>
        <v>0.94791666666666663</v>
      </c>
      <c r="V11" s="1">
        <v>9</v>
      </c>
      <c r="W11" s="1" t="s">
        <v>123</v>
      </c>
      <c r="X11" s="1">
        <v>0.95699999999999996</v>
      </c>
      <c r="Z11" t="s">
        <v>114</v>
      </c>
      <c r="AA11">
        <f>AA4/AA8</f>
        <v>0.91666666666666663</v>
      </c>
    </row>
    <row r="12" spans="1:27" ht="19">
      <c r="A12" s="1">
        <v>10</v>
      </c>
      <c r="B12" s="1" t="s">
        <v>123</v>
      </c>
      <c r="C12" s="1">
        <v>1</v>
      </c>
      <c r="E12" t="s">
        <v>115</v>
      </c>
      <c r="F12">
        <f>(F3+F4)/F9</f>
        <v>0.86979166666666663</v>
      </c>
      <c r="I12" s="1">
        <v>10</v>
      </c>
      <c r="J12" s="1" t="s">
        <v>123</v>
      </c>
      <c r="K12" s="1">
        <v>0.98299999999999998</v>
      </c>
      <c r="M12" t="s">
        <v>115</v>
      </c>
      <c r="N12">
        <f>(N3+N4)/N9</f>
        <v>0.91666666666666663</v>
      </c>
      <c r="P12" s="1">
        <v>10</v>
      </c>
      <c r="Q12" s="1" t="s">
        <v>123</v>
      </c>
      <c r="T12" t="s">
        <v>115</v>
      </c>
      <c r="U12">
        <f>(U3+U4)/U9</f>
        <v>0.859375</v>
      </c>
      <c r="V12" s="1">
        <v>10</v>
      </c>
      <c r="W12" s="1" t="s">
        <v>123</v>
      </c>
      <c r="X12" s="1">
        <v>0.999</v>
      </c>
      <c r="Z12" t="s">
        <v>115</v>
      </c>
      <c r="AA12">
        <f>(AA3+AA4)/AA9</f>
        <v>0.86979166666666663</v>
      </c>
    </row>
    <row r="13" spans="1:27" ht="19">
      <c r="A13" s="1">
        <v>11</v>
      </c>
      <c r="B13" s="1" t="s">
        <v>123</v>
      </c>
      <c r="C13" s="1">
        <v>0.92600000000000005</v>
      </c>
      <c r="E13" t="s">
        <v>116</v>
      </c>
      <c r="F13">
        <f>(F3*F4-F5*F6)/SQRT((F3+F5)*(F3+F6)*(F4+F5)*(F4+F6))</f>
        <v>0.74645916311141369</v>
      </c>
      <c r="I13" s="1">
        <v>11</v>
      </c>
      <c r="J13" s="1" t="s">
        <v>123</v>
      </c>
      <c r="K13" s="1">
        <v>0.89600000000000002</v>
      </c>
      <c r="M13" t="s">
        <v>116</v>
      </c>
      <c r="N13">
        <f>(N3*N4-N5*N6)/SQRT((N3+N5)*(N3+N6)*(N4+N5)*(N4+N6))</f>
        <v>0.83496572144686587</v>
      </c>
      <c r="P13" s="1">
        <v>11</v>
      </c>
      <c r="Q13" s="1" t="s">
        <v>123</v>
      </c>
      <c r="T13" t="s">
        <v>116</v>
      </c>
      <c r="U13">
        <f>(U3*U4-U5*U6)/SQRT((U3+U5)*(U3+U6)*(U4+U5)*(U4+U6))</f>
        <v>0.73029163034523537</v>
      </c>
      <c r="V13" s="1">
        <v>11</v>
      </c>
      <c r="W13" s="1" t="s">
        <v>123</v>
      </c>
      <c r="X13" s="1">
        <v>0.99199999999999999</v>
      </c>
      <c r="Z13" t="s">
        <v>116</v>
      </c>
      <c r="AA13">
        <f>(AA3*AA4-AA5*AA6)/SQRT((AA3+AA5)*(AA3+AA6)*(AA4+AA5)*(AA4+AA6))</f>
        <v>0.74285503767964101</v>
      </c>
    </row>
    <row r="14" spans="1:27" ht="19">
      <c r="A14" s="1">
        <v>12</v>
      </c>
      <c r="B14" s="1" t="s">
        <v>123</v>
      </c>
      <c r="C14" s="1">
        <v>0.999</v>
      </c>
      <c r="E14" t="s">
        <v>118</v>
      </c>
      <c r="F14">
        <f>F3/(F3+F5)</f>
        <v>0.92771084337349397</v>
      </c>
      <c r="I14" s="1">
        <v>12</v>
      </c>
      <c r="J14" s="1" t="s">
        <v>123</v>
      </c>
      <c r="K14" s="1">
        <v>0.98950000000000005</v>
      </c>
      <c r="M14" t="s">
        <v>118</v>
      </c>
      <c r="N14">
        <f>N3/(N3+N5)</f>
        <v>0.94444444444444442</v>
      </c>
      <c r="P14" s="1">
        <v>12</v>
      </c>
      <c r="Q14" s="1" t="s">
        <v>123</v>
      </c>
      <c r="T14" t="s">
        <v>118</v>
      </c>
      <c r="U14">
        <f>U3/(U3+U5)</f>
        <v>0.93670886075949367</v>
      </c>
      <c r="V14" s="1">
        <v>12</v>
      </c>
      <c r="W14" s="1" t="s">
        <v>123</v>
      </c>
      <c r="X14" s="1">
        <v>1</v>
      </c>
      <c r="Z14" t="s">
        <v>118</v>
      </c>
      <c r="AA14">
        <f>AA3/(AA3+AA5)</f>
        <v>0.90804597701149425</v>
      </c>
    </row>
    <row r="15" spans="1:27" ht="19">
      <c r="A15" s="1">
        <v>13</v>
      </c>
      <c r="B15" s="1" t="s">
        <v>413</v>
      </c>
      <c r="C15" s="1">
        <v>0.29599999999999999</v>
      </c>
      <c r="I15" s="1">
        <v>13</v>
      </c>
      <c r="J15" s="1" t="s">
        <v>413</v>
      </c>
      <c r="K15" s="1">
        <v>0.432</v>
      </c>
      <c r="P15" s="1">
        <v>13</v>
      </c>
      <c r="Q15" s="1" t="s">
        <v>413</v>
      </c>
      <c r="V15" s="1">
        <v>13</v>
      </c>
      <c r="W15" s="1" t="s">
        <v>413</v>
      </c>
      <c r="X15" s="1">
        <v>0.188</v>
      </c>
    </row>
    <row r="16" spans="1:27" ht="19">
      <c r="A16" s="1">
        <v>14</v>
      </c>
      <c r="B16" s="1" t="s">
        <v>123</v>
      </c>
      <c r="C16" s="1">
        <v>0.96299999999999997</v>
      </c>
      <c r="I16" s="1">
        <v>14</v>
      </c>
      <c r="J16" s="1" t="s">
        <v>123</v>
      </c>
      <c r="K16" s="1">
        <v>0.96</v>
      </c>
      <c r="P16" s="1">
        <v>14</v>
      </c>
      <c r="Q16" s="1" t="s">
        <v>123</v>
      </c>
      <c r="V16" s="1">
        <v>14</v>
      </c>
      <c r="W16" s="1" t="s">
        <v>123</v>
      </c>
      <c r="X16" s="1">
        <v>0.99099999999999999</v>
      </c>
    </row>
    <row r="17" spans="1:24" ht="19">
      <c r="A17" s="1">
        <v>15</v>
      </c>
      <c r="B17" s="1" t="s">
        <v>123</v>
      </c>
      <c r="C17" s="1">
        <v>0.89600000000000002</v>
      </c>
      <c r="I17" s="1">
        <v>15</v>
      </c>
      <c r="J17" s="1" t="s">
        <v>123</v>
      </c>
      <c r="K17" s="1">
        <v>0.99250000000000005</v>
      </c>
      <c r="P17" s="1">
        <v>15</v>
      </c>
      <c r="Q17" s="1" t="s">
        <v>123</v>
      </c>
      <c r="V17" s="1">
        <v>15</v>
      </c>
      <c r="W17" s="1" t="s">
        <v>123</v>
      </c>
      <c r="X17" s="1">
        <v>1</v>
      </c>
    </row>
    <row r="18" spans="1:24" ht="19">
      <c r="A18" s="1">
        <v>16</v>
      </c>
      <c r="B18" s="1" t="s">
        <v>123</v>
      </c>
      <c r="C18" s="1">
        <v>0.97299999999999998</v>
      </c>
      <c r="I18" s="1">
        <v>16</v>
      </c>
      <c r="J18" s="1" t="s">
        <v>123</v>
      </c>
      <c r="K18" s="1">
        <v>0.95750000000000002</v>
      </c>
      <c r="P18" s="1">
        <v>16</v>
      </c>
      <c r="Q18" s="1" t="s">
        <v>123</v>
      </c>
      <c r="V18" s="1">
        <v>16</v>
      </c>
      <c r="W18" s="1" t="s">
        <v>123</v>
      </c>
      <c r="X18" s="1">
        <v>0.999</v>
      </c>
    </row>
    <row r="19" spans="1:24" ht="19">
      <c r="A19" s="1">
        <v>17</v>
      </c>
      <c r="B19" s="1" t="s">
        <v>123</v>
      </c>
      <c r="C19" s="1">
        <v>0.99199999999999999</v>
      </c>
      <c r="I19" s="1">
        <v>17</v>
      </c>
      <c r="J19" s="1" t="s">
        <v>123</v>
      </c>
      <c r="K19" s="1">
        <v>0.871</v>
      </c>
      <c r="P19" s="1">
        <v>17</v>
      </c>
      <c r="Q19" s="1" t="s">
        <v>123</v>
      </c>
      <c r="V19" s="1">
        <v>17</v>
      </c>
      <c r="W19" s="1" t="s">
        <v>123</v>
      </c>
      <c r="X19" s="1">
        <v>0.99199999999999999</v>
      </c>
    </row>
    <row r="20" spans="1:24" ht="19">
      <c r="A20" s="1">
        <v>18</v>
      </c>
      <c r="B20" s="1" t="s">
        <v>123</v>
      </c>
      <c r="C20" s="1">
        <v>0.98599999999999999</v>
      </c>
      <c r="I20" s="1">
        <v>18</v>
      </c>
      <c r="J20" s="1" t="s">
        <v>123</v>
      </c>
      <c r="K20" s="1">
        <v>0.98699999999999999</v>
      </c>
      <c r="P20" s="1">
        <v>18</v>
      </c>
      <c r="Q20" s="1" t="s">
        <v>123</v>
      </c>
      <c r="V20" s="1">
        <v>18</v>
      </c>
      <c r="W20" s="1" t="s">
        <v>123</v>
      </c>
      <c r="X20" s="1">
        <v>0.998</v>
      </c>
    </row>
    <row r="21" spans="1:24" ht="19">
      <c r="A21" s="1">
        <v>19</v>
      </c>
      <c r="B21" s="1" t="s">
        <v>123</v>
      </c>
      <c r="C21" s="1">
        <v>0.98199999999999998</v>
      </c>
      <c r="I21" s="1">
        <v>19</v>
      </c>
      <c r="J21" s="1" t="s">
        <v>123</v>
      </c>
      <c r="K21" s="1">
        <v>0.99299999999999999</v>
      </c>
      <c r="P21" s="1">
        <v>19</v>
      </c>
      <c r="Q21" s="1" t="s">
        <v>123</v>
      </c>
      <c r="V21" s="1">
        <v>19</v>
      </c>
      <c r="W21" s="1" t="s">
        <v>123</v>
      </c>
      <c r="X21" s="1">
        <v>0.997</v>
      </c>
    </row>
    <row r="22" spans="1:24" ht="19">
      <c r="A22" s="1">
        <v>20</v>
      </c>
      <c r="B22" s="1" t="s">
        <v>123</v>
      </c>
      <c r="C22" s="1">
        <v>0.98599999999999999</v>
      </c>
      <c r="I22" s="1">
        <v>20</v>
      </c>
      <c r="J22" s="1" t="s">
        <v>123</v>
      </c>
      <c r="K22" s="1">
        <v>0.71750000000000003</v>
      </c>
      <c r="P22" s="1">
        <v>20</v>
      </c>
      <c r="Q22" s="1" t="s">
        <v>123</v>
      </c>
      <c r="V22" s="1">
        <v>20</v>
      </c>
      <c r="W22" s="1" t="s">
        <v>123</v>
      </c>
      <c r="X22" s="1">
        <v>0.99399999999999999</v>
      </c>
    </row>
    <row r="23" spans="1:24" ht="19">
      <c r="A23" s="1">
        <v>21</v>
      </c>
      <c r="B23" s="1" t="s">
        <v>123</v>
      </c>
      <c r="C23" s="1">
        <v>0.96299999999999997</v>
      </c>
      <c r="I23" s="1">
        <v>21</v>
      </c>
      <c r="J23" s="1" t="s">
        <v>123</v>
      </c>
      <c r="K23" s="1">
        <v>0.72450000000000003</v>
      </c>
      <c r="P23" s="1">
        <v>21</v>
      </c>
      <c r="Q23" s="1" t="s">
        <v>123</v>
      </c>
      <c r="V23" s="1">
        <v>21</v>
      </c>
      <c r="W23" s="1" t="s">
        <v>123</v>
      </c>
      <c r="X23" s="1">
        <v>0.98499999999999999</v>
      </c>
    </row>
    <row r="24" spans="1:24" ht="19">
      <c r="A24" s="1">
        <v>22</v>
      </c>
      <c r="B24" s="1" t="s">
        <v>123</v>
      </c>
      <c r="C24" s="1">
        <v>0.98099999999999998</v>
      </c>
      <c r="I24" s="1">
        <v>22</v>
      </c>
      <c r="J24" s="1" t="s">
        <v>123</v>
      </c>
      <c r="K24" s="1">
        <v>1</v>
      </c>
      <c r="P24" s="1">
        <v>22</v>
      </c>
      <c r="Q24" s="1" t="s">
        <v>123</v>
      </c>
      <c r="V24" s="1">
        <v>22</v>
      </c>
      <c r="W24" s="1" t="s">
        <v>123</v>
      </c>
      <c r="X24" s="1">
        <v>1</v>
      </c>
    </row>
    <row r="25" spans="1:24" ht="19">
      <c r="A25" s="1">
        <v>23</v>
      </c>
      <c r="B25" s="1" t="s">
        <v>123</v>
      </c>
      <c r="C25" s="1">
        <v>0.997</v>
      </c>
      <c r="I25" s="1">
        <v>23</v>
      </c>
      <c r="J25" s="1" t="s">
        <v>123</v>
      </c>
      <c r="K25" s="1">
        <v>0.95099999999999996</v>
      </c>
      <c r="P25" s="1">
        <v>23</v>
      </c>
      <c r="Q25" s="1" t="s">
        <v>123</v>
      </c>
      <c r="V25" s="1">
        <v>23</v>
      </c>
      <c r="W25" s="1" t="s">
        <v>123</v>
      </c>
      <c r="X25" s="1">
        <v>0.91500000000000004</v>
      </c>
    </row>
    <row r="26" spans="1:24" ht="19">
      <c r="A26" s="1">
        <v>24</v>
      </c>
      <c r="B26" s="1" t="s">
        <v>413</v>
      </c>
      <c r="C26" s="1">
        <v>0.42099999999999999</v>
      </c>
      <c r="I26" s="1">
        <v>24</v>
      </c>
      <c r="J26" s="1" t="s">
        <v>123</v>
      </c>
      <c r="K26" s="1">
        <v>0.66849999999999998</v>
      </c>
      <c r="P26" s="1">
        <v>24</v>
      </c>
      <c r="Q26" s="1" t="s">
        <v>413</v>
      </c>
      <c r="V26" s="1">
        <v>24</v>
      </c>
      <c r="W26" s="1" t="s">
        <v>413</v>
      </c>
      <c r="X26" s="1">
        <v>0.28999999999999998</v>
      </c>
    </row>
    <row r="27" spans="1:24" ht="19">
      <c r="A27" s="1">
        <v>25</v>
      </c>
      <c r="B27" s="1" t="s">
        <v>123</v>
      </c>
      <c r="C27" s="1">
        <v>0.84199999999999997</v>
      </c>
      <c r="I27" s="1">
        <v>25</v>
      </c>
      <c r="J27" s="1" t="s">
        <v>123</v>
      </c>
      <c r="K27" s="1">
        <v>0.88600000000000001</v>
      </c>
      <c r="P27" s="1">
        <v>25</v>
      </c>
      <c r="Q27" s="1" t="s">
        <v>123</v>
      </c>
      <c r="V27" s="1">
        <v>25</v>
      </c>
      <c r="W27" s="1" t="s">
        <v>123</v>
      </c>
      <c r="X27" s="1">
        <v>0.98299999999999998</v>
      </c>
    </row>
    <row r="28" spans="1:24" ht="19">
      <c r="A28" s="1">
        <v>26</v>
      </c>
      <c r="B28" s="1" t="s">
        <v>123</v>
      </c>
      <c r="C28" s="1">
        <v>0.93</v>
      </c>
      <c r="I28" s="1">
        <v>26</v>
      </c>
      <c r="J28" s="1" t="s">
        <v>123</v>
      </c>
      <c r="K28" s="1">
        <v>0.99</v>
      </c>
      <c r="P28" s="1">
        <v>26</v>
      </c>
      <c r="Q28" s="1" t="s">
        <v>123</v>
      </c>
      <c r="V28" s="1">
        <v>26</v>
      </c>
      <c r="W28" s="1" t="s">
        <v>123</v>
      </c>
      <c r="X28" s="1">
        <v>0.99</v>
      </c>
    </row>
    <row r="29" spans="1:24" ht="19">
      <c r="A29" s="1">
        <v>27</v>
      </c>
      <c r="B29" s="1" t="s">
        <v>413</v>
      </c>
      <c r="C29" s="1">
        <v>0.33900000000000002</v>
      </c>
      <c r="I29" s="1">
        <v>27</v>
      </c>
      <c r="J29" s="1" t="s">
        <v>123</v>
      </c>
      <c r="K29" s="1">
        <v>0.78349999999999997</v>
      </c>
      <c r="P29" s="1">
        <v>27</v>
      </c>
      <c r="Q29" s="1" t="s">
        <v>123</v>
      </c>
      <c r="V29" s="1">
        <v>27</v>
      </c>
      <c r="W29" s="1" t="s">
        <v>123</v>
      </c>
      <c r="X29" s="1">
        <v>0.54400000000000004</v>
      </c>
    </row>
    <row r="30" spans="1:24" ht="19">
      <c r="A30" s="1">
        <v>28</v>
      </c>
      <c r="B30" s="1" t="s">
        <v>123</v>
      </c>
      <c r="C30" s="1">
        <v>0.94199999999999995</v>
      </c>
      <c r="I30" s="1">
        <v>28</v>
      </c>
      <c r="J30" s="1" t="s">
        <v>123</v>
      </c>
      <c r="K30" s="1">
        <v>0.94550000000000001</v>
      </c>
      <c r="P30" s="1">
        <v>28</v>
      </c>
      <c r="Q30" s="1" t="s">
        <v>123</v>
      </c>
      <c r="V30" s="1">
        <v>28</v>
      </c>
      <c r="W30" s="1" t="s">
        <v>123</v>
      </c>
      <c r="X30" s="1">
        <v>0.99099999999999999</v>
      </c>
    </row>
    <row r="31" spans="1:24" ht="19">
      <c r="A31" s="1">
        <v>29</v>
      </c>
      <c r="B31" s="1" t="s">
        <v>123</v>
      </c>
      <c r="C31" s="1">
        <v>0.92</v>
      </c>
      <c r="I31" s="1">
        <v>29</v>
      </c>
      <c r="J31" s="1" t="s">
        <v>123</v>
      </c>
      <c r="K31" s="1">
        <v>0.89500000000000002</v>
      </c>
      <c r="P31" s="1">
        <v>29</v>
      </c>
      <c r="Q31" s="1" t="s">
        <v>123</v>
      </c>
      <c r="V31" s="1">
        <v>29</v>
      </c>
      <c r="W31" s="1" t="s">
        <v>123</v>
      </c>
      <c r="X31" s="1">
        <v>0.997</v>
      </c>
    </row>
    <row r="32" spans="1:24" ht="19">
      <c r="A32" s="1">
        <v>30</v>
      </c>
      <c r="B32" s="1" t="s">
        <v>123</v>
      </c>
      <c r="C32" s="1">
        <v>0.92100000000000004</v>
      </c>
      <c r="I32" s="1">
        <v>30</v>
      </c>
      <c r="J32" s="1" t="s">
        <v>123</v>
      </c>
      <c r="K32" s="1">
        <v>0.88100000000000001</v>
      </c>
      <c r="P32" s="1">
        <v>30</v>
      </c>
      <c r="Q32" s="1" t="s">
        <v>123</v>
      </c>
      <c r="V32" s="1">
        <v>30</v>
      </c>
      <c r="W32" s="1" t="s">
        <v>123</v>
      </c>
      <c r="X32" s="1">
        <v>0.95799999999999996</v>
      </c>
    </row>
    <row r="33" spans="1:24" ht="19">
      <c r="A33" s="1">
        <v>31</v>
      </c>
      <c r="B33" s="1" t="s">
        <v>123</v>
      </c>
      <c r="C33" s="1">
        <v>0.83299999999999996</v>
      </c>
      <c r="I33" s="1">
        <v>31</v>
      </c>
      <c r="J33" s="1" t="s">
        <v>123</v>
      </c>
      <c r="K33" s="1">
        <v>0.67749999999999999</v>
      </c>
      <c r="P33" s="1">
        <v>31</v>
      </c>
      <c r="Q33" s="1" t="s">
        <v>413</v>
      </c>
      <c r="V33" s="1">
        <v>31</v>
      </c>
      <c r="W33" s="1" t="s">
        <v>123</v>
      </c>
      <c r="X33" s="1">
        <v>0.89500000000000002</v>
      </c>
    </row>
    <row r="34" spans="1:24" ht="19">
      <c r="A34" s="1">
        <v>32</v>
      </c>
      <c r="B34" s="1" t="s">
        <v>123</v>
      </c>
      <c r="C34" s="1">
        <v>0.98499999999999999</v>
      </c>
      <c r="I34" s="1">
        <v>32</v>
      </c>
      <c r="J34" s="1" t="s">
        <v>123</v>
      </c>
      <c r="K34" s="1">
        <v>0.97399999999999998</v>
      </c>
      <c r="P34" s="1">
        <v>32</v>
      </c>
      <c r="Q34" s="1" t="s">
        <v>123</v>
      </c>
      <c r="V34" s="1">
        <v>32</v>
      </c>
      <c r="W34" s="1" t="s">
        <v>123</v>
      </c>
      <c r="X34" s="1">
        <v>0.999</v>
      </c>
    </row>
    <row r="35" spans="1:24" ht="19">
      <c r="A35" s="1">
        <v>33</v>
      </c>
      <c r="B35" s="1" t="s">
        <v>413</v>
      </c>
      <c r="C35" s="1">
        <v>6.8000000000000005E-2</v>
      </c>
      <c r="I35" s="1">
        <v>33</v>
      </c>
      <c r="J35" s="1" t="s">
        <v>123</v>
      </c>
      <c r="K35" s="1">
        <v>0.54949999999999999</v>
      </c>
      <c r="P35" s="1">
        <v>33</v>
      </c>
      <c r="Q35" s="1" t="s">
        <v>123</v>
      </c>
      <c r="V35" s="1">
        <v>33</v>
      </c>
      <c r="W35" s="1" t="s">
        <v>123</v>
      </c>
      <c r="X35" s="1">
        <v>0.94499999999999995</v>
      </c>
    </row>
    <row r="36" spans="1:24" ht="19">
      <c r="A36" s="1">
        <v>34</v>
      </c>
      <c r="B36" s="1" t="s">
        <v>123</v>
      </c>
      <c r="C36" s="1">
        <v>0.98499999999999999</v>
      </c>
      <c r="I36" s="1">
        <v>34</v>
      </c>
      <c r="J36" s="1" t="s">
        <v>123</v>
      </c>
      <c r="K36" s="1">
        <v>0.999</v>
      </c>
      <c r="P36" s="1">
        <v>34</v>
      </c>
      <c r="Q36" s="1" t="s">
        <v>123</v>
      </c>
      <c r="V36" s="1">
        <v>34</v>
      </c>
      <c r="W36" s="1" t="s">
        <v>123</v>
      </c>
      <c r="X36" s="1">
        <v>0.999</v>
      </c>
    </row>
    <row r="37" spans="1:24" ht="19">
      <c r="A37" s="1">
        <v>35</v>
      </c>
      <c r="B37" s="1" t="s">
        <v>123</v>
      </c>
      <c r="C37" s="1">
        <v>0.99399999999999999</v>
      </c>
      <c r="I37" s="1">
        <v>35</v>
      </c>
      <c r="J37" s="1" t="s">
        <v>123</v>
      </c>
      <c r="K37" s="1">
        <v>0.98899999999999999</v>
      </c>
      <c r="P37" s="1">
        <v>35</v>
      </c>
      <c r="Q37" s="1" t="s">
        <v>123</v>
      </c>
      <c r="V37" s="1">
        <v>35</v>
      </c>
      <c r="W37" s="1" t="s">
        <v>123</v>
      </c>
      <c r="X37" s="1">
        <v>0.99399999999999999</v>
      </c>
    </row>
    <row r="38" spans="1:24" ht="19">
      <c r="A38" s="1">
        <v>36</v>
      </c>
      <c r="B38" s="1" t="s">
        <v>413</v>
      </c>
      <c r="C38" s="1">
        <v>9.7000000000000003E-2</v>
      </c>
      <c r="I38" s="1">
        <v>36</v>
      </c>
      <c r="J38" s="1" t="s">
        <v>123</v>
      </c>
      <c r="K38" s="1">
        <v>0.76749999999999996</v>
      </c>
      <c r="P38" s="1">
        <v>36</v>
      </c>
      <c r="Q38" s="1" t="s">
        <v>123</v>
      </c>
      <c r="V38" s="1">
        <v>36</v>
      </c>
      <c r="W38" s="1" t="s">
        <v>413</v>
      </c>
      <c r="X38" s="1">
        <v>0.41099999999999998</v>
      </c>
    </row>
    <row r="39" spans="1:24" ht="19">
      <c r="A39" s="1">
        <v>37</v>
      </c>
      <c r="B39" s="1" t="s">
        <v>123</v>
      </c>
      <c r="C39" s="1">
        <v>0.90100000000000002</v>
      </c>
      <c r="I39" s="1">
        <v>37</v>
      </c>
      <c r="J39" s="1" t="s">
        <v>123</v>
      </c>
      <c r="K39" s="1">
        <v>0.97450000000000003</v>
      </c>
      <c r="P39" s="1">
        <v>37</v>
      </c>
      <c r="Q39" s="1" t="s">
        <v>123</v>
      </c>
      <c r="V39" s="1">
        <v>37</v>
      </c>
      <c r="W39" s="1" t="s">
        <v>123</v>
      </c>
      <c r="X39" s="1">
        <v>0.98699999999999999</v>
      </c>
    </row>
    <row r="40" spans="1:24" ht="19">
      <c r="A40" s="1">
        <v>38</v>
      </c>
      <c r="B40" s="1" t="s">
        <v>123</v>
      </c>
      <c r="C40" s="1">
        <v>0.91200000000000003</v>
      </c>
      <c r="I40" s="1">
        <v>38</v>
      </c>
      <c r="J40" s="1" t="s">
        <v>123</v>
      </c>
      <c r="K40" s="1">
        <v>0.99150000000000005</v>
      </c>
      <c r="P40" s="1">
        <v>38</v>
      </c>
      <c r="Q40" s="1" t="s">
        <v>123</v>
      </c>
      <c r="V40" s="1">
        <v>38</v>
      </c>
      <c r="W40" s="1" t="s">
        <v>123</v>
      </c>
      <c r="X40" s="1">
        <v>0.99</v>
      </c>
    </row>
    <row r="41" spans="1:24" ht="19">
      <c r="A41" s="1">
        <v>39</v>
      </c>
      <c r="B41" s="1" t="s">
        <v>123</v>
      </c>
      <c r="C41" s="1">
        <v>1</v>
      </c>
      <c r="I41" s="1">
        <v>39</v>
      </c>
      <c r="J41" s="1" t="s">
        <v>123</v>
      </c>
      <c r="K41" s="1">
        <v>0.86699999999999999</v>
      </c>
      <c r="P41" s="1">
        <v>39</v>
      </c>
      <c r="Q41" s="1" t="s">
        <v>413</v>
      </c>
      <c r="V41" s="1">
        <v>39</v>
      </c>
      <c r="W41" s="1" t="s">
        <v>123</v>
      </c>
      <c r="X41" s="1">
        <v>0.878</v>
      </c>
    </row>
    <row r="42" spans="1:24" ht="19">
      <c r="A42" s="1">
        <v>40</v>
      </c>
      <c r="B42" s="1" t="s">
        <v>123</v>
      </c>
      <c r="C42" s="1">
        <v>0.84199999999999997</v>
      </c>
      <c r="I42" s="1">
        <v>40</v>
      </c>
      <c r="J42" s="1" t="s">
        <v>123</v>
      </c>
      <c r="K42" s="1">
        <v>0.77849999999999997</v>
      </c>
      <c r="P42" s="1">
        <v>40</v>
      </c>
      <c r="Q42" s="1" t="s">
        <v>123</v>
      </c>
      <c r="V42" s="1">
        <v>40</v>
      </c>
      <c r="W42" s="1" t="s">
        <v>123</v>
      </c>
      <c r="X42" s="1">
        <v>0.98399999999999999</v>
      </c>
    </row>
    <row r="43" spans="1:24" ht="19">
      <c r="A43" s="1">
        <v>41</v>
      </c>
      <c r="B43" s="1" t="s">
        <v>123</v>
      </c>
      <c r="C43" s="1">
        <v>0.80600000000000005</v>
      </c>
      <c r="I43" s="1">
        <v>41</v>
      </c>
      <c r="J43" s="1" t="s">
        <v>123</v>
      </c>
      <c r="K43" s="1">
        <v>0.58750000000000002</v>
      </c>
      <c r="P43" s="1">
        <v>41</v>
      </c>
      <c r="Q43" s="1" t="s">
        <v>123</v>
      </c>
      <c r="V43" s="1">
        <v>41</v>
      </c>
      <c r="W43" s="1" t="s">
        <v>123</v>
      </c>
      <c r="X43" s="1">
        <v>0.95</v>
      </c>
    </row>
    <row r="44" spans="1:24" ht="19">
      <c r="A44" s="1">
        <v>42</v>
      </c>
      <c r="B44" s="1" t="s">
        <v>413</v>
      </c>
      <c r="C44" s="1">
        <v>8.8999999999999996E-2</v>
      </c>
      <c r="I44" s="1">
        <v>42</v>
      </c>
      <c r="J44" s="1" t="s">
        <v>123</v>
      </c>
      <c r="K44" s="1">
        <v>0.65349999999999997</v>
      </c>
      <c r="P44" s="1">
        <v>42</v>
      </c>
      <c r="Q44" s="1" t="s">
        <v>413</v>
      </c>
      <c r="V44" s="1">
        <v>42</v>
      </c>
      <c r="W44" s="1" t="s">
        <v>413</v>
      </c>
      <c r="X44" s="1">
        <v>4.2999999999999997E-2</v>
      </c>
    </row>
    <row r="45" spans="1:24" ht="19">
      <c r="A45" s="1">
        <v>43</v>
      </c>
      <c r="B45" s="1" t="s">
        <v>123</v>
      </c>
      <c r="C45" s="1">
        <v>0.89700000000000002</v>
      </c>
      <c r="I45" s="1">
        <v>43</v>
      </c>
      <c r="J45" s="1" t="s">
        <v>123</v>
      </c>
      <c r="K45" s="1">
        <v>0.66</v>
      </c>
      <c r="P45" s="1">
        <v>43</v>
      </c>
      <c r="Q45" s="1" t="s">
        <v>123</v>
      </c>
      <c r="V45" s="1">
        <v>43</v>
      </c>
      <c r="W45" s="1" t="s">
        <v>123</v>
      </c>
      <c r="X45" s="1">
        <v>0.91500000000000004</v>
      </c>
    </row>
    <row r="46" spans="1:24" ht="19">
      <c r="A46" s="1">
        <v>44</v>
      </c>
      <c r="B46" s="1" t="s">
        <v>123</v>
      </c>
      <c r="C46" s="1">
        <v>0.98499999999999999</v>
      </c>
      <c r="I46" s="1">
        <v>44</v>
      </c>
      <c r="J46" s="1" t="s">
        <v>123</v>
      </c>
      <c r="K46" s="1">
        <v>0.91949999999999998</v>
      </c>
      <c r="P46" s="1">
        <v>44</v>
      </c>
      <c r="Q46" s="1" t="s">
        <v>123</v>
      </c>
      <c r="V46" s="1">
        <v>44</v>
      </c>
      <c r="W46" s="1" t="s">
        <v>123</v>
      </c>
      <c r="X46" s="1">
        <v>0.89900000000000002</v>
      </c>
    </row>
    <row r="47" spans="1:24" ht="19">
      <c r="A47" s="1">
        <v>45</v>
      </c>
      <c r="B47" s="1" t="s">
        <v>123</v>
      </c>
      <c r="C47" s="1">
        <v>0.84499999999999997</v>
      </c>
      <c r="I47" s="1">
        <v>45</v>
      </c>
      <c r="J47" s="1" t="s">
        <v>123</v>
      </c>
      <c r="K47" s="1">
        <v>0.9405</v>
      </c>
      <c r="P47" s="1">
        <v>45</v>
      </c>
      <c r="Q47" s="1" t="s">
        <v>123</v>
      </c>
      <c r="V47" s="1">
        <v>45</v>
      </c>
      <c r="W47" s="1" t="s">
        <v>123</v>
      </c>
      <c r="X47" s="1">
        <v>0.96799999999999997</v>
      </c>
    </row>
    <row r="48" spans="1:24" ht="19">
      <c r="A48" s="1">
        <v>46</v>
      </c>
      <c r="B48" s="1" t="s">
        <v>123</v>
      </c>
      <c r="C48" s="1">
        <v>0.78900000000000003</v>
      </c>
      <c r="I48" s="1">
        <v>46</v>
      </c>
      <c r="J48" s="1" t="s">
        <v>123</v>
      </c>
      <c r="K48" s="1">
        <v>0.93100000000000005</v>
      </c>
      <c r="P48" s="1">
        <v>46</v>
      </c>
      <c r="Q48" s="1" t="s">
        <v>123</v>
      </c>
      <c r="V48" s="1">
        <v>46</v>
      </c>
      <c r="W48" s="1" t="s">
        <v>123</v>
      </c>
      <c r="X48" s="1">
        <v>0.89400000000000002</v>
      </c>
    </row>
    <row r="49" spans="1:24" ht="19">
      <c r="A49" s="1">
        <v>47</v>
      </c>
      <c r="B49" s="1" t="s">
        <v>123</v>
      </c>
      <c r="C49" s="1">
        <v>0.97499999999999998</v>
      </c>
      <c r="I49" s="1">
        <v>47</v>
      </c>
      <c r="J49" s="1" t="s">
        <v>123</v>
      </c>
      <c r="K49" s="1">
        <v>0.98399999999999999</v>
      </c>
      <c r="P49" s="1">
        <v>47</v>
      </c>
      <c r="Q49" s="1" t="s">
        <v>123</v>
      </c>
      <c r="V49" s="1">
        <v>47</v>
      </c>
      <c r="W49" s="1" t="s">
        <v>123</v>
      </c>
      <c r="X49" s="1">
        <v>0.998</v>
      </c>
    </row>
    <row r="50" spans="1:24" ht="19">
      <c r="A50" s="1">
        <v>48</v>
      </c>
      <c r="B50" s="1" t="s">
        <v>123</v>
      </c>
      <c r="C50" s="1">
        <v>0.99399999999999999</v>
      </c>
      <c r="I50" s="1">
        <v>48</v>
      </c>
      <c r="J50" s="1" t="s">
        <v>123</v>
      </c>
      <c r="K50" s="1">
        <v>0.97550000000000003</v>
      </c>
      <c r="P50" s="1">
        <v>48</v>
      </c>
      <c r="Q50" s="1" t="s">
        <v>123</v>
      </c>
      <c r="V50" s="1">
        <v>48</v>
      </c>
      <c r="W50" s="1" t="s">
        <v>123</v>
      </c>
      <c r="X50" s="1">
        <v>0.999</v>
      </c>
    </row>
    <row r="51" spans="1:24" ht="19">
      <c r="A51" s="1">
        <v>49</v>
      </c>
      <c r="B51" s="1" t="s">
        <v>123</v>
      </c>
      <c r="C51" s="1">
        <v>0.998</v>
      </c>
      <c r="I51" s="1">
        <v>49</v>
      </c>
      <c r="J51" s="1" t="s">
        <v>123</v>
      </c>
      <c r="K51" s="1">
        <v>0.82599999999999996</v>
      </c>
      <c r="P51" s="1">
        <v>49</v>
      </c>
      <c r="Q51" s="1" t="s">
        <v>123</v>
      </c>
      <c r="V51" s="1">
        <v>49</v>
      </c>
      <c r="W51" s="1" t="s">
        <v>123</v>
      </c>
      <c r="X51" s="1">
        <v>0.82399999999999995</v>
      </c>
    </row>
    <row r="52" spans="1:24" ht="19">
      <c r="A52" s="1">
        <v>50</v>
      </c>
      <c r="B52" s="1" t="s">
        <v>123</v>
      </c>
      <c r="C52" s="1">
        <v>0.99399999999999999</v>
      </c>
      <c r="I52" s="1">
        <v>50</v>
      </c>
      <c r="J52" s="1" t="s">
        <v>123</v>
      </c>
      <c r="K52" s="1">
        <v>0.97750000000000004</v>
      </c>
      <c r="P52" s="1">
        <v>50</v>
      </c>
      <c r="Q52" s="1" t="s">
        <v>123</v>
      </c>
      <c r="V52" s="1">
        <v>50</v>
      </c>
      <c r="W52" s="1" t="s">
        <v>123</v>
      </c>
      <c r="X52" s="1">
        <v>0.96699999999999997</v>
      </c>
    </row>
    <row r="53" spans="1:24" ht="19">
      <c r="A53" s="1">
        <v>51</v>
      </c>
      <c r="B53" s="1" t="s">
        <v>123</v>
      </c>
      <c r="C53" s="1">
        <v>0.92500000000000004</v>
      </c>
      <c r="I53" s="1">
        <v>51</v>
      </c>
      <c r="J53" s="1" t="s">
        <v>123</v>
      </c>
      <c r="K53" s="1">
        <v>0.91400000000000003</v>
      </c>
      <c r="P53" s="1">
        <v>51</v>
      </c>
      <c r="Q53" s="1" t="s">
        <v>123</v>
      </c>
      <c r="V53" s="1">
        <v>51</v>
      </c>
      <c r="W53" s="1" t="s">
        <v>123</v>
      </c>
      <c r="X53" s="1">
        <v>0.91800000000000004</v>
      </c>
    </row>
    <row r="54" spans="1:24" ht="19">
      <c r="A54" s="1">
        <v>52</v>
      </c>
      <c r="B54" s="1" t="s">
        <v>123</v>
      </c>
      <c r="C54" s="1">
        <v>0.94099999999999995</v>
      </c>
      <c r="I54" s="1">
        <v>52</v>
      </c>
      <c r="J54" s="1" t="s">
        <v>123</v>
      </c>
      <c r="K54" s="1">
        <v>0.90449999999999997</v>
      </c>
      <c r="P54" s="1">
        <v>52</v>
      </c>
      <c r="Q54" s="1" t="s">
        <v>123</v>
      </c>
      <c r="V54" s="1">
        <v>52</v>
      </c>
      <c r="W54" s="1" t="s">
        <v>123</v>
      </c>
      <c r="X54" s="1">
        <v>0.73</v>
      </c>
    </row>
    <row r="55" spans="1:24" ht="19">
      <c r="A55" s="1">
        <v>53</v>
      </c>
      <c r="B55" s="1" t="s">
        <v>413</v>
      </c>
      <c r="C55" s="1">
        <v>0.02</v>
      </c>
      <c r="I55" s="1">
        <v>53</v>
      </c>
      <c r="J55" s="1" t="s">
        <v>123</v>
      </c>
      <c r="K55" s="1">
        <v>0.84399999999999997</v>
      </c>
      <c r="P55" s="1">
        <v>53</v>
      </c>
      <c r="Q55" s="1" t="s">
        <v>413</v>
      </c>
      <c r="V55" s="1">
        <v>53</v>
      </c>
      <c r="W55" s="1" t="s">
        <v>123</v>
      </c>
      <c r="X55" s="1">
        <v>0.96899999999999997</v>
      </c>
    </row>
    <row r="56" spans="1:24" ht="19">
      <c r="A56" s="1">
        <v>54</v>
      </c>
      <c r="B56" s="1" t="s">
        <v>123</v>
      </c>
      <c r="C56" s="1">
        <v>0.95899999999999996</v>
      </c>
      <c r="I56" s="1">
        <v>54</v>
      </c>
      <c r="J56" s="1" t="s">
        <v>123</v>
      </c>
      <c r="K56" s="1">
        <v>0.86599999999999999</v>
      </c>
      <c r="P56" s="1">
        <v>54</v>
      </c>
      <c r="Q56" s="1" t="s">
        <v>123</v>
      </c>
      <c r="V56" s="1">
        <v>54</v>
      </c>
      <c r="W56" s="1" t="s">
        <v>123</v>
      </c>
      <c r="X56" s="1">
        <v>0.99199999999999999</v>
      </c>
    </row>
    <row r="57" spans="1:24" ht="19">
      <c r="A57" s="1">
        <v>55</v>
      </c>
      <c r="B57" s="1" t="s">
        <v>123</v>
      </c>
      <c r="C57" s="1">
        <v>0.97899999999999998</v>
      </c>
      <c r="I57" s="1">
        <v>55</v>
      </c>
      <c r="J57" s="1" t="s">
        <v>123</v>
      </c>
      <c r="K57" s="1">
        <v>0.9385</v>
      </c>
      <c r="P57" s="1">
        <v>55</v>
      </c>
      <c r="Q57" s="1" t="s">
        <v>123</v>
      </c>
      <c r="V57" s="1">
        <v>55</v>
      </c>
      <c r="W57" s="1" t="s">
        <v>123</v>
      </c>
      <c r="X57" s="1">
        <v>0.99199999999999999</v>
      </c>
    </row>
    <row r="58" spans="1:24" ht="19">
      <c r="A58" s="1">
        <v>56</v>
      </c>
      <c r="B58" s="1" t="s">
        <v>123</v>
      </c>
      <c r="C58" s="1">
        <v>1</v>
      </c>
      <c r="I58" s="1">
        <v>56</v>
      </c>
      <c r="J58" s="1" t="s">
        <v>123</v>
      </c>
      <c r="K58" s="1">
        <v>0.94650000000000001</v>
      </c>
      <c r="P58" s="1">
        <v>56</v>
      </c>
      <c r="Q58" s="1" t="s">
        <v>123</v>
      </c>
      <c r="V58" s="1">
        <v>56</v>
      </c>
      <c r="W58" s="1" t="s">
        <v>123</v>
      </c>
      <c r="X58" s="1">
        <v>0.999</v>
      </c>
    </row>
    <row r="59" spans="1:24" ht="19">
      <c r="A59" s="1">
        <v>57</v>
      </c>
      <c r="B59" s="1" t="s">
        <v>123</v>
      </c>
      <c r="C59" s="1">
        <v>0.89900000000000002</v>
      </c>
      <c r="I59" s="1">
        <v>57</v>
      </c>
      <c r="J59" s="1" t="s">
        <v>123</v>
      </c>
      <c r="K59" s="1">
        <v>0.96750000000000003</v>
      </c>
      <c r="P59" s="1">
        <v>57</v>
      </c>
      <c r="Q59" s="1" t="s">
        <v>123</v>
      </c>
      <c r="V59" s="1">
        <v>57</v>
      </c>
      <c r="W59" s="1" t="s">
        <v>123</v>
      </c>
      <c r="X59" s="1">
        <v>0.95399999999999996</v>
      </c>
    </row>
    <row r="60" spans="1:24" ht="19">
      <c r="A60" s="1">
        <v>58</v>
      </c>
      <c r="B60" s="1" t="s">
        <v>123</v>
      </c>
      <c r="C60" s="1">
        <v>0.999</v>
      </c>
      <c r="I60" s="1">
        <v>58</v>
      </c>
      <c r="J60" s="1" t="s">
        <v>123</v>
      </c>
      <c r="K60" s="1">
        <v>0.97</v>
      </c>
      <c r="P60" s="1">
        <v>58</v>
      </c>
      <c r="Q60" s="1" t="s">
        <v>123</v>
      </c>
      <c r="V60" s="1">
        <v>58</v>
      </c>
      <c r="W60" s="1" t="s">
        <v>123</v>
      </c>
      <c r="X60" s="1">
        <v>0.98799999999999999</v>
      </c>
    </row>
    <row r="61" spans="1:24" ht="19">
      <c r="A61" s="1">
        <v>59</v>
      </c>
      <c r="B61" s="1" t="s">
        <v>413</v>
      </c>
      <c r="C61" s="1">
        <v>5.0999999999999997E-2</v>
      </c>
      <c r="I61" s="1">
        <v>59</v>
      </c>
      <c r="J61" s="1" t="s">
        <v>123</v>
      </c>
      <c r="K61" s="1">
        <v>0.88700000000000001</v>
      </c>
      <c r="P61" s="1">
        <v>59</v>
      </c>
      <c r="Q61" s="1" t="s">
        <v>123</v>
      </c>
      <c r="V61" s="1">
        <v>59</v>
      </c>
      <c r="W61" s="1" t="s">
        <v>123</v>
      </c>
      <c r="X61" s="1">
        <v>0.999</v>
      </c>
    </row>
    <row r="62" spans="1:24" ht="19">
      <c r="A62" s="1">
        <v>60</v>
      </c>
      <c r="B62" s="1" t="s">
        <v>413</v>
      </c>
      <c r="C62" s="1">
        <v>0.17</v>
      </c>
      <c r="I62" s="1">
        <v>60</v>
      </c>
      <c r="J62" s="1" t="s">
        <v>123</v>
      </c>
      <c r="K62" s="1">
        <v>0.70599999999999996</v>
      </c>
      <c r="P62" s="1">
        <v>60</v>
      </c>
      <c r="Q62" s="1" t="s">
        <v>123</v>
      </c>
      <c r="V62" s="1">
        <v>60</v>
      </c>
      <c r="W62" s="1" t="s">
        <v>123</v>
      </c>
      <c r="X62" s="1">
        <v>0.95799999999999996</v>
      </c>
    </row>
    <row r="63" spans="1:24" ht="19">
      <c r="A63" s="1">
        <v>61</v>
      </c>
      <c r="B63" s="1" t="s">
        <v>123</v>
      </c>
      <c r="C63" s="1">
        <v>0.88700000000000001</v>
      </c>
      <c r="I63" s="1">
        <v>61</v>
      </c>
      <c r="J63" s="1" t="s">
        <v>123</v>
      </c>
      <c r="K63" s="1">
        <v>0.96099999999999997</v>
      </c>
      <c r="P63" s="1">
        <v>61</v>
      </c>
      <c r="Q63" s="1" t="s">
        <v>123</v>
      </c>
      <c r="V63" s="1">
        <v>61</v>
      </c>
      <c r="W63" s="1" t="s">
        <v>123</v>
      </c>
      <c r="X63" s="1">
        <v>1</v>
      </c>
    </row>
    <row r="64" spans="1:24" ht="19">
      <c r="A64" s="1">
        <v>62</v>
      </c>
      <c r="B64" s="1" t="s">
        <v>123</v>
      </c>
      <c r="C64" s="1">
        <v>0.98899999999999999</v>
      </c>
      <c r="I64" s="1">
        <v>62</v>
      </c>
      <c r="J64" s="1" t="s">
        <v>123</v>
      </c>
      <c r="K64" s="1">
        <v>0.97450000000000003</v>
      </c>
      <c r="P64" s="1">
        <v>62</v>
      </c>
      <c r="Q64" s="1" t="s">
        <v>123</v>
      </c>
      <c r="V64" s="1">
        <v>62</v>
      </c>
      <c r="W64" s="1" t="s">
        <v>123</v>
      </c>
      <c r="X64" s="1">
        <v>0.997</v>
      </c>
    </row>
    <row r="65" spans="1:24" ht="19">
      <c r="A65" s="1">
        <v>63</v>
      </c>
      <c r="B65" s="1" t="s">
        <v>413</v>
      </c>
      <c r="C65" s="1">
        <v>3.5999999999999997E-2</v>
      </c>
      <c r="I65" s="1">
        <v>63</v>
      </c>
      <c r="J65" s="1" t="s">
        <v>413</v>
      </c>
      <c r="K65" s="1">
        <v>3.3000000000000002E-2</v>
      </c>
      <c r="P65" s="1">
        <v>63</v>
      </c>
      <c r="Q65" s="1" t="s">
        <v>413</v>
      </c>
      <c r="V65" s="1">
        <v>63</v>
      </c>
      <c r="W65" s="1" t="s">
        <v>413</v>
      </c>
      <c r="X65" s="1">
        <v>0</v>
      </c>
    </row>
    <row r="66" spans="1:24" ht="19">
      <c r="A66" s="1">
        <v>64</v>
      </c>
      <c r="B66" s="1" t="s">
        <v>123</v>
      </c>
      <c r="C66" s="1">
        <v>0.99299999999999999</v>
      </c>
      <c r="I66" s="1">
        <v>64</v>
      </c>
      <c r="J66" s="1" t="s">
        <v>123</v>
      </c>
      <c r="K66" s="1">
        <v>0.98250000000000004</v>
      </c>
      <c r="P66" s="1">
        <v>64</v>
      </c>
      <c r="Q66" s="1" t="s">
        <v>123</v>
      </c>
      <c r="V66" s="1">
        <v>64</v>
      </c>
      <c r="W66" s="1" t="s">
        <v>123</v>
      </c>
      <c r="X66" s="1">
        <v>0.96299999999999997</v>
      </c>
    </row>
    <row r="67" spans="1:24" ht="19">
      <c r="A67" s="1">
        <v>65</v>
      </c>
      <c r="B67" s="1" t="s">
        <v>123</v>
      </c>
      <c r="C67" s="1">
        <v>0.57699999999999996</v>
      </c>
      <c r="I67" s="1">
        <v>65</v>
      </c>
      <c r="J67" s="1" t="s">
        <v>413</v>
      </c>
      <c r="K67" s="1">
        <v>0.20100000000000001</v>
      </c>
      <c r="P67" s="1">
        <v>65</v>
      </c>
      <c r="Q67" s="1" t="s">
        <v>413</v>
      </c>
      <c r="V67" s="1">
        <v>65</v>
      </c>
      <c r="W67" s="1" t="s">
        <v>413</v>
      </c>
      <c r="X67" s="1">
        <v>0.42299999999999999</v>
      </c>
    </row>
    <row r="68" spans="1:24" ht="19">
      <c r="A68" s="1">
        <v>66</v>
      </c>
      <c r="B68" s="1" t="s">
        <v>123</v>
      </c>
      <c r="C68" s="1">
        <v>0.98799999999999999</v>
      </c>
      <c r="I68" s="1">
        <v>66</v>
      </c>
      <c r="J68" s="1" t="s">
        <v>123</v>
      </c>
      <c r="K68" s="1">
        <v>1</v>
      </c>
      <c r="P68" s="1">
        <v>66</v>
      </c>
      <c r="Q68" s="1" t="s">
        <v>123</v>
      </c>
      <c r="V68" s="1">
        <v>66</v>
      </c>
      <c r="W68" s="1" t="s">
        <v>123</v>
      </c>
      <c r="X68" s="1">
        <v>0.98299999999999998</v>
      </c>
    </row>
    <row r="69" spans="1:24" ht="19">
      <c r="A69" s="1">
        <v>67</v>
      </c>
      <c r="B69" s="1" t="s">
        <v>123</v>
      </c>
      <c r="C69" s="1">
        <v>0.94199999999999995</v>
      </c>
      <c r="I69" s="1">
        <v>67</v>
      </c>
      <c r="J69" s="1" t="s">
        <v>123</v>
      </c>
      <c r="K69" s="1">
        <v>0.99199999999999999</v>
      </c>
      <c r="P69" s="1">
        <v>67</v>
      </c>
      <c r="Q69" s="1" t="s">
        <v>123</v>
      </c>
      <c r="V69" s="1">
        <v>67</v>
      </c>
      <c r="W69" s="1" t="s">
        <v>123</v>
      </c>
      <c r="X69" s="1">
        <v>1</v>
      </c>
    </row>
    <row r="70" spans="1:24" ht="19">
      <c r="A70" s="1">
        <v>68</v>
      </c>
      <c r="B70" s="1" t="s">
        <v>123</v>
      </c>
      <c r="C70" s="1">
        <v>0.98499999999999999</v>
      </c>
      <c r="I70" s="1">
        <v>68</v>
      </c>
      <c r="J70" s="1" t="s">
        <v>123</v>
      </c>
      <c r="K70" s="1">
        <v>0.97450000000000003</v>
      </c>
      <c r="P70" s="1">
        <v>68</v>
      </c>
      <c r="Q70" s="1" t="s">
        <v>123</v>
      </c>
      <c r="V70" s="1">
        <v>68</v>
      </c>
      <c r="W70" s="1" t="s">
        <v>123</v>
      </c>
      <c r="X70" s="1">
        <v>0.997</v>
      </c>
    </row>
    <row r="71" spans="1:24" ht="19">
      <c r="A71" s="1">
        <v>69</v>
      </c>
      <c r="B71" s="1" t="s">
        <v>123</v>
      </c>
      <c r="C71" s="1">
        <v>0.95299999999999996</v>
      </c>
      <c r="I71" s="1">
        <v>69</v>
      </c>
      <c r="J71" s="1" t="s">
        <v>123</v>
      </c>
      <c r="K71" s="1">
        <v>0.98899999999999999</v>
      </c>
      <c r="P71" s="1">
        <v>69</v>
      </c>
      <c r="Q71" s="1" t="s">
        <v>123</v>
      </c>
      <c r="V71" s="1">
        <v>69</v>
      </c>
      <c r="W71" s="1" t="s">
        <v>123</v>
      </c>
      <c r="X71" s="1">
        <v>0.995</v>
      </c>
    </row>
    <row r="72" spans="1:24" ht="19">
      <c r="A72" s="1">
        <v>70</v>
      </c>
      <c r="B72" s="1" t="s">
        <v>123</v>
      </c>
      <c r="C72" s="1">
        <v>0.93799999999999994</v>
      </c>
      <c r="I72" s="1">
        <v>70</v>
      </c>
      <c r="J72" s="1" t="s">
        <v>123</v>
      </c>
      <c r="K72" s="1">
        <v>0.97199999999999998</v>
      </c>
      <c r="P72" s="1">
        <v>70</v>
      </c>
      <c r="Q72" s="1" t="s">
        <v>123</v>
      </c>
      <c r="V72" s="1">
        <v>70</v>
      </c>
      <c r="W72" s="1" t="s">
        <v>123</v>
      </c>
      <c r="X72" s="1">
        <v>0.96399999999999997</v>
      </c>
    </row>
    <row r="73" spans="1:24" ht="19">
      <c r="A73" s="1">
        <v>71</v>
      </c>
      <c r="B73" s="1" t="s">
        <v>123</v>
      </c>
      <c r="C73" s="1">
        <v>0.88</v>
      </c>
      <c r="I73" s="1">
        <v>71</v>
      </c>
      <c r="J73" s="1" t="s">
        <v>123</v>
      </c>
      <c r="K73" s="1">
        <v>0.97599999999999998</v>
      </c>
      <c r="P73" s="1">
        <v>71</v>
      </c>
      <c r="Q73" s="1" t="s">
        <v>123</v>
      </c>
      <c r="V73" s="1">
        <v>71</v>
      </c>
      <c r="W73" s="1" t="s">
        <v>123</v>
      </c>
      <c r="X73" s="1">
        <v>0.66400000000000003</v>
      </c>
    </row>
    <row r="74" spans="1:24" ht="19">
      <c r="A74" s="1">
        <v>72</v>
      </c>
      <c r="B74" s="1" t="s">
        <v>123</v>
      </c>
      <c r="C74" s="1">
        <v>0.88700000000000001</v>
      </c>
      <c r="I74" s="1">
        <v>72</v>
      </c>
      <c r="J74" s="1" t="s">
        <v>123</v>
      </c>
      <c r="K74" s="1">
        <v>0.83250000000000002</v>
      </c>
      <c r="P74" s="1">
        <v>72</v>
      </c>
      <c r="Q74" s="1" t="s">
        <v>123</v>
      </c>
      <c r="V74" s="1">
        <v>72</v>
      </c>
      <c r="W74" s="1" t="s">
        <v>123</v>
      </c>
      <c r="X74" s="1">
        <v>0.96699999999999997</v>
      </c>
    </row>
    <row r="75" spans="1:24" ht="19">
      <c r="A75" s="1">
        <v>73</v>
      </c>
      <c r="B75" s="1" t="s">
        <v>413</v>
      </c>
      <c r="C75" s="1">
        <v>0.371</v>
      </c>
      <c r="I75" s="1">
        <v>73</v>
      </c>
      <c r="J75" s="1" t="s">
        <v>123</v>
      </c>
      <c r="K75" s="1">
        <v>0.86950000000000005</v>
      </c>
      <c r="P75" s="1">
        <v>73</v>
      </c>
      <c r="Q75" s="1" t="s">
        <v>413</v>
      </c>
      <c r="V75" s="1">
        <v>73</v>
      </c>
      <c r="W75" s="1" t="s">
        <v>123</v>
      </c>
      <c r="X75" s="1">
        <v>0.80300000000000005</v>
      </c>
    </row>
    <row r="76" spans="1:24" ht="19">
      <c r="A76" s="1">
        <v>74</v>
      </c>
      <c r="B76" s="1" t="s">
        <v>413</v>
      </c>
      <c r="C76" s="1">
        <v>0.19800000000000001</v>
      </c>
      <c r="I76" s="1">
        <v>74</v>
      </c>
      <c r="J76" s="1" t="s">
        <v>413</v>
      </c>
      <c r="K76" s="1">
        <v>0.14749999999999999</v>
      </c>
      <c r="P76" s="1">
        <v>74</v>
      </c>
      <c r="Q76" s="1" t="s">
        <v>413</v>
      </c>
      <c r="V76" s="1">
        <v>74</v>
      </c>
      <c r="W76" s="1" t="s">
        <v>413</v>
      </c>
      <c r="X76" s="1">
        <v>5.6000000000000001E-2</v>
      </c>
    </row>
    <row r="77" spans="1:24" ht="19">
      <c r="A77" s="1">
        <v>75</v>
      </c>
      <c r="B77" s="1" t="s">
        <v>123</v>
      </c>
      <c r="C77" s="1">
        <v>0.77800000000000002</v>
      </c>
      <c r="I77" s="1">
        <v>75</v>
      </c>
      <c r="J77" s="1" t="s">
        <v>123</v>
      </c>
      <c r="K77" s="1">
        <v>0.84850000000000003</v>
      </c>
      <c r="P77" s="1">
        <v>75</v>
      </c>
      <c r="Q77" s="1" t="s">
        <v>123</v>
      </c>
      <c r="V77" s="1">
        <v>75</v>
      </c>
      <c r="W77" s="1" t="s">
        <v>123</v>
      </c>
      <c r="X77" s="1">
        <v>0.98</v>
      </c>
    </row>
    <row r="78" spans="1:24" ht="19">
      <c r="A78" s="1">
        <v>76</v>
      </c>
      <c r="B78" s="1" t="s">
        <v>123</v>
      </c>
      <c r="C78" s="1">
        <v>0.999</v>
      </c>
      <c r="I78" s="1">
        <v>76</v>
      </c>
      <c r="J78" s="1" t="s">
        <v>123</v>
      </c>
      <c r="K78" s="1">
        <v>0.76200000000000001</v>
      </c>
      <c r="P78" s="1">
        <v>76</v>
      </c>
      <c r="Q78" s="1" t="s">
        <v>123</v>
      </c>
      <c r="V78" s="1">
        <v>76</v>
      </c>
      <c r="W78" s="1" t="s">
        <v>123</v>
      </c>
      <c r="X78" s="1">
        <v>0.96499999999999997</v>
      </c>
    </row>
    <row r="79" spans="1:24" ht="19">
      <c r="A79" s="1">
        <v>77</v>
      </c>
      <c r="B79" s="1" t="s">
        <v>413</v>
      </c>
      <c r="C79" s="1">
        <v>0.11600000000000001</v>
      </c>
      <c r="I79" s="1">
        <v>77</v>
      </c>
      <c r="J79" s="1" t="s">
        <v>413</v>
      </c>
      <c r="K79" s="1">
        <v>0.39450000000000002</v>
      </c>
      <c r="P79" s="1">
        <v>77</v>
      </c>
      <c r="Q79" s="1" t="s">
        <v>413</v>
      </c>
      <c r="V79" s="1">
        <v>77</v>
      </c>
      <c r="W79" s="1" t="s">
        <v>413</v>
      </c>
      <c r="X79" s="1">
        <v>0.25700000000000001</v>
      </c>
    </row>
    <row r="80" spans="1:24" ht="19">
      <c r="A80" s="1">
        <v>78</v>
      </c>
      <c r="B80" s="1" t="s">
        <v>123</v>
      </c>
      <c r="C80" s="1">
        <v>0.51</v>
      </c>
      <c r="I80" s="1">
        <v>78</v>
      </c>
      <c r="J80" s="1" t="s">
        <v>123</v>
      </c>
      <c r="K80" s="1">
        <v>0.78949999999999998</v>
      </c>
      <c r="P80" s="1">
        <v>78</v>
      </c>
      <c r="Q80" s="1" t="s">
        <v>413</v>
      </c>
      <c r="V80" s="1">
        <v>78</v>
      </c>
      <c r="W80" s="1" t="s">
        <v>413</v>
      </c>
      <c r="X80" s="1">
        <v>0.47599999999999998</v>
      </c>
    </row>
    <row r="81" spans="1:24" ht="19">
      <c r="A81" s="1">
        <v>79</v>
      </c>
      <c r="B81" s="1" t="s">
        <v>123</v>
      </c>
      <c r="C81" s="1">
        <v>0.84399999999999997</v>
      </c>
      <c r="I81" s="1">
        <v>79</v>
      </c>
      <c r="J81" s="1" t="s">
        <v>123</v>
      </c>
      <c r="K81" s="1">
        <v>0.72099999999999997</v>
      </c>
      <c r="P81" s="1">
        <v>79</v>
      </c>
      <c r="Q81" s="1" t="s">
        <v>123</v>
      </c>
      <c r="V81" s="1">
        <v>79</v>
      </c>
      <c r="W81" s="1" t="s">
        <v>123</v>
      </c>
      <c r="X81" s="1">
        <v>0.88</v>
      </c>
    </row>
    <row r="82" spans="1:24" ht="19">
      <c r="A82" s="1">
        <v>80</v>
      </c>
      <c r="B82" s="1" t="s">
        <v>123</v>
      </c>
      <c r="C82" s="1">
        <v>0.82399999999999995</v>
      </c>
      <c r="I82" s="1">
        <v>80</v>
      </c>
      <c r="J82" s="1" t="s">
        <v>123</v>
      </c>
      <c r="K82" s="1">
        <v>0.73399999999999999</v>
      </c>
      <c r="P82" s="1">
        <v>80</v>
      </c>
      <c r="Q82" s="1" t="s">
        <v>123</v>
      </c>
      <c r="V82" s="1">
        <v>80</v>
      </c>
      <c r="W82" s="1" t="s">
        <v>123</v>
      </c>
      <c r="X82" s="1">
        <v>0.98599999999999999</v>
      </c>
    </row>
    <row r="83" spans="1:24" ht="19">
      <c r="A83" s="1">
        <v>81</v>
      </c>
      <c r="B83" s="1" t="s">
        <v>123</v>
      </c>
      <c r="C83" s="1">
        <v>1</v>
      </c>
      <c r="I83" s="1">
        <v>81</v>
      </c>
      <c r="J83" s="1" t="s">
        <v>123</v>
      </c>
      <c r="K83" s="1">
        <v>0.8165</v>
      </c>
      <c r="P83" s="1">
        <v>81</v>
      </c>
      <c r="Q83" s="1" t="s">
        <v>123</v>
      </c>
      <c r="V83" s="1">
        <v>81</v>
      </c>
      <c r="W83" s="1" t="s">
        <v>123</v>
      </c>
      <c r="X83" s="1">
        <v>1</v>
      </c>
    </row>
    <row r="84" spans="1:24" ht="19">
      <c r="A84" s="1">
        <v>82</v>
      </c>
      <c r="B84" s="1" t="s">
        <v>123</v>
      </c>
      <c r="C84" s="1">
        <v>1</v>
      </c>
      <c r="I84" s="1">
        <v>82</v>
      </c>
      <c r="J84" s="1" t="s">
        <v>123</v>
      </c>
      <c r="K84" s="1">
        <v>0.71</v>
      </c>
      <c r="P84" s="1">
        <v>82</v>
      </c>
      <c r="Q84" s="1" t="s">
        <v>123</v>
      </c>
      <c r="V84" s="1">
        <v>82</v>
      </c>
      <c r="W84" s="1" t="s">
        <v>123</v>
      </c>
      <c r="X84" s="1">
        <v>0.995</v>
      </c>
    </row>
    <row r="85" spans="1:24" ht="19">
      <c r="A85" s="1">
        <v>83</v>
      </c>
      <c r="B85" s="1" t="s">
        <v>123</v>
      </c>
      <c r="C85" s="1">
        <v>1</v>
      </c>
      <c r="I85" s="1">
        <v>83</v>
      </c>
      <c r="J85" s="1" t="s">
        <v>123</v>
      </c>
      <c r="K85" s="1">
        <v>0.59350000000000003</v>
      </c>
      <c r="P85" s="1">
        <v>83</v>
      </c>
      <c r="Q85" s="1" t="s">
        <v>413</v>
      </c>
      <c r="V85" s="1">
        <v>83</v>
      </c>
      <c r="W85" s="1" t="s">
        <v>123</v>
      </c>
      <c r="X85" s="1">
        <v>0.94899999999999995</v>
      </c>
    </row>
    <row r="86" spans="1:24" ht="19">
      <c r="A86" s="1">
        <v>84</v>
      </c>
      <c r="B86" s="1" t="s">
        <v>123</v>
      </c>
      <c r="C86" s="1">
        <v>1</v>
      </c>
      <c r="I86" s="1">
        <v>84</v>
      </c>
      <c r="J86" s="1" t="s">
        <v>123</v>
      </c>
      <c r="K86" s="1">
        <v>0.79900000000000004</v>
      </c>
      <c r="P86" s="1">
        <v>84</v>
      </c>
      <c r="Q86" s="1" t="s">
        <v>123</v>
      </c>
      <c r="V86" s="1">
        <v>84</v>
      </c>
      <c r="W86" s="1" t="s">
        <v>123</v>
      </c>
      <c r="X86" s="1">
        <v>0.68600000000000005</v>
      </c>
    </row>
    <row r="87" spans="1:24" ht="19">
      <c r="A87" s="1">
        <v>85</v>
      </c>
      <c r="B87" s="1" t="s">
        <v>123</v>
      </c>
      <c r="C87" s="1">
        <v>0.66800000000000004</v>
      </c>
      <c r="I87" s="1">
        <v>85</v>
      </c>
      <c r="J87" s="1" t="s">
        <v>123</v>
      </c>
      <c r="K87" s="1">
        <v>0.52949999999999997</v>
      </c>
      <c r="P87" s="1">
        <v>85</v>
      </c>
      <c r="Q87" s="1" t="s">
        <v>123</v>
      </c>
      <c r="V87" s="1">
        <v>85</v>
      </c>
      <c r="W87" s="1" t="s">
        <v>123</v>
      </c>
      <c r="X87" s="1">
        <v>0.72699999999999998</v>
      </c>
    </row>
    <row r="88" spans="1:24" ht="19">
      <c r="A88" s="1">
        <v>86</v>
      </c>
      <c r="B88" s="1" t="s">
        <v>413</v>
      </c>
      <c r="C88" s="1">
        <v>3.6999999999999998E-2</v>
      </c>
      <c r="I88" s="1">
        <v>86</v>
      </c>
      <c r="J88" s="1" t="s">
        <v>413</v>
      </c>
      <c r="K88" s="1">
        <v>0.22900000000000001</v>
      </c>
      <c r="P88" s="1">
        <v>86</v>
      </c>
      <c r="Q88" s="1" t="s">
        <v>413</v>
      </c>
      <c r="V88" s="1">
        <v>86</v>
      </c>
      <c r="W88" s="1" t="s">
        <v>413</v>
      </c>
      <c r="X88" s="1">
        <v>0.33900000000000002</v>
      </c>
    </row>
    <row r="89" spans="1:24" ht="19">
      <c r="A89" s="1">
        <v>87</v>
      </c>
      <c r="B89" s="1" t="s">
        <v>123</v>
      </c>
      <c r="C89" s="1">
        <v>0.92700000000000005</v>
      </c>
      <c r="I89" s="1">
        <v>87</v>
      </c>
      <c r="J89" s="1" t="s">
        <v>123</v>
      </c>
      <c r="K89" s="1">
        <v>0.81599999999999995</v>
      </c>
      <c r="P89" s="1">
        <v>87</v>
      </c>
      <c r="Q89" s="1" t="s">
        <v>123</v>
      </c>
      <c r="V89" s="1">
        <v>87</v>
      </c>
      <c r="W89" s="1" t="s">
        <v>123</v>
      </c>
      <c r="X89" s="1">
        <v>0.998</v>
      </c>
    </row>
    <row r="90" spans="1:24" ht="19">
      <c r="A90" s="1">
        <v>88</v>
      </c>
      <c r="B90" s="1" t="s">
        <v>413</v>
      </c>
      <c r="C90" s="1">
        <v>0.41099999999999998</v>
      </c>
      <c r="I90" s="1">
        <v>88</v>
      </c>
      <c r="J90" s="1" t="s">
        <v>413</v>
      </c>
      <c r="K90" s="1">
        <v>0.39300000000000002</v>
      </c>
      <c r="P90" s="1">
        <v>88</v>
      </c>
      <c r="Q90" s="1" t="s">
        <v>413</v>
      </c>
      <c r="V90" s="1">
        <v>88</v>
      </c>
      <c r="W90" s="1" t="s">
        <v>413</v>
      </c>
      <c r="X90" s="1">
        <v>0.38500000000000001</v>
      </c>
    </row>
    <row r="91" spans="1:24" ht="19">
      <c r="A91" s="1">
        <v>89</v>
      </c>
      <c r="B91" s="1" t="s">
        <v>413</v>
      </c>
      <c r="C91" s="1">
        <v>0.128</v>
      </c>
      <c r="I91" s="1">
        <v>89</v>
      </c>
      <c r="J91" s="1" t="s">
        <v>123</v>
      </c>
      <c r="K91" s="1">
        <v>0.52249999999999996</v>
      </c>
      <c r="P91" s="1">
        <v>89</v>
      </c>
      <c r="Q91" s="1" t="s">
        <v>123</v>
      </c>
      <c r="V91" s="1">
        <v>89</v>
      </c>
      <c r="W91" s="1" t="s">
        <v>123</v>
      </c>
      <c r="X91" s="1">
        <v>0.57699999999999996</v>
      </c>
    </row>
    <row r="92" spans="1:24" ht="19">
      <c r="A92" s="1">
        <v>90</v>
      </c>
      <c r="B92" s="1" t="s">
        <v>123</v>
      </c>
      <c r="C92" s="1">
        <v>0.81699999999999995</v>
      </c>
      <c r="I92" s="1">
        <v>90</v>
      </c>
      <c r="J92" s="1" t="s">
        <v>123</v>
      </c>
      <c r="K92" s="1">
        <v>0.69099999999999995</v>
      </c>
      <c r="P92" s="1">
        <v>90</v>
      </c>
      <c r="Q92" s="1" t="s">
        <v>413</v>
      </c>
      <c r="V92" s="1">
        <v>90</v>
      </c>
      <c r="W92" s="1" t="s">
        <v>413</v>
      </c>
      <c r="X92" s="1">
        <v>0.309</v>
      </c>
    </row>
    <row r="93" spans="1:24" ht="19">
      <c r="A93" s="1">
        <v>91</v>
      </c>
      <c r="B93" s="1" t="s">
        <v>123</v>
      </c>
      <c r="C93" s="1">
        <v>0.86599999999999999</v>
      </c>
      <c r="I93" s="1">
        <v>91</v>
      </c>
      <c r="J93" s="1" t="s">
        <v>123</v>
      </c>
      <c r="K93" s="1">
        <v>0.91549999999999998</v>
      </c>
      <c r="P93" s="1">
        <v>91</v>
      </c>
      <c r="Q93" s="1" t="s">
        <v>123</v>
      </c>
      <c r="V93" s="1">
        <v>91</v>
      </c>
      <c r="W93" s="1" t="s">
        <v>123</v>
      </c>
      <c r="X93" s="1">
        <v>0.98099999999999998</v>
      </c>
    </row>
    <row r="94" spans="1:24" ht="19">
      <c r="A94" s="1">
        <v>92</v>
      </c>
      <c r="B94" s="1" t="s">
        <v>123</v>
      </c>
      <c r="C94" s="1">
        <v>0.92900000000000005</v>
      </c>
      <c r="I94" s="1">
        <v>92</v>
      </c>
      <c r="J94" s="1" t="s">
        <v>123</v>
      </c>
      <c r="K94" s="1">
        <v>0.99199999999999999</v>
      </c>
      <c r="P94" s="1">
        <v>92</v>
      </c>
      <c r="Q94" s="1" t="s">
        <v>123</v>
      </c>
      <c r="V94" s="1">
        <v>92</v>
      </c>
      <c r="W94" s="1" t="s">
        <v>123</v>
      </c>
      <c r="X94" s="1">
        <v>0.98099999999999998</v>
      </c>
    </row>
    <row r="95" spans="1:24" ht="19">
      <c r="A95" s="1">
        <v>93</v>
      </c>
      <c r="B95" s="1" t="s">
        <v>413</v>
      </c>
      <c r="C95" s="1">
        <v>6.0999999999999999E-2</v>
      </c>
      <c r="I95" s="1">
        <v>93</v>
      </c>
      <c r="J95" s="1" t="s">
        <v>413</v>
      </c>
      <c r="K95" s="1">
        <v>0.20399999999999999</v>
      </c>
      <c r="P95" s="1">
        <v>93</v>
      </c>
      <c r="Q95" s="1" t="s">
        <v>413</v>
      </c>
      <c r="V95" s="1">
        <v>93</v>
      </c>
      <c r="W95" s="1" t="s">
        <v>413</v>
      </c>
      <c r="X95" s="1">
        <v>0.33300000000000002</v>
      </c>
    </row>
    <row r="96" spans="1:24" ht="19">
      <c r="A96" s="1">
        <v>94</v>
      </c>
      <c r="B96" s="1" t="s">
        <v>123</v>
      </c>
      <c r="C96" s="1">
        <v>0.94199999999999995</v>
      </c>
      <c r="I96" s="1">
        <v>94</v>
      </c>
      <c r="J96" s="1" t="s">
        <v>123</v>
      </c>
      <c r="K96" s="1">
        <v>0.94350000000000001</v>
      </c>
      <c r="P96" s="1">
        <v>94</v>
      </c>
      <c r="Q96" s="1" t="s">
        <v>123</v>
      </c>
      <c r="V96" s="1">
        <v>94</v>
      </c>
      <c r="W96" s="1" t="s">
        <v>123</v>
      </c>
      <c r="X96" s="1">
        <v>0.98</v>
      </c>
    </row>
    <row r="97" spans="1:24" ht="19">
      <c r="A97" s="1">
        <v>95</v>
      </c>
      <c r="B97" s="1" t="s">
        <v>123</v>
      </c>
      <c r="C97" s="1">
        <v>0.89600000000000002</v>
      </c>
      <c r="I97" s="1">
        <v>95</v>
      </c>
      <c r="J97" s="1" t="s">
        <v>123</v>
      </c>
      <c r="K97" s="1">
        <v>0.88249999999999995</v>
      </c>
      <c r="P97" s="1">
        <v>95</v>
      </c>
      <c r="Q97" s="1" t="s">
        <v>123</v>
      </c>
      <c r="V97" s="1">
        <v>95</v>
      </c>
      <c r="W97" s="1" t="s">
        <v>123</v>
      </c>
      <c r="X97" s="1">
        <v>0.98699999999999999</v>
      </c>
    </row>
    <row r="98" spans="1:24" ht="19">
      <c r="A98" s="1">
        <v>96</v>
      </c>
      <c r="B98" s="1" t="s">
        <v>123</v>
      </c>
      <c r="C98" s="1">
        <v>0.5</v>
      </c>
      <c r="I98" s="1">
        <v>96</v>
      </c>
      <c r="J98" s="1" t="s">
        <v>123</v>
      </c>
      <c r="K98" s="1">
        <v>0.58099999999999996</v>
      </c>
      <c r="P98" s="1">
        <v>96</v>
      </c>
      <c r="Q98" s="1" t="s">
        <v>413</v>
      </c>
      <c r="V98" s="1">
        <v>96</v>
      </c>
      <c r="W98" s="1" t="s">
        <v>413</v>
      </c>
      <c r="X98" s="1">
        <v>4.7E-2</v>
      </c>
    </row>
    <row r="99" spans="1:24" ht="19">
      <c r="A99" s="1">
        <v>97</v>
      </c>
      <c r="B99" s="1" t="s">
        <v>413</v>
      </c>
      <c r="C99" s="1">
        <v>2.5000000000000001E-2</v>
      </c>
      <c r="I99" s="1">
        <v>97</v>
      </c>
      <c r="J99" s="1" t="s">
        <v>413</v>
      </c>
      <c r="K99" s="1">
        <v>0.1065</v>
      </c>
      <c r="P99" s="1">
        <v>97</v>
      </c>
      <c r="Q99" s="1" t="s">
        <v>413</v>
      </c>
      <c r="V99" s="1">
        <v>97</v>
      </c>
      <c r="W99" s="1" t="s">
        <v>413</v>
      </c>
      <c r="X99" s="1">
        <v>1.2E-2</v>
      </c>
    </row>
    <row r="100" spans="1:24" ht="19">
      <c r="A100" s="1">
        <v>98</v>
      </c>
      <c r="B100" s="1" t="s">
        <v>413</v>
      </c>
      <c r="C100" s="1">
        <v>0.23499999999999999</v>
      </c>
      <c r="I100" s="1">
        <v>98</v>
      </c>
      <c r="J100" s="1" t="s">
        <v>413</v>
      </c>
      <c r="K100" s="1">
        <v>0.2465</v>
      </c>
      <c r="P100" s="1">
        <v>98</v>
      </c>
      <c r="Q100" s="1" t="s">
        <v>413</v>
      </c>
      <c r="V100" s="1">
        <v>98</v>
      </c>
      <c r="W100" s="1" t="s">
        <v>123</v>
      </c>
      <c r="X100" s="1">
        <v>0.51300000000000001</v>
      </c>
    </row>
    <row r="101" spans="1:24" ht="19">
      <c r="A101" s="1">
        <v>99</v>
      </c>
      <c r="B101" s="1" t="s">
        <v>413</v>
      </c>
      <c r="C101" s="1">
        <v>3.4000000000000002E-2</v>
      </c>
      <c r="I101" s="1">
        <v>99</v>
      </c>
      <c r="J101" s="1" t="s">
        <v>413</v>
      </c>
      <c r="K101" s="1">
        <v>3.2500000000000001E-2</v>
      </c>
      <c r="P101" s="1">
        <v>99</v>
      </c>
      <c r="Q101" s="1" t="s">
        <v>413</v>
      </c>
      <c r="V101" s="1">
        <v>99</v>
      </c>
      <c r="W101" s="1" t="s">
        <v>413</v>
      </c>
      <c r="X101" s="1">
        <v>8.9999999999999993E-3</v>
      </c>
    </row>
    <row r="102" spans="1:24" ht="19">
      <c r="A102" s="1">
        <v>100</v>
      </c>
      <c r="B102" s="1" t="s">
        <v>413</v>
      </c>
      <c r="C102" s="1">
        <v>1.4999999999999999E-2</v>
      </c>
      <c r="I102" s="1">
        <v>100</v>
      </c>
      <c r="J102" s="1" t="s">
        <v>413</v>
      </c>
      <c r="K102" s="1">
        <v>1.35E-2</v>
      </c>
      <c r="P102" s="1">
        <v>100</v>
      </c>
      <c r="Q102" s="1" t="s">
        <v>413</v>
      </c>
      <c r="V102" s="1">
        <v>100</v>
      </c>
      <c r="W102" s="1" t="s">
        <v>413</v>
      </c>
      <c r="X102" s="1">
        <v>2.4E-2</v>
      </c>
    </row>
    <row r="103" spans="1:24" ht="19">
      <c r="A103" s="1">
        <v>101</v>
      </c>
      <c r="B103" s="1" t="s">
        <v>123</v>
      </c>
      <c r="C103" s="1">
        <v>0.67700000000000005</v>
      </c>
      <c r="I103" s="1">
        <v>101</v>
      </c>
      <c r="J103" s="1" t="s">
        <v>123</v>
      </c>
      <c r="K103" s="1">
        <v>0.88200000000000001</v>
      </c>
      <c r="P103" s="1">
        <v>101</v>
      </c>
      <c r="Q103" s="1" t="s">
        <v>413</v>
      </c>
      <c r="V103" s="1">
        <v>101</v>
      </c>
      <c r="W103" s="1" t="s">
        <v>123</v>
      </c>
      <c r="X103" s="1">
        <v>0.89900000000000002</v>
      </c>
    </row>
    <row r="104" spans="1:24" ht="19">
      <c r="A104" s="1">
        <v>102</v>
      </c>
      <c r="B104" s="1" t="s">
        <v>413</v>
      </c>
      <c r="C104" s="1">
        <v>4.4999999999999998E-2</v>
      </c>
      <c r="I104" s="1">
        <v>102</v>
      </c>
      <c r="J104" s="1" t="s">
        <v>413</v>
      </c>
      <c r="K104" s="1">
        <v>6.6500000000000004E-2</v>
      </c>
      <c r="P104" s="1">
        <v>102</v>
      </c>
      <c r="Q104" s="1" t="s">
        <v>413</v>
      </c>
      <c r="V104" s="1">
        <v>102</v>
      </c>
      <c r="W104" s="1" t="s">
        <v>413</v>
      </c>
      <c r="X104" s="1">
        <v>5.0999999999999997E-2</v>
      </c>
    </row>
    <row r="105" spans="1:24" ht="19">
      <c r="A105" s="1">
        <v>103</v>
      </c>
      <c r="B105" s="1" t="s">
        <v>413</v>
      </c>
      <c r="C105" s="1">
        <v>0.27400000000000002</v>
      </c>
      <c r="I105" s="1">
        <v>103</v>
      </c>
      <c r="J105" s="1" t="s">
        <v>123</v>
      </c>
      <c r="K105" s="1">
        <v>0.63300000000000001</v>
      </c>
      <c r="P105" s="1">
        <v>103</v>
      </c>
      <c r="Q105" s="1" t="s">
        <v>123</v>
      </c>
      <c r="V105" s="1">
        <v>103</v>
      </c>
      <c r="W105" s="1" t="s">
        <v>123</v>
      </c>
      <c r="X105" s="1">
        <v>0.66200000000000003</v>
      </c>
    </row>
    <row r="106" spans="1:24" ht="19">
      <c r="A106" s="1">
        <v>104</v>
      </c>
      <c r="B106" s="1" t="s">
        <v>413</v>
      </c>
      <c r="C106" s="1">
        <v>8.0000000000000002E-3</v>
      </c>
      <c r="I106" s="1">
        <v>104</v>
      </c>
      <c r="J106" s="1" t="s">
        <v>413</v>
      </c>
      <c r="K106" s="1">
        <v>4.9000000000000002E-2</v>
      </c>
      <c r="P106" s="1">
        <v>104</v>
      </c>
      <c r="Q106" s="1" t="s">
        <v>413</v>
      </c>
      <c r="V106" s="1">
        <v>104</v>
      </c>
      <c r="W106" s="1" t="s">
        <v>413</v>
      </c>
      <c r="X106" s="1">
        <v>3.0000000000000001E-3</v>
      </c>
    </row>
    <row r="107" spans="1:24" ht="19">
      <c r="A107" s="1">
        <v>105</v>
      </c>
      <c r="B107" s="1" t="s">
        <v>413</v>
      </c>
      <c r="C107" s="1">
        <v>0.22600000000000001</v>
      </c>
      <c r="I107" s="1">
        <v>105</v>
      </c>
      <c r="J107" s="1" t="s">
        <v>413</v>
      </c>
      <c r="K107" s="1">
        <v>0.27500000000000002</v>
      </c>
      <c r="P107" s="1">
        <v>105</v>
      </c>
      <c r="Q107" s="1" t="s">
        <v>413</v>
      </c>
      <c r="V107" s="1">
        <v>105</v>
      </c>
      <c r="W107" s="1" t="s">
        <v>413</v>
      </c>
      <c r="X107" s="1">
        <v>0.125</v>
      </c>
    </row>
    <row r="108" spans="1:24" ht="19">
      <c r="A108" s="1">
        <v>106</v>
      </c>
      <c r="B108" s="1" t="s">
        <v>123</v>
      </c>
      <c r="C108" s="1">
        <v>0.53500000000000003</v>
      </c>
      <c r="I108" s="1">
        <v>106</v>
      </c>
      <c r="J108" s="1" t="s">
        <v>413</v>
      </c>
      <c r="K108" s="1">
        <v>0.48799999999999999</v>
      </c>
      <c r="P108" s="1">
        <v>106</v>
      </c>
      <c r="Q108" s="1" t="s">
        <v>123</v>
      </c>
      <c r="V108" s="1">
        <v>106</v>
      </c>
      <c r="W108" s="1" t="s">
        <v>123</v>
      </c>
      <c r="X108" s="1">
        <v>0.70899999999999996</v>
      </c>
    </row>
    <row r="109" spans="1:24" ht="19">
      <c r="A109" s="1">
        <v>107</v>
      </c>
      <c r="B109" s="1" t="s">
        <v>413</v>
      </c>
      <c r="C109" s="1">
        <v>0.10299999999999999</v>
      </c>
      <c r="I109" s="1">
        <v>107</v>
      </c>
      <c r="J109" s="1" t="s">
        <v>413</v>
      </c>
      <c r="K109" s="1">
        <v>4.1000000000000002E-2</v>
      </c>
      <c r="P109" s="1">
        <v>107</v>
      </c>
      <c r="Q109" s="1" t="s">
        <v>413</v>
      </c>
      <c r="V109" s="1">
        <v>107</v>
      </c>
      <c r="W109" s="1" t="s">
        <v>413</v>
      </c>
      <c r="X109" s="1">
        <v>4.4999999999999998E-2</v>
      </c>
    </row>
    <row r="110" spans="1:24" ht="19">
      <c r="A110" s="1">
        <v>108</v>
      </c>
      <c r="B110" s="1" t="s">
        <v>413</v>
      </c>
      <c r="C110" s="1">
        <v>0.32500000000000001</v>
      </c>
      <c r="I110" s="1">
        <v>108</v>
      </c>
      <c r="J110" s="1" t="s">
        <v>413</v>
      </c>
      <c r="K110" s="1">
        <v>0.26600000000000001</v>
      </c>
      <c r="P110" s="1">
        <v>108</v>
      </c>
      <c r="Q110" s="1" t="s">
        <v>413</v>
      </c>
      <c r="V110" s="1">
        <v>108</v>
      </c>
      <c r="W110" s="1" t="s">
        <v>413</v>
      </c>
      <c r="X110" s="1">
        <v>3.0000000000000001E-3</v>
      </c>
    </row>
    <row r="111" spans="1:24" ht="19">
      <c r="A111" s="1">
        <v>109</v>
      </c>
      <c r="B111" s="1" t="s">
        <v>413</v>
      </c>
      <c r="C111" s="1">
        <v>6.5000000000000002E-2</v>
      </c>
      <c r="I111" s="1">
        <v>109</v>
      </c>
      <c r="J111" s="1" t="s">
        <v>413</v>
      </c>
      <c r="K111" s="1">
        <v>0.33750000000000002</v>
      </c>
      <c r="P111" s="1">
        <v>109</v>
      </c>
      <c r="Q111" s="1" t="s">
        <v>413</v>
      </c>
      <c r="V111" s="1">
        <v>109</v>
      </c>
      <c r="W111" s="1" t="s">
        <v>413</v>
      </c>
      <c r="X111" s="1">
        <v>0.11899999999999999</v>
      </c>
    </row>
    <row r="112" spans="1:24" ht="19">
      <c r="A112" s="1">
        <v>110</v>
      </c>
      <c r="B112" s="1" t="s">
        <v>413</v>
      </c>
      <c r="C112" s="1">
        <v>0.123</v>
      </c>
      <c r="I112" s="1">
        <v>110</v>
      </c>
      <c r="J112" s="1" t="s">
        <v>413</v>
      </c>
      <c r="K112" s="1">
        <v>0.222</v>
      </c>
      <c r="P112" s="1">
        <v>110</v>
      </c>
      <c r="Q112" s="1" t="s">
        <v>413</v>
      </c>
      <c r="V112" s="1">
        <v>110</v>
      </c>
      <c r="W112" s="1" t="s">
        <v>413</v>
      </c>
      <c r="X112" s="1">
        <v>7.1999999999999995E-2</v>
      </c>
    </row>
    <row r="113" spans="1:24" ht="19">
      <c r="A113" s="1">
        <v>111</v>
      </c>
      <c r="B113" s="1" t="s">
        <v>413</v>
      </c>
      <c r="C113" s="1">
        <v>0.08</v>
      </c>
      <c r="I113" s="1">
        <v>111</v>
      </c>
      <c r="J113" s="1" t="s">
        <v>413</v>
      </c>
      <c r="K113" s="1">
        <v>3.85E-2</v>
      </c>
      <c r="P113" s="1">
        <v>111</v>
      </c>
      <c r="Q113" s="1" t="s">
        <v>413</v>
      </c>
      <c r="V113" s="1">
        <v>111</v>
      </c>
      <c r="W113" s="1" t="s">
        <v>413</v>
      </c>
      <c r="X113" s="1">
        <v>1.4999999999999999E-2</v>
      </c>
    </row>
    <row r="114" spans="1:24" ht="19">
      <c r="A114" s="1">
        <v>112</v>
      </c>
      <c r="B114" s="1" t="s">
        <v>413</v>
      </c>
      <c r="C114" s="1">
        <v>0.14000000000000001</v>
      </c>
      <c r="I114" s="1">
        <v>112</v>
      </c>
      <c r="J114" s="1" t="s">
        <v>413</v>
      </c>
      <c r="K114" s="1">
        <v>7.4499999999999997E-2</v>
      </c>
      <c r="P114" s="1">
        <v>112</v>
      </c>
      <c r="Q114" s="1" t="s">
        <v>413</v>
      </c>
      <c r="V114" s="1">
        <v>112</v>
      </c>
      <c r="W114" s="1" t="s">
        <v>413</v>
      </c>
      <c r="X114" s="1">
        <v>0.254</v>
      </c>
    </row>
    <row r="115" spans="1:24" ht="19">
      <c r="A115" s="1">
        <v>113</v>
      </c>
      <c r="B115" s="1" t="s">
        <v>413</v>
      </c>
      <c r="C115" s="1">
        <v>3.0000000000000001E-3</v>
      </c>
      <c r="I115" s="1">
        <v>113</v>
      </c>
      <c r="J115" s="1" t="s">
        <v>413</v>
      </c>
      <c r="K115" s="1">
        <v>0.2505</v>
      </c>
      <c r="P115" s="1">
        <v>113</v>
      </c>
      <c r="Q115" s="1" t="s">
        <v>413</v>
      </c>
      <c r="V115" s="1">
        <v>113</v>
      </c>
      <c r="W115" s="1" t="s">
        <v>413</v>
      </c>
      <c r="X115" s="1">
        <v>1E-3</v>
      </c>
    </row>
    <row r="116" spans="1:24" ht="19">
      <c r="A116" s="1">
        <v>114</v>
      </c>
      <c r="B116" s="1" t="s">
        <v>413</v>
      </c>
      <c r="C116" s="1">
        <v>8.1000000000000003E-2</v>
      </c>
      <c r="I116" s="1">
        <v>114</v>
      </c>
      <c r="J116" s="1" t="s">
        <v>413</v>
      </c>
      <c r="K116" s="1">
        <v>0.21049999999999999</v>
      </c>
      <c r="P116" s="1">
        <v>114</v>
      </c>
      <c r="Q116" s="1" t="s">
        <v>413</v>
      </c>
      <c r="V116" s="1">
        <v>114</v>
      </c>
      <c r="W116" s="1" t="s">
        <v>413</v>
      </c>
      <c r="X116" s="1">
        <v>1.2E-2</v>
      </c>
    </row>
    <row r="117" spans="1:24" ht="19">
      <c r="A117" s="1">
        <v>115</v>
      </c>
      <c r="B117" s="1" t="s">
        <v>413</v>
      </c>
      <c r="C117" s="1">
        <v>1.4E-2</v>
      </c>
      <c r="I117" s="1">
        <v>115</v>
      </c>
      <c r="J117" s="1" t="s">
        <v>413</v>
      </c>
      <c r="K117" s="1">
        <v>4.2000000000000003E-2</v>
      </c>
      <c r="P117" s="1">
        <v>115</v>
      </c>
      <c r="Q117" s="1" t="s">
        <v>413</v>
      </c>
      <c r="V117" s="1">
        <v>115</v>
      </c>
      <c r="W117" s="1" t="s">
        <v>413</v>
      </c>
      <c r="X117" s="1">
        <v>5.0000000000000001E-3</v>
      </c>
    </row>
    <row r="118" spans="1:24" ht="19">
      <c r="A118" s="1">
        <v>116</v>
      </c>
      <c r="B118" s="1" t="s">
        <v>413</v>
      </c>
      <c r="C118" s="1">
        <v>6.3E-2</v>
      </c>
      <c r="I118" s="1">
        <v>116</v>
      </c>
      <c r="J118" s="1" t="s">
        <v>413</v>
      </c>
      <c r="K118" s="1">
        <v>7.0000000000000007E-2</v>
      </c>
      <c r="P118" s="1">
        <v>116</v>
      </c>
      <c r="Q118" s="1" t="s">
        <v>413</v>
      </c>
      <c r="V118" s="1">
        <v>116</v>
      </c>
      <c r="W118" s="1" t="s">
        <v>413</v>
      </c>
      <c r="X118" s="1">
        <v>6.7000000000000004E-2</v>
      </c>
    </row>
    <row r="119" spans="1:24" ht="19">
      <c r="A119" s="1">
        <v>117</v>
      </c>
      <c r="B119" s="1" t="s">
        <v>413</v>
      </c>
      <c r="C119" s="1">
        <v>4.2000000000000003E-2</v>
      </c>
      <c r="I119" s="1">
        <v>117</v>
      </c>
      <c r="J119" s="1" t="s">
        <v>413</v>
      </c>
      <c r="K119" s="1">
        <v>6.0499999999999998E-2</v>
      </c>
      <c r="P119" s="1">
        <v>117</v>
      </c>
      <c r="Q119" s="1" t="s">
        <v>413</v>
      </c>
      <c r="V119" s="1">
        <v>117</v>
      </c>
      <c r="W119" s="1" t="s">
        <v>413</v>
      </c>
      <c r="X119" s="1">
        <v>0.245</v>
      </c>
    </row>
    <row r="120" spans="1:24" ht="19">
      <c r="A120" s="1">
        <v>118</v>
      </c>
      <c r="B120" s="1" t="s">
        <v>413</v>
      </c>
      <c r="C120" s="1">
        <v>0.16300000000000001</v>
      </c>
      <c r="I120" s="1">
        <v>118</v>
      </c>
      <c r="J120" s="1" t="s">
        <v>413</v>
      </c>
      <c r="K120" s="1">
        <v>7.3999999999999996E-2</v>
      </c>
      <c r="P120" s="1">
        <v>118</v>
      </c>
      <c r="Q120" s="1" t="s">
        <v>413</v>
      </c>
      <c r="V120" s="1">
        <v>118</v>
      </c>
      <c r="W120" s="1" t="s">
        <v>413</v>
      </c>
      <c r="X120" s="1">
        <v>7.1999999999999995E-2</v>
      </c>
    </row>
    <row r="121" spans="1:24" ht="19">
      <c r="A121" s="1">
        <v>119</v>
      </c>
      <c r="B121" s="1" t="s">
        <v>413</v>
      </c>
      <c r="C121" s="1">
        <v>0.45</v>
      </c>
      <c r="I121" s="1">
        <v>119</v>
      </c>
      <c r="J121" s="1" t="s">
        <v>413</v>
      </c>
      <c r="K121" s="1">
        <v>0.26100000000000001</v>
      </c>
      <c r="P121" s="1">
        <v>119</v>
      </c>
      <c r="Q121" s="1" t="s">
        <v>413</v>
      </c>
      <c r="V121" s="1">
        <v>119</v>
      </c>
      <c r="W121" s="1" t="s">
        <v>413</v>
      </c>
      <c r="X121" s="1">
        <v>8.4000000000000005E-2</v>
      </c>
    </row>
    <row r="122" spans="1:24" ht="19">
      <c r="A122" s="1">
        <v>120</v>
      </c>
      <c r="B122" s="1" t="s">
        <v>413</v>
      </c>
      <c r="C122" s="1">
        <v>7.0999999999999994E-2</v>
      </c>
      <c r="I122" s="1">
        <v>120</v>
      </c>
      <c r="J122" s="1" t="s">
        <v>413</v>
      </c>
      <c r="K122" s="1">
        <v>0.2155</v>
      </c>
      <c r="P122" s="1">
        <v>120</v>
      </c>
      <c r="Q122" s="1" t="s">
        <v>413</v>
      </c>
      <c r="V122" s="1">
        <v>120</v>
      </c>
      <c r="W122" s="1" t="s">
        <v>413</v>
      </c>
      <c r="X122" s="1">
        <v>8.5000000000000006E-2</v>
      </c>
    </row>
    <row r="123" spans="1:24" ht="19">
      <c r="A123" s="1">
        <v>121</v>
      </c>
      <c r="B123" s="1" t="s">
        <v>413</v>
      </c>
      <c r="C123" s="1">
        <v>0.121</v>
      </c>
      <c r="I123" s="1">
        <v>121</v>
      </c>
      <c r="J123" s="1" t="s">
        <v>413</v>
      </c>
      <c r="K123" s="1">
        <v>6.4999999999999997E-3</v>
      </c>
      <c r="P123" s="1">
        <v>121</v>
      </c>
      <c r="Q123" s="1" t="s">
        <v>413</v>
      </c>
      <c r="V123" s="1">
        <v>121</v>
      </c>
      <c r="W123" s="1" t="s">
        <v>413</v>
      </c>
      <c r="X123" s="1">
        <v>1.4999999999999999E-2</v>
      </c>
    </row>
    <row r="124" spans="1:24" ht="19">
      <c r="A124" s="1">
        <v>122</v>
      </c>
      <c r="B124" s="1" t="s">
        <v>413</v>
      </c>
      <c r="C124" s="1">
        <v>1.7000000000000001E-2</v>
      </c>
      <c r="I124" s="1">
        <v>122</v>
      </c>
      <c r="J124" s="1" t="s">
        <v>413</v>
      </c>
      <c r="K124" s="1">
        <v>2.5000000000000001E-3</v>
      </c>
      <c r="P124" s="1">
        <v>122</v>
      </c>
      <c r="Q124" s="1" t="s">
        <v>413</v>
      </c>
      <c r="V124" s="1">
        <v>122</v>
      </c>
      <c r="W124" s="1" t="s">
        <v>413</v>
      </c>
      <c r="X124" s="1">
        <v>7.0000000000000001E-3</v>
      </c>
    </row>
    <row r="125" spans="1:24" ht="19">
      <c r="A125" s="1">
        <v>123</v>
      </c>
      <c r="B125" s="1" t="s">
        <v>413</v>
      </c>
      <c r="C125" s="1">
        <v>1.9E-2</v>
      </c>
      <c r="I125" s="1">
        <v>123</v>
      </c>
      <c r="J125" s="1" t="s">
        <v>413</v>
      </c>
      <c r="K125" s="1">
        <v>3.0499999999999999E-2</v>
      </c>
      <c r="P125" s="1">
        <v>123</v>
      </c>
      <c r="Q125" s="1" t="s">
        <v>413</v>
      </c>
      <c r="V125" s="1">
        <v>123</v>
      </c>
      <c r="W125" s="1" t="s">
        <v>413</v>
      </c>
      <c r="X125" s="1">
        <v>3.3000000000000002E-2</v>
      </c>
    </row>
    <row r="126" spans="1:24" ht="19">
      <c r="A126" s="1">
        <v>124</v>
      </c>
      <c r="B126" s="1" t="s">
        <v>413</v>
      </c>
      <c r="C126" s="1">
        <v>5.0000000000000001E-3</v>
      </c>
      <c r="I126" s="1">
        <v>124</v>
      </c>
      <c r="J126" s="1" t="s">
        <v>413</v>
      </c>
      <c r="K126" s="1">
        <v>1.0500000000000001E-2</v>
      </c>
      <c r="P126" s="1">
        <v>124</v>
      </c>
      <c r="Q126" s="1" t="s">
        <v>413</v>
      </c>
      <c r="V126" s="1">
        <v>124</v>
      </c>
      <c r="W126" s="1" t="s">
        <v>413</v>
      </c>
      <c r="X126" s="1">
        <v>1E-3</v>
      </c>
    </row>
    <row r="127" spans="1:24" ht="19">
      <c r="A127" s="1">
        <v>125</v>
      </c>
      <c r="B127" s="1" t="s">
        <v>413</v>
      </c>
      <c r="C127" s="1">
        <v>3.4000000000000002E-2</v>
      </c>
      <c r="I127" s="1">
        <v>125</v>
      </c>
      <c r="J127" s="1" t="s">
        <v>413</v>
      </c>
      <c r="K127" s="1">
        <v>2.5499999999999998E-2</v>
      </c>
      <c r="P127" s="1">
        <v>125</v>
      </c>
      <c r="Q127" s="1" t="s">
        <v>413</v>
      </c>
      <c r="V127" s="1">
        <v>125</v>
      </c>
      <c r="W127" s="1" t="s">
        <v>413</v>
      </c>
      <c r="X127" s="1">
        <v>0.04</v>
      </c>
    </row>
    <row r="128" spans="1:24" ht="19">
      <c r="A128" s="1">
        <v>126</v>
      </c>
      <c r="B128" s="1" t="s">
        <v>413</v>
      </c>
      <c r="C128" s="1">
        <v>0.193</v>
      </c>
      <c r="I128" s="1">
        <v>126</v>
      </c>
      <c r="J128" s="1" t="s">
        <v>413</v>
      </c>
      <c r="K128" s="1">
        <v>0.17799999999999999</v>
      </c>
      <c r="P128" s="1">
        <v>126</v>
      </c>
      <c r="Q128" s="1" t="s">
        <v>413</v>
      </c>
      <c r="V128" s="1">
        <v>126</v>
      </c>
      <c r="W128" s="1" t="s">
        <v>413</v>
      </c>
      <c r="X128" s="1">
        <v>2.1999999999999999E-2</v>
      </c>
    </row>
    <row r="129" spans="1:24" ht="19">
      <c r="A129" s="1">
        <v>127</v>
      </c>
      <c r="B129" s="1" t="s">
        <v>413</v>
      </c>
      <c r="C129" s="1">
        <v>4.3999999999999997E-2</v>
      </c>
      <c r="I129" s="1">
        <v>127</v>
      </c>
      <c r="J129" s="1" t="s">
        <v>413</v>
      </c>
      <c r="K129" s="1">
        <v>7.3499999999999996E-2</v>
      </c>
      <c r="P129" s="1">
        <v>127</v>
      </c>
      <c r="Q129" s="1" t="s">
        <v>413</v>
      </c>
      <c r="V129" s="1">
        <v>127</v>
      </c>
      <c r="W129" s="1" t="s">
        <v>413</v>
      </c>
      <c r="X129" s="1">
        <v>0.02</v>
      </c>
    </row>
    <row r="130" spans="1:24" ht="19">
      <c r="A130" s="1">
        <v>128</v>
      </c>
      <c r="B130" s="1" t="s">
        <v>413</v>
      </c>
      <c r="C130" s="1">
        <v>0.10199999999999999</v>
      </c>
      <c r="I130" s="1">
        <v>128</v>
      </c>
      <c r="J130" s="1" t="s">
        <v>413</v>
      </c>
      <c r="K130" s="1">
        <v>0.14649999999999999</v>
      </c>
      <c r="P130" s="1">
        <v>128</v>
      </c>
      <c r="Q130" s="1" t="s">
        <v>413</v>
      </c>
      <c r="V130" s="1">
        <v>128</v>
      </c>
      <c r="W130" s="1" t="s">
        <v>413</v>
      </c>
      <c r="X130" s="1">
        <v>5.5E-2</v>
      </c>
    </row>
    <row r="131" spans="1:24" ht="19">
      <c r="A131" s="1">
        <v>129</v>
      </c>
      <c r="B131" s="1" t="s">
        <v>413</v>
      </c>
      <c r="C131" s="1">
        <v>3.9E-2</v>
      </c>
      <c r="I131" s="1">
        <v>129</v>
      </c>
      <c r="J131" s="1" t="s">
        <v>413</v>
      </c>
      <c r="K131" s="1">
        <v>2.35E-2</v>
      </c>
      <c r="P131" s="1">
        <v>129</v>
      </c>
      <c r="Q131" s="1" t="s">
        <v>413</v>
      </c>
      <c r="V131" s="1">
        <v>129</v>
      </c>
      <c r="W131" s="1" t="s">
        <v>413</v>
      </c>
      <c r="X131" s="1">
        <v>8.1000000000000003E-2</v>
      </c>
    </row>
    <row r="132" spans="1:24" ht="19">
      <c r="A132" s="1">
        <v>130</v>
      </c>
      <c r="B132" s="1" t="s">
        <v>413</v>
      </c>
      <c r="C132" s="1">
        <v>0.20799999999999999</v>
      </c>
      <c r="I132" s="1">
        <v>130</v>
      </c>
      <c r="J132" s="1" t="s">
        <v>413</v>
      </c>
      <c r="K132" s="1">
        <v>0.11899999999999999</v>
      </c>
      <c r="P132" s="1">
        <v>130</v>
      </c>
      <c r="Q132" s="1" t="s">
        <v>413</v>
      </c>
      <c r="V132" s="1">
        <v>130</v>
      </c>
      <c r="W132" s="1" t="s">
        <v>413</v>
      </c>
      <c r="X132" s="1">
        <v>0.16400000000000001</v>
      </c>
    </row>
    <row r="133" spans="1:24" ht="19">
      <c r="A133" s="1">
        <v>131</v>
      </c>
      <c r="B133" s="1" t="s">
        <v>413</v>
      </c>
      <c r="C133" s="1">
        <v>0.09</v>
      </c>
      <c r="I133" s="1">
        <v>131</v>
      </c>
      <c r="J133" s="1" t="s">
        <v>413</v>
      </c>
      <c r="K133" s="1">
        <v>4.0500000000000001E-2</v>
      </c>
      <c r="P133" s="1">
        <v>131</v>
      </c>
      <c r="Q133" s="1" t="s">
        <v>413</v>
      </c>
      <c r="V133" s="1">
        <v>131</v>
      </c>
      <c r="W133" s="1" t="s">
        <v>413</v>
      </c>
      <c r="X133" s="1">
        <v>5.0000000000000001E-3</v>
      </c>
    </row>
    <row r="134" spans="1:24" ht="19">
      <c r="A134" s="1">
        <v>132</v>
      </c>
      <c r="B134" s="1" t="s">
        <v>413</v>
      </c>
      <c r="C134" s="1">
        <v>2.1999999999999999E-2</v>
      </c>
      <c r="I134" s="1">
        <v>132</v>
      </c>
      <c r="J134" s="1" t="s">
        <v>413</v>
      </c>
      <c r="K134" s="1">
        <v>0.24149999999999999</v>
      </c>
      <c r="P134" s="1">
        <v>132</v>
      </c>
      <c r="Q134" s="1" t="s">
        <v>413</v>
      </c>
      <c r="V134" s="1">
        <v>132</v>
      </c>
      <c r="W134" s="1" t="s">
        <v>413</v>
      </c>
      <c r="X134" s="1">
        <v>0</v>
      </c>
    </row>
    <row r="135" spans="1:24" ht="19">
      <c r="A135" s="1">
        <v>133</v>
      </c>
      <c r="B135" s="1" t="s">
        <v>413</v>
      </c>
      <c r="C135" s="1">
        <v>3.0000000000000001E-3</v>
      </c>
      <c r="I135" s="1">
        <v>133</v>
      </c>
      <c r="J135" s="1" t="s">
        <v>413</v>
      </c>
      <c r="K135" s="1">
        <v>4.9500000000000002E-2</v>
      </c>
      <c r="P135" s="1">
        <v>133</v>
      </c>
      <c r="Q135" s="1" t="s">
        <v>413</v>
      </c>
      <c r="V135" s="1">
        <v>133</v>
      </c>
      <c r="W135" s="1" t="s">
        <v>413</v>
      </c>
      <c r="X135" s="1">
        <v>1E-3</v>
      </c>
    </row>
    <row r="136" spans="1:24" ht="19">
      <c r="A136" s="1">
        <v>134</v>
      </c>
      <c r="B136" s="1" t="s">
        <v>413</v>
      </c>
      <c r="C136" s="1">
        <v>7.0000000000000001E-3</v>
      </c>
      <c r="I136" s="1">
        <v>134</v>
      </c>
      <c r="J136" s="1" t="s">
        <v>413</v>
      </c>
      <c r="K136" s="1">
        <v>1.2E-2</v>
      </c>
      <c r="P136" s="1">
        <v>134</v>
      </c>
      <c r="Q136" s="1" t="s">
        <v>413</v>
      </c>
      <c r="V136" s="1">
        <v>134</v>
      </c>
      <c r="W136" s="1" t="s">
        <v>413</v>
      </c>
      <c r="X136" s="1">
        <v>1.7999999999999999E-2</v>
      </c>
    </row>
    <row r="137" spans="1:24" ht="19">
      <c r="A137" s="1">
        <v>135</v>
      </c>
      <c r="B137" s="1" t="s">
        <v>413</v>
      </c>
      <c r="C137" s="1">
        <v>1.4999999999999999E-2</v>
      </c>
      <c r="I137" s="1">
        <v>135</v>
      </c>
      <c r="J137" s="1" t="s">
        <v>413</v>
      </c>
      <c r="K137" s="1">
        <v>2.9000000000000001E-2</v>
      </c>
      <c r="P137" s="1">
        <v>135</v>
      </c>
      <c r="Q137" s="1" t="s">
        <v>413</v>
      </c>
      <c r="V137" s="1">
        <v>135</v>
      </c>
      <c r="W137" s="1" t="s">
        <v>413</v>
      </c>
      <c r="X137" s="1">
        <v>2.3E-2</v>
      </c>
    </row>
    <row r="138" spans="1:24" ht="19">
      <c r="A138" s="1">
        <v>136</v>
      </c>
      <c r="B138" s="1" t="s">
        <v>413</v>
      </c>
      <c r="C138" s="1">
        <v>0.13900000000000001</v>
      </c>
      <c r="I138" s="1">
        <v>136</v>
      </c>
      <c r="J138" s="1" t="s">
        <v>413</v>
      </c>
      <c r="K138" s="1">
        <v>3.3500000000000002E-2</v>
      </c>
      <c r="P138" s="1">
        <v>136</v>
      </c>
      <c r="Q138" s="1" t="s">
        <v>413</v>
      </c>
      <c r="V138" s="1">
        <v>136</v>
      </c>
      <c r="W138" s="1" t="s">
        <v>413</v>
      </c>
      <c r="X138" s="1">
        <v>2.1999999999999999E-2</v>
      </c>
    </row>
    <row r="139" spans="1:24" ht="19">
      <c r="A139" s="1">
        <v>137</v>
      </c>
      <c r="B139" s="1" t="s">
        <v>413</v>
      </c>
      <c r="C139" s="1">
        <v>0.16400000000000001</v>
      </c>
      <c r="I139" s="1">
        <v>137</v>
      </c>
      <c r="J139" s="1" t="s">
        <v>413</v>
      </c>
      <c r="K139" s="1">
        <v>3.9E-2</v>
      </c>
      <c r="P139" s="1">
        <v>137</v>
      </c>
      <c r="Q139" s="1" t="s">
        <v>413</v>
      </c>
      <c r="V139" s="1">
        <v>137</v>
      </c>
      <c r="W139" s="1" t="s">
        <v>413</v>
      </c>
      <c r="X139" s="1">
        <v>1.0999999999999999E-2</v>
      </c>
    </row>
    <row r="140" spans="1:24" ht="19">
      <c r="A140" s="1">
        <v>138</v>
      </c>
      <c r="B140" s="1" t="s">
        <v>413</v>
      </c>
      <c r="C140" s="1">
        <v>3.1E-2</v>
      </c>
      <c r="I140" s="1">
        <v>138</v>
      </c>
      <c r="J140" s="1" t="s">
        <v>413</v>
      </c>
      <c r="K140" s="1">
        <v>4.9500000000000002E-2</v>
      </c>
      <c r="P140" s="1">
        <v>138</v>
      </c>
      <c r="Q140" s="1" t="s">
        <v>413</v>
      </c>
      <c r="V140" s="1">
        <v>138</v>
      </c>
      <c r="W140" s="1" t="s">
        <v>413</v>
      </c>
      <c r="X140" s="1">
        <v>0.10100000000000001</v>
      </c>
    </row>
    <row r="141" spans="1:24" ht="19">
      <c r="A141" s="1">
        <v>139</v>
      </c>
      <c r="B141" s="1" t="s">
        <v>413</v>
      </c>
      <c r="C141" s="1">
        <v>0.123</v>
      </c>
      <c r="I141" s="1">
        <v>139</v>
      </c>
      <c r="J141" s="1" t="s">
        <v>413</v>
      </c>
      <c r="K141" s="1">
        <v>0.48499999999999999</v>
      </c>
      <c r="P141" s="1">
        <v>139</v>
      </c>
      <c r="Q141" s="1" t="s">
        <v>413</v>
      </c>
      <c r="V141" s="1">
        <v>139</v>
      </c>
      <c r="W141" s="1" t="s">
        <v>413</v>
      </c>
      <c r="X141" s="1">
        <v>0.30099999999999999</v>
      </c>
    </row>
    <row r="142" spans="1:24" ht="19">
      <c r="A142" s="1">
        <v>140</v>
      </c>
      <c r="B142" s="1" t="s">
        <v>413</v>
      </c>
      <c r="C142" s="1">
        <v>0.26600000000000001</v>
      </c>
      <c r="I142" s="1">
        <v>140</v>
      </c>
      <c r="J142" s="1" t="s">
        <v>413</v>
      </c>
      <c r="K142" s="1">
        <v>2.8500000000000001E-2</v>
      </c>
      <c r="P142" s="1">
        <v>140</v>
      </c>
      <c r="Q142" s="1" t="s">
        <v>413</v>
      </c>
      <c r="V142" s="1">
        <v>140</v>
      </c>
      <c r="W142" s="1" t="s">
        <v>413</v>
      </c>
      <c r="X142" s="1">
        <v>4.0000000000000001E-3</v>
      </c>
    </row>
    <row r="143" spans="1:24" ht="19">
      <c r="A143" s="1">
        <v>141</v>
      </c>
      <c r="B143" s="1" t="s">
        <v>413</v>
      </c>
      <c r="C143" s="1">
        <v>0.26600000000000001</v>
      </c>
      <c r="I143" s="1">
        <v>141</v>
      </c>
      <c r="J143" s="1" t="s">
        <v>413</v>
      </c>
      <c r="K143" s="1">
        <v>0.26</v>
      </c>
      <c r="P143" s="1">
        <v>141</v>
      </c>
      <c r="Q143" s="1" t="s">
        <v>413</v>
      </c>
      <c r="V143" s="1">
        <v>141</v>
      </c>
      <c r="W143" s="1" t="s">
        <v>413</v>
      </c>
      <c r="X143" s="1">
        <v>3.0000000000000001E-3</v>
      </c>
    </row>
    <row r="144" spans="1:24" ht="19">
      <c r="A144" s="1">
        <v>142</v>
      </c>
      <c r="B144" s="1" t="s">
        <v>413</v>
      </c>
      <c r="C144" s="1">
        <v>0.318</v>
      </c>
      <c r="I144" s="1">
        <v>142</v>
      </c>
      <c r="J144" s="1" t="s">
        <v>413</v>
      </c>
      <c r="K144" s="1">
        <v>0.44450000000000001</v>
      </c>
      <c r="P144" s="1">
        <v>142</v>
      </c>
      <c r="Q144" s="1" t="s">
        <v>413</v>
      </c>
      <c r="V144" s="1">
        <v>142</v>
      </c>
      <c r="W144" s="1" t="s">
        <v>413</v>
      </c>
      <c r="X144" s="1">
        <v>7.2999999999999995E-2</v>
      </c>
    </row>
    <row r="145" spans="1:24" ht="19">
      <c r="A145" s="1">
        <v>143</v>
      </c>
      <c r="B145" s="1" t="s">
        <v>413</v>
      </c>
      <c r="C145" s="1">
        <v>2.5999999999999999E-2</v>
      </c>
      <c r="I145" s="1">
        <v>143</v>
      </c>
      <c r="J145" s="1" t="s">
        <v>413</v>
      </c>
      <c r="K145" s="1">
        <v>4.1000000000000002E-2</v>
      </c>
      <c r="P145" s="1">
        <v>143</v>
      </c>
      <c r="Q145" s="1" t="s">
        <v>413</v>
      </c>
      <c r="V145" s="1">
        <v>143</v>
      </c>
      <c r="W145" s="1" t="s">
        <v>413</v>
      </c>
      <c r="X145" s="1">
        <v>8.0000000000000002E-3</v>
      </c>
    </row>
    <row r="146" spans="1:24" ht="19">
      <c r="A146" s="1">
        <v>144</v>
      </c>
      <c r="B146" s="1" t="s">
        <v>413</v>
      </c>
      <c r="C146" s="1">
        <v>1.2999999999999999E-2</v>
      </c>
      <c r="I146" s="1">
        <v>144</v>
      </c>
      <c r="J146" s="1" t="s">
        <v>413</v>
      </c>
      <c r="K146" s="1">
        <v>7.3999999999999996E-2</v>
      </c>
      <c r="P146" s="1">
        <v>144</v>
      </c>
      <c r="Q146" s="1" t="s">
        <v>413</v>
      </c>
      <c r="V146" s="1">
        <v>144</v>
      </c>
      <c r="W146" s="1" t="s">
        <v>413</v>
      </c>
      <c r="X146" s="1">
        <v>2.1000000000000001E-2</v>
      </c>
    </row>
    <row r="147" spans="1:24" ht="19">
      <c r="A147" s="1">
        <v>145</v>
      </c>
      <c r="B147" s="1" t="s">
        <v>413</v>
      </c>
      <c r="C147" s="1">
        <v>4.0000000000000001E-3</v>
      </c>
      <c r="I147" s="1">
        <v>145</v>
      </c>
      <c r="J147" s="1" t="s">
        <v>413</v>
      </c>
      <c r="K147" s="1">
        <v>7.4999999999999997E-3</v>
      </c>
      <c r="P147" s="1">
        <v>145</v>
      </c>
      <c r="Q147" s="1" t="s">
        <v>413</v>
      </c>
      <c r="V147" s="1">
        <v>145</v>
      </c>
      <c r="W147" s="1" t="s">
        <v>413</v>
      </c>
      <c r="X147" s="1">
        <v>2E-3</v>
      </c>
    </row>
    <row r="148" spans="1:24" ht="19">
      <c r="A148" s="1">
        <v>146</v>
      </c>
      <c r="B148" s="1" t="s">
        <v>413</v>
      </c>
      <c r="C148" s="1">
        <v>0.14199999999999999</v>
      </c>
      <c r="I148" s="1">
        <v>146</v>
      </c>
      <c r="J148" s="1" t="s">
        <v>413</v>
      </c>
      <c r="K148" s="1">
        <v>0.27500000000000002</v>
      </c>
      <c r="P148" s="1">
        <v>146</v>
      </c>
      <c r="Q148" s="1" t="s">
        <v>413</v>
      </c>
      <c r="V148" s="1">
        <v>146</v>
      </c>
      <c r="W148" s="1" t="s">
        <v>413</v>
      </c>
      <c r="X148" s="1">
        <v>4.8000000000000001E-2</v>
      </c>
    </row>
    <row r="149" spans="1:24" ht="19">
      <c r="A149" s="1">
        <v>147</v>
      </c>
      <c r="B149" s="1" t="s">
        <v>413</v>
      </c>
      <c r="C149" s="1">
        <v>4.2000000000000003E-2</v>
      </c>
      <c r="I149" s="1">
        <v>147</v>
      </c>
      <c r="J149" s="1" t="s">
        <v>413</v>
      </c>
      <c r="K149" s="1">
        <v>0.1615</v>
      </c>
      <c r="P149" s="1">
        <v>147</v>
      </c>
      <c r="Q149" s="1" t="s">
        <v>413</v>
      </c>
      <c r="V149" s="1">
        <v>147</v>
      </c>
      <c r="W149" s="1" t="s">
        <v>413</v>
      </c>
      <c r="X149" s="1">
        <v>3.6999999999999998E-2</v>
      </c>
    </row>
    <row r="150" spans="1:24" ht="19">
      <c r="A150" s="1">
        <v>148</v>
      </c>
      <c r="B150" s="1" t="s">
        <v>413</v>
      </c>
      <c r="C150" s="1">
        <v>0.27700000000000002</v>
      </c>
      <c r="I150" s="1">
        <v>148</v>
      </c>
      <c r="J150" s="1" t="s">
        <v>123</v>
      </c>
      <c r="K150" s="1">
        <v>0.50649999999999995</v>
      </c>
      <c r="P150" s="1">
        <v>148</v>
      </c>
      <c r="Q150" s="1" t="s">
        <v>413</v>
      </c>
      <c r="V150" s="1">
        <v>148</v>
      </c>
      <c r="W150" s="1" t="s">
        <v>413</v>
      </c>
      <c r="X150" s="1">
        <v>0.10199999999999999</v>
      </c>
    </row>
    <row r="151" spans="1:24" ht="19">
      <c r="A151" s="1">
        <v>149</v>
      </c>
      <c r="B151" s="1" t="s">
        <v>413</v>
      </c>
      <c r="C151" s="1">
        <v>4.5999999999999999E-2</v>
      </c>
      <c r="I151" s="1">
        <v>149</v>
      </c>
      <c r="J151" s="1" t="s">
        <v>413</v>
      </c>
      <c r="K151" s="1">
        <v>6.8500000000000005E-2</v>
      </c>
      <c r="P151" s="1">
        <v>149</v>
      </c>
      <c r="Q151" s="1" t="s">
        <v>413</v>
      </c>
      <c r="V151" s="1">
        <v>149</v>
      </c>
      <c r="W151" s="1" t="s">
        <v>413</v>
      </c>
      <c r="X151" s="1">
        <v>0</v>
      </c>
    </row>
    <row r="152" spans="1:24" ht="19">
      <c r="A152" s="1">
        <v>150</v>
      </c>
      <c r="B152" s="1" t="s">
        <v>413</v>
      </c>
      <c r="C152" s="1">
        <v>0.14099999999999999</v>
      </c>
      <c r="I152" s="1">
        <v>150</v>
      </c>
      <c r="J152" s="1" t="s">
        <v>413</v>
      </c>
      <c r="K152" s="1">
        <v>0.45200000000000001</v>
      </c>
      <c r="P152" s="1">
        <v>150</v>
      </c>
      <c r="Q152" s="1" t="s">
        <v>413</v>
      </c>
      <c r="V152" s="1">
        <v>150</v>
      </c>
      <c r="W152" s="1" t="s">
        <v>123</v>
      </c>
      <c r="X152" s="1">
        <v>0.65100000000000002</v>
      </c>
    </row>
    <row r="153" spans="1:24" ht="19">
      <c r="A153" s="1">
        <v>151</v>
      </c>
      <c r="B153" s="1" t="s">
        <v>413</v>
      </c>
      <c r="C153" s="1">
        <v>8.0000000000000002E-3</v>
      </c>
      <c r="I153" s="1">
        <v>151</v>
      </c>
      <c r="J153" s="1" t="s">
        <v>413</v>
      </c>
      <c r="K153" s="1">
        <v>7.6499999999999999E-2</v>
      </c>
      <c r="P153" s="1">
        <v>151</v>
      </c>
      <c r="Q153" s="1" t="s">
        <v>413</v>
      </c>
      <c r="V153" s="1">
        <v>151</v>
      </c>
      <c r="W153" s="1" t="s">
        <v>413</v>
      </c>
      <c r="X153" s="1">
        <v>1.7000000000000001E-2</v>
      </c>
    </row>
    <row r="154" spans="1:24" ht="19">
      <c r="A154" s="1">
        <v>152</v>
      </c>
      <c r="B154" s="1" t="s">
        <v>413</v>
      </c>
      <c r="C154" s="1">
        <v>2.1000000000000001E-2</v>
      </c>
      <c r="I154" s="1">
        <v>152</v>
      </c>
      <c r="J154" s="1" t="s">
        <v>413</v>
      </c>
      <c r="K154" s="1">
        <v>8.2000000000000003E-2</v>
      </c>
      <c r="P154" s="1">
        <v>152</v>
      </c>
      <c r="Q154" s="1" t="s">
        <v>413</v>
      </c>
      <c r="V154" s="1">
        <v>152</v>
      </c>
      <c r="W154" s="1" t="s">
        <v>413</v>
      </c>
      <c r="X154" s="1">
        <v>1E-3</v>
      </c>
    </row>
    <row r="155" spans="1:24" ht="19">
      <c r="A155" s="1">
        <v>153</v>
      </c>
      <c r="B155" s="1" t="s">
        <v>413</v>
      </c>
      <c r="C155" s="1">
        <v>0.107</v>
      </c>
      <c r="I155" s="1">
        <v>153</v>
      </c>
      <c r="J155" s="1" t="s">
        <v>413</v>
      </c>
      <c r="K155" s="1">
        <v>6.0999999999999999E-2</v>
      </c>
      <c r="P155" s="1">
        <v>153</v>
      </c>
      <c r="Q155" s="1" t="s">
        <v>413</v>
      </c>
      <c r="V155" s="1">
        <v>153</v>
      </c>
      <c r="W155" s="1" t="s">
        <v>413</v>
      </c>
      <c r="X155" s="1">
        <v>3.5000000000000003E-2</v>
      </c>
    </row>
    <row r="156" spans="1:24" ht="19">
      <c r="A156" s="1">
        <v>154</v>
      </c>
      <c r="B156" s="1" t="s">
        <v>413</v>
      </c>
      <c r="C156" s="1">
        <v>8.0000000000000002E-3</v>
      </c>
      <c r="I156" s="1">
        <v>154</v>
      </c>
      <c r="J156" s="1" t="s">
        <v>413</v>
      </c>
      <c r="K156" s="1">
        <v>2.0500000000000001E-2</v>
      </c>
      <c r="P156" s="1">
        <v>154</v>
      </c>
      <c r="Q156" s="1" t="s">
        <v>413</v>
      </c>
      <c r="V156" s="1">
        <v>154</v>
      </c>
      <c r="W156" s="1" t="s">
        <v>413</v>
      </c>
      <c r="X156" s="1">
        <v>0</v>
      </c>
    </row>
    <row r="157" spans="1:24" ht="19">
      <c r="A157" s="1">
        <v>155</v>
      </c>
      <c r="B157" s="1" t="s">
        <v>123</v>
      </c>
      <c r="C157" s="1">
        <v>0.627</v>
      </c>
      <c r="I157" s="1">
        <v>155</v>
      </c>
      <c r="J157" s="1" t="s">
        <v>413</v>
      </c>
      <c r="K157" s="1">
        <v>0.20050000000000001</v>
      </c>
      <c r="P157" s="1">
        <v>155</v>
      </c>
      <c r="Q157" s="1" t="s">
        <v>413</v>
      </c>
      <c r="V157" s="1">
        <v>155</v>
      </c>
      <c r="W157" s="1" t="s">
        <v>413</v>
      </c>
      <c r="X157" s="1">
        <v>3.0000000000000001E-3</v>
      </c>
    </row>
    <row r="158" spans="1:24" ht="19">
      <c r="A158" s="1">
        <v>156</v>
      </c>
      <c r="B158" s="1" t="s">
        <v>413</v>
      </c>
      <c r="C158" s="1">
        <v>2.1999999999999999E-2</v>
      </c>
      <c r="I158" s="1">
        <v>156</v>
      </c>
      <c r="J158" s="1" t="s">
        <v>413</v>
      </c>
      <c r="K158" s="1">
        <v>0.24399999999999999</v>
      </c>
      <c r="P158" s="1">
        <v>156</v>
      </c>
      <c r="Q158" s="1" t="s">
        <v>413</v>
      </c>
      <c r="V158" s="1">
        <v>156</v>
      </c>
      <c r="W158" s="1" t="s">
        <v>413</v>
      </c>
      <c r="X158" s="1">
        <v>0.185</v>
      </c>
    </row>
    <row r="159" spans="1:24" ht="19">
      <c r="A159" s="1">
        <v>157</v>
      </c>
      <c r="B159" s="1" t="s">
        <v>413</v>
      </c>
      <c r="C159" s="1">
        <v>2.3E-2</v>
      </c>
      <c r="I159" s="1">
        <v>157</v>
      </c>
      <c r="J159" s="1" t="s">
        <v>413</v>
      </c>
      <c r="K159" s="1">
        <v>8.0000000000000002E-3</v>
      </c>
      <c r="P159" s="1">
        <v>157</v>
      </c>
      <c r="Q159" s="1" t="s">
        <v>413</v>
      </c>
      <c r="V159" s="1">
        <v>157</v>
      </c>
      <c r="W159" s="1" t="s">
        <v>413</v>
      </c>
      <c r="X159" s="1">
        <v>0.02</v>
      </c>
    </row>
    <row r="160" spans="1:24" ht="19">
      <c r="A160" s="1">
        <v>158</v>
      </c>
      <c r="B160" s="1" t="s">
        <v>413</v>
      </c>
      <c r="C160" s="1">
        <v>6.6000000000000003E-2</v>
      </c>
      <c r="I160" s="1">
        <v>158</v>
      </c>
      <c r="J160" s="1" t="s">
        <v>413</v>
      </c>
      <c r="K160" s="1">
        <v>3.3000000000000002E-2</v>
      </c>
      <c r="P160" s="1">
        <v>158</v>
      </c>
      <c r="Q160" s="1" t="s">
        <v>413</v>
      </c>
      <c r="V160" s="1">
        <v>158</v>
      </c>
      <c r="W160" s="1" t="s">
        <v>413</v>
      </c>
      <c r="X160" s="1">
        <v>3.4000000000000002E-2</v>
      </c>
    </row>
    <row r="161" spans="1:24" ht="19">
      <c r="A161" s="1">
        <v>159</v>
      </c>
      <c r="B161" s="1" t="s">
        <v>413</v>
      </c>
      <c r="C161" s="1">
        <v>1.2E-2</v>
      </c>
      <c r="I161" s="1">
        <v>159</v>
      </c>
      <c r="J161" s="1" t="s">
        <v>413</v>
      </c>
      <c r="K161" s="1">
        <v>3.5999999999999997E-2</v>
      </c>
      <c r="P161" s="1">
        <v>159</v>
      </c>
      <c r="Q161" s="1" t="s">
        <v>413</v>
      </c>
      <c r="V161" s="1">
        <v>159</v>
      </c>
      <c r="W161" s="1" t="s">
        <v>413</v>
      </c>
      <c r="X161" s="1">
        <v>2E-3</v>
      </c>
    </row>
    <row r="162" spans="1:24" ht="19">
      <c r="A162" s="1">
        <v>160</v>
      </c>
      <c r="B162" s="1" t="s">
        <v>413</v>
      </c>
      <c r="C162" s="1">
        <v>0.38200000000000001</v>
      </c>
      <c r="I162" s="1">
        <v>160</v>
      </c>
      <c r="J162" s="1" t="s">
        <v>413</v>
      </c>
      <c r="K162" s="1">
        <v>0.3755</v>
      </c>
      <c r="P162" s="1">
        <v>160</v>
      </c>
      <c r="Q162" s="1" t="s">
        <v>413</v>
      </c>
      <c r="V162" s="1">
        <v>160</v>
      </c>
      <c r="W162" s="1" t="s">
        <v>413</v>
      </c>
      <c r="X162" s="1">
        <v>0.434</v>
      </c>
    </row>
    <row r="163" spans="1:24" ht="19">
      <c r="A163" s="1">
        <v>161</v>
      </c>
      <c r="B163" s="1" t="s">
        <v>413</v>
      </c>
      <c r="C163" s="1">
        <v>6.9000000000000006E-2</v>
      </c>
      <c r="I163" s="1">
        <v>161</v>
      </c>
      <c r="J163" s="1" t="s">
        <v>413</v>
      </c>
      <c r="K163" s="1">
        <v>3.5000000000000003E-2</v>
      </c>
      <c r="P163" s="1">
        <v>161</v>
      </c>
      <c r="Q163" s="1" t="s">
        <v>413</v>
      </c>
      <c r="V163" s="1">
        <v>161</v>
      </c>
      <c r="W163" s="1" t="s">
        <v>413</v>
      </c>
      <c r="X163" s="1">
        <v>0.154</v>
      </c>
    </row>
    <row r="164" spans="1:24" ht="19">
      <c r="A164" s="1">
        <v>162</v>
      </c>
      <c r="B164" s="1" t="s">
        <v>123</v>
      </c>
      <c r="C164" s="1">
        <v>0.5</v>
      </c>
      <c r="I164" s="1">
        <v>162</v>
      </c>
      <c r="J164" s="1" t="s">
        <v>413</v>
      </c>
      <c r="K164" s="1">
        <v>0.26850000000000002</v>
      </c>
      <c r="P164" s="1">
        <v>162</v>
      </c>
      <c r="Q164" s="1" t="s">
        <v>413</v>
      </c>
      <c r="V164" s="1">
        <v>162</v>
      </c>
      <c r="W164" s="1" t="s">
        <v>413</v>
      </c>
      <c r="X164" s="1">
        <v>0.35399999999999998</v>
      </c>
    </row>
    <row r="165" spans="1:24" ht="19">
      <c r="A165" s="1">
        <v>163</v>
      </c>
      <c r="B165" s="1" t="s">
        <v>413</v>
      </c>
      <c r="C165" s="1">
        <v>7.6999999999999999E-2</v>
      </c>
      <c r="I165" s="1">
        <v>163</v>
      </c>
      <c r="J165" s="1" t="s">
        <v>413</v>
      </c>
      <c r="K165" s="1">
        <v>0.02</v>
      </c>
      <c r="P165" s="1">
        <v>163</v>
      </c>
      <c r="Q165" s="1" t="s">
        <v>413</v>
      </c>
      <c r="V165" s="1">
        <v>163</v>
      </c>
      <c r="W165" s="1" t="s">
        <v>413</v>
      </c>
      <c r="X165" s="1">
        <v>6.0000000000000001E-3</v>
      </c>
    </row>
    <row r="166" spans="1:24" ht="19">
      <c r="A166" s="1">
        <v>164</v>
      </c>
      <c r="B166" s="1" t="s">
        <v>413</v>
      </c>
      <c r="C166" s="1">
        <v>3.3000000000000002E-2</v>
      </c>
      <c r="I166" s="1">
        <v>164</v>
      </c>
      <c r="J166" s="1" t="s">
        <v>413</v>
      </c>
      <c r="K166" s="1">
        <v>0.113</v>
      </c>
      <c r="P166" s="1">
        <v>164</v>
      </c>
      <c r="Q166" s="1" t="s">
        <v>413</v>
      </c>
      <c r="V166" s="1">
        <v>164</v>
      </c>
      <c r="W166" s="1" t="s">
        <v>413</v>
      </c>
      <c r="X166" s="1">
        <v>7.0000000000000001E-3</v>
      </c>
    </row>
    <row r="167" spans="1:24" ht="19">
      <c r="A167" s="1">
        <v>165</v>
      </c>
      <c r="B167" s="1" t="s">
        <v>413</v>
      </c>
      <c r="C167" s="1">
        <v>0.14699999999999999</v>
      </c>
      <c r="I167" s="1">
        <v>165</v>
      </c>
      <c r="J167" s="1" t="s">
        <v>413</v>
      </c>
      <c r="K167" s="1">
        <v>4.65E-2</v>
      </c>
      <c r="P167" s="1">
        <v>165</v>
      </c>
      <c r="Q167" s="1" t="s">
        <v>413</v>
      </c>
      <c r="V167" s="1">
        <v>165</v>
      </c>
      <c r="W167" s="1" t="s">
        <v>413</v>
      </c>
      <c r="X167" s="1">
        <v>4.5999999999999999E-2</v>
      </c>
    </row>
    <row r="168" spans="1:24" ht="19">
      <c r="A168" s="1">
        <v>166</v>
      </c>
      <c r="B168" s="1" t="s">
        <v>413</v>
      </c>
      <c r="C168" s="1">
        <v>5.8999999999999997E-2</v>
      </c>
      <c r="I168" s="1">
        <v>166</v>
      </c>
      <c r="J168" s="1" t="s">
        <v>413</v>
      </c>
      <c r="K168" s="1">
        <v>0.05</v>
      </c>
      <c r="P168" s="1">
        <v>166</v>
      </c>
      <c r="Q168" s="1" t="s">
        <v>413</v>
      </c>
      <c r="V168" s="1">
        <v>166</v>
      </c>
      <c r="W168" s="1" t="s">
        <v>413</v>
      </c>
      <c r="X168" s="1">
        <v>6.6000000000000003E-2</v>
      </c>
    </row>
    <row r="169" spans="1:24" ht="19">
      <c r="A169" s="1">
        <v>167</v>
      </c>
      <c r="B169" s="1" t="s">
        <v>413</v>
      </c>
      <c r="C169" s="1">
        <v>4.1000000000000002E-2</v>
      </c>
      <c r="I169" s="1">
        <v>167</v>
      </c>
      <c r="J169" s="1" t="s">
        <v>413</v>
      </c>
      <c r="K169" s="1">
        <v>0.2</v>
      </c>
      <c r="P169" s="1">
        <v>167</v>
      </c>
      <c r="Q169" s="1" t="s">
        <v>413</v>
      </c>
      <c r="V169" s="1">
        <v>167</v>
      </c>
      <c r="W169" s="1" t="s">
        <v>413</v>
      </c>
      <c r="X169" s="1">
        <v>2.9000000000000001E-2</v>
      </c>
    </row>
    <row r="170" spans="1:24" ht="19">
      <c r="A170" s="1">
        <v>168</v>
      </c>
      <c r="B170" s="1" t="s">
        <v>123</v>
      </c>
      <c r="C170" s="1">
        <v>0.56299999999999994</v>
      </c>
      <c r="I170" s="1">
        <v>168</v>
      </c>
      <c r="J170" s="1" t="s">
        <v>413</v>
      </c>
      <c r="K170" s="1">
        <v>0.2235</v>
      </c>
      <c r="P170" s="1">
        <v>168</v>
      </c>
      <c r="Q170" s="1" t="s">
        <v>123</v>
      </c>
      <c r="V170" s="1">
        <v>168</v>
      </c>
      <c r="W170" s="1" t="s">
        <v>123</v>
      </c>
      <c r="X170" s="1">
        <v>0.59099999999999997</v>
      </c>
    </row>
    <row r="171" spans="1:24" ht="19">
      <c r="A171" s="1">
        <v>169</v>
      </c>
      <c r="B171" s="1" t="s">
        <v>413</v>
      </c>
      <c r="C171" s="1">
        <v>7.1999999999999995E-2</v>
      </c>
      <c r="I171" s="1">
        <v>169</v>
      </c>
      <c r="J171" s="1" t="s">
        <v>413</v>
      </c>
      <c r="K171" s="1">
        <v>8.0500000000000002E-2</v>
      </c>
      <c r="P171" s="1">
        <v>169</v>
      </c>
      <c r="Q171" s="1" t="s">
        <v>413</v>
      </c>
      <c r="V171" s="1">
        <v>169</v>
      </c>
      <c r="W171" s="1" t="s">
        <v>413</v>
      </c>
      <c r="X171" s="1">
        <v>3.9E-2</v>
      </c>
    </row>
    <row r="172" spans="1:24" ht="19">
      <c r="A172" s="1">
        <v>170</v>
      </c>
      <c r="B172" s="1" t="s">
        <v>413</v>
      </c>
      <c r="C172" s="1">
        <v>8.1000000000000003E-2</v>
      </c>
      <c r="I172" s="1">
        <v>170</v>
      </c>
      <c r="J172" s="1" t="s">
        <v>413</v>
      </c>
      <c r="K172" s="1">
        <v>1.55E-2</v>
      </c>
      <c r="P172" s="1">
        <v>170</v>
      </c>
      <c r="Q172" s="1" t="s">
        <v>413</v>
      </c>
      <c r="V172" s="1">
        <v>170</v>
      </c>
      <c r="W172" s="1" t="s">
        <v>413</v>
      </c>
      <c r="X172" s="1">
        <v>1.4999999999999999E-2</v>
      </c>
    </row>
    <row r="173" spans="1:24" ht="19">
      <c r="A173" s="1">
        <v>171</v>
      </c>
      <c r="B173" s="1" t="s">
        <v>413</v>
      </c>
      <c r="C173" s="1">
        <v>1.9E-2</v>
      </c>
      <c r="I173" s="1">
        <v>171</v>
      </c>
      <c r="J173" s="1" t="s">
        <v>413</v>
      </c>
      <c r="K173" s="1">
        <v>2.6499999999999999E-2</v>
      </c>
      <c r="P173" s="1">
        <v>171</v>
      </c>
      <c r="Q173" s="1" t="s">
        <v>413</v>
      </c>
      <c r="V173" s="1">
        <v>171</v>
      </c>
      <c r="W173" s="1" t="s">
        <v>413</v>
      </c>
      <c r="X173" s="1">
        <v>2E-3</v>
      </c>
    </row>
    <row r="174" spans="1:24" ht="19">
      <c r="A174" s="1">
        <v>172</v>
      </c>
      <c r="B174" s="1" t="s">
        <v>413</v>
      </c>
      <c r="C174" s="1">
        <v>4.7E-2</v>
      </c>
      <c r="I174" s="1">
        <v>172</v>
      </c>
      <c r="J174" s="1" t="s">
        <v>413</v>
      </c>
      <c r="K174" s="1">
        <v>4.3499999999999997E-2</v>
      </c>
      <c r="P174" s="1">
        <v>172</v>
      </c>
      <c r="Q174" s="1" t="s">
        <v>413</v>
      </c>
      <c r="V174" s="1">
        <v>172</v>
      </c>
      <c r="W174" s="1" t="s">
        <v>413</v>
      </c>
      <c r="X174" s="1">
        <v>2E-3</v>
      </c>
    </row>
    <row r="175" spans="1:24" ht="19">
      <c r="A175" s="1">
        <v>173</v>
      </c>
      <c r="B175" s="1" t="s">
        <v>413</v>
      </c>
      <c r="C175" s="1">
        <v>4.0000000000000001E-3</v>
      </c>
      <c r="I175" s="1">
        <v>173</v>
      </c>
      <c r="J175" s="1" t="s">
        <v>413</v>
      </c>
      <c r="K175" s="1">
        <v>2E-3</v>
      </c>
      <c r="P175" s="1">
        <v>173</v>
      </c>
      <c r="Q175" s="1" t="s">
        <v>413</v>
      </c>
      <c r="V175" s="1">
        <v>173</v>
      </c>
      <c r="W175" s="1" t="s">
        <v>413</v>
      </c>
      <c r="X175" s="1">
        <v>1E-3</v>
      </c>
    </row>
    <row r="176" spans="1:24" ht="19">
      <c r="A176" s="1">
        <v>174</v>
      </c>
      <c r="B176" s="1" t="s">
        <v>413</v>
      </c>
      <c r="C176" s="1">
        <v>8.9999999999999993E-3</v>
      </c>
      <c r="I176" s="1">
        <v>174</v>
      </c>
      <c r="J176" s="1" t="s">
        <v>413</v>
      </c>
      <c r="K176" s="1">
        <v>6.7000000000000004E-2</v>
      </c>
      <c r="P176" s="1">
        <v>174</v>
      </c>
      <c r="Q176" s="1" t="s">
        <v>413</v>
      </c>
      <c r="V176" s="1">
        <v>174</v>
      </c>
      <c r="W176" s="1" t="s">
        <v>413</v>
      </c>
      <c r="X176" s="1">
        <v>4.5999999999999999E-2</v>
      </c>
    </row>
    <row r="177" spans="1:24" ht="19">
      <c r="A177" s="1">
        <v>175</v>
      </c>
      <c r="B177" s="1" t="s">
        <v>413</v>
      </c>
      <c r="C177" s="1">
        <v>0.316</v>
      </c>
      <c r="I177" s="1">
        <v>175</v>
      </c>
      <c r="J177" s="1" t="s">
        <v>413</v>
      </c>
      <c r="K177" s="1">
        <v>9.6500000000000002E-2</v>
      </c>
      <c r="P177" s="1">
        <v>175</v>
      </c>
      <c r="Q177" s="1" t="s">
        <v>413</v>
      </c>
      <c r="V177" s="1">
        <v>175</v>
      </c>
      <c r="W177" s="1" t="s">
        <v>413</v>
      </c>
      <c r="X177" s="1">
        <v>2.4E-2</v>
      </c>
    </row>
    <row r="178" spans="1:24" ht="19">
      <c r="A178" s="1">
        <v>176</v>
      </c>
      <c r="B178" s="1" t="s">
        <v>413</v>
      </c>
      <c r="C178" s="1">
        <v>0.14399999999999999</v>
      </c>
      <c r="I178" s="1">
        <v>176</v>
      </c>
      <c r="J178" s="1" t="s">
        <v>413</v>
      </c>
      <c r="K178" s="1">
        <v>0.27850000000000003</v>
      </c>
      <c r="P178" s="1">
        <v>176</v>
      </c>
      <c r="Q178" s="1" t="s">
        <v>413</v>
      </c>
      <c r="V178" s="1">
        <v>176</v>
      </c>
      <c r="W178" s="1" t="s">
        <v>413</v>
      </c>
      <c r="X178" s="1">
        <v>0.111</v>
      </c>
    </row>
    <row r="179" spans="1:24" ht="19">
      <c r="A179" s="1">
        <v>177</v>
      </c>
      <c r="B179" s="1" t="s">
        <v>123</v>
      </c>
      <c r="C179" s="1">
        <v>0.70099999999999996</v>
      </c>
      <c r="I179" s="1">
        <v>177</v>
      </c>
      <c r="J179" s="1" t="s">
        <v>123</v>
      </c>
      <c r="K179" s="1">
        <v>0.53500000000000003</v>
      </c>
      <c r="P179" s="1">
        <v>177</v>
      </c>
      <c r="Q179" s="1" t="s">
        <v>123</v>
      </c>
      <c r="V179" s="1">
        <v>177</v>
      </c>
      <c r="W179" s="1" t="s">
        <v>123</v>
      </c>
      <c r="X179" s="1">
        <v>0.52200000000000002</v>
      </c>
    </row>
    <row r="180" spans="1:24" ht="19">
      <c r="A180" s="1">
        <v>178</v>
      </c>
      <c r="B180" s="1" t="s">
        <v>413</v>
      </c>
      <c r="C180" s="1">
        <v>0.16</v>
      </c>
      <c r="I180" s="1">
        <v>178</v>
      </c>
      <c r="J180" s="1" t="s">
        <v>413</v>
      </c>
      <c r="K180" s="1">
        <v>1.2E-2</v>
      </c>
      <c r="P180" s="1">
        <v>178</v>
      </c>
      <c r="Q180" s="1" t="s">
        <v>413</v>
      </c>
      <c r="V180" s="1">
        <v>178</v>
      </c>
      <c r="W180" s="1" t="s">
        <v>413</v>
      </c>
      <c r="X180" s="1">
        <v>3.1E-2</v>
      </c>
    </row>
    <row r="181" spans="1:24" ht="19">
      <c r="A181" s="1">
        <v>179</v>
      </c>
      <c r="B181" s="1" t="s">
        <v>413</v>
      </c>
      <c r="C181" s="1">
        <v>1.6E-2</v>
      </c>
      <c r="I181" s="1">
        <v>179</v>
      </c>
      <c r="J181" s="1" t="s">
        <v>413</v>
      </c>
      <c r="K181" s="1">
        <v>0.23100000000000001</v>
      </c>
      <c r="P181" s="1">
        <v>179</v>
      </c>
      <c r="Q181" s="1" t="s">
        <v>413</v>
      </c>
      <c r="V181" s="1">
        <v>179</v>
      </c>
      <c r="W181" s="1" t="s">
        <v>413</v>
      </c>
      <c r="X181" s="1">
        <v>1.2E-2</v>
      </c>
    </row>
    <row r="182" spans="1:24" ht="19">
      <c r="A182" s="1">
        <v>180</v>
      </c>
      <c r="B182" s="1" t="s">
        <v>413</v>
      </c>
      <c r="C182" s="1">
        <v>0</v>
      </c>
      <c r="I182" s="1">
        <v>180</v>
      </c>
      <c r="J182" s="1" t="s">
        <v>413</v>
      </c>
      <c r="K182" s="1">
        <v>0.47799999999999998</v>
      </c>
      <c r="P182" s="1">
        <v>180</v>
      </c>
      <c r="Q182" s="1" t="s">
        <v>413</v>
      </c>
      <c r="V182" s="1">
        <v>180</v>
      </c>
      <c r="W182" s="1" t="s">
        <v>413</v>
      </c>
      <c r="X182" s="1">
        <v>0.46100000000000002</v>
      </c>
    </row>
    <row r="183" spans="1:24" ht="19">
      <c r="A183" s="1">
        <v>181</v>
      </c>
      <c r="B183" s="1" t="s">
        <v>413</v>
      </c>
      <c r="C183" s="1">
        <v>0.124</v>
      </c>
      <c r="I183" s="1">
        <v>181</v>
      </c>
      <c r="J183" s="1" t="s">
        <v>413</v>
      </c>
      <c r="K183" s="1">
        <v>0.252</v>
      </c>
      <c r="P183" s="1">
        <v>181</v>
      </c>
      <c r="Q183" s="1" t="s">
        <v>413</v>
      </c>
      <c r="V183" s="1">
        <v>181</v>
      </c>
      <c r="W183" s="1" t="s">
        <v>413</v>
      </c>
      <c r="X183" s="1">
        <v>0.10100000000000001</v>
      </c>
    </row>
    <row r="184" spans="1:24" ht="19">
      <c r="A184" s="1">
        <v>182</v>
      </c>
      <c r="B184" s="1" t="s">
        <v>413</v>
      </c>
      <c r="C184" s="1">
        <v>0.127</v>
      </c>
      <c r="I184" s="1">
        <v>182</v>
      </c>
      <c r="J184" s="1" t="s">
        <v>413</v>
      </c>
      <c r="K184" s="1">
        <v>0.11550000000000001</v>
      </c>
      <c r="P184" s="1">
        <v>182</v>
      </c>
      <c r="Q184" s="1" t="s">
        <v>413</v>
      </c>
      <c r="V184" s="1">
        <v>182</v>
      </c>
      <c r="W184" s="1" t="s">
        <v>413</v>
      </c>
      <c r="X184" s="1">
        <v>0.16800000000000001</v>
      </c>
    </row>
    <row r="185" spans="1:24" ht="19">
      <c r="A185" s="1">
        <v>183</v>
      </c>
      <c r="B185" s="1" t="s">
        <v>413</v>
      </c>
      <c r="C185" s="1">
        <v>0.03</v>
      </c>
      <c r="I185" s="1">
        <v>183</v>
      </c>
      <c r="J185" s="1" t="s">
        <v>413</v>
      </c>
      <c r="K185" s="1">
        <v>0.10199999999999999</v>
      </c>
      <c r="P185" s="1">
        <v>183</v>
      </c>
      <c r="Q185" s="1" t="s">
        <v>413</v>
      </c>
      <c r="V185" s="1">
        <v>183</v>
      </c>
      <c r="W185" s="1" t="s">
        <v>413</v>
      </c>
      <c r="X185" s="1">
        <v>0.114</v>
      </c>
    </row>
    <row r="186" spans="1:24" ht="19">
      <c r="A186" s="1">
        <v>184</v>
      </c>
      <c r="B186" s="1" t="s">
        <v>413</v>
      </c>
      <c r="C186" s="1">
        <v>0.128</v>
      </c>
      <c r="I186" s="1">
        <v>184</v>
      </c>
      <c r="J186" s="1" t="s">
        <v>413</v>
      </c>
      <c r="K186" s="1">
        <v>0.48449999999999999</v>
      </c>
      <c r="P186" s="1">
        <v>184</v>
      </c>
      <c r="Q186" s="1" t="s">
        <v>413</v>
      </c>
      <c r="V186" s="1">
        <v>184</v>
      </c>
      <c r="W186" s="1" t="s">
        <v>413</v>
      </c>
      <c r="X186" s="1">
        <v>0.246</v>
      </c>
    </row>
    <row r="187" spans="1:24" ht="19">
      <c r="A187" s="1">
        <v>185</v>
      </c>
      <c r="B187" s="1" t="s">
        <v>413</v>
      </c>
      <c r="C187" s="1">
        <v>9.0999999999999998E-2</v>
      </c>
      <c r="I187" s="1">
        <v>185</v>
      </c>
      <c r="J187" s="1" t="s">
        <v>413</v>
      </c>
      <c r="K187" s="1">
        <v>4.5999999999999999E-2</v>
      </c>
      <c r="P187" s="1">
        <v>185</v>
      </c>
      <c r="Q187" s="1" t="s">
        <v>413</v>
      </c>
      <c r="V187" s="1">
        <v>185</v>
      </c>
      <c r="W187" s="1" t="s">
        <v>413</v>
      </c>
      <c r="X187" s="1">
        <v>5.0999999999999997E-2</v>
      </c>
    </row>
    <row r="188" spans="1:24" ht="19">
      <c r="A188" s="1">
        <v>186</v>
      </c>
      <c r="B188" s="1" t="s">
        <v>413</v>
      </c>
      <c r="C188" s="1">
        <v>2.5999999999999999E-2</v>
      </c>
      <c r="I188" s="1">
        <v>186</v>
      </c>
      <c r="J188" s="1" t="s">
        <v>413</v>
      </c>
      <c r="K188" s="1">
        <v>0.17299999999999999</v>
      </c>
      <c r="P188" s="1">
        <v>186</v>
      </c>
      <c r="Q188" s="1" t="s">
        <v>413</v>
      </c>
      <c r="V188" s="1">
        <v>186</v>
      </c>
      <c r="W188" s="1" t="s">
        <v>413</v>
      </c>
      <c r="X188" s="1">
        <v>3.3000000000000002E-2</v>
      </c>
    </row>
    <row r="189" spans="1:24" ht="19">
      <c r="A189" s="1">
        <v>187</v>
      </c>
      <c r="B189" s="1" t="s">
        <v>413</v>
      </c>
      <c r="C189" s="1">
        <v>0.106</v>
      </c>
      <c r="I189" s="1">
        <v>187</v>
      </c>
      <c r="J189" s="1" t="s">
        <v>413</v>
      </c>
      <c r="K189" s="1">
        <v>8.5000000000000006E-3</v>
      </c>
      <c r="P189" s="1">
        <v>187</v>
      </c>
      <c r="Q189" s="1" t="s">
        <v>413</v>
      </c>
      <c r="V189" s="1">
        <v>187</v>
      </c>
      <c r="W189" s="1" t="s">
        <v>413</v>
      </c>
      <c r="X189" s="1">
        <v>7.4999999999999997E-2</v>
      </c>
    </row>
    <row r="190" spans="1:24" ht="19">
      <c r="A190" s="1">
        <v>188</v>
      </c>
      <c r="B190" s="1" t="s">
        <v>413</v>
      </c>
      <c r="C190" s="1">
        <v>0.156</v>
      </c>
      <c r="I190" s="1">
        <v>188</v>
      </c>
      <c r="J190" s="1" t="s">
        <v>413</v>
      </c>
      <c r="K190" s="1">
        <v>0.1525</v>
      </c>
      <c r="P190" s="1">
        <v>188</v>
      </c>
      <c r="Q190" s="1" t="s">
        <v>413</v>
      </c>
      <c r="V190" s="1">
        <v>188</v>
      </c>
      <c r="W190" s="1" t="s">
        <v>413</v>
      </c>
      <c r="X190" s="1">
        <v>1.4999999999999999E-2</v>
      </c>
    </row>
    <row r="191" spans="1:24" ht="19">
      <c r="A191" s="1">
        <v>189</v>
      </c>
      <c r="B191" s="1" t="s">
        <v>413</v>
      </c>
      <c r="C191" s="1">
        <v>0.36299999999999999</v>
      </c>
      <c r="I191" s="1">
        <v>189</v>
      </c>
      <c r="J191" s="1" t="s">
        <v>123</v>
      </c>
      <c r="K191" s="1">
        <v>0.50900000000000001</v>
      </c>
      <c r="P191" s="1">
        <v>189</v>
      </c>
      <c r="Q191" s="1" t="s">
        <v>123</v>
      </c>
      <c r="V191" s="1">
        <v>189</v>
      </c>
      <c r="W191" s="1" t="s">
        <v>123</v>
      </c>
      <c r="X191" s="1">
        <v>0.62</v>
      </c>
    </row>
    <row r="192" spans="1:24" ht="19">
      <c r="A192" s="1">
        <v>190</v>
      </c>
      <c r="B192" s="1" t="s">
        <v>413</v>
      </c>
      <c r="C192" s="1">
        <v>2.5999999999999999E-2</v>
      </c>
      <c r="I192" s="1">
        <v>190</v>
      </c>
      <c r="J192" s="1" t="s">
        <v>413</v>
      </c>
      <c r="K192" s="1">
        <v>0.19600000000000001</v>
      </c>
      <c r="P192" s="1">
        <v>190</v>
      </c>
      <c r="Q192" s="1" t="s">
        <v>413</v>
      </c>
      <c r="V192" s="1">
        <v>190</v>
      </c>
      <c r="W192" s="1" t="s">
        <v>413</v>
      </c>
      <c r="X192" s="1">
        <v>0.01</v>
      </c>
    </row>
    <row r="193" spans="1:24" ht="19">
      <c r="A193" s="1">
        <v>191</v>
      </c>
      <c r="B193" s="1" t="s">
        <v>413</v>
      </c>
      <c r="C193" s="1">
        <v>0.20599999999999999</v>
      </c>
      <c r="I193" s="1">
        <v>191</v>
      </c>
      <c r="J193" s="1" t="s">
        <v>413</v>
      </c>
      <c r="K193" s="1">
        <v>0.39150000000000001</v>
      </c>
      <c r="P193" s="1">
        <v>191</v>
      </c>
      <c r="Q193" s="1" t="s">
        <v>413</v>
      </c>
      <c r="V193" s="1">
        <v>191</v>
      </c>
      <c r="W193" s="1" t="s">
        <v>413</v>
      </c>
      <c r="X193" s="1">
        <v>2.1999999999999999E-2</v>
      </c>
    </row>
    <row r="194" spans="1:24" ht="19">
      <c r="A194" s="1">
        <v>192</v>
      </c>
      <c r="B194" s="1" t="s">
        <v>413</v>
      </c>
      <c r="C194" s="1">
        <v>7.0000000000000007E-2</v>
      </c>
      <c r="I194" s="1">
        <v>192</v>
      </c>
      <c r="J194" s="1" t="s">
        <v>413</v>
      </c>
      <c r="K194" s="1">
        <v>0.10050000000000001</v>
      </c>
      <c r="P194" s="1">
        <v>192</v>
      </c>
      <c r="Q194" s="1" t="s">
        <v>413</v>
      </c>
      <c r="V194" s="1">
        <v>192</v>
      </c>
      <c r="W194" s="1" t="s">
        <v>413</v>
      </c>
      <c r="X194" s="1">
        <v>0.13800000000000001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topLeftCell="E1" workbookViewId="0">
      <selection activeCell="P5" sqref="P5:P6"/>
    </sheetView>
  </sheetViews>
  <sheetFormatPr baseColWidth="10" defaultRowHeight="15" x14ac:dyDescent="0"/>
  <sheetData>
    <row r="1" spans="1:22">
      <c r="B1" t="s">
        <v>429</v>
      </c>
      <c r="C1" s="3" t="s">
        <v>430</v>
      </c>
      <c r="D1" s="3" t="s">
        <v>431</v>
      </c>
      <c r="E1" s="3" t="s">
        <v>432</v>
      </c>
      <c r="F1" s="3" t="s">
        <v>433</v>
      </c>
      <c r="G1" s="3" t="s">
        <v>434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627</v>
      </c>
      <c r="P1" t="s">
        <v>628</v>
      </c>
      <c r="R1" t="s">
        <v>113</v>
      </c>
      <c r="S1" t="s">
        <v>114</v>
      </c>
      <c r="T1" t="s">
        <v>115</v>
      </c>
      <c r="U1" t="s">
        <v>116</v>
      </c>
      <c r="V1" t="s">
        <v>118</v>
      </c>
    </row>
    <row r="2" spans="1:22">
      <c r="A2" t="s">
        <v>113</v>
      </c>
      <c r="B2">
        <v>0.8125</v>
      </c>
      <c r="C2">
        <v>0.85416666666666663</v>
      </c>
      <c r="D2">
        <v>0.80208333333333337</v>
      </c>
      <c r="E2">
        <v>0.88541666666666663</v>
      </c>
      <c r="F2">
        <v>0.77083333333333337</v>
      </c>
      <c r="G2">
        <v>0.82291666666666663</v>
      </c>
      <c r="H2">
        <v>0.92708333333333337</v>
      </c>
      <c r="I2">
        <v>0.88541666666666663</v>
      </c>
      <c r="J2">
        <v>0.85416666666666663</v>
      </c>
      <c r="K2">
        <v>0.92708333333333337</v>
      </c>
      <c r="L2">
        <v>0.89583333333333337</v>
      </c>
      <c r="M2">
        <v>0.875</v>
      </c>
      <c r="N2">
        <v>0.89583333333333337</v>
      </c>
      <c r="O2">
        <v>0.28125</v>
      </c>
      <c r="P2">
        <v>0.80208333333333337</v>
      </c>
      <c r="Q2" t="s">
        <v>429</v>
      </c>
      <c r="R2">
        <v>0.8125</v>
      </c>
      <c r="S2">
        <v>0.88541666666666663</v>
      </c>
      <c r="T2">
        <v>0.84895833333333337</v>
      </c>
      <c r="U2">
        <v>0.69977945379477302</v>
      </c>
      <c r="V2">
        <v>0.8764044943820225</v>
      </c>
    </row>
    <row r="3" spans="1:22">
      <c r="A3" t="s">
        <v>114</v>
      </c>
      <c r="B3">
        <v>0.88541666666666663</v>
      </c>
      <c r="C3">
        <v>0.88541666666666663</v>
      </c>
      <c r="D3">
        <v>0.9375</v>
      </c>
      <c r="E3">
        <v>0.94791666666666663</v>
      </c>
      <c r="F3">
        <v>0.94791666666666663</v>
      </c>
      <c r="G3">
        <v>0.91666666666666663</v>
      </c>
      <c r="H3">
        <v>0.94791666666666663</v>
      </c>
      <c r="I3">
        <v>0.98958333333333337</v>
      </c>
      <c r="J3">
        <v>0.98958333333333337</v>
      </c>
      <c r="K3">
        <v>0.96875</v>
      </c>
      <c r="L3">
        <v>0.97916666666666663</v>
      </c>
      <c r="M3">
        <v>0.98958333333333337</v>
      </c>
      <c r="N3">
        <v>0.98958333333333337</v>
      </c>
      <c r="O3">
        <v>1</v>
      </c>
      <c r="P3">
        <v>0.98958333333333337</v>
      </c>
      <c r="Q3" s="3" t="s">
        <v>430</v>
      </c>
      <c r="R3">
        <v>0.85416666666666663</v>
      </c>
      <c r="S3">
        <v>0.88541666666666663</v>
      </c>
      <c r="T3">
        <v>0.86979166666666663</v>
      </c>
      <c r="U3">
        <v>0.73994472271885481</v>
      </c>
      <c r="V3">
        <v>0.88172043010752688</v>
      </c>
    </row>
    <row r="4" spans="1:22">
      <c r="A4" t="s">
        <v>115</v>
      </c>
      <c r="B4">
        <v>0.84895833333333337</v>
      </c>
      <c r="C4">
        <v>0.86979166666666663</v>
      </c>
      <c r="D4">
        <v>0.86979166666666663</v>
      </c>
      <c r="E4">
        <v>0.91666666666666663</v>
      </c>
      <c r="F4">
        <v>0.859375</v>
      </c>
      <c r="G4">
        <v>0.86979166666666663</v>
      </c>
      <c r="H4">
        <v>0.9375</v>
      </c>
      <c r="I4">
        <v>0.9375</v>
      </c>
      <c r="J4">
        <v>0.921875</v>
      </c>
      <c r="K4">
        <v>0.94791666666666663</v>
      </c>
      <c r="L4">
        <v>0.9375</v>
      </c>
      <c r="M4">
        <v>0.93229166666666663</v>
      </c>
      <c r="N4">
        <v>0.94270833333333337</v>
      </c>
      <c r="O4">
        <v>0.640625</v>
      </c>
      <c r="P4">
        <v>0.89583333333333337</v>
      </c>
      <c r="Q4" s="3" t="s">
        <v>431</v>
      </c>
      <c r="R4">
        <v>0.80208333333333337</v>
      </c>
      <c r="S4">
        <v>0.9375</v>
      </c>
      <c r="T4">
        <v>0.86979166666666663</v>
      </c>
      <c r="U4">
        <v>0.74645916311141369</v>
      </c>
      <c r="V4">
        <v>0.92771084337349397</v>
      </c>
    </row>
    <row r="5" spans="1:22">
      <c r="A5" t="s">
        <v>118</v>
      </c>
      <c r="B5">
        <v>0.8764044943820225</v>
      </c>
      <c r="C5">
        <v>0.88172043010752688</v>
      </c>
      <c r="D5">
        <v>0.92771084337349397</v>
      </c>
      <c r="E5">
        <v>0.94444444444444442</v>
      </c>
      <c r="F5">
        <v>0.93670886075949367</v>
      </c>
      <c r="G5">
        <v>0.90804597701149425</v>
      </c>
      <c r="H5">
        <v>0.94680851063829785</v>
      </c>
      <c r="I5">
        <v>0.98837209302325579</v>
      </c>
      <c r="J5">
        <v>0.98795180722891562</v>
      </c>
      <c r="K5">
        <v>0.96739130434782605</v>
      </c>
      <c r="L5">
        <v>0.97727272727272729</v>
      </c>
      <c r="M5">
        <v>0.9882352941176471</v>
      </c>
      <c r="N5">
        <v>0.9885057471264368</v>
      </c>
      <c r="O5">
        <v>1</v>
      </c>
      <c r="P5">
        <v>0.98717948717948723</v>
      </c>
      <c r="Q5" s="3" t="s">
        <v>432</v>
      </c>
      <c r="R5">
        <v>0.88541666666666663</v>
      </c>
      <c r="S5">
        <v>0.94791666666666663</v>
      </c>
      <c r="T5">
        <v>0.91666666666666663</v>
      </c>
      <c r="U5">
        <v>0.83496572144686587</v>
      </c>
      <c r="V5">
        <v>0.94444444444444442</v>
      </c>
    </row>
    <row r="6" spans="1:22">
      <c r="A6" t="s">
        <v>116</v>
      </c>
      <c r="B6">
        <v>0.69977945379477302</v>
      </c>
      <c r="C6">
        <v>0.73994472271885481</v>
      </c>
      <c r="D6">
        <v>0.74645916311141369</v>
      </c>
      <c r="E6">
        <v>0.83496572144686587</v>
      </c>
      <c r="F6">
        <v>0.73029163034523537</v>
      </c>
      <c r="G6">
        <v>0.74285503767964101</v>
      </c>
      <c r="H6">
        <v>0.87518994898736735</v>
      </c>
      <c r="I6">
        <v>0.87978616413472666</v>
      </c>
      <c r="J6">
        <v>0.8515942565073874</v>
      </c>
      <c r="K6">
        <v>0.89661198044542145</v>
      </c>
      <c r="L6">
        <v>0.87805411050744531</v>
      </c>
      <c r="M6">
        <v>0.87031554500850572</v>
      </c>
      <c r="N6">
        <v>0.88933349581365473</v>
      </c>
      <c r="O6">
        <v>0.40451991747794525</v>
      </c>
      <c r="P6">
        <v>0.8059606997693185</v>
      </c>
      <c r="Q6" s="3" t="s">
        <v>433</v>
      </c>
      <c r="R6">
        <v>0.77083333333333337</v>
      </c>
      <c r="S6">
        <v>0.94791666666666663</v>
      </c>
      <c r="T6">
        <v>0.859375</v>
      </c>
      <c r="U6">
        <v>0.73029163034523537</v>
      </c>
      <c r="V6">
        <v>0.93670886075949367</v>
      </c>
    </row>
    <row r="7" spans="1:22">
      <c r="Q7" s="3" t="s">
        <v>434</v>
      </c>
      <c r="R7">
        <v>0.82291666666666663</v>
      </c>
      <c r="S7">
        <v>0.91666666666666663</v>
      </c>
      <c r="T7">
        <v>0.86979166666666663</v>
      </c>
      <c r="U7">
        <v>0.74285503767964101</v>
      </c>
      <c r="V7">
        <v>0.90804597701149425</v>
      </c>
    </row>
    <row r="8" spans="1:22">
      <c r="Q8" s="3" t="s">
        <v>627</v>
      </c>
      <c r="R8">
        <f>O2</f>
        <v>0.28125</v>
      </c>
      <c r="S8">
        <f>O3</f>
        <v>1</v>
      </c>
      <c r="T8">
        <f>O4</f>
        <v>0.640625</v>
      </c>
      <c r="U8">
        <f>O5</f>
        <v>1</v>
      </c>
      <c r="V8">
        <f>O6</f>
        <v>0.40451991747794525</v>
      </c>
    </row>
    <row r="9" spans="1:22">
      <c r="Q9" t="s">
        <v>9</v>
      </c>
      <c r="R9">
        <v>0.89583333333333337</v>
      </c>
      <c r="S9">
        <v>0.98958333333333337</v>
      </c>
      <c r="T9">
        <v>0.94270833333333337</v>
      </c>
      <c r="U9">
        <v>0.88933349581365473</v>
      </c>
      <c r="V9">
        <v>0.9885057471264368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My_preds</vt:lpstr>
      <vt:lpstr>AMP_scanner</vt:lpstr>
      <vt:lpstr>iAMPpred</vt:lpstr>
      <vt:lpstr>CAMP</vt:lpstr>
      <vt:lpstr>Comparision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Witten</dc:creator>
  <cp:lastModifiedBy>Jacob Witten</cp:lastModifiedBy>
  <dcterms:created xsi:type="dcterms:W3CDTF">2018-12-22T22:41:03Z</dcterms:created>
  <dcterms:modified xsi:type="dcterms:W3CDTF">2019-02-16T19:16:50Z</dcterms:modified>
</cp:coreProperties>
</file>