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xl/revisions/revisionHeaders.xml" ContentType="application/vnd.openxmlformats-officedocument.spreadsheetml.revisionHeaders+xml"/>
  <Override PartName="/xl/revisions/revisionLog7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B:\DPCZK S&amp;E\03 - FM\FM Tracker\"/>
    </mc:Choice>
  </mc:AlternateContent>
  <xr:revisionPtr revIDLastSave="0" documentId="13_ncr:81_{7DC550A7-32BA-458E-9361-AFB7238E315A}" xr6:coauthVersionLast="47" xr6:coauthVersionMax="47" xr10:uidLastSave="{00000000-0000-0000-0000-000000000000}"/>
  <bookViews>
    <workbookView xWindow="21480" yWindow="90" windowWidth="29040" windowHeight="15510" xr2:uid="{00000000-000D-0000-FFFF-FFFF00000000}"/>
  </bookViews>
  <sheets>
    <sheet name="RPAs" sheetId="1" r:id="rId1"/>
    <sheet name="MyFSS Announcements" sheetId="2" r:id="rId2"/>
    <sheet name="ACQ CIV TA" sheetId="3" r:id="rId3"/>
    <sheet name="CTAP" sheetId="4" r:id="rId4"/>
    <sheet name="PAQ Debt" sheetId="5" r:id="rId5"/>
    <sheet name="GSPs Only" sheetId="6" r:id="rId6"/>
    <sheet name="PAQ Tracking" sheetId="7" r:id="rId7"/>
    <sheet name="STEM+M" sheetId="8" r:id="rId8"/>
    <sheet name="Invoices" sheetId="9" r:id="rId9"/>
    <sheet name="Qual Reviews" sheetId="10" r:id="rId10"/>
    <sheet name="Sheet2" sheetId="11" state="hidden" r:id="rId11"/>
    <sheet name="Tables" sheetId="12" r:id="rId12"/>
    <sheet name="Table 2" sheetId="13" r:id="rId13"/>
    <sheet name="MyPers Chart" sheetId="14" r:id="rId14"/>
    <sheet name="RPA Chart" sheetId="15" r:id="rId15"/>
    <sheet name="Invoice Chart" sheetId="16" r:id="rId16"/>
    <sheet name="PAQ Chart" sheetId="17" r:id="rId17"/>
    <sheet name="AFVEC Chart" sheetId="18" r:id="rId18"/>
    <sheet name="GSP Chart" sheetId="19" r:id="rId19"/>
    <sheet name="Qual Reviews Chart" sheetId="20" r:id="rId20"/>
    <sheet name="STEM+M Chart" sheetId="21" r:id="rId21"/>
  </sheets>
  <definedNames>
    <definedName name="_xlnm._FilterDatabase" localSheetId="2" hidden="1">'ACQ CIV TA'!$A$1:$J$6</definedName>
    <definedName name="_xlnm._FilterDatabase" localSheetId="3" hidden="1">CTAP!$A$1:$J$34</definedName>
    <definedName name="_xlnm._FilterDatabase" localSheetId="5" hidden="1">'GSPs Only'!$B$1:$H$36</definedName>
    <definedName name="_xlnm._FilterDatabase" localSheetId="1" hidden="1">'MyFSS Announcements'!$F$1:$F$604</definedName>
    <definedName name="_xlnm._FilterDatabase" localSheetId="4" hidden="1">'PAQ Debt'!$A$1:$J$11</definedName>
    <definedName name="_xlnm._FilterDatabase" localSheetId="6" hidden="1">'PAQ Tracking'!$A$1:$H$284</definedName>
    <definedName name="_xlnm._FilterDatabase" localSheetId="0" hidden="1">RPAs!$A$1:$H$1941</definedName>
    <definedName name="_Toc79554851" localSheetId="2">'ACQ CIV TA'!$F$558</definedName>
    <definedName name="_Toc79554851" localSheetId="3">CTAP!$F$577</definedName>
    <definedName name="_Toc79554851" localSheetId="4">'PAQ Debt'!$F$569</definedName>
    <definedName name="_Toc80193145" localSheetId="2">'ACQ CIV TA'!$F$808</definedName>
    <definedName name="_Toc80193145" localSheetId="3">CTAP!$F$827</definedName>
    <definedName name="_Toc80193145" localSheetId="4">'PAQ Debt'!$F$819</definedName>
    <definedName name="_Toc85093538" localSheetId="2">'ACQ CIV TA'!$F$2686</definedName>
    <definedName name="_Toc85093538" localSheetId="3">CTAP!$F$2705</definedName>
    <definedName name="_Toc85093538" localSheetId="4">'PAQ Debt'!$F$2697</definedName>
    <definedName name="Z_013E786F_670B_4B18_80DC_F9FE512F42C3_.wvu.FilterData" localSheetId="3" hidden="1">CTAP!$A$1:$J$34</definedName>
    <definedName name="Z_020C4AFC_570C_450D_B5B7_F2A31A9C0811_.wvu.FilterData" localSheetId="0" hidden="1">RPAs!$A$1:$H$1941</definedName>
    <definedName name="Z_029BCA7F_DCC9_4A78_B83B_FBC252AFA633_.wvu.FilterData" localSheetId="2" hidden="1">'ACQ CIV TA'!$A$1:$H$1041</definedName>
    <definedName name="Z_029BCA7F_DCC9_4A78_B83B_FBC252AFA633_.wvu.FilterData" localSheetId="3" hidden="1">CTAP!$A$1:$H$1060</definedName>
    <definedName name="Z_029BCA7F_DCC9_4A78_B83B_FBC252AFA633_.wvu.FilterData" localSheetId="4" hidden="1">'PAQ Debt'!$A$1:$H$1052</definedName>
    <definedName name="Z_02E69A91_B046_4FB9_B2BE_B13B17D92984_.wvu.FilterData" localSheetId="2" hidden="1">'ACQ CIV TA'!$D$5:$D$5314</definedName>
    <definedName name="Z_02E69A91_B046_4FB9_B2BE_B13B17D92984_.wvu.FilterData" localSheetId="1" hidden="1">'MyFSS Announcements'!$F$1:$F$604</definedName>
    <definedName name="Z_02E69A91_B046_4FB9_B2BE_B13B17D92984_.wvu.FilterData" localSheetId="4" hidden="1">'PAQ Debt'!$D$8:$D$5325</definedName>
    <definedName name="Z_02E69A91_B046_4FB9_B2BE_B13B17D92984_.wvu.FilterData" localSheetId="0" hidden="1">RPAs!$G$1:$G$2329</definedName>
    <definedName name="Z_03501F9F_454E_41A7_8D33_D1FFE4C51027_.wvu.FilterData" localSheetId="2" hidden="1">'ACQ CIV TA'!$D$5:$D$5314</definedName>
    <definedName name="Z_03501F9F_454E_41A7_8D33_D1FFE4C51027_.wvu.FilterData" localSheetId="3" hidden="1">CTAP!$D$5:$D$5333</definedName>
    <definedName name="Z_03501F9F_454E_41A7_8D33_D1FFE4C51027_.wvu.FilterData" localSheetId="4" hidden="1">'PAQ Debt'!$D$8:$D$5325</definedName>
    <definedName name="Z_0479ED33_A1D3_48BC_A433_DCA050E347EF_.wvu.FilterData" localSheetId="2" hidden="1">'ACQ CIV TA'!$D$5:$D$5047</definedName>
    <definedName name="Z_0479ED33_A1D3_48BC_A433_DCA050E347EF_.wvu.FilterData" localSheetId="3" hidden="1">CTAP!$D$5:$D$5066</definedName>
    <definedName name="Z_0479ED33_A1D3_48BC_A433_DCA050E347EF_.wvu.FilterData" localSheetId="4" hidden="1">'PAQ Debt'!$D$8:$D$5058</definedName>
    <definedName name="Z_06238479_AA34_48D0_965C_3AD9B5F86470_.wvu.FilterData" localSheetId="2" hidden="1">'ACQ CIV TA'!$A$1:$H$1041</definedName>
    <definedName name="Z_06238479_AA34_48D0_965C_3AD9B5F86470_.wvu.FilterData" localSheetId="3" hidden="1">CTAP!$A$1:$H$1060</definedName>
    <definedName name="Z_06238479_AA34_48D0_965C_3AD9B5F86470_.wvu.FilterData" localSheetId="4" hidden="1">'PAQ Debt'!$A$1:$H$1052</definedName>
    <definedName name="Z_07610FD8_482E_4A17_B892_804CA2551EC2_.wvu.FilterData" localSheetId="0" hidden="1">RPAs!$A$1:$H$1941</definedName>
    <definedName name="Z_07C81F40_2858_4725_B0E6_87B5AA644DC8_.wvu.FilterData" localSheetId="2" hidden="1">'ACQ CIV TA'!$A$1:$H$1041</definedName>
    <definedName name="Z_07C81F40_2858_4725_B0E6_87B5AA644DC8_.wvu.FilterData" localSheetId="3" hidden="1">CTAP!$A$1:$H$1060</definedName>
    <definedName name="Z_07C81F40_2858_4725_B0E6_87B5AA644DC8_.wvu.FilterData" localSheetId="4" hidden="1">'PAQ Debt'!$A$1:$H$1052</definedName>
    <definedName name="Z_08AB8B73_D7A1_4900_85F5_80842EBD2451_.wvu.FilterData" localSheetId="5" hidden="1">'GSPs Only'!$B$1:$H$35</definedName>
    <definedName name="Z_0971D806_341B_486C_BA33_C83F58807944_.wvu.FilterData" localSheetId="4" hidden="1">'PAQ Debt'!$A$1:$J$7</definedName>
    <definedName name="Z_0AC6E473_02B8_4901_AD2E_832E5A04571E_.wvu.FilterData" localSheetId="2" hidden="1">'ACQ CIV TA'!$A$1:$J$6</definedName>
    <definedName name="Z_0AC6E473_02B8_4901_AD2E_832E5A04571E_.wvu.FilterData" localSheetId="3" hidden="1">CTAP!$A$1:$J$34</definedName>
    <definedName name="Z_0B21386C_AEA2_4F19_A69B_327A3E357604_.wvu.Cols" localSheetId="5" hidden="1">'GSPs Only'!$E:$E</definedName>
    <definedName name="Z_0B21386C_AEA2_4F19_A69B_327A3E357604_.wvu.Cols" localSheetId="8" hidden="1">Invoices!$D:$D</definedName>
    <definedName name="Z_0B21386C_AEA2_4F19_A69B_327A3E357604_.wvu.Cols" localSheetId="6" hidden="1">'PAQ Tracking'!$D:$D</definedName>
    <definedName name="Z_0B21386C_AEA2_4F19_A69B_327A3E357604_.wvu.FilterData" localSheetId="2" hidden="1">'ACQ CIV TA'!$A$1:$J$6</definedName>
    <definedName name="Z_0B21386C_AEA2_4F19_A69B_327A3E357604_.wvu.FilterData" localSheetId="3" hidden="1">CTAP!$A$1:$J$34</definedName>
    <definedName name="Z_0B21386C_AEA2_4F19_A69B_327A3E357604_.wvu.FilterData" localSheetId="5" hidden="1">'GSPs Only'!$B$1:$H$36</definedName>
    <definedName name="Z_0B21386C_AEA2_4F19_A69B_327A3E357604_.wvu.FilterData" localSheetId="1" hidden="1">'MyFSS Announcements'!$F$1:$F$604</definedName>
    <definedName name="Z_0B21386C_AEA2_4F19_A69B_327A3E357604_.wvu.FilterData" localSheetId="4" hidden="1">'PAQ Debt'!$A$1:$J$11</definedName>
    <definedName name="Z_0B21386C_AEA2_4F19_A69B_327A3E357604_.wvu.FilterData" localSheetId="6" hidden="1">'PAQ Tracking'!$A$1:$H$271</definedName>
    <definedName name="Z_0B21386C_AEA2_4F19_A69B_327A3E357604_.wvu.FilterData" localSheetId="0" hidden="1">RPAs!$A$1:$H$1941</definedName>
    <definedName name="Z_0C4856DD_8504_41B1_850B_84D6AC1ED5BA_.wvu.FilterData" localSheetId="2" hidden="1">'ACQ CIV TA'!$A$1:$H$1041</definedName>
    <definedName name="Z_0C4856DD_8504_41B1_850B_84D6AC1ED5BA_.wvu.FilterData" localSheetId="3" hidden="1">CTAP!$A$1:$H$1060</definedName>
    <definedName name="Z_0C4856DD_8504_41B1_850B_84D6AC1ED5BA_.wvu.FilterData" localSheetId="4" hidden="1">'PAQ Debt'!$A$1:$H$1052</definedName>
    <definedName name="Z_0D3688D4_68EC_40C0_8EBF_AFBC988BBD51_.wvu.FilterData" localSheetId="5" hidden="1">'GSPs Only'!$B$1:$H$29</definedName>
    <definedName name="Z_0D870C3E_C912_4AA8_8250_ECE38CE23940_.wvu.FilterData" localSheetId="3" hidden="1">CTAP!$A$1:$J$34</definedName>
    <definedName name="Z_0E32784F_6A67_4156_A334_5D2533D56C41_.wvu.FilterData" localSheetId="0" hidden="1">RPAs!$A$1:$H$1941</definedName>
    <definedName name="Z_0E7EE5D4_A1C5_4DDE_B0B6_F1C27D8AB4F3_.wvu.FilterData" localSheetId="6" hidden="1">'PAQ Tracking'!$A$1:$H$226</definedName>
    <definedName name="Z_0F3ECFA8_8F59_4C0F_B5AF_4AEF3C73AADD_.wvu.FilterData" localSheetId="3" hidden="1">CTAP!$A$1:$J$34</definedName>
    <definedName name="Z_10E2CF1E_653D_4AD6_8442_53CE6DB6AA3F_.wvu.FilterData" localSheetId="2" hidden="1">'ACQ CIV TA'!$A$1:$H$1041</definedName>
    <definedName name="Z_10E2CF1E_653D_4AD6_8442_53CE6DB6AA3F_.wvu.FilterData" localSheetId="3" hidden="1">CTAP!$A$1:$H$1060</definedName>
    <definedName name="Z_10E2CF1E_653D_4AD6_8442_53CE6DB6AA3F_.wvu.FilterData" localSheetId="4" hidden="1">'PAQ Debt'!$A$1:$H$1052</definedName>
    <definedName name="Z_112BED18_459B_4846_AF6B_2179F912F21F_.wvu.FilterData" localSheetId="3" hidden="1">CTAP!$A$1:$J$34</definedName>
    <definedName name="Z_122D4651_79DA_4D32_967E_B2EC83903116_.wvu.FilterData" localSheetId="1" hidden="1">'MyFSS Announcements'!$F$1:$F$604</definedName>
    <definedName name="Z_122D4651_79DA_4D32_967E_B2EC83903116_.wvu.FilterData" localSheetId="4" hidden="1">'PAQ Debt'!$A$1:$J$11</definedName>
    <definedName name="Z_122D4651_79DA_4D32_967E_B2EC83903116_.wvu.FilterData" localSheetId="6" hidden="1">'PAQ Tracking'!$A$1:$H$194</definedName>
    <definedName name="Z_12C80EAD_56C1_4D69_9E25_E509956C2D98_.wvu.FilterData" localSheetId="0" hidden="1">RPAs!$A$1:$H$1941</definedName>
    <definedName name="Z_13185BFF_5491_40CC_8B9D_CBEAFA1ACB77_.wvu.FilterData" localSheetId="0" hidden="1">RPAs!$A$1:$H$1941</definedName>
    <definedName name="Z_13A2116B_96E5_43A7_9B72_ADF1705369E5_.wvu.FilterData" localSheetId="2" hidden="1">'ACQ CIV TA'!$A$1:$H$1041</definedName>
    <definedName name="Z_13A2116B_96E5_43A7_9B72_ADF1705369E5_.wvu.FilterData" localSheetId="3" hidden="1">CTAP!$A$1:$H$1060</definedName>
    <definedName name="Z_13A2116B_96E5_43A7_9B72_ADF1705369E5_.wvu.FilterData" localSheetId="4" hidden="1">'PAQ Debt'!$A$1:$H$1052</definedName>
    <definedName name="Z_14A20EBF_7340_4AAC_A4BB_E6458DDDDDC7_.wvu.FilterData" localSheetId="2" hidden="1">'ACQ CIV TA'!$A$1:$H$1041</definedName>
    <definedName name="Z_14A20EBF_7340_4AAC_A4BB_E6458DDDDDC7_.wvu.FilterData" localSheetId="3" hidden="1">CTAP!$A$1:$H$1060</definedName>
    <definedName name="Z_14A20EBF_7340_4AAC_A4BB_E6458DDDDDC7_.wvu.FilterData" localSheetId="4" hidden="1">'PAQ Debt'!$A$1:$H$1052</definedName>
    <definedName name="Z_1593F5B5_8FEA_411F_82B2_4EF0E9F53C8D_.wvu.FilterData" localSheetId="2" hidden="1">'ACQ CIV TA'!$A$1:$H$1041</definedName>
    <definedName name="Z_1593F5B5_8FEA_411F_82B2_4EF0E9F53C8D_.wvu.FilterData" localSheetId="3" hidden="1">CTAP!$A$1:$H$1060</definedName>
    <definedName name="Z_1593F5B5_8FEA_411F_82B2_4EF0E9F53C8D_.wvu.FilterData" localSheetId="4" hidden="1">'PAQ Debt'!$A$1:$H$1052</definedName>
    <definedName name="Z_165355C7_A884_42B8_9CC4_867822A438C1_.wvu.FilterData" localSheetId="2" hidden="1">'ACQ CIV TA'!$A$1:$H$1041</definedName>
    <definedName name="Z_165355C7_A884_42B8_9CC4_867822A438C1_.wvu.FilterData" localSheetId="3" hidden="1">CTAP!$A$1:$H$1060</definedName>
    <definedName name="Z_165355C7_A884_42B8_9CC4_867822A438C1_.wvu.FilterData" localSheetId="4" hidden="1">'PAQ Debt'!$A$1:$H$1052</definedName>
    <definedName name="Z_18DAB22B_F662_4BF6_9607_09A7E93A13DB_.wvu.FilterData" localSheetId="0" hidden="1">RPAs!$A$1:$H$1941</definedName>
    <definedName name="Z_1A5FCFD2_2CD9_408A_87C5_3EBD654A4BAE_.wvu.FilterData" localSheetId="2" hidden="1">'ACQ CIV TA'!$A$1:$H$1041</definedName>
    <definedName name="Z_1A5FCFD2_2CD9_408A_87C5_3EBD654A4BAE_.wvu.FilterData" localSheetId="3" hidden="1">CTAP!$A$1:$H$1060</definedName>
    <definedName name="Z_1A5FCFD2_2CD9_408A_87C5_3EBD654A4BAE_.wvu.FilterData" localSheetId="4" hidden="1">'PAQ Debt'!$A$1:$H$1052</definedName>
    <definedName name="Z_1D484445_052C_4550_8AE6_FE632F4DBA00_.wvu.FilterData" localSheetId="0" hidden="1">RPAs!$A$1:$H$1941</definedName>
    <definedName name="Z_1D4920B6_6EB1_4FBF_A532_2C503E417A1D_.wvu.FilterData" localSheetId="0" hidden="1">RPAs!$A$1:$H$1941</definedName>
    <definedName name="Z_1F25EC63_D666_43A5_BEFD_5E0A84A82BC2_.wvu.FilterData" localSheetId="2" hidden="1">'ACQ CIV TA'!$A$1:$J$6</definedName>
    <definedName name="Z_1F2654CD_4720_4252_A162_7D4BA384FF65_.wvu.FilterData" localSheetId="2" hidden="1">'ACQ CIV TA'!$D$5:$D$5314</definedName>
    <definedName name="Z_1F2654CD_4720_4252_A162_7D4BA384FF65_.wvu.FilterData" localSheetId="3" hidden="1">CTAP!$D$5:$D$5333</definedName>
    <definedName name="Z_1F2654CD_4720_4252_A162_7D4BA384FF65_.wvu.FilterData" localSheetId="1" hidden="1">'MyFSS Announcements'!$F$1:$F$604</definedName>
    <definedName name="Z_1F2654CD_4720_4252_A162_7D4BA384FF65_.wvu.FilterData" localSheetId="4" hidden="1">'PAQ Debt'!$D$8:$D$5325</definedName>
    <definedName name="Z_1F2654CD_4720_4252_A162_7D4BA384FF65_.wvu.FilterData" localSheetId="0" hidden="1">RPAs!$G$1:$G$2329</definedName>
    <definedName name="Z_2061E287_B3B6_4B27_8F40_156543994C2B_.wvu.FilterData" localSheetId="4" hidden="1">'PAQ Debt'!$A$1:$J$11</definedName>
    <definedName name="Z_206AE6AE_EFCD_4B96_9344_3511423B95BF_.wvu.FilterData" localSheetId="3" hidden="1">CTAP!$A$1:$J$34</definedName>
    <definedName name="Z_206AE6AE_EFCD_4B96_9344_3511423B95BF_.wvu.FilterData" localSheetId="4" hidden="1">'PAQ Debt'!$A$1:$J$11</definedName>
    <definedName name="Z_206AE6AE_EFCD_4B96_9344_3511423B95BF_.wvu.FilterData" localSheetId="0" hidden="1">RPAs!$A$1:$H$1941</definedName>
    <definedName name="Z_21251628_DBFF_4A81_8AC8_BAD3DD92C757_.wvu.FilterData" localSheetId="2" hidden="1">'ACQ CIV TA'!$A$1:$H$1041</definedName>
    <definedName name="Z_21251628_DBFF_4A81_8AC8_BAD3DD92C757_.wvu.FilterData" localSheetId="3" hidden="1">CTAP!$A$1:$H$1060</definedName>
    <definedName name="Z_21251628_DBFF_4A81_8AC8_BAD3DD92C757_.wvu.FilterData" localSheetId="4" hidden="1">'PAQ Debt'!$A$1:$H$1052</definedName>
    <definedName name="Z_22704031_11CB_43F7_B96E_432C1D47240B_.wvu.FilterData" localSheetId="2" hidden="1">'ACQ CIV TA'!$A$1:$H$1041</definedName>
    <definedName name="Z_22704031_11CB_43F7_B96E_432C1D47240B_.wvu.FilterData" localSheetId="3" hidden="1">CTAP!$A$1:$H$1060</definedName>
    <definedName name="Z_22704031_11CB_43F7_B96E_432C1D47240B_.wvu.FilterData" localSheetId="4" hidden="1">'PAQ Debt'!$A$1:$H$1052</definedName>
    <definedName name="Z_22EF876A_5F78_47E3_831B_7FA018D49DE8_.wvu.FilterData" localSheetId="6" hidden="1">'PAQ Tracking'!$A$1:$H$189</definedName>
    <definedName name="Z_232B3961_91C8_49A6_845F_BDBD9DDF20FC_.wvu.FilterData" localSheetId="4" hidden="1">'PAQ Debt'!$A$1:$J$11</definedName>
    <definedName name="Z_232B3961_91C8_49A6_845F_BDBD9DDF20FC_.wvu.FilterData" localSheetId="0" hidden="1">RPAs!$A$1:$H$1941</definedName>
    <definedName name="Z_25349277_8D80_4D7D_8ADA_E1C37F671CDA_.wvu.FilterData" localSheetId="4" hidden="1">'PAQ Debt'!$A$1:$J$11</definedName>
    <definedName name="Z_2824D755_A6C5_4BB6_8F69_2EB9B9B11AEF_.wvu.FilterData" localSheetId="0" hidden="1">RPAs!$A$1:$H$1941</definedName>
    <definedName name="Z_2AD6ECCA_05D1_4212_ADD6_F36DDC381B35_.wvu.FilterData" localSheetId="2" hidden="1">'ACQ CIV TA'!$A$1:$H$1041</definedName>
    <definedName name="Z_2AD6ECCA_05D1_4212_ADD6_F36DDC381B35_.wvu.FilterData" localSheetId="3" hidden="1">CTAP!$A$1:$H$1060</definedName>
    <definedName name="Z_2AD6ECCA_05D1_4212_ADD6_F36DDC381B35_.wvu.FilterData" localSheetId="4" hidden="1">'PAQ Debt'!$A$1:$H$1052</definedName>
    <definedName name="Z_2B686970_7A5A_4F40_B781_81B825C951AD_.wvu.FilterData" localSheetId="2" hidden="1">'ACQ CIV TA'!$A$1:$H$1041</definedName>
    <definedName name="Z_2B686970_7A5A_4F40_B781_81B825C951AD_.wvu.FilterData" localSheetId="3" hidden="1">CTAP!$A$1:$H$1060</definedName>
    <definedName name="Z_2B686970_7A5A_4F40_B781_81B825C951AD_.wvu.FilterData" localSheetId="4" hidden="1">'PAQ Debt'!$A$1:$H$1052</definedName>
    <definedName name="Z_2B995C83_A765_45D8_95B1_BD9A3E63C965_.wvu.FilterData" localSheetId="3" hidden="1">CTAP!$A$1:$J$34</definedName>
    <definedName name="Z_2B995C83_A765_45D8_95B1_BD9A3E63C965_.wvu.FilterData" localSheetId="0" hidden="1">RPAs!$A$1:$H$1941</definedName>
    <definedName name="Z_30B75B57_3628_4349_B242_9E56D26763DF_.wvu.FilterData" localSheetId="1" hidden="1">'MyFSS Announcements'!$F$1:$F$604</definedName>
    <definedName name="Z_30B75B57_3628_4349_B242_9E56D26763DF_.wvu.FilterData" localSheetId="0" hidden="1">RPAs!$A$1:$H$1941</definedName>
    <definedName name="Z_31AF0443_01B2_43AF_B4C0_DD0425E0DE45_.wvu.FilterData" localSheetId="1" hidden="1">'MyFSS Announcements'!$F$1:$F$604</definedName>
    <definedName name="Z_31AF0443_01B2_43AF_B4C0_DD0425E0DE45_.wvu.FilterData" localSheetId="0" hidden="1">RPAs!$A$1:$H$1941</definedName>
    <definedName name="Z_33F4D20F_E3ED_4D3E_9C20_4D3F9297B615_.wvu.FilterData" localSheetId="0" hidden="1">RPAs!$A$1:$H$1941</definedName>
    <definedName name="Z_34629E44_5FF1_46C7_A1DC_495CE58D77A3_.wvu.FilterData" localSheetId="2" hidden="1">'ACQ CIV TA'!$A$1:$H$1041</definedName>
    <definedName name="Z_34629E44_5FF1_46C7_A1DC_495CE58D77A3_.wvu.FilterData" localSheetId="3" hidden="1">CTAP!$A$1:$H$1060</definedName>
    <definedName name="Z_34629E44_5FF1_46C7_A1DC_495CE58D77A3_.wvu.FilterData" localSheetId="4" hidden="1">'PAQ Debt'!$A$1:$H$1052</definedName>
    <definedName name="Z_3531889B_928C_4ADF_8416_2F2767AE5EFE_.wvu.FilterData" localSheetId="0" hidden="1">RPAs!$A$1:$H$1941</definedName>
    <definedName name="Z_3606198F_621D_4B61_8892_C7F6CF7A1DE6_.wvu.FilterData" localSheetId="3" hidden="1">CTAP!$A$1:$J$34</definedName>
    <definedName name="Z_3606198F_621D_4B61_8892_C7F6CF7A1DE6_.wvu.FilterData" localSheetId="1" hidden="1">'MyFSS Announcements'!$F$1:$F$604</definedName>
    <definedName name="Z_3606198F_621D_4B61_8892_C7F6CF7A1DE6_.wvu.FilterData" localSheetId="0" hidden="1">RPAs!$A$1:$H$1941</definedName>
    <definedName name="Z_394630DC_9127_44F5_95CC_E717171CDA23_.wvu.FilterData" localSheetId="2" hidden="1">'ACQ CIV TA'!$A$1:$H$1041</definedName>
    <definedName name="Z_394630DC_9127_44F5_95CC_E717171CDA23_.wvu.FilterData" localSheetId="3" hidden="1">CTAP!$A$1:$H$1060</definedName>
    <definedName name="Z_394630DC_9127_44F5_95CC_E717171CDA23_.wvu.FilterData" localSheetId="4" hidden="1">'PAQ Debt'!$A$1:$H$1052</definedName>
    <definedName name="Z_3F9771EF_33E3_490F_A3EA_80D77ED95BCF_.wvu.FilterData" localSheetId="5" hidden="1">'GSPs Only'!$B$1:$H$35</definedName>
    <definedName name="Z_3FFB09EF_DC47_4534_86E1_28A21478D565_.wvu.FilterData" localSheetId="3" hidden="1">CTAP!$A$1:$J$34</definedName>
    <definedName name="Z_3FFB09EF_DC47_4534_86E1_28A21478D565_.wvu.FilterData" localSheetId="0" hidden="1">RPAs!$A$1:$H$1941</definedName>
    <definedName name="Z_403A9935_35BB_429C_B75E_67117841E0AA_.wvu.FilterData" localSheetId="2" hidden="1">'ACQ CIV TA'!$A$1:$H$1041</definedName>
    <definedName name="Z_403A9935_35BB_429C_B75E_67117841E0AA_.wvu.FilterData" localSheetId="3" hidden="1">CTAP!$A$1:$H$1060</definedName>
    <definedName name="Z_403A9935_35BB_429C_B75E_67117841E0AA_.wvu.FilterData" localSheetId="4" hidden="1">'PAQ Debt'!$A$1:$H$1052</definedName>
    <definedName name="Z_4197DF18_2917_4EC9_B9DE_7AB51435E0A5_.wvu.FilterData" localSheetId="2" hidden="1">'ACQ CIV TA'!$D$5:$D$5308</definedName>
    <definedName name="Z_4197DF18_2917_4EC9_B9DE_7AB51435E0A5_.wvu.FilterData" localSheetId="3" hidden="1">CTAP!$D$5:$D$5327</definedName>
    <definedName name="Z_4197DF18_2917_4EC9_B9DE_7AB51435E0A5_.wvu.FilterData" localSheetId="4" hidden="1">'PAQ Debt'!$D$8:$D$5319</definedName>
    <definedName name="Z_41DDAA97_79F0_408B_ADE0_BCE91D0ECBCF_.wvu.FilterData" localSheetId="2" hidden="1">'ACQ CIV TA'!$A$1:$H$1041</definedName>
    <definedName name="Z_41DDAA97_79F0_408B_ADE0_BCE91D0ECBCF_.wvu.FilterData" localSheetId="3" hidden="1">CTAP!$A$1:$H$1060</definedName>
    <definedName name="Z_41DDAA97_79F0_408B_ADE0_BCE91D0ECBCF_.wvu.FilterData" localSheetId="4" hidden="1">'PAQ Debt'!$A$1:$H$1052</definedName>
    <definedName name="Z_428B742C_0207_44C2_9671_5986036ADCE8_.wvu.FilterData" localSheetId="2" hidden="1">'ACQ CIV TA'!$A$1:$H$1041</definedName>
    <definedName name="Z_428B742C_0207_44C2_9671_5986036ADCE8_.wvu.FilterData" localSheetId="3" hidden="1">CTAP!$A$1:$H$1060</definedName>
    <definedName name="Z_428B742C_0207_44C2_9671_5986036ADCE8_.wvu.FilterData" localSheetId="4" hidden="1">'PAQ Debt'!$A$1:$H$1052</definedName>
    <definedName name="Z_443D2DAC_118D_4DEA_92BB_20CB5429C1A1_.wvu.FilterData" localSheetId="0" hidden="1">RPAs!$A$1:$H$1941</definedName>
    <definedName name="Z_44636B2D_489E_4D3F_B344_3FDB38BE5EE6_.wvu.FilterData" localSheetId="2" hidden="1">'ACQ CIV TA'!$D$5:$D$5314</definedName>
    <definedName name="Z_44636B2D_489E_4D3F_B344_3FDB38BE5EE6_.wvu.FilterData" localSheetId="3" hidden="1">CTAP!$D$5:$D$5333</definedName>
    <definedName name="Z_44636B2D_489E_4D3F_B344_3FDB38BE5EE6_.wvu.FilterData" localSheetId="1" hidden="1">'MyFSS Announcements'!$F$1:$F$604</definedName>
    <definedName name="Z_44636B2D_489E_4D3F_B344_3FDB38BE5EE6_.wvu.FilterData" localSheetId="4" hidden="1">'PAQ Debt'!$D$8:$D$5325</definedName>
    <definedName name="Z_44636B2D_489E_4D3F_B344_3FDB38BE5EE6_.wvu.FilterData" localSheetId="0" hidden="1">RPAs!$G$1:$G$2329</definedName>
    <definedName name="Z_45A7B0FD_2C43_4D8D_AE71_5F62BA0A2508_.wvu.FilterData" localSheetId="1" hidden="1">'MyFSS Announcements'!$F$1:$F$604</definedName>
    <definedName name="Z_45A7B0FD_2C43_4D8D_AE71_5F62BA0A2508_.wvu.FilterData" localSheetId="0" hidden="1">RPAs!$A$1:$H$1941</definedName>
    <definedName name="Z_46BBD952_3533_4500_A394_E85249E55216_.wvu.FilterData" localSheetId="2" hidden="1">'ACQ CIV TA'!$A$1:$J$4</definedName>
    <definedName name="Z_46BBD952_3533_4500_A394_E85249E55216_.wvu.FilterData" localSheetId="3" hidden="1">CTAP!$A$1:$J$17</definedName>
    <definedName name="Z_48B25379_DA9B_4550_9441_51519C53D611_.wvu.FilterData" localSheetId="0" hidden="1">RPAs!$A$1:$H$1941</definedName>
    <definedName name="Z_4A6A51D7_FF68_4C03_B9DA_057F02F004AA_.wvu.FilterData" localSheetId="2" hidden="1">'ACQ CIV TA'!$D$5:$D$5016</definedName>
    <definedName name="Z_4A6A51D7_FF68_4C03_B9DA_057F02F004AA_.wvu.FilterData" localSheetId="3" hidden="1">CTAP!$D$5:$D$5035</definedName>
    <definedName name="Z_4A6A51D7_FF68_4C03_B9DA_057F02F004AA_.wvu.FilterData" localSheetId="4" hidden="1">'PAQ Debt'!$D$8:$D$5027</definedName>
    <definedName name="Z_4A838A06_5363_45EB_A2F5_B8B2D3589481_.wvu.FilterData" localSheetId="2" hidden="1">'ACQ CIV TA'!$A$1:$H$1041</definedName>
    <definedName name="Z_4A838A06_5363_45EB_A2F5_B8B2D3589481_.wvu.FilterData" localSheetId="3" hidden="1">CTAP!$A$1:$H$1060</definedName>
    <definedName name="Z_4A838A06_5363_45EB_A2F5_B8B2D3589481_.wvu.FilterData" localSheetId="4" hidden="1">'PAQ Debt'!$A$1:$H$1052</definedName>
    <definedName name="Z_4AE0A66E_872F_4DEB_9995_4422CB1A4B8B_.wvu.FilterData" localSheetId="2" hidden="1">'ACQ CIV TA'!$A$1:$H$1041</definedName>
    <definedName name="Z_4AE0A66E_872F_4DEB_9995_4422CB1A4B8B_.wvu.FilterData" localSheetId="3" hidden="1">CTAP!$A$1:$H$1060</definedName>
    <definedName name="Z_4AE0A66E_872F_4DEB_9995_4422CB1A4B8B_.wvu.FilterData" localSheetId="4" hidden="1">'PAQ Debt'!$A$1:$H$1052</definedName>
    <definedName name="Z_4B4344B5_0A16_4BA2_B048_681A4BBB10FD_.wvu.FilterData" localSheetId="0" hidden="1">RPAs!$G$1:$G$2329</definedName>
    <definedName name="Z_4B459B9A_784E_43A2_97B0_DE14E64E46EA_.wvu.FilterData" localSheetId="2" hidden="1">'ACQ CIV TA'!$A$1:$H$1041</definedName>
    <definedName name="Z_4B459B9A_784E_43A2_97B0_DE14E64E46EA_.wvu.FilterData" localSheetId="3" hidden="1">CTAP!$A$1:$H$1060</definedName>
    <definedName name="Z_4B459B9A_784E_43A2_97B0_DE14E64E46EA_.wvu.FilterData" localSheetId="4" hidden="1">'PAQ Debt'!$A$1:$H$1052</definedName>
    <definedName name="Z_4C035124_DE6E_4BFF_97D9_4A48926B4BDA_.wvu.FilterData" localSheetId="2" hidden="1">'ACQ CIV TA'!$A$1:$H$1041</definedName>
    <definedName name="Z_4C035124_DE6E_4BFF_97D9_4A48926B4BDA_.wvu.FilterData" localSheetId="3" hidden="1">CTAP!$A$1:$H$1060</definedName>
    <definedName name="Z_4C035124_DE6E_4BFF_97D9_4A48926B4BDA_.wvu.FilterData" localSheetId="4" hidden="1">'PAQ Debt'!$A$1:$H$1052</definedName>
    <definedName name="Z_4CB63978_8ABC_486B_80B3_113AA973635A_.wvu.FilterData" localSheetId="2" hidden="1">'ACQ CIV TA'!$A$1:$H$1041</definedName>
    <definedName name="Z_4CB63978_8ABC_486B_80B3_113AA973635A_.wvu.FilterData" localSheetId="3" hidden="1">CTAP!$A$1:$H$1060</definedName>
    <definedName name="Z_4CB63978_8ABC_486B_80B3_113AA973635A_.wvu.FilterData" localSheetId="4" hidden="1">'PAQ Debt'!$A$1:$H$1052</definedName>
    <definedName name="Z_4EC8EDF9_5AC5_4D8D_8541_5290E27D1073_.wvu.FilterData" localSheetId="2" hidden="1">'ACQ CIV TA'!$D$5:$D$5092</definedName>
    <definedName name="Z_4EC8EDF9_5AC5_4D8D_8541_5290E27D1073_.wvu.FilterData" localSheetId="3" hidden="1">CTAP!$D$5:$D$5111</definedName>
    <definedName name="Z_4EC8EDF9_5AC5_4D8D_8541_5290E27D1073_.wvu.FilterData" localSheetId="4" hidden="1">'PAQ Debt'!$D$8:$D$5103</definedName>
    <definedName name="Z_4F294223_D858_48B9_8603_3C8005297B24_.wvu.FilterData" localSheetId="0" hidden="1">RPAs!$G$1:$G$2329</definedName>
    <definedName name="Z_512F6448_5665_45A9_9DCD_62A2E686B216_.wvu.FilterData" localSheetId="3" hidden="1">CTAP!$A$1:$J$17</definedName>
    <definedName name="Z_512F6448_5665_45A9_9DCD_62A2E686B216_.wvu.FilterData" localSheetId="1" hidden="1">'MyFSS Announcements'!$F$1:$F$604</definedName>
    <definedName name="Z_55E348D0_F9F7_490C_828D_5ACBA80B484F_.wvu.FilterData" localSheetId="0" hidden="1">RPAs!$A$1:$H$1941</definedName>
    <definedName name="Z_58E78239_0D4C_428A_B374_A4CEA9CF8401_.wvu.FilterData" localSheetId="3" hidden="1">CTAP!$A$1:$J$15</definedName>
    <definedName name="Z_5A90E7DD_08E8_497C_A5DD_7AA52B417257_.wvu.FilterData" localSheetId="0" hidden="1">RPAs!$A$1:$H$1941</definedName>
    <definedName name="Z_5E98D670_03C2_4EE9_A786_B6C69D480879_.wvu.FilterData" localSheetId="2" hidden="1">'ACQ CIV TA'!$A$1:$H$1041</definedName>
    <definedName name="Z_5E98D670_03C2_4EE9_A786_B6C69D480879_.wvu.FilterData" localSheetId="3" hidden="1">CTAP!$A$1:$H$1060</definedName>
    <definedName name="Z_5E98D670_03C2_4EE9_A786_B6C69D480879_.wvu.FilterData" localSheetId="4" hidden="1">'PAQ Debt'!$A$1:$H$1052</definedName>
    <definedName name="Z_64BCD2E0_C5D8_413E_AB62_9E09B7867DB5_.wvu.FilterData" localSheetId="2" hidden="1">'ACQ CIV TA'!$A$1:$H$1041</definedName>
    <definedName name="Z_64BCD2E0_C5D8_413E_AB62_9E09B7867DB5_.wvu.FilterData" localSheetId="3" hidden="1">CTAP!$A$1:$H$1060</definedName>
    <definedName name="Z_64BCD2E0_C5D8_413E_AB62_9E09B7867DB5_.wvu.FilterData" localSheetId="4" hidden="1">'PAQ Debt'!$A$1:$H$1052</definedName>
    <definedName name="Z_696CEF08_93AC_43A9_9950_461D2A7A9594_.wvu.FilterData" localSheetId="2" hidden="1">'ACQ CIV TA'!$A$1:$H$1041</definedName>
    <definedName name="Z_696CEF08_93AC_43A9_9950_461D2A7A9594_.wvu.FilterData" localSheetId="3" hidden="1">CTAP!$A$1:$H$1060</definedName>
    <definedName name="Z_696CEF08_93AC_43A9_9950_461D2A7A9594_.wvu.FilterData" localSheetId="4" hidden="1">'PAQ Debt'!$A$1:$H$1052</definedName>
    <definedName name="Z_69A418E6_E3AD_4D9F_B68F_44775D38D460_.wvu.FilterData" localSheetId="3" hidden="1">CTAP!$A$1:$J$34</definedName>
    <definedName name="Z_69A418E6_E3AD_4D9F_B68F_44775D38D460_.wvu.FilterData" localSheetId="4" hidden="1">'PAQ Debt'!$A$1:$J$11</definedName>
    <definedName name="Z_69A418E6_E3AD_4D9F_B68F_44775D38D460_.wvu.FilterData" localSheetId="0" hidden="1">RPAs!$A$1:$H$1941</definedName>
    <definedName name="Z_6A03B23C_B987_4861_9BA7_632CEAE9596C_.wvu.FilterData" localSheetId="2" hidden="1">'ACQ CIV TA'!$A$1:$H$1041</definedName>
    <definedName name="Z_6A03B23C_B987_4861_9BA7_632CEAE9596C_.wvu.FilterData" localSheetId="3" hidden="1">CTAP!$A$1:$H$1060</definedName>
    <definedName name="Z_6A03B23C_B987_4861_9BA7_632CEAE9596C_.wvu.FilterData" localSheetId="4" hidden="1">'PAQ Debt'!$A$1:$H$1052</definedName>
    <definedName name="Z_6C0CF853_C38D_4661_A31E_BB103E72FC26_.wvu.FilterData" localSheetId="0" hidden="1">RPAs!$A$1:$H$1941</definedName>
    <definedName name="Z_6CE8DE30_2E66_4CE5_BCF3_A2FC068F75A5_.wvu.FilterData" localSheetId="3" hidden="1">CTAP!$A$1:$J$34</definedName>
    <definedName name="Z_6D3BA3F1_B9B4_4686_85CF_38BCD4C4159D_.wvu.FilterData" localSheetId="2" hidden="1">'ACQ CIV TA'!$A$1:$H$1041</definedName>
    <definedName name="Z_6D3BA3F1_B9B4_4686_85CF_38BCD4C4159D_.wvu.FilterData" localSheetId="3" hidden="1">CTAP!$A$1:$H$1060</definedName>
    <definedName name="Z_6D3BA3F1_B9B4_4686_85CF_38BCD4C4159D_.wvu.FilterData" localSheetId="4" hidden="1">'PAQ Debt'!$A$1:$H$1052</definedName>
    <definedName name="Z_6D3BA3F1_B9B4_4686_85CF_38BCD4C4159D_.wvu.Rows" localSheetId="5" hidden="1">'GSPs Only'!$60:$60</definedName>
    <definedName name="Z_6D3BA3F1_B9B4_4686_85CF_38BCD4C4159D_.wvu.Rows" localSheetId="6" hidden="1">'PAQ Tracking'!#REF!</definedName>
    <definedName name="Z_6DEF31C6_269A_425C_89CC_0BD27400BC38_.wvu.FilterData" localSheetId="4" hidden="1">'PAQ Debt'!$A$1:$J$11</definedName>
    <definedName name="Z_6DEF31C6_269A_425C_89CC_0BD27400BC38_.wvu.FilterData" localSheetId="0" hidden="1">RPAs!$A$1:$H$1941</definedName>
    <definedName name="Z_6E767D0F_993C_478F_AAF1_42744E6A74D6_.wvu.FilterData" localSheetId="5" hidden="1">'GSPs Only'!$B$1:$H$27</definedName>
    <definedName name="Z_7138AF95_95F8_475A_872C_B540CF56B39E_.wvu.FilterData" localSheetId="0" hidden="1">RPAs!$A$1:$H$1941</definedName>
    <definedName name="Z_7165761D_3833_448F_AED0_89DEB85E78D5_.wvu.FilterData" localSheetId="0" hidden="1">RPAs!$A$1:$H$1941</definedName>
    <definedName name="Z_71EA2D3A_6DD4_4962_B8FB_DA4B8A81E486_.wvu.FilterData" localSheetId="0" hidden="1">RPAs!$A$1:$H$1941</definedName>
    <definedName name="Z_71FD90CD_6C9E_4B4F_83B1_369FFA7ECE92_.wvu.FilterData" localSheetId="2" hidden="1">'ACQ CIV TA'!$A$1:$H$1041</definedName>
    <definedName name="Z_71FD90CD_6C9E_4B4F_83B1_369FFA7ECE92_.wvu.FilterData" localSheetId="3" hidden="1">CTAP!$A$1:$H$1060</definedName>
    <definedName name="Z_71FD90CD_6C9E_4B4F_83B1_369FFA7ECE92_.wvu.FilterData" localSheetId="4" hidden="1">'PAQ Debt'!$A$1:$H$1052</definedName>
    <definedName name="Z_724773FE_8C31_4664_9886_84C2D287F6EE_.wvu.FilterData" localSheetId="0" hidden="1">RPAs!$A$1:$H$1941</definedName>
    <definedName name="Z_72DD6B9B_7957_46E8_ACBD_8D0EA0FDD152_.wvu.FilterData" localSheetId="2" hidden="1">'ACQ CIV TA'!$D$5:$D$5230</definedName>
    <definedName name="Z_72DD6B9B_7957_46E8_ACBD_8D0EA0FDD152_.wvu.FilterData" localSheetId="3" hidden="1">CTAP!$D$5:$D$5249</definedName>
    <definedName name="Z_72DD6B9B_7957_46E8_ACBD_8D0EA0FDD152_.wvu.FilterData" localSheetId="4" hidden="1">'PAQ Debt'!$D$8:$D$5241</definedName>
    <definedName name="Z_72FA7461_6381_419B_BD1D_1101B68C0E54_.wvu.FilterData" localSheetId="3" hidden="1">CTAP!$A$1:$J$34</definedName>
    <definedName name="Z_739B934C_D508_4D5D_B3F7_5857015C5C0A_.wvu.FilterData" localSheetId="3" hidden="1">CTAP!$A$1:$J$34</definedName>
    <definedName name="Z_75460D33_300A_4CE8_AAA2_80724E46880D_.wvu.FilterData" localSheetId="0" hidden="1">RPAs!$A$1:$H$1941</definedName>
    <definedName name="Z_75A4899D_DCB3_4900_9CF2_5022F48D201B_.wvu.Cols" localSheetId="6" hidden="1">'PAQ Tracking'!$D:$D</definedName>
    <definedName name="Z_75A4899D_DCB3_4900_9CF2_5022F48D201B_.wvu.FilterData" localSheetId="2" hidden="1">'ACQ CIV TA'!$A$1:$J$6</definedName>
    <definedName name="Z_75A4899D_DCB3_4900_9CF2_5022F48D201B_.wvu.FilterData" localSheetId="3" hidden="1">CTAP!$A$1:$J$34</definedName>
    <definedName name="Z_75A4899D_DCB3_4900_9CF2_5022F48D201B_.wvu.FilterData" localSheetId="5" hidden="1">'GSPs Only'!$B$1:$H$36</definedName>
    <definedName name="Z_75A4899D_DCB3_4900_9CF2_5022F48D201B_.wvu.FilterData" localSheetId="1" hidden="1">'MyFSS Announcements'!$F$1:$F$604</definedName>
    <definedName name="Z_75A4899D_DCB3_4900_9CF2_5022F48D201B_.wvu.FilterData" localSheetId="4" hidden="1">'PAQ Debt'!$A$1:$J$11</definedName>
    <definedName name="Z_75A4899D_DCB3_4900_9CF2_5022F48D201B_.wvu.FilterData" localSheetId="6" hidden="1">'PAQ Tracking'!$A$1:$H$284</definedName>
    <definedName name="Z_75A4899D_DCB3_4900_9CF2_5022F48D201B_.wvu.FilterData" localSheetId="0" hidden="1">RPAs!$A$1:$H$1941</definedName>
    <definedName name="Z_75BD00FF_EB19_4D9C_B12A_A10D51EBA70B_.wvu.FilterData" localSheetId="4" hidden="1">'PAQ Debt'!$A$1:$J$11</definedName>
    <definedName name="Z_75BD00FF_EB19_4D9C_B12A_A10D51EBA70B_.wvu.FilterData" localSheetId="6" hidden="1">'PAQ Tracking'!$A$1:$H$221</definedName>
    <definedName name="Z_76D30873_E972_4D70_8FDC_290806DDE48C_.wvu.FilterData" localSheetId="3" hidden="1">CTAP!$A$1:$J$34</definedName>
    <definedName name="Z_76D30873_E972_4D70_8FDC_290806DDE48C_.wvu.FilterData" localSheetId="0" hidden="1">RPAs!$A$1:$H$1941</definedName>
    <definedName name="Z_77166347_DB50_4C7D_83AD_0A73C1E92B48_.wvu.FilterData" localSheetId="3" hidden="1">CTAP!$A$1:$J$20</definedName>
    <definedName name="Z_77166347_DB50_4C7D_83AD_0A73C1E92B48_.wvu.FilterData" localSheetId="0" hidden="1">RPAs!$A$1:$H$1941</definedName>
    <definedName name="Z_795D206A_BF3B_42E6_8339_8AB036621CCF_.wvu.FilterData" localSheetId="4" hidden="1">'PAQ Debt'!$A$1:$J$11</definedName>
    <definedName name="Z_795D206A_BF3B_42E6_8339_8AB036621CCF_.wvu.FilterData" localSheetId="0" hidden="1">RPAs!$A$1:$H$1941</definedName>
    <definedName name="Z_79CA7ADF_7731_4E98_8F42_1F1489F751E3_.wvu.FilterData" localSheetId="2" hidden="1">'ACQ CIV TA'!$A$1:$H$1041</definedName>
    <definedName name="Z_79CA7ADF_7731_4E98_8F42_1F1489F751E3_.wvu.FilterData" localSheetId="3" hidden="1">CTAP!$A$1:$H$1060</definedName>
    <definedName name="Z_79CA7ADF_7731_4E98_8F42_1F1489F751E3_.wvu.FilterData" localSheetId="4" hidden="1">'PAQ Debt'!$A$1:$H$1052</definedName>
    <definedName name="Z_79D11187_8E1D_4FD0_9F80_C08EE04F0D18_.wvu.FilterData" localSheetId="0" hidden="1">RPAs!$G$1:$G$2329</definedName>
    <definedName name="Z_7CAA87BA_482D_42C5_A4E7_4E7F2F5CCFAF_.wvu.FilterData" localSheetId="2" hidden="1">'ACQ CIV TA'!$A$1:$H$1041</definedName>
    <definedName name="Z_7CAA87BA_482D_42C5_A4E7_4E7F2F5CCFAF_.wvu.FilterData" localSheetId="3" hidden="1">CTAP!$A$1:$H$1060</definedName>
    <definedName name="Z_7CAA87BA_482D_42C5_A4E7_4E7F2F5CCFAF_.wvu.FilterData" localSheetId="4" hidden="1">'PAQ Debt'!$A$1:$H$1052</definedName>
    <definedName name="Z_7CFBF2D0_2E77_4688_AD08_A0C27BF96E95_.wvu.FilterData" localSheetId="3" hidden="1">CTAP!$A$1:$J$34</definedName>
    <definedName name="Z_7E6874C3_A889_4D62_976A_FDB96C756041_.wvu.FilterData" localSheetId="1" hidden="1">'MyFSS Announcements'!$F$1:$F$604</definedName>
    <definedName name="Z_7FA7A2EC_0586_4403_909C_3EA69CAD9FE7_.wvu.FilterData" localSheetId="4" hidden="1">'PAQ Debt'!$A$1:$J$11</definedName>
    <definedName name="Z_7FA7A2EC_0586_4403_909C_3EA69CAD9FE7_.wvu.FilterData" localSheetId="0" hidden="1">RPAs!$A$1:$H$1941</definedName>
    <definedName name="Z_806339A0_7F21_400F_9349_1E598FE8E537_.wvu.FilterData" localSheetId="2" hidden="1">'ACQ CIV TA'!$D$5:$D$5193</definedName>
    <definedName name="Z_806339A0_7F21_400F_9349_1E598FE8E537_.wvu.FilterData" localSheetId="3" hidden="1">CTAP!$D$5:$D$5212</definedName>
    <definedName name="Z_806339A0_7F21_400F_9349_1E598FE8E537_.wvu.FilterData" localSheetId="4" hidden="1">'PAQ Debt'!$D$8:$D$5204</definedName>
    <definedName name="Z_80820EF2_4714_4AC5_B04F_FE238B0014A9_.wvu.FilterData" localSheetId="3" hidden="1">CTAP!$A$1:$J$17</definedName>
    <definedName name="Z_823CF22F_17B9_423D_8ABB_5B4491052F1E_.wvu.FilterData" localSheetId="0" hidden="1">RPAs!$A$1:$H$1941</definedName>
    <definedName name="Z_829F12C5_2D60_482F_B4B8_26A893872EEA_.wvu.FilterData" localSheetId="0" hidden="1">RPAs!$G$1:$G$2329</definedName>
    <definedName name="Z_844F5BE4_2689_46DB_872E_D9EDF9F92DB4_.wvu.FilterData" localSheetId="2" hidden="1">'ACQ CIV TA'!$A$1:$H$1041</definedName>
    <definedName name="Z_844F5BE4_2689_46DB_872E_D9EDF9F92DB4_.wvu.FilterData" localSheetId="3" hidden="1">CTAP!$A$1:$H$1060</definedName>
    <definedName name="Z_844F5BE4_2689_46DB_872E_D9EDF9F92DB4_.wvu.FilterData" localSheetId="4" hidden="1">'PAQ Debt'!$A$1:$H$1052</definedName>
    <definedName name="Z_84BC0BE4_34BE_437F_A151_A0E74D6C4334_.wvu.FilterData" localSheetId="4" hidden="1">'PAQ Debt'!$A$1:$J$7</definedName>
    <definedName name="Z_860B4DB1_F5D9_42A1_A643_EF0605DE0556_.wvu.FilterData" localSheetId="2" hidden="1">'ACQ CIV TA'!$D$5:$D$5007</definedName>
    <definedName name="Z_860B4DB1_F5D9_42A1_A643_EF0605DE0556_.wvu.FilterData" localSheetId="3" hidden="1">CTAP!$D$5:$D$5026</definedName>
    <definedName name="Z_860B4DB1_F5D9_42A1_A643_EF0605DE0556_.wvu.FilterData" localSheetId="4" hidden="1">'PAQ Debt'!$D$8:$D$5018</definedName>
    <definedName name="Z_86BBCB10_2833_41EC_BF06_AFA9634B51B1_.wvu.FilterData" localSheetId="2" hidden="1">'ACQ CIV TA'!$A$1:$H$1041</definedName>
    <definedName name="Z_86BBCB10_2833_41EC_BF06_AFA9634B51B1_.wvu.FilterData" localSheetId="3" hidden="1">CTAP!$A$1:$H$1060</definedName>
    <definedName name="Z_86BBCB10_2833_41EC_BF06_AFA9634B51B1_.wvu.FilterData" localSheetId="4" hidden="1">'PAQ Debt'!$A$1:$H$1052</definedName>
    <definedName name="Z_873E8498_A244_491B_88FD_CCA795E44025_.wvu.FilterData" localSheetId="6" hidden="1">'PAQ Tracking'!$A$1:$H$178</definedName>
    <definedName name="Z_8791D8E1_5546_47B2_829A_27DCC1152D17_.wvu.FilterData" localSheetId="2" hidden="1">'ACQ CIV TA'!$D$5:$D$5314</definedName>
    <definedName name="Z_8791D8E1_5546_47B2_829A_27DCC1152D17_.wvu.FilterData" localSheetId="3" hidden="1">CTAP!$D$5:$D$5333</definedName>
    <definedName name="Z_8791D8E1_5546_47B2_829A_27DCC1152D17_.wvu.FilterData" localSheetId="4" hidden="1">'PAQ Debt'!$D$8:$D$5325</definedName>
    <definedName name="Z_87D372ED_16ED_49DC_9C66_6F279DDA62C4_.wvu.FilterData" localSheetId="2" hidden="1">'ACQ CIV TA'!$A$1:$H$1041</definedName>
    <definedName name="Z_87D372ED_16ED_49DC_9C66_6F279DDA62C4_.wvu.FilterData" localSheetId="3" hidden="1">CTAP!$A$1:$H$1060</definedName>
    <definedName name="Z_87D372ED_16ED_49DC_9C66_6F279DDA62C4_.wvu.FilterData" localSheetId="4" hidden="1">'PAQ Debt'!$A$1:$H$1052</definedName>
    <definedName name="Z_88CE6D99_BF73_4A4E_9F73_FD7A75F1606E_.wvu.FilterData" localSheetId="2" hidden="1">'ACQ CIV TA'!$A$1:$H$1041</definedName>
    <definedName name="Z_88CE6D99_BF73_4A4E_9F73_FD7A75F1606E_.wvu.FilterData" localSheetId="3" hidden="1">CTAP!$A$1:$H$1060</definedName>
    <definedName name="Z_88CE6D99_BF73_4A4E_9F73_FD7A75F1606E_.wvu.FilterData" localSheetId="4" hidden="1">'PAQ Debt'!$A$1:$H$1052</definedName>
    <definedName name="Z_88CF9F04_8FA6_4ABB_9E45_7393C5CD0541_.wvu.FilterData" localSheetId="2" hidden="1">'ACQ CIV TA'!$D$5:$D$5016</definedName>
    <definedName name="Z_88CF9F04_8FA6_4ABB_9E45_7393C5CD0541_.wvu.FilterData" localSheetId="3" hidden="1">CTAP!$D$5:$D$5035</definedName>
    <definedName name="Z_88CF9F04_8FA6_4ABB_9E45_7393C5CD0541_.wvu.FilterData" localSheetId="4" hidden="1">'PAQ Debt'!$D$8:$D$5027</definedName>
    <definedName name="Z_894A05DE_A2FC_4214_BFCF_B2BCC6F11926_.wvu.FilterData" localSheetId="2" hidden="1">'ACQ CIV TA'!$A$1:$H$1041</definedName>
    <definedName name="Z_894A05DE_A2FC_4214_BFCF_B2BCC6F11926_.wvu.FilterData" localSheetId="3" hidden="1">CTAP!$A$1:$H$1060</definedName>
    <definedName name="Z_894A05DE_A2FC_4214_BFCF_B2BCC6F11926_.wvu.FilterData" localSheetId="4" hidden="1">'PAQ Debt'!$A$1:$H$1052</definedName>
    <definedName name="Z_89531143_D702_45F6_B0A8_7E5111D719E3_.wvu.FilterData" localSheetId="2" hidden="1">'ACQ CIV TA'!$A$1:$H$1041</definedName>
    <definedName name="Z_89531143_D702_45F6_B0A8_7E5111D719E3_.wvu.FilterData" localSheetId="3" hidden="1">CTAP!$A$1:$H$1060</definedName>
    <definedName name="Z_89531143_D702_45F6_B0A8_7E5111D719E3_.wvu.FilterData" localSheetId="4" hidden="1">'PAQ Debt'!$A$1:$H$1052</definedName>
    <definedName name="Z_8A41BB8D_8DEB_46AA_A4F3_258B1ABE00A8_.wvu.FilterData" localSheetId="3" hidden="1">CTAP!$A$1:$J$34</definedName>
    <definedName name="Z_8A41BB8D_8DEB_46AA_A4F3_258B1ABE00A8_.wvu.FilterData" localSheetId="0" hidden="1">RPAs!$A$1:$H$1941</definedName>
    <definedName name="Z_8C0BE92F_EB5C_475B_A165_45102732C95E_.wvu.FilterData" localSheetId="2" hidden="1">'ACQ CIV TA'!$A$1:$H$1041</definedName>
    <definedName name="Z_8C0BE92F_EB5C_475B_A165_45102732C95E_.wvu.FilterData" localSheetId="3" hidden="1">CTAP!$A$1:$H$1060</definedName>
    <definedName name="Z_8C0BE92F_EB5C_475B_A165_45102732C95E_.wvu.FilterData" localSheetId="4" hidden="1">'PAQ Debt'!$A$1:$H$1052</definedName>
    <definedName name="Z_8C9BB799_1EA2_4F83_B07B_D01FCFC518F2_.wvu.FilterData" localSheetId="0" hidden="1">RPAs!$A$1:$H$1941</definedName>
    <definedName name="Z_8D04EE6F_63A6_4B5E_8183_CCF4B9CC67A5_.wvu.FilterData" localSheetId="0" hidden="1">RPAs!$A$1:$H$1941</definedName>
    <definedName name="Z_8DECD5D4_41E4_4E22_ABF6_B328C41F6FA3_.wvu.FilterData" localSheetId="1" hidden="1">'MyFSS Announcements'!$F$1:$F$604</definedName>
    <definedName name="Z_8E3EFB67_7AD5_4D76_87CC_8FDF6BD29834_.wvu.FilterData" localSheetId="4" hidden="1">'PAQ Debt'!$A$1:$J$11</definedName>
    <definedName name="Z_8E3EFB67_7AD5_4D76_87CC_8FDF6BD29834_.wvu.FilterData" localSheetId="0" hidden="1">RPAs!$A$1:$H$1941</definedName>
    <definedName name="Z_8EC2DFE1_9BFF_43D3_ABBE_5EC79F14F44B_.wvu.Cols" localSheetId="3" hidden="1">CTAP!$D:$D</definedName>
    <definedName name="Z_8EC2DFE1_9BFF_43D3_ABBE_5EC79F14F44B_.wvu.Cols" localSheetId="5" hidden="1">'GSPs Only'!$E:$E</definedName>
    <definedName name="Z_8EC2DFE1_9BFF_43D3_ABBE_5EC79F14F44B_.wvu.Cols" localSheetId="6" hidden="1">'PAQ Tracking'!$D:$D</definedName>
    <definedName name="Z_8EC2DFE1_9BFF_43D3_ABBE_5EC79F14F44B_.wvu.FilterData" localSheetId="2" hidden="1">'ACQ CIV TA'!$A$1:$J$15</definedName>
    <definedName name="Z_8EC2DFE1_9BFF_43D3_ABBE_5EC79F14F44B_.wvu.FilterData" localSheetId="3" hidden="1">CTAP!$A$1:$J$65</definedName>
    <definedName name="Z_8EC2DFE1_9BFF_43D3_ABBE_5EC79F14F44B_.wvu.FilterData" localSheetId="1" hidden="1">'MyFSS Announcements'!$F$1:$F$604</definedName>
    <definedName name="Z_8EC2DFE1_9BFF_43D3_ABBE_5EC79F14F44B_.wvu.FilterData" localSheetId="4" hidden="1">'PAQ Debt'!$A$1:$J$11</definedName>
    <definedName name="Z_8EC2DFE1_9BFF_43D3_ABBE_5EC79F14F44B_.wvu.FilterData" localSheetId="0" hidden="1">RPAs!$A$1:$H$1941</definedName>
    <definedName name="Z_8FDD3744_07E6_40E3_9CBE_F373B24AA73F_.wvu.FilterData" localSheetId="0" hidden="1">RPAs!$G$1:$G$2329</definedName>
    <definedName name="Z_9109E2E8_012A_4330_B852_DEBF1F0D3600_.wvu.FilterData" localSheetId="2" hidden="1">'ACQ CIV TA'!$A$1:$H$1041</definedName>
    <definedName name="Z_9109E2E8_012A_4330_B852_DEBF1F0D3600_.wvu.FilterData" localSheetId="3" hidden="1">CTAP!$A$1:$H$1060</definedName>
    <definedName name="Z_9109E2E8_012A_4330_B852_DEBF1F0D3600_.wvu.FilterData" localSheetId="4" hidden="1">'PAQ Debt'!$A$1:$H$1052</definedName>
    <definedName name="Z_917FC205_2ED8_4B54_B110_822A97DB98E2_.wvu.FilterData" localSheetId="3" hidden="1">CTAP!$A$1:$J$34</definedName>
    <definedName name="Z_917FC205_2ED8_4B54_B110_822A97DB98E2_.wvu.FilterData" localSheetId="0" hidden="1">RPAs!$A$1:$H$1941</definedName>
    <definedName name="Z_92A73DF2_C877_40E2_B28A_FB2BF45B3BF0_.wvu.FilterData" localSheetId="0" hidden="1">RPAs!$G$1:$G$2329</definedName>
    <definedName name="Z_92ED4605_0913_467B_9C9B_89279CC376B2_.wvu.FilterData" localSheetId="3" hidden="1">CTAP!$A$1:$J$34</definedName>
    <definedName name="Z_92ED4605_0913_467B_9C9B_89279CC376B2_.wvu.FilterData" localSheetId="0" hidden="1">RPAs!$A$1:$H$1941</definedName>
    <definedName name="Z_942D7AC3_10C9_4F78_854E_976ABB737E76_.wvu.FilterData" localSheetId="2" hidden="1">'ACQ CIV TA'!$A$1:$J$6</definedName>
    <definedName name="Z_942D7AC3_10C9_4F78_854E_976ABB737E76_.wvu.FilterData" localSheetId="0" hidden="1">RPAs!$A$1:$H$1941</definedName>
    <definedName name="Z_94D3F741_726B_4E7C_8484_2353D5B52B9A_.wvu.FilterData" localSheetId="2" hidden="1">'ACQ CIV TA'!$A$1:$H$1041</definedName>
    <definedName name="Z_94D3F741_726B_4E7C_8484_2353D5B52B9A_.wvu.FilterData" localSheetId="3" hidden="1">CTAP!$A$1:$H$1060</definedName>
    <definedName name="Z_94D3F741_726B_4E7C_8484_2353D5B52B9A_.wvu.FilterData" localSheetId="4" hidden="1">'PAQ Debt'!$A$1:$H$1052</definedName>
    <definedName name="Z_951D0F3D_2EE0_45C7_8774_E13EBDCD6476_.wvu.FilterData" localSheetId="0" hidden="1">RPAs!$G$1:$G$2329</definedName>
    <definedName name="Z_9601B163_1826_4196_85D1_7CB176AB3A8C_.wvu.FilterData" localSheetId="1" hidden="1">'MyFSS Announcements'!$F$1:$F$604</definedName>
    <definedName name="Z_976C47DB_FBA3_4DC8_BA8E_A50BC9F33D23_.wvu.FilterData" localSheetId="4" hidden="1">'PAQ Debt'!$A$1:$J$7</definedName>
    <definedName name="Z_976C47DB_FBA3_4DC8_BA8E_A50BC9F33D23_.wvu.FilterData" localSheetId="0" hidden="1">RPAs!$A$1:$H$1941</definedName>
    <definedName name="Z_97FA0117_B203_4B24_9F80_DD2287AC91B9_.wvu.Cols" localSheetId="6" hidden="1">'PAQ Tracking'!$D:$D</definedName>
    <definedName name="Z_97FA0117_B203_4B24_9F80_DD2287AC91B9_.wvu.FilterData" localSheetId="2" hidden="1">'ACQ CIV TA'!$A$1:$J$6</definedName>
    <definedName name="Z_97FA0117_B203_4B24_9F80_DD2287AC91B9_.wvu.FilterData" localSheetId="3" hidden="1">CTAP!$A$1:$J$34</definedName>
    <definedName name="Z_97FA0117_B203_4B24_9F80_DD2287AC91B9_.wvu.FilterData" localSheetId="5" hidden="1">'GSPs Only'!$B$1:$H$36</definedName>
    <definedName name="Z_97FA0117_B203_4B24_9F80_DD2287AC91B9_.wvu.FilterData" localSheetId="1" hidden="1">'MyFSS Announcements'!$F$1:$F$604</definedName>
    <definedName name="Z_97FA0117_B203_4B24_9F80_DD2287AC91B9_.wvu.FilterData" localSheetId="4" hidden="1">'PAQ Debt'!$A$1:$J$11</definedName>
    <definedName name="Z_97FA0117_B203_4B24_9F80_DD2287AC91B9_.wvu.FilterData" localSheetId="6" hidden="1">'PAQ Tracking'!$A$1:$H$258</definedName>
    <definedName name="Z_97FA0117_B203_4B24_9F80_DD2287AC91B9_.wvu.FilterData" localSheetId="0" hidden="1">RPAs!$A$1:$H$1941</definedName>
    <definedName name="Z_9B43C0A8_2BA0_42D0_906A_7B556E27AE34_.wvu.FilterData" localSheetId="2" hidden="1">'ACQ CIV TA'!$A$1:$H$1041</definedName>
    <definedName name="Z_9B43C0A8_2BA0_42D0_906A_7B556E27AE34_.wvu.FilterData" localSheetId="3" hidden="1">CTAP!$A$1:$H$1060</definedName>
    <definedName name="Z_9B43C0A8_2BA0_42D0_906A_7B556E27AE34_.wvu.FilterData" localSheetId="4" hidden="1">'PAQ Debt'!$A$1:$H$1052</definedName>
    <definedName name="Z_9BF17E9A_85C2_4023_8D8F_ADA67FD61B28_.wvu.FilterData" localSheetId="0" hidden="1">RPAs!$A$1:$H$1941</definedName>
    <definedName name="Z_9C1192A3_69D8_4FD3_B607_8B84FFEF4569_.wvu.FilterData" localSheetId="0" hidden="1">RPAs!$A$1:$H$1941</definedName>
    <definedName name="Z_9C5D145A_2DB7_4A00_8107_9B7526A501B2_.wvu.FilterData" localSheetId="4" hidden="1">'PAQ Debt'!$A$1:$J$11</definedName>
    <definedName name="Z_9C5D145A_2DB7_4A00_8107_9B7526A501B2_.wvu.FilterData" localSheetId="0" hidden="1">RPAs!$A$1:$H$1941</definedName>
    <definedName name="Z_9CEF6CA8_795B_4D68_927D_99D35184335D_.wvu.FilterData" localSheetId="0" hidden="1">RPAs!$A$1:$H$1941</definedName>
    <definedName name="Z_9D74DA4F_69D2_416C_9B3A_A11D103EDFF1_.wvu.FilterData" localSheetId="2" hidden="1">'ACQ CIV TA'!$A$1:$H$1041</definedName>
    <definedName name="Z_9D74DA4F_69D2_416C_9B3A_A11D103EDFF1_.wvu.FilterData" localSheetId="3" hidden="1">CTAP!$A$1:$H$1060</definedName>
    <definedName name="Z_9D74DA4F_69D2_416C_9B3A_A11D103EDFF1_.wvu.FilterData" localSheetId="4" hidden="1">'PAQ Debt'!$A$1:$H$1052</definedName>
    <definedName name="Z_9DC1CFC2_9C4F_4B36_AF73_81BBD2BD1E30_.wvu.FilterData" localSheetId="2" hidden="1">'ACQ CIV TA'!$A$1:$H$1041</definedName>
    <definedName name="Z_9DC1CFC2_9C4F_4B36_AF73_81BBD2BD1E30_.wvu.FilterData" localSheetId="3" hidden="1">CTAP!$A$1:$H$1060</definedName>
    <definedName name="Z_9DC1CFC2_9C4F_4B36_AF73_81BBD2BD1E30_.wvu.FilterData" localSheetId="4" hidden="1">'PAQ Debt'!$A$1:$H$1052</definedName>
    <definedName name="Z_9DCCE011_57F5_4FF3_B4D5_3B0FDAB004FE_.wvu.FilterData" localSheetId="4" hidden="1">'PAQ Debt'!$A$1:$J$11</definedName>
    <definedName name="Z_9DCCE011_57F5_4FF3_B4D5_3B0FDAB004FE_.wvu.FilterData" localSheetId="0" hidden="1">RPAs!$A$1:$H$1941</definedName>
    <definedName name="Z_A04CE060_3F6D_445F_A6A0_DBBDF2CE65FB_.wvu.FilterData" localSheetId="0" hidden="1">RPAs!$G$1:$G$2329</definedName>
    <definedName name="Z_A19C14BD_6DFF_49F0_A871_1C56C1689AC6_.wvu.FilterData" localSheetId="2" hidden="1">'ACQ CIV TA'!$D$5:$D$5314</definedName>
    <definedName name="Z_A19C14BD_6DFF_49F0_A871_1C56C1689AC6_.wvu.FilterData" localSheetId="3" hidden="1">CTAP!$D$5:$D$5333</definedName>
    <definedName name="Z_A19C14BD_6DFF_49F0_A871_1C56C1689AC6_.wvu.FilterData" localSheetId="1" hidden="1">'MyFSS Announcements'!$F$1:$F$604</definedName>
    <definedName name="Z_A19C14BD_6DFF_49F0_A871_1C56C1689AC6_.wvu.FilterData" localSheetId="4" hidden="1">'PAQ Debt'!$D$8:$D$5325</definedName>
    <definedName name="Z_A19C14BD_6DFF_49F0_A871_1C56C1689AC6_.wvu.FilterData" localSheetId="0" hidden="1">RPAs!$G$1:$G$2329</definedName>
    <definedName name="Z_A38FFA0C_E409_45C6_BFAC_150BDFFB8C47_.wvu.FilterData" localSheetId="2" hidden="1">'ACQ CIV TA'!$A$1:$H$1041</definedName>
    <definedName name="Z_A38FFA0C_E409_45C6_BFAC_150BDFFB8C47_.wvu.FilterData" localSheetId="3" hidden="1">CTAP!$A$1:$H$1060</definedName>
    <definedName name="Z_A38FFA0C_E409_45C6_BFAC_150BDFFB8C47_.wvu.FilterData" localSheetId="4" hidden="1">'PAQ Debt'!$A$1:$H$1052</definedName>
    <definedName name="Z_A3B54004_C6FD_464B_B2FF_5D10C8CC09D0_.wvu.FilterData" localSheetId="2" hidden="1">'ACQ CIV TA'!$A$1:$H$1041</definedName>
    <definedName name="Z_A3B54004_C6FD_464B_B2FF_5D10C8CC09D0_.wvu.FilterData" localSheetId="3" hidden="1">CTAP!$A$1:$H$1060</definedName>
    <definedName name="Z_A3B54004_C6FD_464B_B2FF_5D10C8CC09D0_.wvu.FilterData" localSheetId="4" hidden="1">'PAQ Debt'!$A$1:$H$1052</definedName>
    <definedName name="Z_A52F21D9_8039_495D_912F_F1FC5CC25ED5_.wvu.FilterData" localSheetId="3" hidden="1">CTAP!$A$1:$J$34</definedName>
    <definedName name="Z_A52F21D9_8039_495D_912F_F1FC5CC25ED5_.wvu.FilterData" localSheetId="0" hidden="1">RPAs!$A$1:$H$1941</definedName>
    <definedName name="Z_A5CBEEFE_75A7_499E_BF51_F7AC753B4493_.wvu.FilterData" localSheetId="2" hidden="1">'ACQ CIV TA'!$D$5:$D$4770</definedName>
    <definedName name="Z_A5CBEEFE_75A7_499E_BF51_F7AC753B4493_.wvu.FilterData" localSheetId="3" hidden="1">CTAP!$D$5:$D$4789</definedName>
    <definedName name="Z_A5CBEEFE_75A7_499E_BF51_F7AC753B4493_.wvu.FilterData" localSheetId="4" hidden="1">'PAQ Debt'!$D$8:$D$4781</definedName>
    <definedName name="Z_A7274A1B_5096_4F36_9A56_60811DA589E9_.wvu.FilterData" localSheetId="2" hidden="1">'ACQ CIV TA'!$A$1:$H$1041</definedName>
    <definedName name="Z_A7274A1B_5096_4F36_9A56_60811DA589E9_.wvu.FilterData" localSheetId="3" hidden="1">CTAP!$A$1:$H$1060</definedName>
    <definedName name="Z_A7274A1B_5096_4F36_9A56_60811DA589E9_.wvu.FilterData" localSheetId="4" hidden="1">'PAQ Debt'!$A$1:$H$1052</definedName>
    <definedName name="Z_A74672E4_D590_4400_BD80_A775D514F3A6_.wvu.FilterData" localSheetId="2" hidden="1">'ACQ CIV TA'!$A$1:$H$1041</definedName>
    <definedName name="Z_A74672E4_D590_4400_BD80_A775D514F3A6_.wvu.FilterData" localSheetId="3" hidden="1">CTAP!$A$1:$H$1060</definedName>
    <definedName name="Z_A74672E4_D590_4400_BD80_A775D514F3A6_.wvu.FilterData" localSheetId="4" hidden="1">'PAQ Debt'!$A$1:$H$1052</definedName>
    <definedName name="Z_A914BAB3_727B_4052_B96E_F4939EE084B3_.wvu.FilterData" localSheetId="1" hidden="1">'MyFSS Announcements'!$F$1:$F$604</definedName>
    <definedName name="Z_AD446CE0_589C_4378_A21D_D1AA70999E27_.wvu.FilterData" localSheetId="2" hidden="1">'ACQ CIV TA'!$A$1:$H$1041</definedName>
    <definedName name="Z_AD446CE0_589C_4378_A21D_D1AA70999E27_.wvu.FilterData" localSheetId="3" hidden="1">CTAP!$A$1:$H$1060</definedName>
    <definedName name="Z_AD446CE0_589C_4378_A21D_D1AA70999E27_.wvu.FilterData" localSheetId="4" hidden="1">'PAQ Debt'!$A$1:$H$1052</definedName>
    <definedName name="Z_ADE879BC_C371_4523_A50C_D5ED059D90F6_.wvu.FilterData" localSheetId="0" hidden="1">RPAs!$G$1:$G$2329</definedName>
    <definedName name="Z_B0603432_F1B4_4795_8F54_6766E34401D6_.wvu.FilterData" localSheetId="3" hidden="1">CTAP!$A$1:$J$34</definedName>
    <definedName name="Z_B18C98AD_8486_41ED_A205_7B0C486EF3AB_.wvu.FilterData" localSheetId="0" hidden="1">RPAs!$A$1:$H$1941</definedName>
    <definedName name="Z_B2D46753_D729_449B_9280_32618FBAF516_.wvu.FilterData" localSheetId="2" hidden="1">'ACQ CIV TA'!$A$1:$J$6</definedName>
    <definedName name="Z_B2D46753_D729_449B_9280_32618FBAF516_.wvu.FilterData" localSheetId="3" hidden="1">CTAP!$A$1:$J$34</definedName>
    <definedName name="Z_B2D46753_D729_449B_9280_32618FBAF516_.wvu.FilterData" localSheetId="1" hidden="1">'MyFSS Announcements'!$F$1:$F$604</definedName>
    <definedName name="Z_B2D46753_D729_449B_9280_32618FBAF516_.wvu.FilterData" localSheetId="4" hidden="1">'PAQ Debt'!$A$1:$J$11</definedName>
    <definedName name="Z_B2D46753_D729_449B_9280_32618FBAF516_.wvu.FilterData" localSheetId="0" hidden="1">RPAs!$A$1:$H$1941</definedName>
    <definedName name="Z_B31231B8_DF0C_492A_AD08_12AC104B5344_.wvu.FilterData" localSheetId="2" hidden="1">'ACQ CIV TA'!$D$5:$D$5127</definedName>
    <definedName name="Z_B31231B8_DF0C_492A_AD08_12AC104B5344_.wvu.FilterData" localSheetId="3" hidden="1">CTAP!$D$5:$D$5146</definedName>
    <definedName name="Z_B31231B8_DF0C_492A_AD08_12AC104B5344_.wvu.FilterData" localSheetId="4" hidden="1">'PAQ Debt'!$D$8:$D$5138</definedName>
    <definedName name="Z_B50364EF_50F2_4450_802C_DE5E2B9750DE_.wvu.FilterData" localSheetId="2" hidden="1">'ACQ CIV TA'!$A$1:$H$1041</definedName>
    <definedName name="Z_B50364EF_50F2_4450_802C_DE5E2B9750DE_.wvu.FilterData" localSheetId="3" hidden="1">CTAP!$A$1:$H$1060</definedName>
    <definedName name="Z_B50364EF_50F2_4450_802C_DE5E2B9750DE_.wvu.FilterData" localSheetId="4" hidden="1">'PAQ Debt'!$A$1:$H$1052</definedName>
    <definedName name="Z_B8694216_EFA7_47E8_8FA0_5F3B49BEFE90_.wvu.FilterData" localSheetId="2" hidden="1">'ACQ CIV TA'!$D$5:$D$5147</definedName>
    <definedName name="Z_B8694216_EFA7_47E8_8FA0_5F3B49BEFE90_.wvu.FilterData" localSheetId="3" hidden="1">CTAP!$D$5:$D$5166</definedName>
    <definedName name="Z_B8694216_EFA7_47E8_8FA0_5F3B49BEFE90_.wvu.FilterData" localSheetId="4" hidden="1">'PAQ Debt'!$D$8:$D$5158</definedName>
    <definedName name="Z_BA995151_D423_4E2E_B021_2487DDDEFECF_.wvu.FilterData" localSheetId="2" hidden="1">'ACQ CIV TA'!$A$1:$H$1041</definedName>
    <definedName name="Z_BA995151_D423_4E2E_B021_2487DDDEFECF_.wvu.FilterData" localSheetId="3" hidden="1">CTAP!$A$1:$H$1060</definedName>
    <definedName name="Z_BA995151_D423_4E2E_B021_2487DDDEFECF_.wvu.FilterData" localSheetId="4" hidden="1">'PAQ Debt'!$A$1:$H$1052</definedName>
    <definedName name="Z_BBDFD02E_2809_451D_867C_168E9FDAA0E7_.wvu.FilterData" localSheetId="2" hidden="1">'ACQ CIV TA'!$A$1:$H$1041</definedName>
    <definedName name="Z_BBDFD02E_2809_451D_867C_168E9FDAA0E7_.wvu.FilterData" localSheetId="3" hidden="1">CTAP!$A$1:$H$1060</definedName>
    <definedName name="Z_BBDFD02E_2809_451D_867C_168E9FDAA0E7_.wvu.FilterData" localSheetId="4" hidden="1">'PAQ Debt'!$A$1:$H$1052</definedName>
    <definedName name="Z_BC0841D1_60D9_4893_BA6B_D6E7126FC824_.wvu.FilterData" localSheetId="0" hidden="1">RPAs!$G$1:$G$2329</definedName>
    <definedName name="Z_BE0D2FC9_FF01_461D_ABD4_AA41DF48EF79_.wvu.FilterData" localSheetId="2" hidden="1">'ACQ CIV TA'!$A$1:$H$1041</definedName>
    <definedName name="Z_BE0D2FC9_FF01_461D_ABD4_AA41DF48EF79_.wvu.FilterData" localSheetId="3" hidden="1">CTAP!$A$1:$H$1060</definedName>
    <definedName name="Z_BE0D2FC9_FF01_461D_ABD4_AA41DF48EF79_.wvu.FilterData" localSheetId="4" hidden="1">'PAQ Debt'!$A$1:$H$1052</definedName>
    <definedName name="Z_BFDDC4B4_D9CA_49B4_99B5_9396B2FEB48C_.wvu.FilterData" localSheetId="4" hidden="1">'PAQ Debt'!$A$1:$J$7</definedName>
    <definedName name="Z_BFDDC4B4_D9CA_49B4_99B5_9396B2FEB48C_.wvu.FilterData" localSheetId="0" hidden="1">RPAs!$A$1:$H$1941</definedName>
    <definedName name="Z_C1B7A55E_B860_4565_87DE_B78D7B189163_.wvu.FilterData" localSheetId="2" hidden="1">'ACQ CIV TA'!$A$1:$H$1041</definedName>
    <definedName name="Z_C1B7A55E_B860_4565_87DE_B78D7B189163_.wvu.FilterData" localSheetId="3" hidden="1">CTAP!$A$1:$H$1060</definedName>
    <definedName name="Z_C1B7A55E_B860_4565_87DE_B78D7B189163_.wvu.FilterData" localSheetId="4" hidden="1">'PAQ Debt'!$A$1:$H$1052</definedName>
    <definedName name="Z_C27D4778_09DF_40C0_9DEC_29177BB28763_.wvu.FilterData" localSheetId="5" hidden="1">'GSPs Only'!$B$1:$H$35</definedName>
    <definedName name="Z_C27D4778_09DF_40C0_9DEC_29177BB28763_.wvu.FilterData" localSheetId="6" hidden="1">'PAQ Tracking'!$A$1:$H$179</definedName>
    <definedName name="Z_C2994312_1C94_4CDF_B772_61C39C4C3C66_.wvu.FilterData" localSheetId="0" hidden="1">RPAs!$A$1:$H$1941</definedName>
    <definedName name="Z_C3ABEE30_D914_4928_8C54_0FDBA24392BC_.wvu.FilterData" localSheetId="2" hidden="1">'ACQ CIV TA'!$A$1:$H$1041</definedName>
    <definedName name="Z_C3ABEE30_D914_4928_8C54_0FDBA24392BC_.wvu.FilterData" localSheetId="3" hidden="1">CTAP!$A$1:$H$1060</definedName>
    <definedName name="Z_C3ABEE30_D914_4928_8C54_0FDBA24392BC_.wvu.FilterData" localSheetId="4" hidden="1">'PAQ Debt'!$A$1:$H$1052</definedName>
    <definedName name="Z_C49DDBEA_59E2_44A6_B9B1_3EC0FA6228AA_.wvu.FilterData" localSheetId="1" hidden="1">'MyFSS Announcements'!$F$1:$F$604</definedName>
    <definedName name="Z_C49DDBEA_59E2_44A6_B9B1_3EC0FA6228AA_.wvu.FilterData" localSheetId="0" hidden="1">RPAs!$A$1:$H$1941</definedName>
    <definedName name="Z_C5C51EDC_87D5_40BF_BB04_CD45FEF12EBA_.wvu.FilterData" localSheetId="2" hidden="1">'ACQ CIV TA'!$A$1:$H$1041</definedName>
    <definedName name="Z_C5C51EDC_87D5_40BF_BB04_CD45FEF12EBA_.wvu.FilterData" localSheetId="3" hidden="1">CTAP!$A$1:$H$1060</definedName>
    <definedName name="Z_C5C51EDC_87D5_40BF_BB04_CD45FEF12EBA_.wvu.FilterData" localSheetId="4" hidden="1">'PAQ Debt'!$A$1:$H$1052</definedName>
    <definedName name="Z_C5F82E86_5BA5_4A7D_B772_492366A6DD20_.wvu.FilterData" localSheetId="0" hidden="1">RPAs!$A$1:$H$1941</definedName>
    <definedName name="Z_C72EA400_39DF_471C_961C_65870B552821_.wvu.FilterData" localSheetId="2" hidden="1">'ACQ CIV TA'!$A$1:$H$1041</definedName>
    <definedName name="Z_C72EA400_39DF_471C_961C_65870B552821_.wvu.FilterData" localSheetId="3" hidden="1">CTAP!$A$1:$H$1060</definedName>
    <definedName name="Z_C72EA400_39DF_471C_961C_65870B552821_.wvu.FilterData" localSheetId="4" hidden="1">'PAQ Debt'!$A$1:$H$1052</definedName>
    <definedName name="Z_C781EAAF_8EB2_4305_A055_82E59C0F524F_.wvu.FilterData" localSheetId="2" hidden="1">'ACQ CIV TA'!$A$1:$H$1041</definedName>
    <definedName name="Z_C781EAAF_8EB2_4305_A055_82E59C0F524F_.wvu.FilterData" localSheetId="3" hidden="1">CTAP!$A$1:$H$1060</definedName>
    <definedName name="Z_C781EAAF_8EB2_4305_A055_82E59C0F524F_.wvu.FilterData" localSheetId="4" hidden="1">'PAQ Debt'!$A$1:$H$1052</definedName>
    <definedName name="Z_C814951B_97D3_4742_BF3D_BE3A0D03D88A_.wvu.FilterData" localSheetId="3" hidden="1">CTAP!$A$1:$J$34</definedName>
    <definedName name="Z_C9D23907_51D8_4222_8F31_0C798286E338_.wvu.FilterData" localSheetId="3" hidden="1">CTAP!$A$1:$J$34</definedName>
    <definedName name="Z_C9D23907_51D8_4222_8F31_0C798286E338_.wvu.FilterData" localSheetId="0" hidden="1">RPAs!$A$1:$H$1941</definedName>
    <definedName name="Z_CB567930_008E_47E8_A3EE_92106AA9A2F9_.wvu.FilterData" localSheetId="0" hidden="1">RPAs!$A$1:$H$1941</definedName>
    <definedName name="Z_CDF43F80_7311_45AF_A271_F6A9F86F3A15_.wvu.FilterData" localSheetId="6" hidden="1">'PAQ Tracking'!$A$1:$H$186</definedName>
    <definedName name="Z_CEEECF45_5CE2_4EAB_ACEA_4352156F128B_.wvu.Cols" localSheetId="6" hidden="1">'PAQ Tracking'!$D:$D</definedName>
    <definedName name="Z_CEEECF45_5CE2_4EAB_ACEA_4352156F128B_.wvu.FilterData" localSheetId="2" hidden="1">'ACQ CIV TA'!$A$1:$J$6</definedName>
    <definedName name="Z_CEEECF45_5CE2_4EAB_ACEA_4352156F128B_.wvu.FilterData" localSheetId="3" hidden="1">CTAP!$A$1:$J$34</definedName>
    <definedName name="Z_CEEECF45_5CE2_4EAB_ACEA_4352156F128B_.wvu.FilterData" localSheetId="5" hidden="1">'GSPs Only'!$B$1:$H$36</definedName>
    <definedName name="Z_CEEECF45_5CE2_4EAB_ACEA_4352156F128B_.wvu.FilterData" localSheetId="1" hidden="1">'MyFSS Announcements'!$F$1:$F$604</definedName>
    <definedName name="Z_CEEECF45_5CE2_4EAB_ACEA_4352156F128B_.wvu.FilterData" localSheetId="4" hidden="1">'PAQ Debt'!$A$1:$J$11</definedName>
    <definedName name="Z_CEEECF45_5CE2_4EAB_ACEA_4352156F128B_.wvu.FilterData" localSheetId="6" hidden="1">'PAQ Tracking'!$A$1:$H$249</definedName>
    <definedName name="Z_CEEECF45_5CE2_4EAB_ACEA_4352156F128B_.wvu.FilterData" localSheetId="0" hidden="1">RPAs!$A$1:$H$1941</definedName>
    <definedName name="Z_CF03D9DF_7DAC_4110_80D3_0F5FF5994188_.wvu.FilterData" localSheetId="2" hidden="1">'ACQ CIV TA'!$A$1:$H$1041</definedName>
    <definedName name="Z_CF03D9DF_7DAC_4110_80D3_0F5FF5994188_.wvu.FilterData" localSheetId="3" hidden="1">CTAP!$A$1:$H$1060</definedName>
    <definedName name="Z_CF03D9DF_7DAC_4110_80D3_0F5FF5994188_.wvu.FilterData" localSheetId="4" hidden="1">'PAQ Debt'!$A$1:$H$1052</definedName>
    <definedName name="Z_D13A48A9_79D7_4AD5_B979_480EFCCA9F09_.wvu.FilterData" localSheetId="3" hidden="1">CTAP!$A$1:$J$34</definedName>
    <definedName name="Z_D27BD01D_64BC_46C3_A489_56AEEC55E903_.wvu.FilterData" localSheetId="2" hidden="1">'ACQ CIV TA'!$A$1:$H$1041</definedName>
    <definedName name="Z_D27BD01D_64BC_46C3_A489_56AEEC55E903_.wvu.FilterData" localSheetId="3" hidden="1">CTAP!$A$1:$H$1060</definedName>
    <definedName name="Z_D27BD01D_64BC_46C3_A489_56AEEC55E903_.wvu.FilterData" localSheetId="4" hidden="1">'PAQ Debt'!$A$1:$H$1052</definedName>
    <definedName name="Z_D352A6A9_1B9E_480C_B4AF_621633FED238_.wvu.FilterData" localSheetId="2" hidden="1">'ACQ CIV TA'!$A$1:$H$1041</definedName>
    <definedName name="Z_D352A6A9_1B9E_480C_B4AF_621633FED238_.wvu.FilterData" localSheetId="3" hidden="1">CTAP!$A$1:$H$1060</definedName>
    <definedName name="Z_D352A6A9_1B9E_480C_B4AF_621633FED238_.wvu.FilterData" localSheetId="4" hidden="1">'PAQ Debt'!$A$1:$H$1052</definedName>
    <definedName name="Z_D60622D0_24EC_480C_9CAB_2AA01724C62F_.wvu.FilterData" localSheetId="0" hidden="1">RPAs!$A$1:$H$1941</definedName>
    <definedName name="Z_D857DB19_3D80_426B_A2FB_D26285DD50E3_.wvu.FilterData" localSheetId="2" hidden="1">'ACQ CIV TA'!$D$5:$D$5314</definedName>
    <definedName name="Z_D857DB19_3D80_426B_A2FB_D26285DD50E3_.wvu.FilterData" localSheetId="3" hidden="1">CTAP!$D$5:$D$5333</definedName>
    <definedName name="Z_D857DB19_3D80_426B_A2FB_D26285DD50E3_.wvu.FilterData" localSheetId="1" hidden="1">'MyFSS Announcements'!$F$1:$F$604</definedName>
    <definedName name="Z_D857DB19_3D80_426B_A2FB_D26285DD50E3_.wvu.FilterData" localSheetId="4" hidden="1">'PAQ Debt'!$D$8:$D$5325</definedName>
    <definedName name="Z_D857DB19_3D80_426B_A2FB_D26285DD50E3_.wvu.FilterData" localSheetId="0" hidden="1">RPAs!$G$1:$G$2329</definedName>
    <definedName name="Z_D8666A51_8746_4046_8FF2_CD5EE1D4D49C_.wvu.FilterData" localSheetId="3" hidden="1">CTAP!$A$1:$J$34</definedName>
    <definedName name="Z_D8666A51_8746_4046_8FF2_CD5EE1D4D49C_.wvu.FilterData" localSheetId="6" hidden="1">'PAQ Tracking'!$A$1:$H$198</definedName>
    <definedName name="Z_D929420D_7E5A_44D3_BEB5_1CB7E3E4BB25_.wvu.FilterData" localSheetId="3" hidden="1">CTAP!$A$1:$J$34</definedName>
    <definedName name="Z_D929420D_7E5A_44D3_BEB5_1CB7E3E4BB25_.wvu.FilterData" localSheetId="4" hidden="1">'PAQ Debt'!$A$1:$J$11</definedName>
    <definedName name="Z_DE132669_D76B_4C2D_9597_A2955D71FFB4_.wvu.FilterData" localSheetId="2" hidden="1">'ACQ CIV TA'!$A$1:$H$1041</definedName>
    <definedName name="Z_DE132669_D76B_4C2D_9597_A2955D71FFB4_.wvu.FilterData" localSheetId="3" hidden="1">CTAP!$A$1:$H$1060</definedName>
    <definedName name="Z_DE132669_D76B_4C2D_9597_A2955D71FFB4_.wvu.FilterData" localSheetId="4" hidden="1">'PAQ Debt'!$A$1:$H$1052</definedName>
    <definedName name="Z_E14E34AD_81CA_4A74_AF8B_CF0B0A97FE3E_.wvu.FilterData" localSheetId="0" hidden="1">RPAs!$A$1:$H$1941</definedName>
    <definedName name="Z_E3B45130_E9DD_4605_A18B_AAC6F147DC5D_.wvu.FilterData" localSheetId="2" hidden="1">'ACQ CIV TA'!$A$1:$J$6</definedName>
    <definedName name="Z_E3B45130_E9DD_4605_A18B_AAC6F147DC5D_.wvu.FilterData" localSheetId="4" hidden="1">'PAQ Debt'!$A$1:$J$11</definedName>
    <definedName name="Z_E3B45130_E9DD_4605_A18B_AAC6F147DC5D_.wvu.FilterData" localSheetId="0" hidden="1">RPAs!$A$1:$H$1941</definedName>
    <definedName name="Z_E3FF96ED_BAAF_4554_A3A7_3C540804FB68_.wvu.FilterData" localSheetId="1" hidden="1">'MyFSS Announcements'!$F$1:$F$604</definedName>
    <definedName name="Z_E4E55E03_E1C3_4E77_99BF_F3DA6EE117B1_.wvu.FilterData" localSheetId="2" hidden="1">'ACQ CIV TA'!$A$1:$J$6</definedName>
    <definedName name="Z_E4E55E03_E1C3_4E77_99BF_F3DA6EE117B1_.wvu.FilterData" localSheetId="4" hidden="1">'PAQ Debt'!$A$1:$J$11</definedName>
    <definedName name="Z_E4E55E03_E1C3_4E77_99BF_F3DA6EE117B1_.wvu.FilterData" localSheetId="6" hidden="1">'PAQ Tracking'!$A$1:$H$231</definedName>
    <definedName name="Z_E6E3B521_CE1A_48C9_BB2D_A6254DFC512D_.wvu.FilterData" localSheetId="1" hidden="1">'MyFSS Announcements'!$F$1:$F$604</definedName>
    <definedName name="Z_E7253127_5294_4D9D_9401_21E2B6C27D39_.wvu.FilterData" localSheetId="2" hidden="1">'ACQ CIV TA'!$A$1:$H$1041</definedName>
    <definedName name="Z_E7253127_5294_4D9D_9401_21E2B6C27D39_.wvu.FilterData" localSheetId="3" hidden="1">CTAP!$A$1:$H$1060</definedName>
    <definedName name="Z_E7253127_5294_4D9D_9401_21E2B6C27D39_.wvu.FilterData" localSheetId="4" hidden="1">'PAQ Debt'!$A$1:$H$1052</definedName>
    <definedName name="Z_E73D70FF_BF47_4B5C_9A2D_3813F6FAE207_.wvu.FilterData" localSheetId="1" hidden="1">'MyFSS Announcements'!$F$1:$F$604</definedName>
    <definedName name="Z_E74644F8_75F3_4556_B7C2_7B6B7B8EFC5A_.wvu.FilterData" localSheetId="1" hidden="1">'MyFSS Announcements'!$F$1:$F$604</definedName>
    <definedName name="Z_E74644F8_75F3_4556_B7C2_7B6B7B8EFC5A_.wvu.FilterData" localSheetId="4" hidden="1">'PAQ Debt'!$A$1:$J$7</definedName>
    <definedName name="Z_E74644F8_75F3_4556_B7C2_7B6B7B8EFC5A_.wvu.FilterData" localSheetId="0" hidden="1">RPAs!$A$1:$H$1941</definedName>
    <definedName name="Z_E7F8208A_21BB_464A_AF0C_76B95F9AE5F7_.wvu.FilterData" localSheetId="3" hidden="1">CTAP!$A$1:$J$34</definedName>
    <definedName name="Z_E7F8208A_21BB_464A_AF0C_76B95F9AE5F7_.wvu.FilterData" localSheetId="4" hidden="1">'PAQ Debt'!$A$1:$J$11</definedName>
    <definedName name="Z_EB73906B_6720_46F4_A8D1_490A86530997_.wvu.FilterData" localSheetId="2" hidden="1">'ACQ CIV TA'!$A$1:$H$1041</definedName>
    <definedName name="Z_EB73906B_6720_46F4_A8D1_490A86530997_.wvu.FilterData" localSheetId="3" hidden="1">CTAP!$A$1:$H$1060</definedName>
    <definedName name="Z_EB73906B_6720_46F4_A8D1_490A86530997_.wvu.FilterData" localSheetId="4" hidden="1">'PAQ Debt'!$A$1:$H$1052</definedName>
    <definedName name="Z_EDB7912A_C0D4_4D9C_8371_C4B488EFDA28_.wvu.FilterData" localSheetId="2" hidden="1">'ACQ CIV TA'!$A$1:$H$1041</definedName>
    <definedName name="Z_EDB7912A_C0D4_4D9C_8371_C4B488EFDA28_.wvu.FilterData" localSheetId="3" hidden="1">CTAP!$A$1:$H$1060</definedName>
    <definedName name="Z_EDB7912A_C0D4_4D9C_8371_C4B488EFDA28_.wvu.FilterData" localSheetId="4" hidden="1">'PAQ Debt'!$A$1:$H$1052</definedName>
    <definedName name="Z_EDE06B4E_2BC7_4A13_9935_4C8C72446669_.wvu.FilterData" localSheetId="2" hidden="1">'ACQ CIV TA'!$A$1:$H$1041</definedName>
    <definedName name="Z_EDE06B4E_2BC7_4A13_9935_4C8C72446669_.wvu.FilterData" localSheetId="3" hidden="1">CTAP!$A$1:$H$1060</definedName>
    <definedName name="Z_EDE06B4E_2BC7_4A13_9935_4C8C72446669_.wvu.FilterData" localSheetId="4" hidden="1">'PAQ Debt'!$A$1:$H$1052</definedName>
    <definedName name="Z_F144797E_E754_4240_A5D4_06E2ABA811DC_.wvu.FilterData" localSheetId="2" hidden="1">'ACQ CIV TA'!$D$5:$D$4770</definedName>
    <definedName name="Z_F144797E_E754_4240_A5D4_06E2ABA811DC_.wvu.FilterData" localSheetId="3" hidden="1">CTAP!$D$5:$D$4789</definedName>
    <definedName name="Z_F144797E_E754_4240_A5D4_06E2ABA811DC_.wvu.FilterData" localSheetId="4" hidden="1">'PAQ Debt'!$D$8:$D$4781</definedName>
    <definedName name="Z_F1B55512_5A96_49CF_8F3B_10A0F33534DA_.wvu.FilterData" localSheetId="4" hidden="1">'PAQ Debt'!$A$1:$J$11</definedName>
    <definedName name="Z_F1B55512_5A96_49CF_8F3B_10A0F33534DA_.wvu.FilterData" localSheetId="0" hidden="1">RPAs!$A$1:$H$1941</definedName>
    <definedName name="Z_F6E3BB3D_C128_421D_8F58_2B76BCEC4EC9_.wvu.FilterData" localSheetId="2" hidden="1">'ACQ CIV TA'!$A$1:$H$1041</definedName>
    <definedName name="Z_F6E3BB3D_C128_421D_8F58_2B76BCEC4EC9_.wvu.FilterData" localSheetId="3" hidden="1">CTAP!$A$1:$H$1060</definedName>
    <definedName name="Z_F6E3BB3D_C128_421D_8F58_2B76BCEC4EC9_.wvu.FilterData" localSheetId="4" hidden="1">'PAQ Debt'!$A$1:$H$1052</definedName>
    <definedName name="Z_F72BF432_B73E_4310_9C8E_2A86CBE59579_.wvu.FilterData" localSheetId="3" hidden="1">CTAP!$A$1:$J$34</definedName>
    <definedName name="Z_F72BF432_B73E_4310_9C8E_2A86CBE59579_.wvu.FilterData" localSheetId="0" hidden="1">RPAs!$A$1:$H$1941</definedName>
    <definedName name="Z_F834092D_2231_430E_AF7D_BD326D3B0F85_.wvu.FilterData" localSheetId="0" hidden="1">RPAs!$A$1:$H$1941</definedName>
    <definedName name="Z_F8B82087_1C4A_4864_BA57_14FE1A58D92E_.wvu.FilterData" localSheetId="4" hidden="1">'PAQ Debt'!$A$1:$J$7</definedName>
    <definedName name="Z_F8B82087_1C4A_4864_BA57_14FE1A58D92E_.wvu.FilterData" localSheetId="0" hidden="1">RPAs!$G$1:$G$2329</definedName>
    <definedName name="Z_F96FF80A_BA80_4D3E_9CB1_A0A24F925D1B_.wvu.FilterData" localSheetId="2" hidden="1">'ACQ CIV TA'!$A$1:$J$6</definedName>
    <definedName name="Z_F96FF80A_BA80_4D3E_9CB1_A0A24F925D1B_.wvu.FilterData" localSheetId="3" hidden="1">CTAP!$A$1:$J$34</definedName>
    <definedName name="Z_F96FF80A_BA80_4D3E_9CB1_A0A24F925D1B_.wvu.FilterData" localSheetId="1" hidden="1">'MyFSS Announcements'!$F$1:$F$604</definedName>
    <definedName name="Z_F96FF80A_BA80_4D3E_9CB1_A0A24F925D1B_.wvu.FilterData" localSheetId="0" hidden="1">RPAs!$A$1:$H$1941</definedName>
    <definedName name="Z_F9ADB748_6461_4371_8ABC_9E59F88981D7_.wvu.FilterData" localSheetId="2" hidden="1">'ACQ CIV TA'!$A$1:$H$1041</definedName>
    <definedName name="Z_F9ADB748_6461_4371_8ABC_9E59F88981D7_.wvu.FilterData" localSheetId="3" hidden="1">CTAP!$A$1:$H$1060</definedName>
    <definedName name="Z_F9ADB748_6461_4371_8ABC_9E59F88981D7_.wvu.FilterData" localSheetId="4" hidden="1">'PAQ Debt'!$A$1:$H$1052</definedName>
    <definedName name="Z_FA198331_797E_40D8_A0A8_26497561E0CD_.wvu.FilterData" localSheetId="2" hidden="1">'ACQ CIV TA'!$A$1:$H$1041</definedName>
    <definedName name="Z_FA198331_797E_40D8_A0A8_26497561E0CD_.wvu.FilterData" localSheetId="3" hidden="1">CTAP!$A$1:$H$1060</definedName>
    <definedName name="Z_FA198331_797E_40D8_A0A8_26497561E0CD_.wvu.FilterData" localSheetId="4" hidden="1">'PAQ Debt'!$A$1:$H$1052</definedName>
    <definedName name="Z_FAAD4AF9_3205_48CB_8CB8_62D97684C7FF_.wvu.FilterData" localSheetId="3" hidden="1">CTAP!$D$5:$D$5333</definedName>
    <definedName name="Z_FC9ED2AD_0BDB_4091_8FCB_7267D8335D21_.wvu.FilterData" localSheetId="2" hidden="1">'ACQ CIV TA'!$A$1:$H$1041</definedName>
    <definedName name="Z_FC9ED2AD_0BDB_4091_8FCB_7267D8335D21_.wvu.FilterData" localSheetId="3" hidden="1">CTAP!$A$1:$H$1060</definedName>
    <definedName name="Z_FC9ED2AD_0BDB_4091_8FCB_7267D8335D21_.wvu.FilterData" localSheetId="4" hidden="1">'PAQ Debt'!$A$1:$H$1052</definedName>
    <definedName name="Z_FCA0A980_2E34_4774_B73B_F9F6B39D2F1F_.wvu.FilterData" localSheetId="2" hidden="1">'ACQ CIV TA'!$A$1:$H$1041</definedName>
    <definedName name="Z_FCA0A980_2E34_4774_B73B_F9F6B39D2F1F_.wvu.FilterData" localSheetId="3" hidden="1">CTAP!$A$1:$H$1060</definedName>
    <definedName name="Z_FCA0A980_2E34_4774_B73B_F9F6B39D2F1F_.wvu.FilterData" localSheetId="4" hidden="1">'PAQ Debt'!$A$1:$H$1052</definedName>
    <definedName name="Z_FF66732D_D19A_485B_AB08_191D9DF01426_.wvu.FilterData" localSheetId="0" hidden="1">RPAs!$A$1:$H$1941</definedName>
  </definedNames>
  <calcPr calcId="191029"/>
  <customWorkbookViews>
    <customWorkbookView name="TAYLOR, BONNIE C CIV USAF AFPC AFPC/DPCZK - Personal View" guid="{75A4899D-DCB3-4900-9CF2-5022F48D201B}" mergeInterval="0" personalView="1" maximized="1" xWindow="1432" yWindow="6" windowWidth="1936" windowHeight="1034" activeSheetId="1"/>
    <customWorkbookView name="DOMINGUEZ, GILBERT CIV USAF AFMC AFLCMC/HNCE - Personal View" guid="{0B21386C-AEA2-4F19-A69B-327A3E357604}" mergeInterval="0" personalView="1" maximized="1" xWindow="1912" yWindow="6" windowWidth="1936" windowHeight="1042" activeSheetId="7"/>
    <customWorkbookView name="HOLT, HEATH N CIV USAF AFPC AFPC/DPCZK - Personal View" guid="{CEEECF45-5CE2-4EAB-ACEA-4352156F128B}" mergeInterval="0" personalView="1" maximized="1" xWindow="-8" yWindow="6" windowWidth="1936" windowHeight="1042" activeSheetId="7"/>
    <customWorkbookView name="BROWN, KEYANIA Y CIV USAF AFPC AFPC/DPCZK - Personal View" guid="{8EC2DFE1-9BFF-43D3-ABBE-5EC79F14F44B}" mergeInterval="0" personalView="1" maximized="1" xWindow="-11" yWindow="3" windowWidth="1942" windowHeight="1028" activeSheetId="4"/>
    <customWorkbookView name="BERDLEY, DAPHNE M CIV USAF AFPC AFPC/DPCZK - Personal View" guid="{D857DB19-3D80-426B-A2FB-D26285DD50E3}" mergeInterval="0" personalView="1" maximized="1" xWindow="1912" yWindow="6" windowWidth="1936" windowHeight="1042" activeSheetId="10"/>
    <customWorkbookView name="LARRUMBIDE, RAY S CIV USAF AFPC AFPC/DP2ZK - Personal View" guid="{A19C14BD-6DFF-49F0-A871-1C56C1689AC6}" mergeInterval="0" personalView="1" xWindow="-1499" yWindow="231" windowWidth="1416" windowHeight="816" activeSheetId="10"/>
    <customWorkbookView name="WIATREK, BRYAN A GS-13 USAF AFPC AFPC/DP2ZK - Personal View" guid="{03501F9F-454E-41A7-8D33-D1FFE4C51027}" mergeInterval="0" personalView="1" maximized="1" xWindow="-8" yWindow="6" windowWidth="1936" windowHeight="1042" tabRatio="719" activeSheetId="10"/>
    <customWorkbookView name="ABUEG, MELENCIO Z GS-13 USAF AFPC AFPC/DP2ZK - Personal View" guid="{B31231B8-DF0C-492A-AD08-12AC104B5344}" mergeInterval="0" personalView="1" maximized="1" xWindow="1912" yWindow="6" windowWidth="1936" windowHeight="1042" activeSheetId="4"/>
    <customWorkbookView name="TAYLOR, BONNIE C CIV USAF AFPC AFPC/DP2ZK - Personal View" guid="{88CE6D99-BF73-4A4E-9F73-FD7A75F1606E}" mergeInterval="0" personalView="1" maximized="1" xWindow="-8" yWindow="6" windowWidth="1936" windowHeight="1042" activeSheetId="10"/>
    <customWorkbookView name="ROBERTS, FELICIA D NH-03 USAF AFMC AFLCMC/HIE - Personal View" guid="{AD446CE0-589C-4378-A21D-D1AA70999E27}" mergeInterval="0" personalView="1" xWindow="1955" yWindow="71" windowWidth="1450" windowHeight="671" activeSheetId="8"/>
    <customWorkbookView name="LUCIO, ROBERT GS-13 USAF AFPC AFPC/DP2ZK - Personal View" guid="{71FD90CD-6C9E-4B4F-83B1-369FFA7ECE92}" mergeInterval="0" personalView="1" maximized="1" xWindow="-11" yWindow="3" windowWidth="1942" windowHeight="1028" tabRatio="870" activeSheetId="5"/>
    <customWorkbookView name="PATTERSON, CASEY W GS-13 USAF AFPC AFPC/DP2ZK - Personal View" guid="{B5E18640-58E8-4006-9543-B65CDF4E28A2}" mergeInterval="0" personalView="1" maximized="1" xWindow="-8" yWindow="6" windowWidth="1936" windowHeight="1042" activeSheetId="19"/>
    <customWorkbookView name="MALDONADO, TALIA V CIV USAF AFPC AFPC/DP2IAB - Personal View" guid="{B055576F-5B6C-4853-9CF7-C8C5AA8BBA9E}" mergeInterval="0" personalView="1" maximized="1" xWindow="-8" yWindow="6" windowWidth="1936" windowHeight="1042" activeSheetId="2"/>
    <customWorkbookView name="BALDWIN, JOHN GS-05 USAF AFPC AFPC/DP2ZK - Personal View" guid="{64566539-B55F-4A79-8E08-FDCF9E6D6F6B}" mergeInterval="0" personalView="1" yWindow="14" windowWidth="960" windowHeight="1016" activeSheetId="5"/>
    <customWorkbookView name="STOLIKER, JANICE R GS-14 USAF AFPC AFPC/DP2ZK - Personal View" guid="{33B1EF24-8A4C-4719-B95A-E17DA18035B3}" mergeInterval="0" personalView="1" maximized="1" xWindow="-1928" yWindow="-8" windowWidth="1552" windowHeight="840" activeSheetId="9"/>
    <customWorkbookView name="STOLIKER, JANICE R NH-04 USAF AFMC AFTC/ENR - Personal View" guid="{B1EDCD6B-EE21-4879-AA3D-77F2C4CDE18F}" mergeInterval="0" personalView="1" maximized="1" xWindow="-1928" yWindow="3" windowWidth="1552" windowHeight="829" activeSheetId="9"/>
    <customWorkbookView name="OKONKWO, MORENIKE A GS-13 USAF AFMC 519 SMXS/MXDPC - Personal View" guid="{E707DE82-71DA-43CB-BC55-09232E879A78}" mergeInterval="0" personalView="1" maximized="1" xWindow="2391" yWindow="9" windowWidth="2418" windowHeight="1301" activeSheetId="10"/>
    <customWorkbookView name="ROBINSON, DAVID H GS-12 USAF AFPC AFPC/DP2ZK - Personal View" guid="{2FE9ECC7-2778-45B1-B7D4-9F7CEB69A08B}" mergeInterval="0" personalView="1" maximized="1" xWindow="-8" yWindow="6" windowWidth="1936" windowHeight="1042" activeSheetId="9"/>
    <customWorkbookView name="JIGGETTS, CARINA P GS-11 USAF AETC 14 FSS/FSCA - Personal View" guid="{06A9F8A7-4471-4368-9E20-019DC07C47FA}" mergeInterval="0" personalView="1" maximized="1" xWindow="2869" yWindow="-11" windowWidth="2902" windowHeight="1582" activeSheetId="10"/>
    <customWorkbookView name="BATES, SHANDRA C GS-13 USAF AFPC AFPC/DP2ZK - Personal View" guid="{3DBCD880-445F-418A-AD5F-193E6D2D1210}" mergeInterval="0" personalView="1" maximized="1" xWindow="-8" yWindow="6" windowWidth="1936" windowHeight="1042" activeSheetId="10"/>
    <customWorkbookView name="TELLEZ, DANIEL E GS-04 USAF AFPC AFPC/DP2ZK - Personal View" guid="{6DCEEC21-C479-4A42-AD64-9FF5BA104DC2}" mergeInterval="0" personalView="1" xWindow="960" yWindow="14" windowWidth="960" windowHeight="1026" activeSheetId="9"/>
    <customWorkbookView name="MINER, JOSHUA GS-14 USAF USAFE USAFE A9/A9AA - Personal View" guid="{41DDAA97-79F0-408B-ADE0-BCE91D0ECBCF}" mergeInterval="0" personalView="1" maximized="1" xWindow="-11" yWindow="3" windowWidth="1942" windowHeight="1028" activeSheetId="13"/>
    <customWorkbookView name="ROBERTS, FELICIA D CIV USAF AFPC AFPC/DP2ZK - Personal View" guid="{BA995151-D423-4E2E-B021-2487DDDEFECF}" mergeInterval="0" personalView="1" xWindow="52" yWindow="148" windowWidth="1819" windowHeight="854" activeSheetId="10"/>
    <customWorkbookView name="MCCONNELL, MAUREEN P CIV USAF AFPC AFPC/DP2ZK - Personal View" guid="{6D3BA3F1-B9B4-4686-85CF-38BCD4C4159D}" mergeInterval="0" personalView="1" maximized="1" xWindow="-9" yWindow="5" windowWidth="1938" windowHeight="1034" activeSheetId="6"/>
    <customWorkbookView name="ABUEG, MELENCIO Z GG-13 USAF AFPC AFPC/DP2ZK - Personal View" guid="{A5CBEEFE-75A7-499E-BF51-F7AC753B4493}" mergeInterval="0" personalView="1" maximized="1" xWindow="1912" yWindow="6" windowWidth="1936" windowHeight="1042" activeSheetId="4"/>
    <customWorkbookView name="LATIMER, ADRIENNE D NH-03 USAF AFPC AFPC/DP2ZK - Personal View" guid="{8791D8E1-5546-47B2-829A-27DCC1152D17}" mergeInterval="0" personalView="1" maximized="1" xWindow="-8" yWindow="6" windowWidth="1936" windowHeight="1042" activeSheetId="10"/>
    <customWorkbookView name="TAYLOR, BONNIE C CIV USAF AFPC AFPC/DP2ICR - Personal View" guid="{1F2654CD-4720-4252-A162-7D4BA384FF65}" mergeInterval="0" personalView="1" maximized="1" xWindow="-11" yWindow="3" windowWidth="1942" windowHeight="1028" activeSheetId="2"/>
    <customWorkbookView name="LATIMER, ADRIENNE D GS-13 USAF AFPC AFPC/DP2ZK - Personal View" guid="{44636B2D-489E-4D3F-B344-3FDB38BE5EE6}" mergeInterval="0" personalView="1" maximized="1" xWindow="-8" yWindow="6" windowWidth="1936" windowHeight="1042" activeSheetId="2"/>
    <customWorkbookView name="GARNER, TERRI E CIV USAF AFPC AFPC/DPCZK - Personal View" guid="{97FA0117-B203-4B24-9F80-DD2287AC91B9}" mergeInterval="0" personalView="1" xWindow="277" yWindow="138" windowWidth="1440" windowHeight="749"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5" l="1"/>
  <c r="D120" i="7" l="1"/>
  <c r="D119" i="7"/>
  <c r="D118" i="7"/>
  <c r="E19" i="6"/>
  <c r="E21" i="6"/>
  <c r="D89" i="7" l="1"/>
  <c r="D1071" i="7"/>
  <c r="D1070" i="7"/>
  <c r="D1069" i="7"/>
  <c r="D1068" i="7"/>
  <c r="D1067" i="7"/>
  <c r="D1066" i="7"/>
  <c r="D1065" i="7"/>
  <c r="D1064" i="7"/>
  <c r="D1063" i="7"/>
  <c r="D1062" i="7"/>
  <c r="D1061" i="7"/>
  <c r="D1060" i="7"/>
  <c r="D1059" i="7"/>
  <c r="D1058" i="7"/>
  <c r="D1057" i="7"/>
  <c r="D1056" i="7"/>
  <c r="D1055" i="7"/>
  <c r="D1054" i="7"/>
  <c r="D1053" i="7"/>
  <c r="D1052" i="7"/>
  <c r="D1051" i="7"/>
  <c r="D1050" i="7"/>
  <c r="D1049" i="7"/>
  <c r="D1048" i="7"/>
  <c r="D1047" i="7"/>
  <c r="D1046" i="7"/>
  <c r="D1045" i="7"/>
  <c r="D1044" i="7"/>
  <c r="D1043" i="7"/>
  <c r="D1042" i="7"/>
  <c r="D1041" i="7"/>
  <c r="D1040" i="7"/>
  <c r="D1039" i="7"/>
  <c r="D1038" i="7"/>
  <c r="D1037" i="7"/>
  <c r="D1036" i="7"/>
  <c r="D1035" i="7"/>
  <c r="D1034" i="7"/>
  <c r="D1033" i="7"/>
  <c r="D1032" i="7"/>
  <c r="D1031" i="7"/>
  <c r="D1030" i="7"/>
  <c r="D1029" i="7"/>
  <c r="D1028" i="7"/>
  <c r="D1027" i="7"/>
  <c r="D1026" i="7"/>
  <c r="D1025" i="7"/>
  <c r="D1024" i="7"/>
  <c r="D1023" i="7"/>
  <c r="D1022" i="7"/>
  <c r="D1021" i="7"/>
  <c r="D1020" i="7"/>
  <c r="D1019" i="7"/>
  <c r="D1018" i="7"/>
  <c r="D1017" i="7"/>
  <c r="D1016" i="7"/>
  <c r="D1015" i="7"/>
  <c r="D1014" i="7"/>
  <c r="D1013" i="7"/>
  <c r="D1012" i="7"/>
  <c r="D1011" i="7"/>
  <c r="D1010" i="7"/>
  <c r="D1009" i="7"/>
  <c r="D1008" i="7"/>
  <c r="D1007" i="7"/>
  <c r="D1006" i="7"/>
  <c r="D1005" i="7"/>
  <c r="D1004" i="7"/>
  <c r="D1003" i="7"/>
  <c r="D1002" i="7"/>
  <c r="D1001" i="7"/>
  <c r="D1000" i="7"/>
  <c r="D999" i="7"/>
  <c r="D998" i="7"/>
  <c r="D997" i="7"/>
  <c r="D996" i="7"/>
  <c r="D995" i="7"/>
  <c r="D994" i="7"/>
  <c r="D993" i="7"/>
  <c r="D992" i="7"/>
  <c r="D991" i="7"/>
  <c r="D990" i="7"/>
  <c r="D989" i="7"/>
  <c r="D988" i="7"/>
  <c r="D987" i="7"/>
  <c r="D986" i="7"/>
  <c r="D985" i="7"/>
  <c r="D984" i="7"/>
  <c r="D983" i="7"/>
  <c r="D982" i="7"/>
  <c r="D981" i="7"/>
  <c r="D980" i="7"/>
  <c r="D979" i="7"/>
  <c r="D978" i="7"/>
  <c r="D977" i="7"/>
  <c r="D976" i="7"/>
  <c r="D975" i="7"/>
  <c r="D974" i="7"/>
  <c r="D973" i="7"/>
  <c r="D972" i="7"/>
  <c r="D971" i="7"/>
  <c r="D970" i="7"/>
  <c r="D969" i="7"/>
  <c r="D968" i="7"/>
  <c r="D967" i="7"/>
  <c r="D966" i="7"/>
  <c r="D965" i="7"/>
  <c r="D964" i="7"/>
  <c r="D963" i="7"/>
  <c r="D962" i="7"/>
  <c r="D961" i="7"/>
  <c r="D960" i="7"/>
  <c r="D959" i="7"/>
  <c r="D958" i="7"/>
  <c r="D957" i="7"/>
  <c r="D956" i="7"/>
  <c r="D55" i="7"/>
  <c r="D38" i="7"/>
  <c r="D28" i="7"/>
  <c r="D22" i="7"/>
  <c r="D21" i="7"/>
  <c r="D20" i="7"/>
  <c r="D19" i="7"/>
  <c r="D18" i="7"/>
  <c r="D17" i="7"/>
  <c r="D16" i="7"/>
  <c r="D15" i="7"/>
  <c r="D14" i="7"/>
  <c r="D13" i="7"/>
  <c r="D12" i="7"/>
  <c r="D11" i="7"/>
  <c r="D10" i="7"/>
  <c r="D9" i="7"/>
  <c r="D8" i="7"/>
  <c r="D7" i="7"/>
  <c r="D6" i="7"/>
  <c r="D5" i="7"/>
  <c r="D4" i="7"/>
  <c r="D3" i="7"/>
  <c r="D2" i="7"/>
  <c r="D7" i="4" l="1"/>
  <c r="D8" i="5"/>
  <c r="D9" i="5"/>
  <c r="D11" i="5"/>
  <c r="E13" i="6"/>
  <c r="E12" i="6"/>
  <c r="D4" i="5"/>
  <c r="D6" i="5"/>
  <c r="D7" i="5"/>
  <c r="D5" i="5"/>
  <c r="D2" i="5"/>
  <c r="D754" i="1"/>
  <c r="D105" i="4"/>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2" i="10"/>
  <c r="D11" i="10"/>
  <c r="D10" i="10"/>
  <c r="D9" i="10"/>
  <c r="D8" i="10"/>
  <c r="D7" i="10"/>
  <c r="D5" i="10"/>
  <c r="D4" i="10"/>
  <c r="D3" i="10"/>
  <c r="D16" i="9"/>
  <c r="D15" i="9"/>
  <c r="D14" i="9"/>
  <c r="D13" i="9"/>
  <c r="D12" i="9"/>
  <c r="D11" i="9"/>
  <c r="D10" i="9"/>
  <c r="D9" i="9"/>
  <c r="D8" i="9"/>
  <c r="D7" i="9"/>
  <c r="D6" i="9"/>
  <c r="D5" i="9"/>
  <c r="D2" i="9"/>
  <c r="D3" i="9"/>
  <c r="E20" i="6"/>
  <c r="E9" i="6"/>
  <c r="E3" i="6"/>
  <c r="E6" i="6"/>
  <c r="E23" i="6"/>
  <c r="E2" i="6"/>
  <c r="E18" i="6"/>
  <c r="E11" i="6"/>
  <c r="E15" i="6"/>
  <c r="E5" i="6"/>
  <c r="E17" i="6"/>
  <c r="E7" i="6"/>
  <c r="E14" i="6"/>
  <c r="E10" i="6"/>
  <c r="E4" i="6"/>
  <c r="D117" i="2"/>
  <c r="D116" i="2"/>
  <c r="D115" i="2"/>
  <c r="D114" i="2"/>
  <c r="D113" i="2"/>
  <c r="D112" i="2"/>
  <c r="D111" i="2"/>
  <c r="D110" i="2"/>
  <c r="E16" i="6"/>
  <c r="E8" i="6"/>
  <c r="D2" i="8"/>
  <c r="J2827" i="3"/>
  <c r="D13" i="3"/>
  <c r="J2838" i="5"/>
  <c r="D10" i="5"/>
  <c r="D3" i="4" l="1"/>
  <c r="D14" i="4"/>
  <c r="D117" i="4"/>
  <c r="D118" i="4"/>
  <c r="D119" i="4"/>
  <c r="D120" i="4"/>
  <c r="D121" i="4"/>
  <c r="D122" i="4"/>
  <c r="D123" i="4"/>
  <c r="D124" i="4"/>
  <c r="D2" i="4"/>
  <c r="D108" i="2"/>
  <c r="D71" i="2"/>
  <c r="D70" i="2"/>
  <c r="B2" i="13" l="1"/>
  <c r="B1" i="13"/>
  <c r="BA24" i="12"/>
  <c r="AU24" i="12"/>
  <c r="AO24" i="12"/>
  <c r="AI24" i="12"/>
  <c r="AC24" i="12"/>
  <c r="W24" i="12"/>
  <c r="Q24" i="12"/>
  <c r="K24" i="12"/>
  <c r="E24" i="12"/>
  <c r="A24" i="12"/>
  <c r="A23" i="12" s="1"/>
  <c r="BA23" i="12"/>
  <c r="AU23" i="12"/>
  <c r="AO23" i="12"/>
  <c r="AI23" i="12"/>
  <c r="AC23" i="12"/>
  <c r="W23" i="12"/>
  <c r="Q23" i="12"/>
  <c r="K23" i="12"/>
  <c r="E23" i="12"/>
  <c r="BA22" i="12"/>
  <c r="AU22" i="12"/>
  <c r="AO22" i="12"/>
  <c r="AI22" i="12"/>
  <c r="AC22" i="12"/>
  <c r="W22" i="12"/>
  <c r="Q22" i="12"/>
  <c r="K22" i="12"/>
  <c r="E22" i="12"/>
  <c r="BA21" i="12"/>
  <c r="AU21" i="12"/>
  <c r="AO21" i="12"/>
  <c r="AI21" i="12"/>
  <c r="AC21" i="12"/>
  <c r="W21" i="12"/>
  <c r="Q21" i="12"/>
  <c r="K21" i="12"/>
  <c r="E21" i="12"/>
  <c r="BA20" i="12"/>
  <c r="AU20" i="12"/>
  <c r="AO20" i="12"/>
  <c r="AI20" i="12"/>
  <c r="AC20" i="12"/>
  <c r="W20" i="12"/>
  <c r="Q20" i="12"/>
  <c r="K20" i="12"/>
  <c r="E20" i="12"/>
  <c r="BA19" i="12"/>
  <c r="AU19" i="12"/>
  <c r="AO19" i="12"/>
  <c r="AI19" i="12"/>
  <c r="AC19" i="12"/>
  <c r="W19" i="12"/>
  <c r="Q19" i="12"/>
  <c r="K19" i="12"/>
  <c r="E19" i="12"/>
  <c r="BA18" i="12"/>
  <c r="AU18" i="12"/>
  <c r="AO18" i="12"/>
  <c r="AI18" i="12"/>
  <c r="AC18" i="12"/>
  <c r="W18" i="12"/>
  <c r="Q18" i="12"/>
  <c r="K18" i="12"/>
  <c r="E18" i="12"/>
  <c r="BA17" i="12"/>
  <c r="AU17" i="12"/>
  <c r="AO17" i="12"/>
  <c r="AI17" i="12"/>
  <c r="AC17" i="12"/>
  <c r="W17" i="12"/>
  <c r="Q17" i="12"/>
  <c r="K17" i="12"/>
  <c r="E17" i="12"/>
  <c r="BA16" i="12"/>
  <c r="AU16" i="12"/>
  <c r="AO16" i="12"/>
  <c r="AI16" i="12"/>
  <c r="AC16" i="12"/>
  <c r="W16" i="12"/>
  <c r="Q16" i="12"/>
  <c r="K16" i="12"/>
  <c r="E16" i="12"/>
  <c r="BA15" i="12"/>
  <c r="AU15" i="12"/>
  <c r="AO15" i="12"/>
  <c r="AI15" i="12"/>
  <c r="AC15" i="12"/>
  <c r="W15" i="12"/>
  <c r="Q15" i="12"/>
  <c r="K15" i="12"/>
  <c r="E15" i="12"/>
  <c r="BA14" i="12"/>
  <c r="AU14" i="12"/>
  <c r="AO14" i="12"/>
  <c r="AI14" i="12"/>
  <c r="AC14" i="12"/>
  <c r="W14" i="12"/>
  <c r="Q14" i="12"/>
  <c r="K14" i="12"/>
  <c r="E14" i="12"/>
  <c r="BA13" i="12"/>
  <c r="AU13" i="12"/>
  <c r="AO13" i="12"/>
  <c r="AI13" i="12"/>
  <c r="AC13" i="12"/>
  <c r="W13" i="12"/>
  <c r="Q13" i="12"/>
  <c r="K13" i="12"/>
  <c r="E13" i="12"/>
  <c r="BA12" i="12"/>
  <c r="AU12" i="12"/>
  <c r="AO12" i="12"/>
  <c r="AI12" i="12"/>
  <c r="AC12" i="12"/>
  <c r="W12" i="12"/>
  <c r="Q12" i="12"/>
  <c r="K12" i="12"/>
  <c r="E12" i="12"/>
  <c r="BA11" i="12"/>
  <c r="AU11" i="12"/>
  <c r="AO11" i="12"/>
  <c r="AI11" i="12"/>
  <c r="AC11" i="12"/>
  <c r="W11" i="12"/>
  <c r="Q11" i="12"/>
  <c r="K11" i="12"/>
  <c r="E11" i="12"/>
  <c r="BA10" i="12"/>
  <c r="AU10" i="12"/>
  <c r="AO10" i="12"/>
  <c r="AI10" i="12"/>
  <c r="AC10" i="12"/>
  <c r="W10" i="12"/>
  <c r="Q10" i="12"/>
  <c r="K10" i="12"/>
  <c r="E10" i="12"/>
  <c r="BA9" i="12"/>
  <c r="AU9" i="12"/>
  <c r="AO9" i="12"/>
  <c r="AI9" i="12"/>
  <c r="AC9" i="12"/>
  <c r="W9" i="12"/>
  <c r="Q9" i="12"/>
  <c r="K9" i="12"/>
  <c r="E9" i="12"/>
  <c r="BA8" i="12"/>
  <c r="AU8" i="12"/>
  <c r="AO8" i="12"/>
  <c r="AI8" i="12"/>
  <c r="AC8" i="12"/>
  <c r="W8" i="12"/>
  <c r="Q8" i="12"/>
  <c r="K8" i="12"/>
  <c r="E8" i="12"/>
  <c r="BA7" i="12"/>
  <c r="AU7" i="12"/>
  <c r="AO7" i="12"/>
  <c r="AI7" i="12"/>
  <c r="AC7" i="12"/>
  <c r="W7" i="12"/>
  <c r="Q7" i="12"/>
  <c r="K7" i="12"/>
  <c r="E7" i="12"/>
  <c r="BA6" i="12"/>
  <c r="AU6" i="12"/>
  <c r="AO6" i="12"/>
  <c r="AI6" i="12"/>
  <c r="AC6" i="12"/>
  <c r="W6" i="12"/>
  <c r="Q6" i="12"/>
  <c r="K6" i="12"/>
  <c r="E6" i="12"/>
  <c r="BA5" i="12"/>
  <c r="AU5" i="12"/>
  <c r="AO5" i="12"/>
  <c r="AI5" i="12"/>
  <c r="AC5" i="12"/>
  <c r="W5" i="12"/>
  <c r="Q5" i="12"/>
  <c r="K5" i="12"/>
  <c r="E5" i="12"/>
  <c r="BA4" i="12"/>
  <c r="AU4" i="12"/>
  <c r="AO4" i="12"/>
  <c r="AI4" i="12"/>
  <c r="AC4" i="12"/>
  <c r="W4" i="12"/>
  <c r="Q4" i="12"/>
  <c r="K4" i="12"/>
  <c r="E4" i="12"/>
  <c r="BA3" i="12"/>
  <c r="AU3" i="12"/>
  <c r="AO3" i="12"/>
  <c r="AI3" i="12"/>
  <c r="AC3" i="12"/>
  <c r="W3" i="12"/>
  <c r="Q3" i="12"/>
  <c r="K3" i="12"/>
  <c r="E3" i="12"/>
  <c r="B23" i="12" l="1"/>
  <c r="H23" i="12" s="1"/>
  <c r="N23" i="12" s="1"/>
  <c r="T23" i="12" s="1"/>
  <c r="Z23" i="12" s="1"/>
  <c r="AF23" i="12" s="1"/>
  <c r="AL23" i="12" s="1"/>
  <c r="AR23" i="12" s="1"/>
  <c r="AX23" i="12" s="1"/>
  <c r="G23" i="12"/>
  <c r="A22" i="12"/>
  <c r="G24" i="12"/>
  <c r="B24" i="12"/>
  <c r="C24" i="12" s="1"/>
  <c r="J23" i="12" l="1"/>
  <c r="I23" i="12"/>
  <c r="C23" i="12"/>
  <c r="D23" i="12"/>
  <c r="H24" i="12"/>
  <c r="N24" i="12" s="1"/>
  <c r="T24" i="12" s="1"/>
  <c r="Z24" i="12" s="1"/>
  <c r="AF24" i="12" s="1"/>
  <c r="AL24" i="12" s="1"/>
  <c r="AR24" i="12" s="1"/>
  <c r="AX24" i="12" s="1"/>
  <c r="M24" i="12"/>
  <c r="G22" i="12"/>
  <c r="A21" i="12"/>
  <c r="B22" i="12"/>
  <c r="H22" i="12" s="1"/>
  <c r="N22" i="12" s="1"/>
  <c r="T22" i="12" s="1"/>
  <c r="Z22" i="12" s="1"/>
  <c r="AF22" i="12" s="1"/>
  <c r="AL22" i="12" s="1"/>
  <c r="AR22" i="12" s="1"/>
  <c r="AX22" i="12" s="1"/>
  <c r="M23" i="12"/>
  <c r="O23" i="12" l="1"/>
  <c r="P23" i="12"/>
  <c r="O24" i="12"/>
  <c r="I24" i="12"/>
  <c r="J22" i="12"/>
  <c r="I22" i="12"/>
  <c r="C22" i="12"/>
  <c r="D22" i="12"/>
  <c r="S23" i="12"/>
  <c r="A20" i="12"/>
  <c r="B21" i="12"/>
  <c r="H21" i="12" s="1"/>
  <c r="N21" i="12" s="1"/>
  <c r="T21" i="12" s="1"/>
  <c r="Z21" i="12" s="1"/>
  <c r="AF21" i="12" s="1"/>
  <c r="AL21" i="12" s="1"/>
  <c r="AR21" i="12" s="1"/>
  <c r="AX21" i="12" s="1"/>
  <c r="G21" i="12"/>
  <c r="M22" i="12"/>
  <c r="S24" i="12"/>
  <c r="U24" i="12" l="1"/>
  <c r="U23" i="12"/>
  <c r="O22" i="12"/>
  <c r="I21" i="12"/>
  <c r="J21" i="12"/>
  <c r="C21" i="12"/>
  <c r="D21" i="12"/>
  <c r="Y24" i="12"/>
  <c r="M21" i="12"/>
  <c r="S22" i="12"/>
  <c r="G20" i="12"/>
  <c r="A19" i="12"/>
  <c r="B20" i="12"/>
  <c r="H20" i="12" s="1"/>
  <c r="N20" i="12" s="1"/>
  <c r="T20" i="12" s="1"/>
  <c r="Z20" i="12" s="1"/>
  <c r="AF20" i="12" s="1"/>
  <c r="AL20" i="12" s="1"/>
  <c r="AR20" i="12" s="1"/>
  <c r="AX20" i="12" s="1"/>
  <c r="Y23" i="12"/>
  <c r="AA23" i="12" l="1"/>
  <c r="AA24" i="12"/>
  <c r="U22" i="12"/>
  <c r="O21" i="12"/>
  <c r="J20" i="12"/>
  <c r="I20" i="12"/>
  <c r="C20" i="12"/>
  <c r="D20" i="12"/>
  <c r="Y22" i="12"/>
  <c r="AE23" i="12"/>
  <c r="M20" i="12"/>
  <c r="S21" i="12"/>
  <c r="G19" i="12"/>
  <c r="A18" i="12"/>
  <c r="B19" i="12"/>
  <c r="H19" i="12" s="1"/>
  <c r="N19" i="12" s="1"/>
  <c r="T19" i="12" s="1"/>
  <c r="Z19" i="12" s="1"/>
  <c r="AF19" i="12" s="1"/>
  <c r="AL19" i="12" s="1"/>
  <c r="AR19" i="12" s="1"/>
  <c r="AX19" i="12" s="1"/>
  <c r="AE24" i="12"/>
  <c r="AG23" i="12" l="1"/>
  <c r="AG24" i="12"/>
  <c r="AA22" i="12"/>
  <c r="U21" i="12"/>
  <c r="O20" i="12"/>
  <c r="J19" i="12"/>
  <c r="I19" i="12"/>
  <c r="C19" i="12"/>
  <c r="D19" i="12"/>
  <c r="Y21" i="12"/>
  <c r="S20" i="12"/>
  <c r="AK24" i="12"/>
  <c r="AK23" i="12"/>
  <c r="B18" i="12"/>
  <c r="H18" i="12" s="1"/>
  <c r="N18" i="12" s="1"/>
  <c r="T18" i="12" s="1"/>
  <c r="Z18" i="12" s="1"/>
  <c r="AF18" i="12" s="1"/>
  <c r="AL18" i="12" s="1"/>
  <c r="AR18" i="12" s="1"/>
  <c r="AX18" i="12" s="1"/>
  <c r="G18" i="12"/>
  <c r="A17" i="12"/>
  <c r="M19" i="12"/>
  <c r="AE22" i="12"/>
  <c r="AM23" i="12" l="1"/>
  <c r="AM24" i="12"/>
  <c r="AG22" i="12"/>
  <c r="AA21" i="12"/>
  <c r="U20" i="12"/>
  <c r="O19" i="12"/>
  <c r="J18" i="12"/>
  <c r="I18" i="12"/>
  <c r="C18" i="12"/>
  <c r="D18" i="12"/>
  <c r="AQ23" i="12"/>
  <c r="AK22" i="12"/>
  <c r="AN22" i="12" s="1"/>
  <c r="S19" i="12"/>
  <c r="AQ24" i="12"/>
  <c r="G17" i="12"/>
  <c r="A16" i="12"/>
  <c r="B17" i="12"/>
  <c r="H17" i="12" s="1"/>
  <c r="N17" i="12" s="1"/>
  <c r="T17" i="12" s="1"/>
  <c r="Z17" i="12" s="1"/>
  <c r="AF17" i="12" s="1"/>
  <c r="AL17" i="12" s="1"/>
  <c r="AR17" i="12" s="1"/>
  <c r="AX17" i="12" s="1"/>
  <c r="M18" i="12"/>
  <c r="Y20" i="12"/>
  <c r="AE21" i="12"/>
  <c r="AS23" i="12" l="1"/>
  <c r="AS24" i="12"/>
  <c r="AM22" i="12"/>
  <c r="AG21" i="12"/>
  <c r="AA20" i="12"/>
  <c r="U19" i="12"/>
  <c r="O18" i="12"/>
  <c r="J17" i="12"/>
  <c r="I17" i="12"/>
  <c r="C17" i="12"/>
  <c r="D17" i="12"/>
  <c r="AW24" i="12"/>
  <c r="S18" i="12"/>
  <c r="Y19" i="12"/>
  <c r="AE20" i="12"/>
  <c r="AK21" i="12"/>
  <c r="AN21" i="12" s="1"/>
  <c r="A15" i="12"/>
  <c r="B16" i="12"/>
  <c r="H16" i="12" s="1"/>
  <c r="N16" i="12" s="1"/>
  <c r="T16" i="12" s="1"/>
  <c r="Z16" i="12" s="1"/>
  <c r="AF16" i="12" s="1"/>
  <c r="AL16" i="12" s="1"/>
  <c r="AR16" i="12" s="1"/>
  <c r="AX16" i="12" s="1"/>
  <c r="G16" i="12"/>
  <c r="AQ22" i="12"/>
  <c r="M17" i="12"/>
  <c r="AW23" i="12"/>
  <c r="AY24" i="12" l="1"/>
  <c r="AY23" i="12"/>
  <c r="AS22" i="12"/>
  <c r="AM21" i="12"/>
  <c r="AG20" i="12"/>
  <c r="AA19" i="12"/>
  <c r="U18" i="12"/>
  <c r="O17" i="12"/>
  <c r="J16" i="12"/>
  <c r="I16" i="12"/>
  <c r="C16" i="12"/>
  <c r="D16" i="12"/>
  <c r="AK20" i="12"/>
  <c r="AN20" i="12" s="1"/>
  <c r="M16" i="12"/>
  <c r="AW22" i="12"/>
  <c r="AE19" i="12"/>
  <c r="AQ21" i="12"/>
  <c r="Y18" i="12"/>
  <c r="S17" i="12"/>
  <c r="B15" i="12"/>
  <c r="H15" i="12" s="1"/>
  <c r="N15" i="12" s="1"/>
  <c r="T15" i="12" s="1"/>
  <c r="Z15" i="12" s="1"/>
  <c r="AF15" i="12" s="1"/>
  <c r="AL15" i="12" s="1"/>
  <c r="AR15" i="12" s="1"/>
  <c r="AX15" i="12" s="1"/>
  <c r="G15" i="12"/>
  <c r="A14" i="12"/>
  <c r="AY22" i="12" l="1"/>
  <c r="AS21" i="12"/>
  <c r="AM20" i="12"/>
  <c r="AG19" i="12"/>
  <c r="AA18" i="12"/>
  <c r="U17" i="12"/>
  <c r="O16" i="12"/>
  <c r="J15" i="12"/>
  <c r="I15" i="12"/>
  <c r="C15" i="12"/>
  <c r="D15" i="12"/>
  <c r="M15" i="12"/>
  <c r="AW21" i="12"/>
  <c r="AK19" i="12"/>
  <c r="AN19" i="12" s="1"/>
  <c r="Y17" i="12"/>
  <c r="AE18" i="12"/>
  <c r="S16" i="12"/>
  <c r="G14" i="12"/>
  <c r="A13" i="12"/>
  <c r="B14" i="12"/>
  <c r="H14" i="12" s="1"/>
  <c r="N14" i="12" s="1"/>
  <c r="T14" i="12" s="1"/>
  <c r="Z14" i="12" s="1"/>
  <c r="AF14" i="12" s="1"/>
  <c r="AL14" i="12" s="1"/>
  <c r="AR14" i="12" s="1"/>
  <c r="AX14" i="12" s="1"/>
  <c r="AQ20" i="12"/>
  <c r="AY21" i="12" l="1"/>
  <c r="AS20" i="12"/>
  <c r="AM19" i="12"/>
  <c r="AG18" i="12"/>
  <c r="AA17" i="12"/>
  <c r="U16" i="12"/>
  <c r="O15" i="12"/>
  <c r="I14" i="12"/>
  <c r="J14" i="12"/>
  <c r="C14" i="12"/>
  <c r="D14" i="12"/>
  <c r="AE17" i="12"/>
  <c r="AK18" i="12"/>
  <c r="AN18" i="12" s="1"/>
  <c r="A12" i="12"/>
  <c r="B13" i="12"/>
  <c r="H13" i="12" s="1"/>
  <c r="N13" i="12" s="1"/>
  <c r="T13" i="12" s="1"/>
  <c r="Z13" i="12" s="1"/>
  <c r="AF13" i="12" s="1"/>
  <c r="AL13" i="12" s="1"/>
  <c r="AR13" i="12" s="1"/>
  <c r="AX13" i="12" s="1"/>
  <c r="G13" i="12"/>
  <c r="AQ19" i="12"/>
  <c r="M14" i="12"/>
  <c r="Y16" i="12"/>
  <c r="AW20" i="12"/>
  <c r="S15" i="12"/>
  <c r="AY20" i="12" l="1"/>
  <c r="AS19" i="12"/>
  <c r="AM18" i="12"/>
  <c r="AG17" i="12"/>
  <c r="AA16" i="12"/>
  <c r="U15" i="12"/>
  <c r="O14" i="12"/>
  <c r="I13" i="12"/>
  <c r="J13" i="12"/>
  <c r="C13" i="12"/>
  <c r="D13" i="12"/>
  <c r="M13" i="12"/>
  <c r="AE16" i="12"/>
  <c r="S14" i="12"/>
  <c r="G12" i="12"/>
  <c r="A11" i="12"/>
  <c r="B12" i="12"/>
  <c r="H12" i="12" s="1"/>
  <c r="N12" i="12" s="1"/>
  <c r="T12" i="12" s="1"/>
  <c r="Z12" i="12" s="1"/>
  <c r="AF12" i="12" s="1"/>
  <c r="AL12" i="12" s="1"/>
  <c r="AR12" i="12" s="1"/>
  <c r="AX12" i="12" s="1"/>
  <c r="Y15" i="12"/>
  <c r="AW19" i="12"/>
  <c r="AQ18" i="12"/>
  <c r="AK17" i="12"/>
  <c r="AN17" i="12" s="1"/>
  <c r="AY19" i="12" l="1"/>
  <c r="J12" i="12"/>
  <c r="AS18" i="12"/>
  <c r="AM17" i="12"/>
  <c r="AG16" i="12"/>
  <c r="AA15" i="12"/>
  <c r="U14" i="12"/>
  <c r="O13" i="12"/>
  <c r="I12" i="12"/>
  <c r="C12" i="12"/>
  <c r="D12" i="12"/>
  <c r="G11" i="12"/>
  <c r="A10" i="12"/>
  <c r="B11" i="12"/>
  <c r="H11" i="12" s="1"/>
  <c r="N11" i="12" s="1"/>
  <c r="T11" i="12" s="1"/>
  <c r="Z11" i="12" s="1"/>
  <c r="AF11" i="12" s="1"/>
  <c r="AL11" i="12" s="1"/>
  <c r="AR11" i="12" s="1"/>
  <c r="AX11" i="12" s="1"/>
  <c r="M12" i="12"/>
  <c r="Y14" i="12"/>
  <c r="AE15" i="12"/>
  <c r="AK16" i="12"/>
  <c r="AN16" i="12" s="1"/>
  <c r="AQ17" i="12"/>
  <c r="AW18" i="12"/>
  <c r="S13" i="12"/>
  <c r="AY18" i="12" l="1"/>
  <c r="AS17" i="12"/>
  <c r="AM16" i="12"/>
  <c r="AG15" i="12"/>
  <c r="AA14" i="12"/>
  <c r="U13" i="12"/>
  <c r="O12" i="12"/>
  <c r="J11" i="12"/>
  <c r="I11" i="12"/>
  <c r="C11" i="12"/>
  <c r="D11" i="12"/>
  <c r="AE14" i="12"/>
  <c r="AW17" i="12"/>
  <c r="S12" i="12"/>
  <c r="Y13" i="12"/>
  <c r="AQ16" i="12"/>
  <c r="B10" i="12"/>
  <c r="H10" i="12" s="1"/>
  <c r="N10" i="12" s="1"/>
  <c r="T10" i="12" s="1"/>
  <c r="Z10" i="12" s="1"/>
  <c r="AF10" i="12" s="1"/>
  <c r="AL10" i="12" s="1"/>
  <c r="AR10" i="12" s="1"/>
  <c r="AX10" i="12" s="1"/>
  <c r="G10" i="12"/>
  <c r="A9" i="12"/>
  <c r="AK15" i="12"/>
  <c r="AN15" i="12" s="1"/>
  <c r="M11" i="12"/>
  <c r="AY17" i="12" l="1"/>
  <c r="AS16" i="12"/>
  <c r="AM15" i="12"/>
  <c r="AG14" i="12"/>
  <c r="AA13" i="12"/>
  <c r="U12" i="12"/>
  <c r="O11" i="12"/>
  <c r="J10" i="12"/>
  <c r="I10" i="12"/>
  <c r="C10" i="12"/>
  <c r="D10" i="12"/>
  <c r="AQ15" i="12"/>
  <c r="AW16" i="12"/>
  <c r="G9" i="12"/>
  <c r="B9" i="12"/>
  <c r="H9" i="12" s="1"/>
  <c r="N9" i="12" s="1"/>
  <c r="T9" i="12" s="1"/>
  <c r="Z9" i="12" s="1"/>
  <c r="AF9" i="12" s="1"/>
  <c r="AL9" i="12" s="1"/>
  <c r="AR9" i="12" s="1"/>
  <c r="AX9" i="12" s="1"/>
  <c r="A8" i="12"/>
  <c r="AE13" i="12"/>
  <c r="M10" i="12"/>
  <c r="Y12" i="12"/>
  <c r="AK14" i="12"/>
  <c r="AN14" i="12" s="1"/>
  <c r="S11" i="12"/>
  <c r="AY16" i="12" l="1"/>
  <c r="AS15" i="12"/>
  <c r="AM14" i="12"/>
  <c r="AG13" i="12"/>
  <c r="AA12" i="12"/>
  <c r="U11" i="12"/>
  <c r="O10" i="12"/>
  <c r="I9" i="12"/>
  <c r="C9" i="12"/>
  <c r="D9" i="12"/>
  <c r="Y11" i="12"/>
  <c r="S10" i="12"/>
  <c r="AK13" i="12"/>
  <c r="AN13" i="12" s="1"/>
  <c r="AQ14" i="12"/>
  <c r="B8" i="12"/>
  <c r="H8" i="12" s="1"/>
  <c r="N8" i="12" s="1"/>
  <c r="T8" i="12" s="1"/>
  <c r="Z8" i="12" s="1"/>
  <c r="AF8" i="12" s="1"/>
  <c r="AL8" i="12" s="1"/>
  <c r="AR8" i="12" s="1"/>
  <c r="AX8" i="12" s="1"/>
  <c r="A7" i="12"/>
  <c r="G8" i="12"/>
  <c r="AE12" i="12"/>
  <c r="M9" i="12"/>
  <c r="AW15" i="12"/>
  <c r="AY15" i="12" l="1"/>
  <c r="AS14" i="12"/>
  <c r="AM13" i="12"/>
  <c r="AG12" i="12"/>
  <c r="AA11" i="12"/>
  <c r="U10" i="12"/>
  <c r="O9" i="12"/>
  <c r="I8" i="12"/>
  <c r="C8" i="12"/>
  <c r="D8" i="12"/>
  <c r="AW14" i="12"/>
  <c r="AK12" i="12"/>
  <c r="AN12" i="12" s="1"/>
  <c r="AQ13" i="12"/>
  <c r="S9" i="12"/>
  <c r="M8" i="12"/>
  <c r="B7" i="12"/>
  <c r="H7" i="12" s="1"/>
  <c r="N7" i="12" s="1"/>
  <c r="T7" i="12" s="1"/>
  <c r="Z7" i="12" s="1"/>
  <c r="AF7" i="12" s="1"/>
  <c r="AL7" i="12" s="1"/>
  <c r="AR7" i="12" s="1"/>
  <c r="AX7" i="12" s="1"/>
  <c r="G7" i="12"/>
  <c r="A6" i="12"/>
  <c r="Y10" i="12"/>
  <c r="AE11" i="12"/>
  <c r="AY14" i="12" l="1"/>
  <c r="AS13" i="12"/>
  <c r="AM12" i="12"/>
  <c r="AG11" i="12"/>
  <c r="AA10" i="12"/>
  <c r="U9" i="12"/>
  <c r="O8" i="12"/>
  <c r="I7" i="12"/>
  <c r="J7" i="12"/>
  <c r="C7" i="12"/>
  <c r="D7" i="12"/>
  <c r="Y9" i="12"/>
  <c r="A5" i="12"/>
  <c r="B6" i="12"/>
  <c r="H6" i="12" s="1"/>
  <c r="N6" i="12" s="1"/>
  <c r="T6" i="12" s="1"/>
  <c r="Z6" i="12" s="1"/>
  <c r="AF6" i="12" s="1"/>
  <c r="AL6" i="12" s="1"/>
  <c r="AR6" i="12" s="1"/>
  <c r="AX6" i="12" s="1"/>
  <c r="G6" i="12"/>
  <c r="M7" i="12"/>
  <c r="AW13" i="12"/>
  <c r="AK11" i="12"/>
  <c r="AE10" i="12"/>
  <c r="AQ12" i="12"/>
  <c r="S8" i="12"/>
  <c r="AY13" i="12" l="1"/>
  <c r="AS12" i="12"/>
  <c r="AM11" i="12"/>
  <c r="AG10" i="12"/>
  <c r="AA9" i="12"/>
  <c r="U8" i="12"/>
  <c r="O7" i="12"/>
  <c r="I6" i="12"/>
  <c r="C6" i="12"/>
  <c r="D6" i="12"/>
  <c r="AW12" i="12"/>
  <c r="M6" i="12"/>
  <c r="AK10" i="12"/>
  <c r="Y8" i="12"/>
  <c r="AQ11" i="12"/>
  <c r="G5" i="12"/>
  <c r="A4" i="12"/>
  <c r="B5" i="12"/>
  <c r="H5" i="12" s="1"/>
  <c r="N5" i="12" s="1"/>
  <c r="T5" i="12" s="1"/>
  <c r="Z5" i="12" s="1"/>
  <c r="AF5" i="12" s="1"/>
  <c r="AL5" i="12" s="1"/>
  <c r="AR5" i="12" s="1"/>
  <c r="AX5" i="12" s="1"/>
  <c r="S7" i="12"/>
  <c r="AE9" i="12"/>
  <c r="AY12" i="12" l="1"/>
  <c r="AS11" i="12"/>
  <c r="AM10" i="12"/>
  <c r="AG9" i="12"/>
  <c r="AA8" i="12"/>
  <c r="U7" i="12"/>
  <c r="O6" i="12"/>
  <c r="J5" i="12"/>
  <c r="I5" i="12"/>
  <c r="C5" i="12"/>
  <c r="D5" i="12"/>
  <c r="AE8" i="12"/>
  <c r="AQ10" i="12"/>
  <c r="Y7" i="12"/>
  <c r="G4" i="12"/>
  <c r="A3" i="12"/>
  <c r="B4" i="12"/>
  <c r="H4" i="12" s="1"/>
  <c r="N4" i="12" s="1"/>
  <c r="T4" i="12" s="1"/>
  <c r="Z4" i="12" s="1"/>
  <c r="AF4" i="12" s="1"/>
  <c r="AL4" i="12" s="1"/>
  <c r="AR4" i="12" s="1"/>
  <c r="AX4" i="12" s="1"/>
  <c r="AW11" i="12"/>
  <c r="M5" i="12"/>
  <c r="S6" i="12"/>
  <c r="AK9" i="12"/>
  <c r="D4" i="12" l="1"/>
  <c r="AY11" i="12"/>
  <c r="AS10" i="12"/>
  <c r="AM9" i="12"/>
  <c r="AG8" i="12"/>
  <c r="AA7" i="12"/>
  <c r="U6" i="12"/>
  <c r="O5" i="12"/>
  <c r="J4" i="12"/>
  <c r="I4" i="12"/>
  <c r="C4" i="12"/>
  <c r="M4" i="12"/>
  <c r="S5" i="12"/>
  <c r="AE7" i="12"/>
  <c r="AW10" i="12"/>
  <c r="AQ9" i="12"/>
  <c r="Y6" i="12"/>
  <c r="B3" i="12"/>
  <c r="H3" i="12" s="1"/>
  <c r="N3" i="12" s="1"/>
  <c r="T3" i="12" s="1"/>
  <c r="Z3" i="12" s="1"/>
  <c r="AF3" i="12" s="1"/>
  <c r="AL3" i="12" s="1"/>
  <c r="AR3" i="12" s="1"/>
  <c r="AX3" i="12" s="1"/>
  <c r="G3" i="12"/>
  <c r="AK8" i="12"/>
  <c r="AY10" i="12" l="1"/>
  <c r="AS9" i="12"/>
  <c r="AM8" i="12"/>
  <c r="AG7" i="12"/>
  <c r="AA6" i="12"/>
  <c r="U5" i="12"/>
  <c r="O4" i="12"/>
  <c r="I3" i="12"/>
  <c r="J3" i="12"/>
  <c r="C3" i="12"/>
  <c r="D3" i="12"/>
  <c r="AE6" i="12"/>
  <c r="AK7" i="12"/>
  <c r="Y5" i="12"/>
  <c r="AQ8" i="12"/>
  <c r="AW9" i="12"/>
  <c r="S4" i="12"/>
  <c r="M3" i="12"/>
  <c r="AY9" i="12" l="1"/>
  <c r="AS8" i="12"/>
  <c r="AM7" i="12"/>
  <c r="AG6" i="12"/>
  <c r="AA5" i="12"/>
  <c r="U4" i="12"/>
  <c r="O3" i="12"/>
  <c r="AW8" i="12"/>
  <c r="S3" i="12"/>
  <c r="AE5" i="12"/>
  <c r="AQ7" i="12"/>
  <c r="AK6" i="12"/>
  <c r="Y4" i="12"/>
  <c r="AY8" i="12" l="1"/>
  <c r="AS7" i="12"/>
  <c r="AM6" i="12"/>
  <c r="AG5" i="12"/>
  <c r="AA4" i="12"/>
  <c r="U3" i="12"/>
  <c r="AE4" i="12"/>
  <c r="AQ6" i="12"/>
  <c r="AW7" i="12"/>
  <c r="AK5" i="12"/>
  <c r="Y3" i="12"/>
  <c r="AY7" i="12" l="1"/>
  <c r="AS6" i="12"/>
  <c r="AM5" i="12"/>
  <c r="AG4" i="12"/>
  <c r="AA3" i="12"/>
  <c r="AQ5" i="12"/>
  <c r="AE3" i="12"/>
  <c r="AW6" i="12"/>
  <c r="AK4" i="12"/>
  <c r="AY6" i="12" l="1"/>
  <c r="AS5" i="12"/>
  <c r="AM4" i="12"/>
  <c r="AG3" i="12"/>
  <c r="AQ4" i="12"/>
  <c r="AK3" i="12"/>
  <c r="AW5" i="12"/>
  <c r="AY5" i="12" l="1"/>
  <c r="AS4" i="12"/>
  <c r="AM3" i="12"/>
  <c r="AQ3" i="12"/>
  <c r="AW4" i="12"/>
  <c r="P24" i="12"/>
  <c r="P21" i="12" l="1"/>
  <c r="P22" i="12"/>
  <c r="P20" i="12"/>
  <c r="AY4" i="12"/>
  <c r="AS3" i="12"/>
  <c r="AW3" i="12"/>
  <c r="P19" i="12"/>
  <c r="AY3" i="12" l="1"/>
  <c r="P18" i="12" l="1"/>
  <c r="P17" i="12" l="1"/>
  <c r="J2846" i="4" l="1"/>
  <c r="P16" i="12" l="1"/>
  <c r="P15" i="12" l="1"/>
  <c r="P14" i="12" l="1"/>
  <c r="P13" i="12" l="1"/>
  <c r="P12" i="12" l="1"/>
  <c r="P11" i="12" l="1"/>
  <c r="P10" i="12" l="1"/>
  <c r="P9" i="12"/>
  <c r="P8" i="12"/>
  <c r="P6" i="12" l="1"/>
  <c r="P3" i="12" l="1"/>
  <c r="P4" i="12"/>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P7" i="12"/>
  <c r="AZ20" i="12" l="1"/>
  <c r="V19" i="12"/>
  <c r="V18" i="12"/>
  <c r="V14" i="12"/>
  <c r="AZ10" i="12"/>
  <c r="AZ23" i="12"/>
  <c r="AZ21" i="12"/>
  <c r="AZ22" i="12"/>
  <c r="AZ7" i="12"/>
  <c r="P5" i="12"/>
  <c r="AZ24" i="12"/>
  <c r="AZ16" i="12"/>
  <c r="AZ13" i="12"/>
  <c r="AZ11" i="12"/>
  <c r="AZ9" i="12"/>
  <c r="V4" i="12"/>
  <c r="V21" i="12"/>
  <c r="V3" i="12"/>
  <c r="V17" i="12"/>
  <c r="V15" i="12"/>
  <c r="V7" i="12"/>
  <c r="V5" i="12"/>
  <c r="V12" i="12"/>
  <c r="V16" i="12"/>
  <c r="V13" i="12"/>
  <c r="V10" i="12"/>
  <c r="V8" i="12"/>
  <c r="V11" i="12"/>
  <c r="V24" i="12"/>
  <c r="AZ18" i="12"/>
  <c r="AZ15" i="12"/>
  <c r="AZ4" i="12"/>
  <c r="AZ19" i="12"/>
  <c r="AZ12" i="12"/>
  <c r="AZ6" i="12"/>
  <c r="AZ5" i="12"/>
  <c r="AZ3" i="12"/>
  <c r="AZ17" i="12"/>
  <c r="AZ14" i="12"/>
  <c r="AZ8" i="12"/>
  <c r="D604" i="2" l="1"/>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0" i="2"/>
  <c r="D129" i="2"/>
  <c r="D128" i="2"/>
  <c r="D127" i="2"/>
  <c r="D126" i="2"/>
  <c r="D125" i="2"/>
  <c r="D124" i="2"/>
  <c r="D123" i="2"/>
  <c r="D122" i="2"/>
  <c r="D121" i="2"/>
  <c r="D120" i="2"/>
  <c r="D119" i="2"/>
  <c r="D118" i="2"/>
  <c r="D109"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69" i="2"/>
  <c r="D68" i="2"/>
  <c r="D67" i="2"/>
  <c r="D66" i="2"/>
  <c r="D65" i="2"/>
  <c r="D64" i="2"/>
  <c r="D63" i="2"/>
  <c r="D62" i="2"/>
  <c r="D61" i="2"/>
  <c r="D60" i="2"/>
  <c r="D59" i="2"/>
  <c r="D58" i="2"/>
  <c r="D57" i="2"/>
  <c r="D56" i="2"/>
  <c r="D55" i="2"/>
  <c r="D54" i="2"/>
  <c r="D53" i="2"/>
  <c r="D52" i="2"/>
  <c r="D51" i="2"/>
  <c r="D50" i="2"/>
  <c r="D49" i="2"/>
  <c r="D48" i="2"/>
  <c r="D47" i="2"/>
  <c r="D46" i="2"/>
  <c r="D45" i="2"/>
  <c r="D44" i="2"/>
  <c r="D40" i="2"/>
  <c r="D39" i="2"/>
  <c r="D38" i="2"/>
  <c r="D37" i="2"/>
  <c r="D36" i="2"/>
  <c r="D35" i="2"/>
  <c r="D34" i="2"/>
  <c r="D33" i="2"/>
  <c r="D32" i="2"/>
  <c r="D31" i="2"/>
  <c r="D30" i="2"/>
  <c r="D29" i="2"/>
  <c r="D28" i="2"/>
  <c r="D27" i="2"/>
  <c r="D26" i="2"/>
  <c r="D25" i="2"/>
  <c r="D24" i="2"/>
  <c r="D23" i="2"/>
  <c r="D22" i="2"/>
  <c r="D21" i="2"/>
  <c r="D20" i="2"/>
  <c r="D18" i="2"/>
  <c r="D17" i="2"/>
  <c r="D16" i="2"/>
  <c r="D15" i="2"/>
  <c r="D14" i="2"/>
  <c r="D13" i="2"/>
  <c r="D12" i="2"/>
  <c r="D11" i="2"/>
  <c r="D10" i="2"/>
  <c r="D9" i="2"/>
  <c r="D8" i="2"/>
  <c r="D7" i="2"/>
  <c r="D6" i="2"/>
  <c r="D5" i="2"/>
  <c r="D4" i="2"/>
  <c r="D3" i="2"/>
  <c r="D2" i="2"/>
  <c r="D939" i="10"/>
  <c r="D938" i="10"/>
  <c r="D937" i="10"/>
  <c r="D936" i="10"/>
  <c r="D935" i="10"/>
  <c r="D934" i="10"/>
  <c r="D933" i="10"/>
  <c r="D932" i="10"/>
  <c r="D931" i="10"/>
  <c r="D930" i="10"/>
  <c r="D929" i="10"/>
  <c r="D928" i="10"/>
  <c r="D927" i="10"/>
  <c r="D926" i="10"/>
  <c r="D925" i="10"/>
  <c r="D924" i="10"/>
  <c r="D923" i="10"/>
  <c r="D922" i="10"/>
  <c r="D921" i="10"/>
  <c r="D920" i="10"/>
  <c r="D919" i="10"/>
  <c r="D918" i="10"/>
  <c r="D917" i="10"/>
  <c r="D916" i="10"/>
  <c r="D915" i="10"/>
  <c r="D914" i="10"/>
  <c r="D913" i="10"/>
  <c r="D912" i="10"/>
  <c r="D911" i="10"/>
  <c r="D910" i="10"/>
  <c r="D909" i="10"/>
  <c r="D908" i="10"/>
  <c r="D907" i="10"/>
  <c r="D906" i="10"/>
  <c r="D905" i="10"/>
  <c r="D904" i="10"/>
  <c r="D903" i="10"/>
  <c r="D902" i="10"/>
  <c r="D901" i="10"/>
  <c r="D900" i="10"/>
  <c r="D899" i="10"/>
  <c r="D898" i="10"/>
  <c r="D897" i="10"/>
  <c r="D896" i="10"/>
  <c r="D895" i="10"/>
  <c r="D894" i="10"/>
  <c r="D893" i="10"/>
  <c r="D892" i="10"/>
  <c r="D891" i="10"/>
  <c r="D890" i="10"/>
  <c r="D889" i="10"/>
  <c r="D888" i="10"/>
  <c r="D887" i="10"/>
  <c r="D886" i="10"/>
  <c r="D885" i="10"/>
  <c r="D884" i="10"/>
  <c r="D883" i="10"/>
  <c r="D882" i="10"/>
  <c r="D881" i="10"/>
  <c r="D880" i="10"/>
  <c r="D879" i="10"/>
  <c r="D878" i="10"/>
  <c r="D877" i="10"/>
  <c r="D876" i="10"/>
  <c r="D875" i="10"/>
  <c r="D874" i="10"/>
  <c r="D873" i="10"/>
  <c r="D872" i="10"/>
  <c r="D871" i="10"/>
  <c r="D870" i="10"/>
  <c r="D869" i="10"/>
  <c r="D868" i="10"/>
  <c r="D867" i="10"/>
  <c r="D866" i="10"/>
  <c r="D865" i="10"/>
  <c r="D864" i="10"/>
  <c r="D863" i="10"/>
  <c r="D862" i="10"/>
  <c r="D861" i="10"/>
  <c r="D860" i="10"/>
  <c r="D859" i="10"/>
  <c r="D858" i="10"/>
  <c r="D857" i="10"/>
  <c r="D856" i="10"/>
  <c r="D855" i="10"/>
  <c r="D854" i="10"/>
  <c r="D853" i="10"/>
  <c r="D852" i="10"/>
  <c r="D851" i="10"/>
  <c r="D850" i="10"/>
  <c r="D849" i="10"/>
  <c r="D848" i="10"/>
  <c r="D847" i="10"/>
  <c r="D846" i="10"/>
  <c r="D845" i="10"/>
  <c r="D844" i="10"/>
  <c r="D843" i="10"/>
  <c r="D842" i="10"/>
  <c r="D841" i="10"/>
  <c r="D840" i="10"/>
  <c r="D839" i="10"/>
  <c r="D838" i="10"/>
  <c r="D837" i="10"/>
  <c r="D836" i="10"/>
  <c r="D835" i="10"/>
  <c r="D834" i="10"/>
  <c r="D833" i="10"/>
  <c r="D832" i="10"/>
  <c r="D831" i="10"/>
  <c r="D830" i="10"/>
  <c r="D829" i="10"/>
  <c r="D828" i="10"/>
  <c r="D827" i="10"/>
  <c r="D826" i="10"/>
  <c r="D825" i="10"/>
  <c r="D824" i="10"/>
  <c r="D823" i="10"/>
  <c r="D822" i="10"/>
  <c r="D821" i="10"/>
  <c r="D820" i="10"/>
  <c r="D819" i="10"/>
  <c r="D818" i="10"/>
  <c r="D817" i="10"/>
  <c r="D816" i="10"/>
  <c r="D815" i="10"/>
  <c r="D814" i="10"/>
  <c r="D813" i="10"/>
  <c r="D812" i="10"/>
  <c r="D811" i="10"/>
  <c r="D810" i="10"/>
  <c r="D809" i="10"/>
  <c r="D808" i="10"/>
  <c r="D807" i="10"/>
  <c r="D806" i="10"/>
  <c r="D805" i="10"/>
  <c r="D804" i="10"/>
  <c r="D803" i="10"/>
  <c r="D802" i="10"/>
  <c r="D801" i="10"/>
  <c r="D800" i="10"/>
  <c r="D799" i="10"/>
  <c r="D798" i="10"/>
  <c r="D797" i="10"/>
  <c r="D796" i="10"/>
  <c r="D795" i="10"/>
  <c r="D794" i="10"/>
  <c r="D793" i="10"/>
  <c r="D792" i="10"/>
  <c r="D791" i="10"/>
  <c r="D790" i="10"/>
  <c r="D789" i="10"/>
  <c r="D788" i="10"/>
  <c r="D787" i="10"/>
  <c r="D786" i="10"/>
  <c r="D785" i="10"/>
  <c r="D784" i="10"/>
  <c r="D783" i="10"/>
  <c r="D782" i="10"/>
  <c r="D781" i="10"/>
  <c r="D780" i="10"/>
  <c r="D779" i="10"/>
  <c r="D778" i="10"/>
  <c r="D777" i="10"/>
  <c r="D776" i="10"/>
  <c r="D775" i="10"/>
  <c r="D774" i="10"/>
  <c r="D773" i="10"/>
  <c r="D772" i="10"/>
  <c r="D771" i="10"/>
  <c r="D770" i="10"/>
  <c r="D769" i="10"/>
  <c r="D768" i="10"/>
  <c r="D767" i="10"/>
  <c r="D766" i="10"/>
  <c r="D765" i="10"/>
  <c r="D764" i="10"/>
  <c r="D763" i="10"/>
  <c r="D762" i="10"/>
  <c r="D761" i="10"/>
  <c r="D760" i="10"/>
  <c r="D759" i="10"/>
  <c r="D758" i="10"/>
  <c r="D757" i="10"/>
  <c r="D756" i="10"/>
  <c r="D755" i="10"/>
  <c r="D754" i="10"/>
  <c r="D753" i="10"/>
  <c r="D752" i="10"/>
  <c r="D751" i="10"/>
  <c r="D750" i="10"/>
  <c r="D749" i="10"/>
  <c r="D748" i="10"/>
  <c r="D747" i="10"/>
  <c r="D746" i="10"/>
  <c r="D745" i="10"/>
  <c r="D744" i="10"/>
  <c r="D743" i="10"/>
  <c r="D742" i="10"/>
  <c r="D741" i="10"/>
  <c r="D740" i="10"/>
  <c r="D739" i="10"/>
  <c r="D738" i="10"/>
  <c r="D737" i="10"/>
  <c r="D736" i="10"/>
  <c r="D735" i="10"/>
  <c r="D734" i="10"/>
  <c r="D733" i="10"/>
  <c r="D732" i="10"/>
  <c r="D731" i="10"/>
  <c r="D730" i="10"/>
  <c r="D729" i="10"/>
  <c r="D728" i="10"/>
  <c r="D727" i="10"/>
  <c r="D726" i="10"/>
  <c r="D725" i="10"/>
  <c r="D724" i="10"/>
  <c r="D723" i="10"/>
  <c r="D722" i="10"/>
  <c r="D721" i="10"/>
  <c r="D720" i="10"/>
  <c r="D719" i="10"/>
  <c r="D718" i="10"/>
  <c r="D717" i="10"/>
  <c r="D716" i="10"/>
  <c r="D715" i="10"/>
  <c r="D714" i="10"/>
  <c r="D713" i="10"/>
  <c r="D712" i="10"/>
  <c r="D711" i="10"/>
  <c r="D710" i="10"/>
  <c r="D709" i="10"/>
  <c r="D708" i="10"/>
  <c r="D707" i="10"/>
  <c r="D706" i="10"/>
  <c r="D705" i="10"/>
  <c r="D704" i="10"/>
  <c r="D703" i="10"/>
  <c r="D702" i="10"/>
  <c r="D701" i="10"/>
  <c r="D700" i="10"/>
  <c r="D699" i="10"/>
  <c r="D698" i="10"/>
  <c r="D697" i="10"/>
  <c r="D696" i="10"/>
  <c r="D695" i="10"/>
  <c r="D694" i="10"/>
  <c r="D693" i="10"/>
  <c r="D692" i="10"/>
  <c r="D691" i="10"/>
  <c r="D690" i="10"/>
  <c r="D689" i="10"/>
  <c r="D688" i="10"/>
  <c r="D687" i="10"/>
  <c r="D686" i="10"/>
  <c r="D685" i="10"/>
  <c r="D684" i="10"/>
  <c r="D683" i="10"/>
  <c r="D682" i="10"/>
  <c r="D681" i="10"/>
  <c r="D680" i="10"/>
  <c r="D679" i="10"/>
  <c r="D678" i="10"/>
  <c r="D677" i="10"/>
  <c r="D676" i="10"/>
  <c r="D675" i="10"/>
  <c r="D674" i="10"/>
  <c r="D673" i="10"/>
  <c r="D672" i="10"/>
  <c r="D671" i="10"/>
  <c r="D670" i="10"/>
  <c r="D669" i="10"/>
  <c r="D668" i="10"/>
  <c r="D667" i="10"/>
  <c r="D666" i="10"/>
  <c r="D665" i="10"/>
  <c r="D664" i="10"/>
  <c r="D663" i="10"/>
  <c r="D662" i="10"/>
  <c r="D661" i="10"/>
  <c r="D660" i="10"/>
  <c r="D659" i="10"/>
  <c r="D658" i="10"/>
  <c r="D657" i="10"/>
  <c r="D656" i="10"/>
  <c r="D655" i="10"/>
  <c r="D654" i="10"/>
  <c r="D653" i="10"/>
  <c r="D652" i="10"/>
  <c r="D651" i="10"/>
  <c r="D650" i="10"/>
  <c r="D649" i="10"/>
  <c r="D648" i="10"/>
  <c r="D647" i="10"/>
  <c r="D646" i="10"/>
  <c r="D645" i="10"/>
  <c r="D644" i="10"/>
  <c r="D643" i="10"/>
  <c r="D642" i="10"/>
  <c r="D641" i="10"/>
  <c r="D640" i="10"/>
  <c r="D639" i="10"/>
  <c r="D638" i="10"/>
  <c r="D637" i="10"/>
  <c r="D636" i="10"/>
  <c r="D635" i="10"/>
  <c r="D634" i="10"/>
  <c r="D633" i="10"/>
  <c r="D632" i="10"/>
  <c r="D631" i="10"/>
  <c r="D630" i="10"/>
  <c r="D629" i="10"/>
  <c r="D628" i="10"/>
  <c r="D627" i="10"/>
  <c r="D626" i="10"/>
  <c r="D625" i="10"/>
  <c r="D624" i="10"/>
  <c r="D623" i="10"/>
  <c r="D622" i="10"/>
  <c r="D621" i="10"/>
  <c r="D620" i="10"/>
  <c r="D619" i="10"/>
  <c r="D618" i="10"/>
  <c r="D617" i="10"/>
  <c r="D616" i="10"/>
  <c r="D615" i="10"/>
  <c r="D614" i="10"/>
  <c r="D613" i="10"/>
  <c r="D612" i="10"/>
  <c r="D611" i="10"/>
  <c r="D610" i="10"/>
  <c r="D609" i="10"/>
  <c r="D608" i="10"/>
  <c r="D607" i="10"/>
  <c r="D606" i="10"/>
  <c r="D605" i="10"/>
  <c r="D604" i="10"/>
  <c r="D603" i="10"/>
  <c r="D602" i="10"/>
  <c r="D601" i="10"/>
  <c r="D600" i="10"/>
  <c r="D599" i="10"/>
  <c r="D598" i="10"/>
  <c r="D597" i="10"/>
  <c r="D596" i="10"/>
  <c r="D595" i="10"/>
  <c r="D594" i="10"/>
  <c r="D593" i="10"/>
  <c r="D592" i="10"/>
  <c r="D591" i="10"/>
  <c r="D590" i="10"/>
  <c r="D589" i="10"/>
  <c r="D588" i="10"/>
  <c r="D587" i="10"/>
  <c r="D586" i="10"/>
  <c r="D585" i="10"/>
  <c r="D584" i="10"/>
  <c r="D583" i="10"/>
  <c r="D582" i="10"/>
  <c r="D581" i="10"/>
  <c r="D580" i="10"/>
  <c r="D579" i="10"/>
  <c r="D578" i="10"/>
  <c r="D577" i="10"/>
  <c r="D576" i="10"/>
  <c r="D575" i="10"/>
  <c r="D574" i="10"/>
  <c r="D573" i="10"/>
  <c r="D572" i="10"/>
  <c r="D571" i="10"/>
  <c r="D570" i="10"/>
  <c r="D569" i="10"/>
  <c r="D568" i="10"/>
  <c r="D567" i="10"/>
  <c r="D566" i="10"/>
  <c r="D565" i="10"/>
  <c r="D564" i="10"/>
  <c r="D563" i="10"/>
  <c r="D562" i="10"/>
  <c r="D561" i="10"/>
  <c r="D560" i="10"/>
  <c r="D559" i="10"/>
  <c r="D558" i="10"/>
  <c r="D557" i="10"/>
  <c r="D556" i="10"/>
  <c r="D555" i="10"/>
  <c r="D554" i="10"/>
  <c r="D553" i="10"/>
  <c r="D552" i="10"/>
  <c r="D551" i="10"/>
  <c r="D550" i="10"/>
  <c r="D549" i="10"/>
  <c r="D548" i="10"/>
  <c r="D547" i="10"/>
  <c r="D546" i="10"/>
  <c r="D545" i="10"/>
  <c r="D544" i="10"/>
  <c r="D543" i="10"/>
  <c r="D542" i="10"/>
  <c r="D541" i="10"/>
  <c r="D540" i="10"/>
  <c r="D539" i="10"/>
  <c r="D538" i="10"/>
  <c r="D537" i="10"/>
  <c r="D536" i="10"/>
  <c r="D535" i="10"/>
  <c r="D534" i="10"/>
  <c r="D533" i="10"/>
  <c r="D532" i="10"/>
  <c r="D531" i="10"/>
  <c r="D530" i="10"/>
  <c r="D529" i="10"/>
  <c r="D528" i="10"/>
  <c r="D527" i="10"/>
  <c r="D526" i="10"/>
  <c r="D525" i="10"/>
  <c r="D524" i="10"/>
  <c r="D523" i="10"/>
  <c r="D522" i="10"/>
  <c r="D521" i="10"/>
  <c r="D520" i="10"/>
  <c r="D519" i="10"/>
  <c r="D518" i="10"/>
  <c r="D517" i="10"/>
  <c r="D516" i="10"/>
  <c r="D515" i="10"/>
  <c r="D514" i="10"/>
  <c r="D513" i="10"/>
  <c r="D512" i="10"/>
  <c r="D511" i="10"/>
  <c r="D510" i="10"/>
  <c r="D509" i="10"/>
  <c r="D508" i="10"/>
  <c r="D507" i="10"/>
  <c r="D506" i="10"/>
  <c r="D505" i="10"/>
  <c r="D504" i="10"/>
  <c r="D503" i="10"/>
  <c r="D502" i="10"/>
  <c r="D501" i="10"/>
  <c r="D500" i="10"/>
  <c r="D499" i="10"/>
  <c r="D498" i="10"/>
  <c r="D497" i="10"/>
  <c r="D496" i="10"/>
  <c r="D495" i="10"/>
  <c r="D494" i="10"/>
  <c r="D493" i="10"/>
  <c r="D492" i="10"/>
  <c r="D491" i="10"/>
  <c r="D490" i="10"/>
  <c r="D489" i="10"/>
  <c r="D488" i="10"/>
  <c r="D487" i="10"/>
  <c r="D486" i="10"/>
  <c r="D485" i="10"/>
  <c r="D484" i="10"/>
  <c r="D483" i="10"/>
  <c r="D482" i="10"/>
  <c r="D481" i="10"/>
  <c r="D480" i="10"/>
  <c r="D479" i="10"/>
  <c r="D478" i="10"/>
  <c r="D477" i="10"/>
  <c r="D476" i="10"/>
  <c r="D475" i="10"/>
  <c r="D474" i="10"/>
  <c r="D473" i="10"/>
  <c r="D472" i="10"/>
  <c r="D471" i="10"/>
  <c r="D470" i="10"/>
  <c r="D469" i="10"/>
  <c r="D468" i="10"/>
  <c r="D467" i="10"/>
  <c r="D466" i="10"/>
  <c r="D465" i="10"/>
  <c r="D464" i="10"/>
  <c r="D463" i="10"/>
  <c r="D462" i="10"/>
  <c r="D461" i="10"/>
  <c r="D460" i="10"/>
  <c r="D459" i="10"/>
  <c r="D458" i="10"/>
  <c r="D457" i="10"/>
  <c r="D456" i="10"/>
  <c r="D455" i="10"/>
  <c r="D454" i="10"/>
  <c r="D453" i="10"/>
  <c r="D452" i="10"/>
  <c r="D451" i="10"/>
  <c r="D450" i="10"/>
  <c r="D449" i="10"/>
  <c r="D448" i="10"/>
  <c r="D447" i="10"/>
  <c r="D446" i="10"/>
  <c r="D445" i="10"/>
  <c r="D444" i="10"/>
  <c r="D443" i="10"/>
  <c r="D442" i="10"/>
  <c r="D441" i="10"/>
  <c r="D440" i="10"/>
  <c r="D439" i="10"/>
  <c r="D438" i="10"/>
  <c r="D437" i="10"/>
  <c r="D436" i="10"/>
  <c r="D435" i="10"/>
  <c r="D434" i="10"/>
  <c r="D433" i="10"/>
  <c r="D432" i="10"/>
  <c r="D431" i="10"/>
  <c r="D430" i="10"/>
  <c r="D429" i="10"/>
  <c r="D428" i="10"/>
  <c r="D427" i="10"/>
  <c r="D426" i="10"/>
  <c r="D425" i="10"/>
  <c r="D424" i="10"/>
  <c r="D423" i="10"/>
  <c r="D422" i="10"/>
  <c r="D421" i="10"/>
  <c r="D420" i="10"/>
  <c r="D419" i="10"/>
  <c r="D418" i="10"/>
  <c r="D417" i="10"/>
  <c r="D416" i="10"/>
  <c r="D415" i="10"/>
  <c r="D414" i="10"/>
  <c r="D413" i="10"/>
  <c r="D412" i="10"/>
  <c r="D411" i="10"/>
  <c r="D410" i="10"/>
  <c r="D409" i="10"/>
  <c r="D408" i="10"/>
  <c r="D407" i="10"/>
  <c r="D406" i="10"/>
  <c r="D405" i="10"/>
  <c r="D404" i="10"/>
  <c r="D403" i="10"/>
  <c r="D402" i="10"/>
  <c r="D401" i="10"/>
  <c r="D400" i="10"/>
  <c r="D399" i="10"/>
  <c r="D398" i="10"/>
  <c r="D397" i="10"/>
  <c r="D396" i="10"/>
  <c r="D395" i="10"/>
  <c r="D394" i="10"/>
  <c r="D393" i="10"/>
  <c r="D392" i="10"/>
  <c r="D391" i="10"/>
  <c r="D390" i="10"/>
  <c r="D389" i="10"/>
  <c r="D388" i="10"/>
  <c r="D387" i="10"/>
  <c r="D386" i="10"/>
  <c r="D385" i="10"/>
  <c r="D384" i="10"/>
  <c r="D383" i="10"/>
  <c r="D382" i="10"/>
  <c r="D381" i="10"/>
  <c r="D380" i="10"/>
  <c r="D379" i="10"/>
  <c r="D378" i="10"/>
  <c r="D377" i="10"/>
  <c r="D376" i="10"/>
  <c r="D375" i="10"/>
  <c r="D374" i="10"/>
  <c r="D373" i="10"/>
  <c r="D372" i="10"/>
  <c r="D371" i="10"/>
  <c r="D370" i="10"/>
  <c r="D369" i="10"/>
  <c r="D368" i="10"/>
  <c r="D367" i="10"/>
  <c r="D366" i="10"/>
  <c r="D365" i="10"/>
  <c r="D364" i="10"/>
  <c r="D363" i="10"/>
  <c r="D362" i="10"/>
  <c r="D361" i="10"/>
  <c r="D360" i="10"/>
  <c r="D359" i="10"/>
  <c r="D358" i="10"/>
  <c r="D357" i="10"/>
  <c r="D356" i="10"/>
  <c r="D355" i="10"/>
  <c r="D354" i="10"/>
  <c r="D353" i="10"/>
  <c r="D352" i="10"/>
  <c r="D351" i="10"/>
  <c r="D350" i="10"/>
  <c r="D349" i="10"/>
  <c r="D348" i="10"/>
  <c r="D347" i="10"/>
  <c r="D346" i="10"/>
  <c r="D345" i="10"/>
  <c r="D344" i="10"/>
  <c r="D343" i="10"/>
  <c r="D342" i="10"/>
  <c r="D341" i="10"/>
  <c r="D340" i="10"/>
  <c r="D339" i="10"/>
  <c r="D338" i="10"/>
  <c r="D337" i="10"/>
  <c r="D336" i="10"/>
  <c r="D335" i="10"/>
  <c r="D334" i="10"/>
  <c r="D333" i="10"/>
  <c r="D332" i="10"/>
  <c r="D331" i="10"/>
  <c r="D330" i="10"/>
  <c r="D329" i="10"/>
  <c r="D328" i="10"/>
  <c r="D327" i="10"/>
  <c r="D326" i="10"/>
  <c r="D325" i="10"/>
  <c r="D324" i="10"/>
  <c r="D323" i="10"/>
  <c r="D322" i="10"/>
  <c r="D321" i="10"/>
  <c r="D320" i="10"/>
  <c r="D319" i="10"/>
  <c r="D318" i="10"/>
  <c r="D317" i="10"/>
  <c r="D316" i="10"/>
  <c r="D315" i="10"/>
  <c r="D314" i="10"/>
  <c r="D313" i="10"/>
  <c r="D312" i="10"/>
  <c r="D311" i="10"/>
  <c r="D310" i="10"/>
  <c r="D309" i="10"/>
  <c r="D308" i="10"/>
  <c r="D307" i="10"/>
  <c r="D306" i="10"/>
  <c r="D305" i="10"/>
  <c r="D304" i="10"/>
  <c r="D303" i="10"/>
  <c r="D302" i="10"/>
  <c r="D301" i="10"/>
  <c r="D300" i="10"/>
  <c r="D299" i="10"/>
  <c r="D298" i="10"/>
  <c r="D297" i="10"/>
  <c r="D296" i="10"/>
  <c r="D295" i="10"/>
  <c r="D294" i="10"/>
  <c r="D293" i="10"/>
  <c r="D292" i="10"/>
  <c r="D291" i="10"/>
  <c r="D290" i="10"/>
  <c r="D289" i="10"/>
  <c r="D288" i="10"/>
  <c r="D287" i="10"/>
  <c r="D286" i="10"/>
  <c r="D285" i="10"/>
  <c r="D284" i="10"/>
  <c r="D283" i="10"/>
  <c r="D282" i="10"/>
  <c r="D281" i="10"/>
  <c r="D280" i="10"/>
  <c r="D279" i="10"/>
  <c r="D278" i="10"/>
  <c r="D277" i="10"/>
  <c r="D276" i="10"/>
  <c r="D275" i="10"/>
  <c r="D274" i="10"/>
  <c r="D273" i="10"/>
  <c r="D272" i="10"/>
  <c r="D271" i="10"/>
  <c r="D270" i="10"/>
  <c r="D269" i="10"/>
  <c r="D268" i="10"/>
  <c r="D267" i="10"/>
  <c r="D266" i="10"/>
  <c r="D265" i="10"/>
  <c r="D264" i="10"/>
  <c r="D263" i="10"/>
  <c r="D262" i="10"/>
  <c r="D261" i="10"/>
  <c r="D260" i="10"/>
  <c r="D259" i="10"/>
  <c r="D258" i="10"/>
  <c r="D257" i="10"/>
  <c r="D256" i="10"/>
  <c r="D255" i="10"/>
  <c r="D254" i="10"/>
  <c r="D253" i="10"/>
  <c r="D252" i="10"/>
  <c r="D251" i="10"/>
  <c r="D250" i="10"/>
  <c r="D249" i="10"/>
  <c r="D248" i="10"/>
  <c r="D247" i="10"/>
  <c r="D246" i="10"/>
  <c r="D245" i="10"/>
  <c r="D244" i="10"/>
  <c r="D243" i="10"/>
  <c r="D242" i="10"/>
  <c r="D241" i="10"/>
  <c r="D240" i="10"/>
  <c r="D239" i="10"/>
  <c r="D238" i="10"/>
  <c r="D237" i="10"/>
  <c r="D236" i="10"/>
  <c r="D235" i="10"/>
  <c r="D234" i="10"/>
  <c r="D233" i="10"/>
  <c r="D232" i="10"/>
  <c r="D231" i="10"/>
  <c r="D230" i="10"/>
  <c r="D229" i="10"/>
  <c r="D228" i="10"/>
  <c r="D227" i="10"/>
  <c r="D226" i="10"/>
  <c r="D225" i="10"/>
  <c r="D224" i="10"/>
  <c r="D223" i="10"/>
  <c r="D222" i="10"/>
  <c r="D221" i="10"/>
  <c r="D220" i="10"/>
  <c r="D219" i="10"/>
  <c r="D218" i="10"/>
  <c r="D217" i="10"/>
  <c r="D216" i="10"/>
  <c r="D215" i="10"/>
  <c r="D214" i="10"/>
  <c r="D213" i="10"/>
  <c r="D212" i="10"/>
  <c r="D211" i="10"/>
  <c r="D210" i="10"/>
  <c r="D209" i="10"/>
  <c r="D208" i="10"/>
  <c r="D207" i="10"/>
  <c r="D206" i="10"/>
  <c r="D205" i="10"/>
  <c r="D204" i="10"/>
  <c r="D203" i="10"/>
  <c r="D202" i="10"/>
  <c r="D201" i="10"/>
  <c r="D200" i="10"/>
  <c r="D199" i="10"/>
  <c r="D198" i="10"/>
  <c r="D197" i="10"/>
  <c r="D196" i="10"/>
  <c r="D195" i="10"/>
  <c r="D194" i="10"/>
  <c r="D193" i="10"/>
  <c r="D192" i="10"/>
  <c r="D191" i="10"/>
  <c r="D190" i="10"/>
  <c r="D189" i="10"/>
  <c r="D188" i="10"/>
  <c r="D187" i="10"/>
  <c r="D186" i="10"/>
  <c r="D185" i="10"/>
  <c r="D184" i="10"/>
  <c r="D183" i="10"/>
  <c r="D182" i="10"/>
  <c r="D181" i="10"/>
  <c r="D180" i="10"/>
  <c r="D179" i="10"/>
  <c r="D178" i="10"/>
  <c r="D177" i="10"/>
  <c r="D176" i="10"/>
  <c r="D175" i="10"/>
  <c r="D174" i="10"/>
  <c r="D173" i="10"/>
  <c r="D172" i="10"/>
  <c r="D171" i="10"/>
  <c r="D170" i="10"/>
  <c r="D169" i="10"/>
  <c r="D168" i="10"/>
  <c r="D167" i="10"/>
  <c r="D166" i="10"/>
  <c r="D165" i="10"/>
  <c r="D164" i="10"/>
  <c r="D163"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2" i="10"/>
  <c r="AN3" i="12"/>
  <c r="AN23" i="12"/>
  <c r="AT8" i="12" l="1"/>
  <c r="AN11" i="12"/>
  <c r="AN10" i="12"/>
  <c r="AN7" i="12"/>
  <c r="AN6" i="12"/>
  <c r="AN9" i="12"/>
  <c r="AN8" i="12"/>
  <c r="AT5" i="12"/>
  <c r="AT6" i="12"/>
  <c r="AT9" i="12"/>
  <c r="AN5" i="12"/>
  <c r="AN4" i="12"/>
  <c r="AT17" i="12"/>
  <c r="AT14" i="12"/>
  <c r="AT19" i="12"/>
  <c r="AT7" i="12"/>
  <c r="AT10" i="12"/>
  <c r="AT18" i="12"/>
  <c r="AT22" i="12"/>
  <c r="AT16" i="12"/>
  <c r="AT21" i="12"/>
  <c r="AT4" i="12"/>
  <c r="AT13" i="12"/>
  <c r="AT20" i="12"/>
  <c r="AT3" i="12"/>
  <c r="AT11" i="12"/>
  <c r="AT12" i="12"/>
  <c r="AT15" i="12"/>
  <c r="AT23" i="12"/>
  <c r="AT24" i="12"/>
  <c r="AN24" i="12"/>
  <c r="C4" i="13" l="1"/>
  <c r="D4" i="13" s="1"/>
  <c r="E4" i="13" s="1"/>
  <c r="F4" i="13" s="1"/>
  <c r="G4" i="13" s="1"/>
  <c r="H4" i="13" s="1"/>
  <c r="I4" i="13" s="1"/>
  <c r="J4" i="13" s="1"/>
  <c r="K4" i="13" s="1"/>
  <c r="L4" i="13" s="1"/>
  <c r="M4" i="13" s="1"/>
  <c r="N4" i="13" s="1"/>
  <c r="O4" i="13" s="1"/>
  <c r="P4" i="13" s="1"/>
  <c r="Q4" i="13" s="1"/>
  <c r="R4" i="13" s="1"/>
  <c r="S4" i="13" s="1"/>
  <c r="A7" i="13" l="1"/>
  <c r="AH20" i="12"/>
  <c r="AH13" i="12"/>
  <c r="AH9" i="12"/>
  <c r="AH4" i="12"/>
  <c r="AH8" i="12" l="1"/>
  <c r="AH10" i="12"/>
  <c r="AH11" i="12"/>
  <c r="AH12" i="12"/>
  <c r="AH18" i="12"/>
  <c r="AH17" i="12"/>
  <c r="AH19" i="12"/>
  <c r="AH5" i="12"/>
  <c r="AH22" i="12"/>
  <c r="AH21" i="12"/>
  <c r="AH6" i="12"/>
  <c r="AH16" i="12"/>
  <c r="AH15" i="12"/>
  <c r="AH3" i="12"/>
  <c r="AH7" i="12"/>
  <c r="AH23" i="12"/>
  <c r="AH14" i="12"/>
  <c r="R7" i="13" s="1"/>
  <c r="AH24" i="12"/>
  <c r="AB7" i="13"/>
  <c r="M7" i="13"/>
  <c r="Z7" i="13"/>
  <c r="AA7" i="13"/>
  <c r="X7" i="13"/>
  <c r="Y7" i="13"/>
  <c r="V7" i="13"/>
  <c r="W7" i="13"/>
  <c r="T7" i="13"/>
  <c r="U7" i="13"/>
  <c r="S7" i="13"/>
  <c r="P7" i="13"/>
  <c r="Q7" i="13"/>
  <c r="N7" i="13"/>
  <c r="K7" i="13"/>
  <c r="L7" i="13"/>
  <c r="I7" i="13"/>
  <c r="J7" i="13"/>
  <c r="G7" i="13"/>
  <c r="H7" i="13"/>
  <c r="F7" i="13"/>
  <c r="D7" i="13"/>
  <c r="E7" i="13"/>
  <c r="B7" i="13"/>
  <c r="C7" i="13"/>
  <c r="A8" i="13"/>
  <c r="D663" i="8"/>
  <c r="D662" i="8"/>
  <c r="D661" i="8"/>
  <c r="D660" i="8"/>
  <c r="D659" i="8"/>
  <c r="D658" i="8"/>
  <c r="D657" i="8"/>
  <c r="D656" i="8"/>
  <c r="D655" i="8"/>
  <c r="D654" i="8"/>
  <c r="D653" i="8"/>
  <c r="D652" i="8"/>
  <c r="D651" i="8"/>
  <c r="D650" i="8"/>
  <c r="D649" i="8"/>
  <c r="D648" i="8"/>
  <c r="D647" i="8"/>
  <c r="D646" i="8"/>
  <c r="D645" i="8"/>
  <c r="D644" i="8"/>
  <c r="D643" i="8"/>
  <c r="D642" i="8"/>
  <c r="D641" i="8"/>
  <c r="D640" i="8"/>
  <c r="D639" i="8"/>
  <c r="D638" i="8"/>
  <c r="D637" i="8"/>
  <c r="D636" i="8"/>
  <c r="D635" i="8"/>
  <c r="D634" i="8"/>
  <c r="D633" i="8"/>
  <c r="D632" i="8"/>
  <c r="D631" i="8"/>
  <c r="D630" i="8"/>
  <c r="D629" i="8"/>
  <c r="D628" i="8"/>
  <c r="D627" i="8"/>
  <c r="D626" i="8"/>
  <c r="D625" i="8"/>
  <c r="D624" i="8"/>
  <c r="D623" i="8"/>
  <c r="D622" i="8"/>
  <c r="D621" i="8"/>
  <c r="D620" i="8"/>
  <c r="D619" i="8"/>
  <c r="D618" i="8"/>
  <c r="D617" i="8"/>
  <c r="D616" i="8"/>
  <c r="D615" i="8"/>
  <c r="D614" i="8"/>
  <c r="D613" i="8"/>
  <c r="D612" i="8"/>
  <c r="D611" i="8"/>
  <c r="D610" i="8"/>
  <c r="D609" i="8"/>
  <c r="D608" i="8"/>
  <c r="D607" i="8"/>
  <c r="D606" i="8"/>
  <c r="D605" i="8"/>
  <c r="D604" i="8"/>
  <c r="D603" i="8"/>
  <c r="D602" i="8"/>
  <c r="D601" i="8"/>
  <c r="D600" i="8"/>
  <c r="D599" i="8"/>
  <c r="D598" i="8"/>
  <c r="D597" i="8"/>
  <c r="D596" i="8"/>
  <c r="D595" i="8"/>
  <c r="D594" i="8"/>
  <c r="D593" i="8"/>
  <c r="D592" i="8"/>
  <c r="D591" i="8"/>
  <c r="D590" i="8"/>
  <c r="D589" i="8"/>
  <c r="D588" i="8"/>
  <c r="D587" i="8"/>
  <c r="D586" i="8"/>
  <c r="D585" i="8"/>
  <c r="D584" i="8"/>
  <c r="D583" i="8"/>
  <c r="D582" i="8"/>
  <c r="D581" i="8"/>
  <c r="D580" i="8"/>
  <c r="D579" i="8"/>
  <c r="D578" i="8"/>
  <c r="D577" i="8"/>
  <c r="D576" i="8"/>
  <c r="D575" i="8"/>
  <c r="D574" i="8"/>
  <c r="D573" i="8"/>
  <c r="D572" i="8"/>
  <c r="D571" i="8"/>
  <c r="D570" i="8"/>
  <c r="D569" i="8"/>
  <c r="D568" i="8"/>
  <c r="D567" i="8"/>
  <c r="D566" i="8"/>
  <c r="D565" i="8"/>
  <c r="D564" i="8"/>
  <c r="D563" i="8"/>
  <c r="D562" i="8"/>
  <c r="D561" i="8"/>
  <c r="D560" i="8"/>
  <c r="D559" i="8"/>
  <c r="D558" i="8"/>
  <c r="D557" i="8"/>
  <c r="D556" i="8"/>
  <c r="D555" i="8"/>
  <c r="D554" i="8"/>
  <c r="D553" i="8"/>
  <c r="D552" i="8"/>
  <c r="D551" i="8"/>
  <c r="D550" i="8"/>
  <c r="D549" i="8"/>
  <c r="D548" i="8"/>
  <c r="D547" i="8"/>
  <c r="D546" i="8"/>
  <c r="D545" i="8"/>
  <c r="D544" i="8"/>
  <c r="D543" i="8"/>
  <c r="D542" i="8"/>
  <c r="D541" i="8"/>
  <c r="D540" i="8"/>
  <c r="D539" i="8"/>
  <c r="D538" i="8"/>
  <c r="D537" i="8"/>
  <c r="D536" i="8"/>
  <c r="D535" i="8"/>
  <c r="D534" i="8"/>
  <c r="D533" i="8"/>
  <c r="D532" i="8"/>
  <c r="D531" i="8"/>
  <c r="D530" i="8"/>
  <c r="D529" i="8"/>
  <c r="D528" i="8"/>
  <c r="D527" i="8"/>
  <c r="D526" i="8"/>
  <c r="D525" i="8"/>
  <c r="D524" i="8"/>
  <c r="D523" i="8"/>
  <c r="D522" i="8"/>
  <c r="D521" i="8"/>
  <c r="D520" i="8"/>
  <c r="D519" i="8"/>
  <c r="D518" i="8"/>
  <c r="D517" i="8"/>
  <c r="D516" i="8"/>
  <c r="D515" i="8"/>
  <c r="D514" i="8"/>
  <c r="D513" i="8"/>
  <c r="D512" i="8"/>
  <c r="D511" i="8"/>
  <c r="D510" i="8"/>
  <c r="D509" i="8"/>
  <c r="D508" i="8"/>
  <c r="D507" i="8"/>
  <c r="D506" i="8"/>
  <c r="D505" i="8"/>
  <c r="D504" i="8"/>
  <c r="D503" i="8"/>
  <c r="D502" i="8"/>
  <c r="D501" i="8"/>
  <c r="D500" i="8"/>
  <c r="D499" i="8"/>
  <c r="D498" i="8"/>
  <c r="D497" i="8"/>
  <c r="D496" i="8"/>
  <c r="D495" i="8"/>
  <c r="D494" i="8"/>
  <c r="D493" i="8"/>
  <c r="D492" i="8"/>
  <c r="D491" i="8"/>
  <c r="D490" i="8"/>
  <c r="D489" i="8"/>
  <c r="D488" i="8"/>
  <c r="D487" i="8"/>
  <c r="D486" i="8"/>
  <c r="D485" i="8"/>
  <c r="D484" i="8"/>
  <c r="D483" i="8"/>
  <c r="D482" i="8"/>
  <c r="D481" i="8"/>
  <c r="D480" i="8"/>
  <c r="D479" i="8"/>
  <c r="D478" i="8"/>
  <c r="D477" i="8"/>
  <c r="D476" i="8"/>
  <c r="D475" i="8"/>
  <c r="D474" i="8"/>
  <c r="D473" i="8"/>
  <c r="D472" i="8"/>
  <c r="D471" i="8"/>
  <c r="D470" i="8"/>
  <c r="D469" i="8"/>
  <c r="D468" i="8"/>
  <c r="D467" i="8"/>
  <c r="D466" i="8"/>
  <c r="D465" i="8"/>
  <c r="D464" i="8"/>
  <c r="D463" i="8"/>
  <c r="D462" i="8"/>
  <c r="D461" i="8"/>
  <c r="D460" i="8"/>
  <c r="D459" i="8"/>
  <c r="D458" i="8"/>
  <c r="D457" i="8"/>
  <c r="D456" i="8"/>
  <c r="D455" i="8"/>
  <c r="D454" i="8"/>
  <c r="D453" i="8"/>
  <c r="D452" i="8"/>
  <c r="D451" i="8"/>
  <c r="D450" i="8"/>
  <c r="D449" i="8"/>
  <c r="D448" i="8"/>
  <c r="D447" i="8"/>
  <c r="D446" i="8"/>
  <c r="D445" i="8"/>
  <c r="D444" i="8"/>
  <c r="D443" i="8"/>
  <c r="D442" i="8"/>
  <c r="D441" i="8"/>
  <c r="D440" i="8"/>
  <c r="D439" i="8"/>
  <c r="D438" i="8"/>
  <c r="D437" i="8"/>
  <c r="D436" i="8"/>
  <c r="D435" i="8"/>
  <c r="D434" i="8"/>
  <c r="D433" i="8"/>
  <c r="D432" i="8"/>
  <c r="D431" i="8"/>
  <c r="D430" i="8"/>
  <c r="D429" i="8"/>
  <c r="D428" i="8"/>
  <c r="D427" i="8"/>
  <c r="D426" i="8"/>
  <c r="D425" i="8"/>
  <c r="D424" i="8"/>
  <c r="D423" i="8"/>
  <c r="D422" i="8"/>
  <c r="D421" i="8"/>
  <c r="D420" i="8"/>
  <c r="D419" i="8"/>
  <c r="D418" i="8"/>
  <c r="D417" i="8"/>
  <c r="D416" i="8"/>
  <c r="D415" i="8"/>
  <c r="D414" i="8"/>
  <c r="D413" i="8"/>
  <c r="D412" i="8"/>
  <c r="D411" i="8"/>
  <c r="D410" i="8"/>
  <c r="D409" i="8"/>
  <c r="D408" i="8"/>
  <c r="D407" i="8"/>
  <c r="D406" i="8"/>
  <c r="D405" i="8"/>
  <c r="D404" i="8"/>
  <c r="D403" i="8"/>
  <c r="D402" i="8"/>
  <c r="D401" i="8"/>
  <c r="D400" i="8"/>
  <c r="D399" i="8"/>
  <c r="D398" i="8"/>
  <c r="D397" i="8"/>
  <c r="D396" i="8"/>
  <c r="D395" i="8"/>
  <c r="D394" i="8"/>
  <c r="D393" i="8"/>
  <c r="D392" i="8"/>
  <c r="D391" i="8"/>
  <c r="D390" i="8"/>
  <c r="D389" i="8"/>
  <c r="D388" i="8"/>
  <c r="D387" i="8"/>
  <c r="D386" i="8"/>
  <c r="D385" i="8"/>
  <c r="D384" i="8"/>
  <c r="D383" i="8"/>
  <c r="D382" i="8"/>
  <c r="D381" i="8"/>
  <c r="D380" i="8"/>
  <c r="D379" i="8"/>
  <c r="D378" i="8"/>
  <c r="D377" i="8"/>
  <c r="D376" i="8"/>
  <c r="D375" i="8"/>
  <c r="D374" i="8"/>
  <c r="D373" i="8"/>
  <c r="D372" i="8"/>
  <c r="D371" i="8"/>
  <c r="D370" i="8"/>
  <c r="D369" i="8"/>
  <c r="D368" i="8"/>
  <c r="D367" i="8"/>
  <c r="D366" i="8"/>
  <c r="D365" i="8"/>
  <c r="D364" i="8"/>
  <c r="D363" i="8"/>
  <c r="D362" i="8"/>
  <c r="D361" i="8"/>
  <c r="D360" i="8"/>
  <c r="D359" i="8"/>
  <c r="D358" i="8"/>
  <c r="D357" i="8"/>
  <c r="D356" i="8"/>
  <c r="D355" i="8"/>
  <c r="D354" i="8"/>
  <c r="D353" i="8"/>
  <c r="D352" i="8"/>
  <c r="D351" i="8"/>
  <c r="D350" i="8"/>
  <c r="D349" i="8"/>
  <c r="D348" i="8"/>
  <c r="D347" i="8"/>
  <c r="D346" i="8"/>
  <c r="D345" i="8"/>
  <c r="D344" i="8"/>
  <c r="D343" i="8"/>
  <c r="D342" i="8"/>
  <c r="D341" i="8"/>
  <c r="D340" i="8"/>
  <c r="D339" i="8"/>
  <c r="D338" i="8"/>
  <c r="D337" i="8"/>
  <c r="D336" i="8"/>
  <c r="D335" i="8"/>
  <c r="D334" i="8"/>
  <c r="D333" i="8"/>
  <c r="D332" i="8"/>
  <c r="D331" i="8"/>
  <c r="D330" i="8"/>
  <c r="D329" i="8"/>
  <c r="D328" i="8"/>
  <c r="D327" i="8"/>
  <c r="D326" i="8"/>
  <c r="D325" i="8"/>
  <c r="D324" i="8"/>
  <c r="D323" i="8"/>
  <c r="D322" i="8"/>
  <c r="D321" i="8"/>
  <c r="D320" i="8"/>
  <c r="D319" i="8"/>
  <c r="D318" i="8"/>
  <c r="D317" i="8"/>
  <c r="D316" i="8"/>
  <c r="D315" i="8"/>
  <c r="D314" i="8"/>
  <c r="D313" i="8"/>
  <c r="D312" i="8"/>
  <c r="D311" i="8"/>
  <c r="D310" i="8"/>
  <c r="D309" i="8"/>
  <c r="D308" i="8"/>
  <c r="D307" i="8"/>
  <c r="D306" i="8"/>
  <c r="D305" i="8"/>
  <c r="D304" i="8"/>
  <c r="D303" i="8"/>
  <c r="D302" i="8"/>
  <c r="D301" i="8"/>
  <c r="D300" i="8"/>
  <c r="D299" i="8"/>
  <c r="D298" i="8"/>
  <c r="D297" i="8"/>
  <c r="D296" i="8"/>
  <c r="D295" i="8"/>
  <c r="D294" i="8"/>
  <c r="D293" i="8"/>
  <c r="D292" i="8"/>
  <c r="D291" i="8"/>
  <c r="D290" i="8"/>
  <c r="D289" i="8"/>
  <c r="D288" i="8"/>
  <c r="D287" i="8"/>
  <c r="D286" i="8"/>
  <c r="D285" i="8"/>
  <c r="D284" i="8"/>
  <c r="D283" i="8"/>
  <c r="D282" i="8"/>
  <c r="D281" i="8"/>
  <c r="D280" i="8"/>
  <c r="D279" i="8"/>
  <c r="D278" i="8"/>
  <c r="D277" i="8"/>
  <c r="D276" i="8"/>
  <c r="D275" i="8"/>
  <c r="D274" i="8"/>
  <c r="D273" i="8"/>
  <c r="D272" i="8"/>
  <c r="D271" i="8"/>
  <c r="D270" i="8"/>
  <c r="D269" i="8"/>
  <c r="D268" i="8"/>
  <c r="D267" i="8"/>
  <c r="D266" i="8"/>
  <c r="D265" i="8"/>
  <c r="D264" i="8"/>
  <c r="D263" i="8"/>
  <c r="D262" i="8"/>
  <c r="D261" i="8"/>
  <c r="D260" i="8"/>
  <c r="D259" i="8"/>
  <c r="D258" i="8"/>
  <c r="D257" i="8"/>
  <c r="D256" i="8"/>
  <c r="D255" i="8"/>
  <c r="D254" i="8"/>
  <c r="D253" i="8"/>
  <c r="D252" i="8"/>
  <c r="D251" i="8"/>
  <c r="D250" i="8"/>
  <c r="D249" i="8"/>
  <c r="D248" i="8"/>
  <c r="D247" i="8"/>
  <c r="D246" i="8"/>
  <c r="D245" i="8"/>
  <c r="D244" i="8"/>
  <c r="D243" i="8"/>
  <c r="D242" i="8"/>
  <c r="D241" i="8"/>
  <c r="D240" i="8"/>
  <c r="D239" i="8"/>
  <c r="D238" i="8"/>
  <c r="D237" i="8"/>
  <c r="D236" i="8"/>
  <c r="D235" i="8"/>
  <c r="D234" i="8"/>
  <c r="D233" i="8"/>
  <c r="D232" i="8"/>
  <c r="D231" i="8"/>
  <c r="D230" i="8"/>
  <c r="D229" i="8"/>
  <c r="D228" i="8"/>
  <c r="D227" i="8"/>
  <c r="D226" i="8"/>
  <c r="D225" i="8"/>
  <c r="D224" i="8"/>
  <c r="D223" i="8"/>
  <c r="D222" i="8"/>
  <c r="D221" i="8"/>
  <c r="D220" i="8"/>
  <c r="D219" i="8"/>
  <c r="D218" i="8"/>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AB13" i="12"/>
  <c r="AB12" i="12"/>
  <c r="AB4" i="12" l="1"/>
  <c r="AB17" i="12"/>
  <c r="AB14" i="12"/>
  <c r="O7" i="13" s="1"/>
  <c r="AB3" i="12"/>
  <c r="AB18" i="12"/>
  <c r="AB15" i="12"/>
  <c r="O8" i="13" s="1"/>
  <c r="AB9" i="12"/>
  <c r="AB6" i="12"/>
  <c r="AB10" i="12"/>
  <c r="AB7" i="12"/>
  <c r="AB5" i="12"/>
  <c r="AB19" i="12"/>
  <c r="AB16" i="12"/>
  <c r="AB8" i="12"/>
  <c r="AB22" i="12"/>
  <c r="AB20" i="12"/>
  <c r="AB11" i="12"/>
  <c r="AB23" i="12"/>
  <c r="AB21" i="12"/>
  <c r="AB24" i="12"/>
  <c r="AB8" i="13"/>
  <c r="M8" i="13"/>
  <c r="Z8" i="13"/>
  <c r="AA8" i="13"/>
  <c r="X8" i="13"/>
  <c r="Y8" i="13"/>
  <c r="V8" i="13"/>
  <c r="W8" i="13"/>
  <c r="T8" i="13"/>
  <c r="U8" i="13"/>
  <c r="R8" i="13"/>
  <c r="S8" i="13"/>
  <c r="P8" i="13"/>
  <c r="Q8" i="13"/>
  <c r="N8" i="13"/>
  <c r="K8" i="13"/>
  <c r="L8" i="13"/>
  <c r="I8" i="13"/>
  <c r="J8" i="13"/>
  <c r="G8" i="13"/>
  <c r="H8" i="13"/>
  <c r="F8" i="13"/>
  <c r="D8" i="13"/>
  <c r="E8" i="13"/>
  <c r="B8" i="13"/>
  <c r="C8" i="13"/>
  <c r="A9" i="13"/>
  <c r="AB9" i="13" l="1"/>
  <c r="M9" i="13"/>
  <c r="Z9" i="13"/>
  <c r="AA9" i="13"/>
  <c r="X9" i="13"/>
  <c r="Y9" i="13"/>
  <c r="V9" i="13"/>
  <c r="W9" i="13"/>
  <c r="T9" i="13"/>
  <c r="U9" i="13"/>
  <c r="S9" i="13"/>
  <c r="Q9" i="13"/>
  <c r="R9" i="13"/>
  <c r="O9" i="13"/>
  <c r="P9" i="13"/>
  <c r="L9" i="13"/>
  <c r="N9" i="13"/>
  <c r="J9" i="13"/>
  <c r="K9" i="13"/>
  <c r="H9" i="13"/>
  <c r="I9" i="13"/>
  <c r="F9" i="13"/>
  <c r="G9" i="13"/>
  <c r="D9" i="13"/>
  <c r="E9" i="13"/>
  <c r="B9" i="13"/>
  <c r="C9" i="13"/>
  <c r="A10" i="13"/>
  <c r="AB10" i="13" l="1"/>
  <c r="M10" i="13"/>
  <c r="Z10" i="13"/>
  <c r="AA10" i="13"/>
  <c r="X10" i="13"/>
  <c r="Y10" i="13"/>
  <c r="V10" i="13"/>
  <c r="W10" i="13"/>
  <c r="T10" i="13"/>
  <c r="U10" i="13"/>
  <c r="S10" i="13"/>
  <c r="Q10" i="13"/>
  <c r="R10" i="13"/>
  <c r="O10" i="13"/>
  <c r="P10" i="13"/>
  <c r="L10" i="13"/>
  <c r="N10" i="13"/>
  <c r="J10" i="13"/>
  <c r="K10" i="13"/>
  <c r="H10" i="13"/>
  <c r="I10" i="13"/>
  <c r="F10" i="13"/>
  <c r="G10" i="13"/>
  <c r="D10" i="13"/>
  <c r="E10" i="13"/>
  <c r="B10" i="13"/>
  <c r="C10" i="13"/>
  <c r="A11" i="13"/>
  <c r="AB11" i="13" l="1"/>
  <c r="M11" i="13"/>
  <c r="Z11" i="13"/>
  <c r="AA11" i="13"/>
  <c r="X11" i="13"/>
  <c r="Y11" i="13"/>
  <c r="V11" i="13"/>
  <c r="W11" i="13"/>
  <c r="T11" i="13"/>
  <c r="U11" i="13"/>
  <c r="S11" i="13"/>
  <c r="Q11" i="13"/>
  <c r="R11" i="13"/>
  <c r="O11" i="13"/>
  <c r="P11" i="13"/>
  <c r="L11" i="13"/>
  <c r="N11" i="13"/>
  <c r="J11" i="13"/>
  <c r="K11" i="13"/>
  <c r="H11" i="13"/>
  <c r="I11" i="13"/>
  <c r="F11" i="13"/>
  <c r="G11" i="13"/>
  <c r="D11" i="13"/>
  <c r="E11" i="13"/>
  <c r="B11" i="13"/>
  <c r="C11" i="13"/>
  <c r="A12" i="13"/>
  <c r="AB12" i="13" l="1"/>
  <c r="M12" i="13"/>
  <c r="Z12" i="13"/>
  <c r="AA12" i="13"/>
  <c r="X12" i="13"/>
  <c r="Y12" i="13"/>
  <c r="V12" i="13"/>
  <c r="W12" i="13"/>
  <c r="T12" i="13"/>
  <c r="U12" i="13"/>
  <c r="S12" i="13"/>
  <c r="Q12" i="13"/>
  <c r="R12" i="13"/>
  <c r="O12" i="13"/>
  <c r="P12" i="13"/>
  <c r="L12" i="13"/>
  <c r="N12" i="13"/>
  <c r="J12" i="13"/>
  <c r="K12" i="13"/>
  <c r="H12" i="13"/>
  <c r="I12" i="13"/>
  <c r="F12" i="13"/>
  <c r="G12" i="13"/>
  <c r="D12" i="13"/>
  <c r="E12" i="13"/>
  <c r="B12" i="13"/>
  <c r="C12" i="13"/>
  <c r="A13" i="13"/>
  <c r="J6" i="12"/>
  <c r="J24" i="12"/>
  <c r="D649" i="9"/>
  <c r="D648" i="9"/>
  <c r="D647" i="9"/>
  <c r="D646" i="9"/>
  <c r="D645" i="9"/>
  <c r="D644" i="9"/>
  <c r="D643" i="9"/>
  <c r="D642" i="9"/>
  <c r="D641" i="9"/>
  <c r="D640" i="9"/>
  <c r="D639" i="9"/>
  <c r="D638" i="9"/>
  <c r="D637" i="9"/>
  <c r="D636" i="9"/>
  <c r="D635" i="9"/>
  <c r="D634" i="9"/>
  <c r="D633" i="9"/>
  <c r="D632" i="9"/>
  <c r="D631" i="9"/>
  <c r="D630" i="9"/>
  <c r="D629" i="9"/>
  <c r="D628" i="9"/>
  <c r="D627" i="9"/>
  <c r="D626" i="9"/>
  <c r="D625" i="9"/>
  <c r="D624" i="9"/>
  <c r="D623" i="9"/>
  <c r="D622" i="9"/>
  <c r="D621" i="9"/>
  <c r="D620" i="9"/>
  <c r="D619" i="9"/>
  <c r="D618" i="9"/>
  <c r="D617" i="9"/>
  <c r="D616" i="9"/>
  <c r="D615" i="9"/>
  <c r="D614" i="9"/>
  <c r="D613" i="9"/>
  <c r="D612" i="9"/>
  <c r="D611" i="9"/>
  <c r="D610" i="9"/>
  <c r="D609" i="9"/>
  <c r="D608" i="9"/>
  <c r="D607" i="9"/>
  <c r="D606" i="9"/>
  <c r="D605" i="9"/>
  <c r="D604" i="9"/>
  <c r="D603" i="9"/>
  <c r="D602" i="9"/>
  <c r="D601" i="9"/>
  <c r="D600" i="9"/>
  <c r="D599" i="9"/>
  <c r="D598" i="9"/>
  <c r="D597" i="9"/>
  <c r="D596" i="9"/>
  <c r="D595" i="9"/>
  <c r="D594" i="9"/>
  <c r="D593" i="9"/>
  <c r="D592" i="9"/>
  <c r="D591" i="9"/>
  <c r="D590" i="9"/>
  <c r="D589" i="9"/>
  <c r="D588" i="9"/>
  <c r="D587" i="9"/>
  <c r="D586" i="9"/>
  <c r="D585" i="9"/>
  <c r="D584" i="9"/>
  <c r="D583" i="9"/>
  <c r="D582" i="9"/>
  <c r="D581" i="9"/>
  <c r="D580" i="9"/>
  <c r="D579" i="9"/>
  <c r="D578" i="9"/>
  <c r="D577" i="9"/>
  <c r="D576" i="9"/>
  <c r="D575" i="9"/>
  <c r="D574" i="9"/>
  <c r="D573" i="9"/>
  <c r="D572" i="9"/>
  <c r="D571" i="9"/>
  <c r="D570" i="9"/>
  <c r="D569" i="9"/>
  <c r="D568" i="9"/>
  <c r="D567" i="9"/>
  <c r="D566" i="9"/>
  <c r="D565" i="9"/>
  <c r="D564" i="9"/>
  <c r="D563" i="9"/>
  <c r="D562" i="9"/>
  <c r="D561" i="9"/>
  <c r="D560" i="9"/>
  <c r="D559" i="9"/>
  <c r="D558" i="9"/>
  <c r="D557" i="9"/>
  <c r="D556" i="9"/>
  <c r="D555" i="9"/>
  <c r="D554" i="9"/>
  <c r="D553" i="9"/>
  <c r="D552" i="9"/>
  <c r="D551" i="9"/>
  <c r="D550" i="9"/>
  <c r="D549" i="9"/>
  <c r="D548" i="9"/>
  <c r="D547" i="9"/>
  <c r="D546" i="9"/>
  <c r="D545" i="9"/>
  <c r="D544" i="9"/>
  <c r="D543" i="9"/>
  <c r="D542" i="9"/>
  <c r="D541" i="9"/>
  <c r="D540" i="9"/>
  <c r="D539" i="9"/>
  <c r="D538" i="9"/>
  <c r="D537" i="9"/>
  <c r="D536" i="9"/>
  <c r="D535" i="9"/>
  <c r="D534" i="9"/>
  <c r="D533" i="9"/>
  <c r="D532" i="9"/>
  <c r="D531" i="9"/>
  <c r="D530" i="9"/>
  <c r="D529" i="9"/>
  <c r="D528" i="9"/>
  <c r="D527" i="9"/>
  <c r="D526" i="9"/>
  <c r="D525" i="9"/>
  <c r="D524" i="9"/>
  <c r="D523" i="9"/>
  <c r="D522" i="9"/>
  <c r="D521" i="9"/>
  <c r="D520" i="9"/>
  <c r="D519" i="9"/>
  <c r="D518" i="9"/>
  <c r="D517" i="9"/>
  <c r="D516" i="9"/>
  <c r="D515" i="9"/>
  <c r="D514" i="9"/>
  <c r="D513" i="9"/>
  <c r="D512" i="9"/>
  <c r="D511" i="9"/>
  <c r="D510" i="9"/>
  <c r="D509" i="9"/>
  <c r="D508" i="9"/>
  <c r="D507" i="9"/>
  <c r="D506" i="9"/>
  <c r="D505" i="9"/>
  <c r="D504" i="9"/>
  <c r="D503" i="9"/>
  <c r="D502" i="9"/>
  <c r="D501" i="9"/>
  <c r="D500" i="9"/>
  <c r="D499" i="9"/>
  <c r="D498" i="9"/>
  <c r="D497" i="9"/>
  <c r="D496" i="9"/>
  <c r="D495" i="9"/>
  <c r="D494" i="9"/>
  <c r="D493" i="9"/>
  <c r="D492" i="9"/>
  <c r="D491" i="9"/>
  <c r="D490" i="9"/>
  <c r="D489" i="9"/>
  <c r="D488" i="9"/>
  <c r="D487" i="9"/>
  <c r="D486" i="9"/>
  <c r="D485" i="9"/>
  <c r="D484" i="9"/>
  <c r="D483" i="9"/>
  <c r="D482" i="9"/>
  <c r="D481" i="9"/>
  <c r="D480" i="9"/>
  <c r="D479" i="9"/>
  <c r="D478" i="9"/>
  <c r="D477" i="9"/>
  <c r="D476" i="9"/>
  <c r="D475" i="9"/>
  <c r="D474" i="9"/>
  <c r="D473" i="9"/>
  <c r="D472" i="9"/>
  <c r="D471" i="9"/>
  <c r="D470" i="9"/>
  <c r="D469" i="9"/>
  <c r="D468" i="9"/>
  <c r="D467" i="9"/>
  <c r="D466" i="9"/>
  <c r="D465" i="9"/>
  <c r="D464" i="9"/>
  <c r="D463" i="9"/>
  <c r="D462" i="9"/>
  <c r="D461" i="9"/>
  <c r="D460" i="9"/>
  <c r="D459" i="9"/>
  <c r="D458" i="9"/>
  <c r="D457" i="9"/>
  <c r="D456" i="9"/>
  <c r="D455" i="9"/>
  <c r="D454" i="9"/>
  <c r="D453" i="9"/>
  <c r="D452" i="9"/>
  <c r="D451" i="9"/>
  <c r="D450" i="9"/>
  <c r="D449" i="9"/>
  <c r="D448" i="9"/>
  <c r="D447" i="9"/>
  <c r="D446" i="9"/>
  <c r="D445" i="9"/>
  <c r="D444" i="9"/>
  <c r="D443" i="9"/>
  <c r="D442" i="9"/>
  <c r="D441" i="9"/>
  <c r="D440" i="9"/>
  <c r="D439" i="9"/>
  <c r="D438" i="9"/>
  <c r="D437" i="9"/>
  <c r="D436" i="9"/>
  <c r="D435" i="9"/>
  <c r="D434" i="9"/>
  <c r="D433" i="9"/>
  <c r="D432" i="9"/>
  <c r="D431" i="9"/>
  <c r="D430" i="9"/>
  <c r="D429" i="9"/>
  <c r="D428" i="9"/>
  <c r="D427" i="9"/>
  <c r="D426" i="9"/>
  <c r="D425" i="9"/>
  <c r="D424" i="9"/>
  <c r="D423" i="9"/>
  <c r="D422" i="9"/>
  <c r="D421" i="9"/>
  <c r="D420" i="9"/>
  <c r="D419" i="9"/>
  <c r="D418" i="9"/>
  <c r="D417" i="9"/>
  <c r="D416" i="9"/>
  <c r="D415" i="9"/>
  <c r="D414" i="9"/>
  <c r="D413" i="9"/>
  <c r="D412" i="9"/>
  <c r="D411" i="9"/>
  <c r="D410" i="9"/>
  <c r="D409" i="9"/>
  <c r="D408" i="9"/>
  <c r="D407" i="9"/>
  <c r="D406" i="9"/>
  <c r="D405" i="9"/>
  <c r="D404" i="9"/>
  <c r="D403" i="9"/>
  <c r="D402" i="9"/>
  <c r="D401" i="9"/>
  <c r="D400" i="9"/>
  <c r="D399" i="9"/>
  <c r="D398" i="9"/>
  <c r="D397" i="9"/>
  <c r="D396" i="9"/>
  <c r="D395" i="9"/>
  <c r="D394" i="9"/>
  <c r="D393" i="9"/>
  <c r="D392" i="9"/>
  <c r="D391" i="9"/>
  <c r="D390" i="9"/>
  <c r="D389" i="9"/>
  <c r="D388" i="9"/>
  <c r="D387" i="9"/>
  <c r="D386" i="9"/>
  <c r="D385" i="9"/>
  <c r="D384" i="9"/>
  <c r="D383" i="9"/>
  <c r="D382" i="9"/>
  <c r="D381" i="9"/>
  <c r="D380" i="9"/>
  <c r="D379" i="9"/>
  <c r="D378" i="9"/>
  <c r="D377" i="9"/>
  <c r="D376" i="9"/>
  <c r="D375" i="9"/>
  <c r="D374" i="9"/>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6" i="9"/>
  <c r="D305" i="9"/>
  <c r="D304" i="9"/>
  <c r="D303" i="9"/>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24" i="12"/>
  <c r="J9" i="12" l="1"/>
  <c r="J8" i="12"/>
  <c r="AB13" i="13"/>
  <c r="M13" i="13"/>
  <c r="Z13" i="13"/>
  <c r="AA13" i="13"/>
  <c r="X13" i="13"/>
  <c r="Y13" i="13"/>
  <c r="V13" i="13"/>
  <c r="W13" i="13"/>
  <c r="T13" i="13"/>
  <c r="U13" i="13"/>
  <c r="S13" i="13"/>
  <c r="Q13" i="13"/>
  <c r="R13" i="13"/>
  <c r="O13" i="13"/>
  <c r="P13" i="13"/>
  <c r="N13" i="13"/>
  <c r="J13" i="13"/>
  <c r="K13" i="13"/>
  <c r="H13" i="13"/>
  <c r="I13" i="13"/>
  <c r="F13" i="13"/>
  <c r="G13" i="13"/>
  <c r="D13" i="13"/>
  <c r="E13" i="13"/>
  <c r="B13" i="13"/>
  <c r="C13" i="13"/>
  <c r="A14" i="13"/>
  <c r="AB14" i="13" l="1"/>
  <c r="M14" i="13"/>
  <c r="Z14" i="13"/>
  <c r="AA14" i="13"/>
  <c r="X14" i="13"/>
  <c r="Y14" i="13"/>
  <c r="V14" i="13"/>
  <c r="W14" i="13"/>
  <c r="T14" i="13"/>
  <c r="U14" i="13"/>
  <c r="S14" i="13"/>
  <c r="Q14" i="13"/>
  <c r="R14" i="13"/>
  <c r="O14" i="13"/>
  <c r="P14" i="13"/>
  <c r="L14" i="13"/>
  <c r="N14" i="13"/>
  <c r="J14" i="13"/>
  <c r="K14" i="13"/>
  <c r="H14" i="13"/>
  <c r="I14" i="13"/>
  <c r="F14" i="13"/>
  <c r="G14" i="13"/>
  <c r="D14" i="13"/>
  <c r="E14" i="13"/>
  <c r="B14" i="13"/>
  <c r="C14" i="13"/>
  <c r="A15" i="13"/>
  <c r="AB15" i="13" l="1"/>
  <c r="M15" i="13"/>
  <c r="Z15" i="13"/>
  <c r="AA15" i="13"/>
  <c r="X15" i="13"/>
  <c r="Y15" i="13"/>
  <c r="V15" i="13"/>
  <c r="W15" i="13"/>
  <c r="T15" i="13"/>
  <c r="U15" i="13"/>
  <c r="S15" i="13"/>
  <c r="Q15" i="13"/>
  <c r="R15" i="13"/>
  <c r="O15" i="13"/>
  <c r="P15" i="13"/>
  <c r="N15" i="13"/>
  <c r="J15" i="13"/>
  <c r="K15" i="13"/>
  <c r="H15" i="13"/>
  <c r="I15" i="13"/>
  <c r="F15" i="13"/>
  <c r="G15" i="13"/>
  <c r="D15" i="13"/>
  <c r="E15" i="13"/>
  <c r="B15" i="13"/>
  <c r="C15" i="13"/>
  <c r="A16" i="13"/>
  <c r="AB16" i="13" l="1"/>
  <c r="M16" i="13"/>
  <c r="Z16" i="13"/>
  <c r="AA16" i="13"/>
  <c r="X16" i="13"/>
  <c r="Y16" i="13"/>
  <c r="V16" i="13"/>
  <c r="W16" i="13"/>
  <c r="T16" i="13"/>
  <c r="U16" i="13"/>
  <c r="S16" i="13"/>
  <c r="Q16" i="13"/>
  <c r="R16" i="13"/>
  <c r="O16" i="13"/>
  <c r="P16" i="13"/>
  <c r="N16" i="13"/>
  <c r="J16" i="13"/>
  <c r="K16" i="13"/>
  <c r="H16" i="13"/>
  <c r="I16" i="13"/>
  <c r="F16" i="13"/>
  <c r="G16" i="13"/>
  <c r="D16" i="13"/>
  <c r="E16" i="13"/>
  <c r="B16" i="13"/>
  <c r="C16" i="13"/>
  <c r="A17" i="13"/>
  <c r="AB17" i="13" l="1"/>
  <c r="M17" i="13"/>
  <c r="Z17" i="13"/>
  <c r="AA17" i="13"/>
  <c r="X17" i="13"/>
  <c r="Y17" i="13"/>
  <c r="V17" i="13"/>
  <c r="W17" i="13"/>
  <c r="T17" i="13"/>
  <c r="U17" i="13"/>
  <c r="S17" i="13"/>
  <c r="Q17" i="13"/>
  <c r="R17" i="13"/>
  <c r="O17" i="13"/>
  <c r="P17" i="13"/>
  <c r="L17" i="13"/>
  <c r="N17" i="13"/>
  <c r="J17" i="13"/>
  <c r="K17" i="13"/>
  <c r="H17" i="13"/>
  <c r="I17" i="13"/>
  <c r="F17" i="13"/>
  <c r="G17" i="13"/>
  <c r="D17" i="13"/>
  <c r="E17" i="13"/>
  <c r="B17" i="13"/>
  <c r="C17" i="13"/>
  <c r="V23" i="12"/>
  <c r="L16" i="13" s="1"/>
  <c r="V9" i="12" l="1"/>
  <c r="V6" i="12"/>
  <c r="V22" i="12"/>
  <c r="L15" i="13" s="1"/>
  <c r="V20" i="12"/>
  <c r="L13" i="13" s="1"/>
</calcChain>
</file>

<file path=xl/sharedStrings.xml><?xml version="1.0" encoding="utf-8"?>
<sst xmlns="http://schemas.openxmlformats.org/spreadsheetml/2006/main" count="6493" uniqueCount="2809">
  <si>
    <t>Name</t>
  </si>
  <si>
    <t>Received</t>
  </si>
  <si>
    <t>Touch Time</t>
  </si>
  <si>
    <t>Invoices</t>
  </si>
  <si>
    <t>OF1164s</t>
  </si>
  <si>
    <t>RPAs</t>
  </si>
  <si>
    <t>Notes</t>
  </si>
  <si>
    <t>Goal (Days)</t>
  </si>
  <si>
    <t>Start of Week</t>
  </si>
  <si>
    <t>End of Week</t>
  </si>
  <si>
    <t>Total</t>
  </si>
  <si>
    <t>Average</t>
  </si>
  <si>
    <t>Goal</t>
  </si>
  <si>
    <t>Today</t>
  </si>
  <si>
    <t>Chart Start Date</t>
  </si>
  <si>
    <t>STEM+M Customer Care</t>
  </si>
  <si>
    <t>AFVEC TA</t>
  </si>
  <si>
    <t>PAQ Customer Care</t>
  </si>
  <si>
    <t>Column Reference</t>
  </si>
  <si>
    <t>Request Number</t>
  </si>
  <si>
    <t>Name of person working item</t>
  </si>
  <si>
    <t>Name of person working</t>
  </si>
  <si>
    <t>Education Goal</t>
  </si>
  <si>
    <t>Response Sent</t>
  </si>
  <si>
    <t>Organization/Name</t>
  </si>
  <si>
    <t>Qualification Reviews</t>
  </si>
  <si>
    <t>MyPers Announcements</t>
  </si>
  <si>
    <t>Bonnie Taylor</t>
  </si>
  <si>
    <t>Worked (signed)</t>
  </si>
  <si>
    <t>GSPs</t>
  </si>
  <si>
    <t>AFNWC</t>
  </si>
  <si>
    <t>GSP/MoM approved/sent out</t>
  </si>
  <si>
    <t>Jacob Herrmann</t>
  </si>
  <si>
    <t>Name of requester</t>
  </si>
  <si>
    <t>myPers</t>
  </si>
  <si>
    <t>OF 1164s</t>
  </si>
  <si>
    <t>Qual Rev</t>
  </si>
  <si>
    <t>Avg</t>
  </si>
  <si>
    <t>Bryan Wiatrek</t>
  </si>
  <si>
    <t>AFMC/AFNWC</t>
  </si>
  <si>
    <t>AFMC/AFTC</t>
  </si>
  <si>
    <t>AFMC/AEDC</t>
  </si>
  <si>
    <t>AFMC/AFLCMC/ENRR</t>
  </si>
  <si>
    <t>Ray Larrumbide</t>
  </si>
  <si>
    <t>AFMC/AFNWC/MMIII</t>
  </si>
  <si>
    <t>Megan Green</t>
  </si>
  <si>
    <t>HQ AFMC/ENR</t>
  </si>
  <si>
    <t>AFMC AFNWC/DPD</t>
  </si>
  <si>
    <t>Ray larrumbide</t>
  </si>
  <si>
    <t>NASIC/DPC - Humpolak, Megan D.</t>
  </si>
  <si>
    <t>QR completed for Ms. Hannah Hermann  -- Q 0861</t>
  </si>
  <si>
    <t>Adrienne Latimer</t>
  </si>
  <si>
    <t>Suspense Date Past for Debt Reimbursement</t>
  </si>
  <si>
    <t>BtB</t>
  </si>
  <si>
    <t>2nd time through CFT</t>
  </si>
  <si>
    <t>F-35 Systems Integration Engineer (NH-0801-03) - Arlington, VA</t>
  </si>
  <si>
    <t>Global Network Systems Lead Engineer (NH-0801-03) - Hanscom AFB</t>
  </si>
  <si>
    <t>AFMC/AFLCMC - Hanscom AFB</t>
  </si>
  <si>
    <t>AFMC/AFLCMC - Arlington VA</t>
  </si>
  <si>
    <t>General Engineer (NH-801-03) - AFMC/AFNWC/MMIII Directorate - Hill AFB</t>
  </si>
  <si>
    <t>Adrienne Latimer/Bonnie Taylor</t>
  </si>
  <si>
    <t>Issue</t>
  </si>
  <si>
    <t>2nd time thru CFT</t>
  </si>
  <si>
    <t>23MAR9XAFRLSN0966204</t>
  </si>
  <si>
    <t>23MAR9XAFRLSN964497</t>
  </si>
  <si>
    <t>23MAR8I350SWW0957984</t>
  </si>
  <si>
    <t>23MARSF9CGREEN966699</t>
  </si>
  <si>
    <t>23MAR9XNAIC000965369</t>
  </si>
  <si>
    <t>23MAR9XADM0000968357</t>
  </si>
  <si>
    <t>23MAR9XNAIC000966509</t>
  </si>
  <si>
    <t>23MAR9XNAIC000967375</t>
  </si>
  <si>
    <t>23APR9XADM0000969202</t>
  </si>
  <si>
    <t>NH-801-03 - Supervisory General Engineer- AFMC/AFNWC/MMIII - FE Warren AFB, WY-Heather Giacalone</t>
  </si>
  <si>
    <t>230404-002852</t>
  </si>
  <si>
    <t>23MAR8I350SWW0959437</t>
  </si>
  <si>
    <t>23MAR8I350SWW0959429</t>
  </si>
  <si>
    <t>23MAR8XMUENCHO960143</t>
  </si>
  <si>
    <t>23MAR8I350SWW0959408</t>
  </si>
  <si>
    <t>23MAR8XCAMAC00961783</t>
  </si>
  <si>
    <t>23MAR8XCAMAC00961221</t>
  </si>
  <si>
    <t>23APR7WDPCE000970750</t>
  </si>
  <si>
    <t>23APR6ZTWEN000969755</t>
  </si>
  <si>
    <t>23MAR9XAFRLHE0967005</t>
  </si>
  <si>
    <t>23MAR9XNAIC000964935</t>
  </si>
  <si>
    <t>23APR9XASCEN00968816</t>
  </si>
  <si>
    <t>23APR9XASCEN00970564</t>
  </si>
  <si>
    <t>23MAR9XASCEN00967631</t>
  </si>
  <si>
    <t>23MAR8XMUENCHO966962</t>
  </si>
  <si>
    <t>23APR8I350SWW0970082</t>
  </si>
  <si>
    <t>23APR9XNAIC000970015</t>
  </si>
  <si>
    <t>23MAR8I350SWW0958002</t>
  </si>
  <si>
    <t>HQ AFMC/ENR on behalf of HQ AFMC/CDX and HQ AFMC/A9</t>
  </si>
  <si>
    <t>Open Call for Software Development Warfighters - AFCENT Task Force 99 - Contains CUI</t>
  </si>
  <si>
    <t>230405-002991</t>
  </si>
  <si>
    <t>23APR8I350SWW0970088</t>
  </si>
  <si>
    <t>23APR9BAGLEYG0969878</t>
  </si>
  <si>
    <t>23APR8I350SWW0971537</t>
  </si>
  <si>
    <t>23APR8I350SWW0971501</t>
  </si>
  <si>
    <t>23APR8I350SWW0971588</t>
  </si>
  <si>
    <t>23APRSF9CGREEN972060</t>
  </si>
  <si>
    <t>23MAR8XSHIELDS961767</t>
  </si>
  <si>
    <t>23MAR8XSHIELDS961843</t>
  </si>
  <si>
    <t>23MAR9LHOLDENN966273</t>
  </si>
  <si>
    <t>23APR8YDOBBSL0968980</t>
  </si>
  <si>
    <t>23APR9XADM0000969295</t>
  </si>
  <si>
    <t>AEDC/AFTC/704 TG/846 TS</t>
  </si>
  <si>
    <t>NH-0801-4 - Digital Environment and Integration Lead - HQ AFMC/ENZ - Wright-Patterson AFB OH-Ann Coleman</t>
  </si>
  <si>
    <t>230407-001465</t>
  </si>
  <si>
    <t>23MAR8I350SWW0958015</t>
  </si>
  <si>
    <t>23APR9LHALLKA0972986</t>
  </si>
  <si>
    <t>23MAR9XAFRLRQ0961460</t>
  </si>
  <si>
    <t>23APR8LTANNERG971210</t>
  </si>
  <si>
    <t>23APR8YLEESA00971174</t>
  </si>
  <si>
    <t>23APR9XAFRLSN971365</t>
  </si>
  <si>
    <t>23APR8I53WG000972586</t>
  </si>
  <si>
    <t>23APR9XAFRLRQ0971743</t>
  </si>
  <si>
    <t>23APR8LHELMMAR971219</t>
  </si>
  <si>
    <t>230410-009590</t>
  </si>
  <si>
    <t>NH-0801/1515 - Data Engineer - Holloman AFB, NM - Christine Rankin (orig request did not have all necessary data to post)</t>
  </si>
  <si>
    <t>PB/SDE mismatch for centrally managed; Send an email to Roberts, Susan M/corrected same day</t>
  </si>
  <si>
    <t>23APR9XADM0000972668</t>
  </si>
  <si>
    <t>23MAR8XDIERCK0962238</t>
  </si>
  <si>
    <t>23APR6ZAFRL000970867</t>
  </si>
  <si>
    <t>23APR8I350SWW0970057</t>
  </si>
  <si>
    <t>23MAR8I53WG000963177</t>
  </si>
  <si>
    <t>23APR8XMUENCHO969626</t>
  </si>
  <si>
    <t>23APR8XMUENCHO971918</t>
  </si>
  <si>
    <t>23APR8XSHIELDS973820</t>
  </si>
  <si>
    <t>23APR6WMORRISM970873</t>
  </si>
  <si>
    <t>23APR8XDIERCK0969717</t>
  </si>
  <si>
    <t>23MAR8XDIERCK0954695</t>
  </si>
  <si>
    <t>23APR9XASCEN00972894</t>
  </si>
  <si>
    <t>23APR9XASCEN00973651</t>
  </si>
  <si>
    <t>PB/PD marked incorreclty as CM - changed made</t>
  </si>
  <si>
    <t>23APR9XNAIC000976098</t>
  </si>
  <si>
    <t>23APR8LDUSHANE972960</t>
  </si>
  <si>
    <t>23APR8LMANLEYJ974629</t>
  </si>
  <si>
    <t>23APR5RFM00000976357</t>
  </si>
  <si>
    <t>23MAR9XASCFM00964478</t>
  </si>
  <si>
    <t>misrouted, belongs to FM, routed to their box</t>
  </si>
  <si>
    <t>misrouted, belongs to PM, routed to their box</t>
  </si>
  <si>
    <t>PB/PD mismatch on CM//returned to Intake per Ms. Mitchell's request</t>
  </si>
  <si>
    <t>23APR9LHALLKA0978119</t>
  </si>
  <si>
    <t>23APR9XNAIC000977498</t>
  </si>
  <si>
    <t>23APR9XNAIC000977713</t>
  </si>
  <si>
    <t>23APR8I53WG000976273</t>
  </si>
  <si>
    <t>23APR9NMCCORM0968656</t>
  </si>
  <si>
    <t>230413-001481</t>
  </si>
  <si>
    <t>AFMC/AFTC/96TW/96 Range Gp</t>
  </si>
  <si>
    <t>NH-0801-03 - Supervisory General Engineer - Eglin AFB, FL -Casi Walton</t>
  </si>
  <si>
    <t>CF ID Mismatch//submitted myFSS ticket (Incident #01658762) corrected 4/13-Note:Bryan's RPA</t>
  </si>
  <si>
    <t>23APR9XAFMCSC0976116</t>
  </si>
  <si>
    <t>23APR8XCAMAC00973877</t>
  </si>
  <si>
    <t>KCP (DAF 202 attached and requested to be sent to Mr Miner for sig (after selectee signs)</t>
  </si>
  <si>
    <t>23APR9VSANDSPS969997</t>
  </si>
  <si>
    <t>NH-0861-03 - Supervisory Aerospace Engineer - AFMC/AFTC- Eglin AFB, FL-Casi Walton</t>
  </si>
  <si>
    <t>230413-001961</t>
  </si>
  <si>
    <t>23APR6WFOULKI0975144</t>
  </si>
  <si>
    <t>23APR8LOSTERPA976951</t>
  </si>
  <si>
    <t>23APR8LCASTILL976482</t>
  </si>
  <si>
    <t>23APR9XASCEN976993</t>
  </si>
  <si>
    <t>23APR9XASCEN00968948</t>
  </si>
  <si>
    <t>23APR9XNAIC000976876</t>
  </si>
  <si>
    <t>23APRL9DANDRAD976160</t>
  </si>
  <si>
    <t>23APR8LDUSHANE980193</t>
  </si>
  <si>
    <t>23APR8LDUSHANE980274</t>
  </si>
  <si>
    <t>23FEB9XNAIC000919273</t>
  </si>
  <si>
    <t>23APR9XNAIC000980115</t>
  </si>
  <si>
    <t>23APR9XNAIC000980948</t>
  </si>
  <si>
    <t>23APR8XSHIELDS978156</t>
  </si>
  <si>
    <t>23APR9XAFRLSN971086</t>
  </si>
  <si>
    <t>23APR8XCAMAC00978934</t>
  </si>
  <si>
    <t>23APR8I96OG000977880</t>
  </si>
  <si>
    <t>AFWERX, AFRL/RGV</t>
  </si>
  <si>
    <t>DR-02- AFVentures Program Engineer - Carl Parker</t>
  </si>
  <si>
    <t>230417-003320</t>
  </si>
  <si>
    <t>mismatched data, PB shows "K" and PRD shows "2", emailed base for clarification and update/Traci Applebee asked that action be send to 9R-EGLIN/ARNOLD/LEAD-AST</t>
  </si>
  <si>
    <t>23APR9XNAIC000981881</t>
  </si>
  <si>
    <t>23APR8IAFOTEC0972458</t>
  </si>
  <si>
    <t>23APR8LSTEIN00981407</t>
  </si>
  <si>
    <t>23APR9XASCEN00977300</t>
  </si>
  <si>
    <t>23APR8IAFRL000979983</t>
  </si>
  <si>
    <t>2nd time thru CFT-see above (base corrected pos bd and routed back to CFT)</t>
  </si>
  <si>
    <t>2nd time thru CFT-base had asked to return RPA to them on 4/11, ready for review and forwarding</t>
  </si>
  <si>
    <t>GS-0855-05T12, NH-0855-03 - C-130 Avionics Engineer - Robins AFB, GA - Lindsey Patrick</t>
  </si>
  <si>
    <t>230418-001571</t>
  </si>
  <si>
    <t>NH-0801-03 - F-35 Structures Engineer  - Fort Worth, TX - Lindsey Patrick</t>
  </si>
  <si>
    <t>230418-001659</t>
  </si>
  <si>
    <t>23APR9XASCEN979484</t>
  </si>
  <si>
    <t>23FEB9XAFRLRQ0921495</t>
  </si>
  <si>
    <t>23APR9XNAIC000982223</t>
  </si>
  <si>
    <t>230420-000940</t>
  </si>
  <si>
    <t>NH-0801- 04 - General Engineer - Holloman Air Force Base, NM-Christine Rankin (orig request did not have all necessary data to post)</t>
  </si>
  <si>
    <t>23APR6XDD00000978141</t>
  </si>
  <si>
    <t>23APR8XCAMAC00977084</t>
  </si>
  <si>
    <t>Remote TW action</t>
  </si>
  <si>
    <t>23APR9XNAIC000984260</t>
  </si>
  <si>
    <t>23APR9BHQDR000981688</t>
  </si>
  <si>
    <t>23APR9XNAIC000985251</t>
  </si>
  <si>
    <t>23APR9XNAIC000985471</t>
  </si>
  <si>
    <t>23APR9XAFMCSC0981339</t>
  </si>
  <si>
    <t>23APR6XMCNUTTK982605</t>
  </si>
  <si>
    <t>23APR9XAFRLSN983270</t>
  </si>
  <si>
    <t>23APR8YDOBBSL0983492</t>
  </si>
  <si>
    <t>23APR9XAFMCSC0979932</t>
  </si>
  <si>
    <t>23APR9XASCEN986256</t>
  </si>
  <si>
    <t>23APR9XJONESWI987376</t>
  </si>
  <si>
    <t>KCP (DAF 202 attached and requested to be sent to Mr Miner for sig (after selectee signs)- Arliss Aleman</t>
  </si>
  <si>
    <t>realignment-no PD attached</t>
  </si>
  <si>
    <t>23APR8LNELSOLI979536</t>
  </si>
  <si>
    <t>23APRSF9CBAEZP982213</t>
  </si>
  <si>
    <t>23APR8I350SWW0982641</t>
  </si>
  <si>
    <t xml:space="preserve">mismatched data, PB shows "2" and but PRD does not, emailed base for clarification; CORRECTED SAME DAY </t>
  </si>
  <si>
    <t>23APR9XNAIC000977469</t>
  </si>
  <si>
    <t>23APRV5ZESPARZ976552</t>
  </si>
  <si>
    <t>23APR8YRIVASV0982680</t>
  </si>
  <si>
    <t>misrouted; FS action, routed to their box</t>
  </si>
  <si>
    <t>23APR7WESCEN00981145</t>
  </si>
  <si>
    <t>23APR8I96OG000986553</t>
  </si>
  <si>
    <t>23APR7WNC3HAFB981462</t>
  </si>
  <si>
    <t>23APR9XASCAE00987393</t>
  </si>
  <si>
    <t>23APR9XASCAE00987136</t>
  </si>
  <si>
    <t>**REDO-EXTEND JOA CLOSE DATE**NH-0861-03 - Supervisory Aerospace Engineer - AFMC/AFTC- Eglin AFB, FL-Casi Walton</t>
  </si>
  <si>
    <t>230421-009216</t>
  </si>
  <si>
    <t xml:space="preserve">mismatched data, PB shows not CM and but PRD shows "2", submitted myFSS (Case #01683273)/24 Apr: position build corrected to show "2" </t>
  </si>
  <si>
    <t>23APR9XAFRLSN983419</t>
  </si>
  <si>
    <t>23APR8XPEREZA0977928</t>
  </si>
  <si>
    <t>23APRMILLSM000973068</t>
  </si>
  <si>
    <t>23APR6XDD00000982114</t>
  </si>
  <si>
    <t>23APR5ZDPCS000980289</t>
  </si>
  <si>
    <t>23APR8I96SK000986727</t>
  </si>
  <si>
    <t>23APR8I96MXG00982613</t>
  </si>
  <si>
    <t>23APR8I96MXG00982608</t>
  </si>
  <si>
    <t>23APR8YLEESA00979202</t>
  </si>
  <si>
    <t>23APR9XASCEN00985314</t>
  </si>
  <si>
    <t>23APR9XASCEN987947</t>
  </si>
  <si>
    <t>23APR9XADM0000984140</t>
  </si>
  <si>
    <t>23APR9XADM0000986312</t>
  </si>
  <si>
    <t>23APR9XASCEN00986295</t>
  </si>
  <si>
    <t>23APR9XASCEN00987687</t>
  </si>
  <si>
    <t>23APR8I350SWW0972749</t>
  </si>
  <si>
    <t>23APR8I96OG000979466</t>
  </si>
  <si>
    <t>23APR350SWW000986335</t>
  </si>
  <si>
    <t>23APR8XCAMAC00979888</t>
  </si>
  <si>
    <t>230425-001134</t>
  </si>
  <si>
    <t>CD Webinar to All S&amp;E/CB GS-7 and above</t>
  </si>
  <si>
    <t>AFPC</t>
  </si>
  <si>
    <t>23APR9XASCEN987110</t>
  </si>
  <si>
    <t>23APR9LJORDANS983667</t>
  </si>
  <si>
    <t>23APR9LWILLIAM987221</t>
  </si>
  <si>
    <t>23APR8LTANNERG989248</t>
  </si>
  <si>
    <t>23APR8LNELSOLI985667</t>
  </si>
  <si>
    <t>NASIC</t>
  </si>
  <si>
    <t>230425-011382</t>
  </si>
  <si>
    <t>GG-0801-13 - General Engineer - WPAFB, OH- Megan Gstattenbauer</t>
  </si>
  <si>
    <t>23APR5RSLS0000980875</t>
  </si>
  <si>
    <t>23APR9XNAIC000987263</t>
  </si>
  <si>
    <t>23APR9XNAIC000989583</t>
  </si>
  <si>
    <t>23APR9XNAIC000988388</t>
  </si>
  <si>
    <t>23APR9XNAIC000990215</t>
  </si>
  <si>
    <t>23APR5RSLS0000979682</t>
  </si>
  <si>
    <t>23APR9XAFRLSN0988637</t>
  </si>
  <si>
    <t>23APR5ZHERMOS0980440</t>
  </si>
  <si>
    <t>23APR9XAFRLSN0989624</t>
  </si>
  <si>
    <t>23APR8XCAMAC00981524</t>
  </si>
  <si>
    <t>23APR9XNAIC000989596</t>
  </si>
  <si>
    <t>23APR9XNAIC000989582</t>
  </si>
  <si>
    <t>23APR9XASCEN00989199</t>
  </si>
  <si>
    <t>23APR9LNEWSOM0988575</t>
  </si>
  <si>
    <t>230427-000571</t>
  </si>
  <si>
    <t>AFMC AFNWC</t>
  </si>
  <si>
    <t>NH-801-04 -Supervisory Gen Engineer (Branch Chief) - Kirtland AFB, NM -Casey Creel</t>
  </si>
  <si>
    <t>mismatched data-position build shows not CM, PRD shows "2" for CM, sent base an email//corrected 4/27/23</t>
  </si>
  <si>
    <t>23APR9XNAIC000982308</t>
  </si>
  <si>
    <t>23APR9UFSS0000993455</t>
  </si>
  <si>
    <t>23APR9LHALLKA0985640</t>
  </si>
  <si>
    <t>23APR8I96MXG00991475</t>
  </si>
  <si>
    <t>23APRV5ZBURCHR988009</t>
  </si>
  <si>
    <t>Daphne Berdley</t>
  </si>
  <si>
    <t>23APR9SLANAHAN980848</t>
  </si>
  <si>
    <t>23APR8IAFRL000992936</t>
  </si>
  <si>
    <t>23APR9XAFRL000993156</t>
  </si>
  <si>
    <t>23APR9XAFRLRQ0989594</t>
  </si>
  <si>
    <t>23APR8YDOBBSL0993570</t>
  </si>
  <si>
    <t>23APR41JACKSON988814</t>
  </si>
  <si>
    <t>23APR9LTERRELL991139</t>
  </si>
  <si>
    <t>23APR8I350SWW0980956</t>
  </si>
  <si>
    <t>23MAR9XASCEN00934395</t>
  </si>
  <si>
    <t>23APR8XPEREZA0990897</t>
  </si>
  <si>
    <t>23APR8XPEREZA0990809</t>
  </si>
  <si>
    <t>23APR9XNAIC000995326</t>
  </si>
  <si>
    <t>23APR8XPEREZA0990765</t>
  </si>
  <si>
    <t>23APR8I350SWW0994766</t>
  </si>
  <si>
    <t>23APR5ISOCOM00983776</t>
  </si>
  <si>
    <t>23APR8I350SWW0994784</t>
  </si>
  <si>
    <t>23APR6ZTWEN000994870</t>
  </si>
  <si>
    <t>23APR8XPEREZA0990784</t>
  </si>
  <si>
    <t>23APR8XCAMAC00986811</t>
  </si>
  <si>
    <t>23APR9HKUETTEL993399</t>
  </si>
  <si>
    <t>23APR8XMUENCHO991197</t>
  </si>
  <si>
    <t>23APR6XCP00000988825</t>
  </si>
  <si>
    <t>23MAY6ZTWEW000996761</t>
  </si>
  <si>
    <t>23MAY9XASCEN996442</t>
  </si>
  <si>
    <t>23MAY9XASCEN996512</t>
  </si>
  <si>
    <t>23MAYSF9CBOGGS996883</t>
  </si>
  <si>
    <t>23APR8XPEREZA0979234</t>
  </si>
  <si>
    <t>23APR8XPEREZA0977478</t>
  </si>
  <si>
    <t>23APR9LANSPACH989260</t>
  </si>
  <si>
    <t>23MAYSF9CGREEN997489</t>
  </si>
  <si>
    <t>23APR9LHOLDENN990097</t>
  </si>
  <si>
    <t>23MAY6ZTWEN000997504</t>
  </si>
  <si>
    <t>misrouted; belongs to CFID "S" per PD &amp; RPA checklist</t>
  </si>
  <si>
    <t>23APRL9DANDRAD989537</t>
  </si>
  <si>
    <t>23MAY9LJORDANS995963</t>
  </si>
  <si>
    <t>23MAY8I20SS000996205</t>
  </si>
  <si>
    <t>FN-2305-00259</t>
  </si>
  <si>
    <t>23APR8FELLISO0989452</t>
  </si>
  <si>
    <t>FN-2305-00261</t>
  </si>
  <si>
    <t>23MAY9XAFRLSN998887</t>
  </si>
  <si>
    <t>23MAY8LSTEIN00999476</t>
  </si>
  <si>
    <t>FN-2305-00262</t>
  </si>
  <si>
    <t>23MAY5RFM00000000106</t>
  </si>
  <si>
    <t>23MAY9XAFRLHE0000135</t>
  </si>
  <si>
    <t>23MAY8LBUTLERL001441</t>
  </si>
  <si>
    <t>23MAY8LBUTLERL001508</t>
  </si>
  <si>
    <t>23MAY9XAFRLHE0002162</t>
  </si>
  <si>
    <t>23MAY8LOSTERPA997672</t>
  </si>
  <si>
    <r>
      <t xml:space="preserve">began new process**-route </t>
    </r>
    <r>
      <rPr>
        <b/>
        <sz val="11"/>
        <color rgb="FFFF0000"/>
        <rFont val="Calibri"/>
        <family val="2"/>
        <scheme val="minor"/>
      </rPr>
      <t>ALL</t>
    </r>
    <r>
      <rPr>
        <sz val="11"/>
        <color theme="1"/>
        <rFont val="Calibri"/>
        <family val="2"/>
        <scheme val="minor"/>
      </rPr>
      <t xml:space="preserve"> RPAs from this pt on to: CFTEXIT-AST </t>
    </r>
  </si>
  <si>
    <t>FN-2305-00275</t>
  </si>
  <si>
    <t>23APR8XCAMAC00981416</t>
  </si>
  <si>
    <t>23APRV5ZBURCHR984405</t>
  </si>
  <si>
    <t>23MAY9XASCEN00999330</t>
  </si>
  <si>
    <t>pb/SDE mismatch; email sent to base-ON HOLD//base corrected pb-9 May</t>
  </si>
  <si>
    <t>23MAY9XNAIC000000699</t>
  </si>
  <si>
    <t>23MAY350SWW000998846</t>
  </si>
  <si>
    <t>pb/PRD mismatch; email sent to base-ON HOLD//base provided new PRD-9 May</t>
  </si>
  <si>
    <r>
      <t xml:space="preserve">JOB ANNOUNCEMENT: Career Field Administrator, (Section Lead) – GS-0301-13, Air Force Personnel Center - (Science and Engineer Career Field), JBSA-Randolph AFB, TX-Mr Miner </t>
    </r>
    <r>
      <rPr>
        <i/>
        <sz val="12"/>
        <color rgb="FFFF0000"/>
        <rFont val="Times New Roman"/>
        <family val="1"/>
      </rPr>
      <t>- UNDER NEW MYFSS PROCESS</t>
    </r>
  </si>
  <si>
    <r>
      <t>Save the Date - AFMC S&amp;E Town Hall - Message from Your S&amp;E Senior Leaders-Shandra Bates-</t>
    </r>
    <r>
      <rPr>
        <i/>
        <sz val="12"/>
        <color rgb="FFFF0000"/>
        <rFont val="Times New Roman"/>
        <family val="1"/>
      </rPr>
      <t>UNDER NEW MYFSS PROCESS-DELAYED</t>
    </r>
  </si>
  <si>
    <r>
      <t xml:space="preserve">S&amp;E Quarterly Newsletter- </t>
    </r>
    <r>
      <rPr>
        <i/>
        <sz val="12"/>
        <color rgb="FFFF0000"/>
        <rFont val="Times New Roman"/>
        <family val="1"/>
      </rPr>
      <t>UNDER NEW MYFSS PROCESS-DELAYED</t>
    </r>
  </si>
  <si>
    <t>23MAY9XNAIC000006006</t>
  </si>
  <si>
    <t>23MAY9XNAIC000004546</t>
  </si>
  <si>
    <t>23MAY9XNAIC000005611</t>
  </si>
  <si>
    <t>23MAY9LHALLKA0004344</t>
  </si>
  <si>
    <t>23MAY9XASCEN00999532</t>
  </si>
  <si>
    <t>23MAY5JPEAS000005905</t>
  </si>
  <si>
    <t>23APR9LTERRELL993673</t>
  </si>
  <si>
    <t>23MAY6ZTWEN000005718</t>
  </si>
  <si>
    <t>23MAY9XASCEN00999498</t>
  </si>
  <si>
    <t>23MAY9LHALLKA0004346</t>
  </si>
  <si>
    <t>23MAY9XAFRLRQ0999869</t>
  </si>
  <si>
    <t>23MAYDPIT00000996629</t>
  </si>
  <si>
    <t>23MAY9XNAIC000006062</t>
  </si>
  <si>
    <t>23MAY8YAFOTEC0006200</t>
  </si>
  <si>
    <t>23MAY9XASCEN00999474</t>
  </si>
  <si>
    <t>23MAY9XTHOMPSO006229</t>
  </si>
  <si>
    <t>23MAY9XASCEN00999480</t>
  </si>
  <si>
    <t>Incorrect PB/PD - Shouldn't Be Centrally Managed/correct DR-04 position</t>
  </si>
  <si>
    <t>Daphne Berdley/Bonnie Taylor</t>
  </si>
  <si>
    <t>Titcombe action/updated EH with no PCS entitlements per Mr. M's instructions; his email attached to action</t>
  </si>
  <si>
    <t>23MAY9XNAIC000006677</t>
  </si>
  <si>
    <t>23MAY9XNAIC000008720</t>
  </si>
  <si>
    <t>23MAY9XAFMCSC0004566</t>
  </si>
  <si>
    <t>23APR9PTRIPP00995426</t>
  </si>
  <si>
    <t>23MAY6ZTWEN000007867</t>
  </si>
  <si>
    <t>23MAY8XCAMAC00006020</t>
  </si>
  <si>
    <t>23MAY350SWW000007334</t>
  </si>
  <si>
    <t>23MAY8XPEREZA0008026</t>
  </si>
  <si>
    <t>23MAY8BANDREA0008900</t>
  </si>
  <si>
    <t>23MAYW9XAFRL00003655</t>
  </si>
  <si>
    <t>23MAY9XAFRLSN0005004</t>
  </si>
  <si>
    <t>23MAY9XAFRLSN0005549</t>
  </si>
  <si>
    <t>23MAY9XAFRLHE0006577</t>
  </si>
  <si>
    <t>23MAY9XAFRLSN0007619</t>
  </si>
  <si>
    <t>23APR8I96MXG00991469</t>
  </si>
  <si>
    <t>23MAY9XNAIC000007187</t>
  </si>
  <si>
    <t>23APR8I96MXG00991473</t>
  </si>
  <si>
    <t>23MAY8LCABALLE008998</t>
  </si>
  <si>
    <t>23MAY8FELLISO0995709</t>
  </si>
  <si>
    <t>23MAY9XNAIC000008836</t>
  </si>
  <si>
    <t>23MAY8XDIERCK0995698</t>
  </si>
  <si>
    <t>23APR8XDIERCK0995089</t>
  </si>
  <si>
    <t>23APR8XDIERCK0994656</t>
  </si>
  <si>
    <r>
      <t>Job Announcement-Multiple Engineering vacancies - Kirtland AFB, NM and Hanscom AFB, MA-Casey Creel</t>
    </r>
    <r>
      <rPr>
        <i/>
        <sz val="12"/>
        <color rgb="FFFF0000"/>
        <rFont val="Times New Roman"/>
        <family val="1"/>
      </rPr>
      <t xml:space="preserve"> UNDER NEW MYFSS PROCESS</t>
    </r>
  </si>
  <si>
    <t>23MAY9XNAIC000011114</t>
  </si>
  <si>
    <t>23MAY5JPEAS000012977</t>
  </si>
  <si>
    <r>
      <t>AFMC S&amp;E Town Hall - Meeting Invitation - Message from Your S&amp;E Senior Leaders-Shandra Bates</t>
    </r>
    <r>
      <rPr>
        <i/>
        <sz val="12"/>
        <color rgb="FFFF0000"/>
        <rFont val="Times New Roman"/>
        <family val="1"/>
      </rPr>
      <t>-UNDER NEW MYFSS PROCESS-DELAYED, no FN provided</t>
    </r>
    <r>
      <rPr>
        <sz val="12"/>
        <rFont val="Times New Roman"/>
        <family val="1"/>
      </rPr>
      <t>/</t>
    </r>
    <r>
      <rPr>
        <sz val="12"/>
        <color theme="4" tint="-0.249977111117893"/>
        <rFont val="Times New Roman"/>
        <family val="1"/>
      </rPr>
      <t>unable to process, sent to Ms. Brown to create</t>
    </r>
  </si>
  <si>
    <t>23MAYW9XAFRL00009001</t>
  </si>
  <si>
    <t>23MAY9BBRYANTA999574</t>
  </si>
  <si>
    <t>23MAY8XCAMAC00006203</t>
  </si>
  <si>
    <t>23MAY9XAFRLHE0012004</t>
  </si>
  <si>
    <t>23MAY8XDIERCK0009045</t>
  </si>
  <si>
    <t>FN-2305-00379</t>
  </si>
  <si>
    <t>23APR8I96MXG00991467</t>
  </si>
  <si>
    <t>23MAY5CSMITH00000644</t>
  </si>
  <si>
    <t>23APR8XDIERCK0994697</t>
  </si>
  <si>
    <t>23MAY8XDIERCK0007942</t>
  </si>
  <si>
    <t>23MAY5RROP0000006298</t>
  </si>
  <si>
    <t>23MAY350SWW000012913</t>
  </si>
  <si>
    <t>23MAY6ZMSSCCS0011109</t>
  </si>
  <si>
    <t>23MAY8XPEREZA0999638</t>
  </si>
  <si>
    <t>23APR8XDIERCK0993919</t>
  </si>
  <si>
    <t>23MAY8XCAMAC00006025</t>
  </si>
  <si>
    <t>23MAY8XDIERCK0009062</t>
  </si>
  <si>
    <t>FN-2305-00420</t>
  </si>
  <si>
    <r>
      <t>AcqDemo Vacancy Announcement - General Engineer NH-801-03 - Kirtland, AFB, NM-Case Creel-</t>
    </r>
    <r>
      <rPr>
        <i/>
        <sz val="12"/>
        <color rgb="FFFF0000"/>
        <rFont val="Times New Roman"/>
        <family val="1"/>
      </rPr>
      <t>DELAY DUE TO NEW MYFSS SYSTEM ERROR MSGS</t>
    </r>
  </si>
  <si>
    <r>
      <t>Vacancy Announcement - General Engineer NH-801-03 - Kirtland, AFB, NM-Case Creel-</t>
    </r>
    <r>
      <rPr>
        <i/>
        <sz val="12"/>
        <color rgb="FFFF0000"/>
        <rFont val="Times New Roman"/>
        <family val="1"/>
      </rPr>
      <t>DELAY DUE TO NEW MYFSS SYSTEM ERROR MSGS</t>
    </r>
  </si>
  <si>
    <t>FN-2305-00424</t>
  </si>
  <si>
    <t>23MAY9XTHOMPSO009272</t>
  </si>
  <si>
    <t>23MAY8FELLISO0010285</t>
  </si>
  <si>
    <t>23MAY8FCLAYTON001862</t>
  </si>
  <si>
    <t>23MAY8YSTRONG0010387</t>
  </si>
  <si>
    <t>23MAY9XNAIC000012460</t>
  </si>
  <si>
    <t>23MAY9XASCEN00011434</t>
  </si>
  <si>
    <t>23MAYL9DANDRAD011159</t>
  </si>
  <si>
    <t>23MAY9XNAIC000014703</t>
  </si>
  <si>
    <t>23MAY9XAFRLML0012319</t>
  </si>
  <si>
    <t>23MAY9LPOINTER011901</t>
  </si>
  <si>
    <t>23MAY9SBOWMANM005692</t>
  </si>
  <si>
    <t>23MAY9XNAIC000013744</t>
  </si>
  <si>
    <t>23MAY9XNAIC000013898</t>
  </si>
  <si>
    <t>23MAY8LADAMSMA014238</t>
  </si>
  <si>
    <t>FN-2305-00437</t>
  </si>
  <si>
    <r>
      <t xml:space="preserve">Vacancy Announcement -Supervisory, NH-801-03 - FE Warren, WY-Joyce Peters- </t>
    </r>
    <r>
      <rPr>
        <i/>
        <sz val="12"/>
        <color rgb="FFFF0000"/>
        <rFont val="Times New Roman"/>
        <family val="1"/>
      </rPr>
      <t>DELAY DUE TO NEW MYFSS ERROR MSGS (finally got it to "send" 5/22)</t>
    </r>
  </si>
  <si>
    <r>
      <t>Vacancy Announcement - Avionics and Radio Intergration Eng- NH-855-03 - Hanscom AFB, MA-Lindsey Patrick-</t>
    </r>
    <r>
      <rPr>
        <i/>
        <sz val="12"/>
        <color rgb="FFFF0000"/>
        <rFont val="Times New Roman"/>
        <family val="1"/>
      </rPr>
      <t>DELAY DUE TO NEW MYFSS SYSTEM ERROR MSGS (finally got it to "send" 5/22)</t>
    </r>
  </si>
  <si>
    <t>FN-2305-00438</t>
  </si>
  <si>
    <t>23MAY9SBOWMANM006231</t>
  </si>
  <si>
    <t>23MAY9XASCEN00014009</t>
  </si>
  <si>
    <t>23MAY9XASCEN00016678</t>
  </si>
  <si>
    <t>23MAY9XASCEN00011102</t>
  </si>
  <si>
    <t>23MAY9XASCEN00016681</t>
  </si>
  <si>
    <t>23MAY8XPEREZA0006957</t>
  </si>
  <si>
    <t>23MAY7WDPCE000013733</t>
  </si>
  <si>
    <t>23MAY8XPEREZA0995635</t>
  </si>
  <si>
    <t>PAQ reassignment (Gabriela Le) from Eglin to Hanscom (attached all documents sent from SECFT PAQ office) sent to DPIAFCIVINTERN-AST per Ms Bray's direction.</t>
  </si>
  <si>
    <t>23MAY9XNAIC000016826</t>
  </si>
  <si>
    <t>23MAY9LHALLKA0017491</t>
  </si>
  <si>
    <t>23MAY9XNAIC000016878</t>
  </si>
  <si>
    <t>23MAY8XMUENCHO010938</t>
  </si>
  <si>
    <t>23MAY9XASCEN00010280</t>
  </si>
  <si>
    <t>23MAY9XNAIC000017766</t>
  </si>
  <si>
    <t>23MAY9XNAIC000017768</t>
  </si>
  <si>
    <t>23MAYV5ZBURCHR005276</t>
  </si>
  <si>
    <t>23MAY8LDUSHANE015415</t>
  </si>
  <si>
    <t>23MAY8LBARNARD015856</t>
  </si>
  <si>
    <t>23MAY9XNAIC000017735</t>
  </si>
  <si>
    <t>23MAY9XASCEN00011298</t>
  </si>
  <si>
    <t>mismatched data; PRD shows "2"-CM, but pb does not; sent base email/corrected same day</t>
  </si>
  <si>
    <t>23APR8LCARLIST977063</t>
  </si>
  <si>
    <t>23MAY8LHOWTONV018974</t>
  </si>
  <si>
    <t>23MAY8XDIERCK0012136</t>
  </si>
  <si>
    <t>23MAY8XDIERCK0012268</t>
  </si>
  <si>
    <t>23MAY8XCAMAC00006026</t>
  </si>
  <si>
    <t>PAQ out-placement (Neeley)</t>
  </si>
  <si>
    <t>23MAY8XDIERCK0003332</t>
  </si>
  <si>
    <t>23MAY8I96CPTS0012161</t>
  </si>
  <si>
    <t>23MAY9VBOISSEN010495</t>
  </si>
  <si>
    <t>23MAY9X88FM000016865</t>
  </si>
  <si>
    <t>23MAY9XNAIC000018556</t>
  </si>
  <si>
    <t>23MAY9XNAIC000018792</t>
  </si>
  <si>
    <t>23MAY9LNEWSOM0019648</t>
  </si>
  <si>
    <t>CB out-placement (Ray Larrumbide)</t>
  </si>
  <si>
    <t>misrouted; belongs to CFID "8" per PD &amp; pb, rerouted to Security</t>
  </si>
  <si>
    <t>action is NH-0801-04/supervisory, pb and PRD do not show CM, email base, received new PRD and position build corrected same day-24 May 23</t>
  </si>
  <si>
    <t>Career Field Leadership Development Training-Josh Miner</t>
  </si>
  <si>
    <t>FN-2305-00488</t>
  </si>
  <si>
    <t>23MAY9XNAIC000016482</t>
  </si>
  <si>
    <t>23MAY8I350SWW0015732</t>
  </si>
  <si>
    <t>23MAY9XNAIC000021004</t>
  </si>
  <si>
    <t>23MAY9XAFRLRQ0014927</t>
  </si>
  <si>
    <t>23MAY9XAFRL000012773</t>
  </si>
  <si>
    <t>23MAY8I96OG000017988</t>
  </si>
  <si>
    <t>2nd time thru CFT-PAQ out-place--missing "TO" side of position</t>
  </si>
  <si>
    <t>Job Announcement-HQ AFMC/A4/10 Plans and Prgm Eng-Deficiency Reporting-Shandra Bates</t>
  </si>
  <si>
    <t>FN-2305-00504</t>
  </si>
  <si>
    <t>FN-2305-00508</t>
  </si>
  <si>
    <t>AFMC S&amp;E Town Hall Recording Available-Shandra Bates</t>
  </si>
  <si>
    <t>23MAY8YRIVASV0021271</t>
  </si>
  <si>
    <t>23MAY9XNAIC000021749</t>
  </si>
  <si>
    <t>23MAY8LDONETHA006669</t>
  </si>
  <si>
    <t>23MAY6ZTWEN000021237</t>
  </si>
  <si>
    <t>23MAY6ZTWEN000021356</t>
  </si>
  <si>
    <t>23MAY9XASCEN00021281</t>
  </si>
  <si>
    <t>23MAY9XASCEN00018823</t>
  </si>
  <si>
    <t>23MAY9XASCEN00022232</t>
  </si>
  <si>
    <t>23MAY8LTANNERG019158</t>
  </si>
  <si>
    <t>23MAY9CPAINOC0018341</t>
  </si>
  <si>
    <t>23MAY9XASCEN00022174</t>
  </si>
  <si>
    <t>23MAY9XAFRLSN0021562</t>
  </si>
  <si>
    <t>23MAY9LCURTIS0023086</t>
  </si>
  <si>
    <t>26 May-Family Day</t>
  </si>
  <si>
    <t>23MAY9LCURTIS0022895</t>
  </si>
  <si>
    <t>mismatched data; PRD does not show CM, but pb shows "2"; sent base email/corrected same day</t>
  </si>
  <si>
    <t>Job Announcement: Training Simulators Systems Engineer (NH-0801-03) - WPAFB, OH-Lindsey Patrick</t>
  </si>
  <si>
    <t>FN-2305-00521</t>
  </si>
  <si>
    <t>23MAY9ZREIFFCH012666</t>
  </si>
  <si>
    <t>23MAY8FELLISO0020843</t>
  </si>
  <si>
    <t>23MAY8FELLISO0020919</t>
  </si>
  <si>
    <t>23MAY8XCAMAC00018100</t>
  </si>
  <si>
    <t>23MAY8XCAMAC00018104</t>
  </si>
  <si>
    <t>23MAY9PELLIOTT023294</t>
  </si>
  <si>
    <t>23MAY8XCAMAC00021246</t>
  </si>
  <si>
    <t>23MAY9XNAIC000022940</t>
  </si>
  <si>
    <t>23MAY9XASCEN00022373</t>
  </si>
  <si>
    <t>23MAY9LHALLKA0023779</t>
  </si>
  <si>
    <t>23MAY8XCAMAC00018337</t>
  </si>
  <si>
    <t>23MAY9VSNIDER0016643</t>
  </si>
  <si>
    <t>23MAY9PAFIMSC0021333</t>
  </si>
  <si>
    <t>23MAY9XNAIC000023634</t>
  </si>
  <si>
    <t>23MAYSF9CGREEN019619</t>
  </si>
  <si>
    <t>Misrouted; CE action rerouted to DPC2CIVENGTECH-AST</t>
  </si>
  <si>
    <t>Misrouted; CyberIT action rerouted to DPC4COMFWS-AST</t>
  </si>
  <si>
    <t>23MAY8XCAMAC00016277</t>
  </si>
  <si>
    <t>23MAY9XNAIC000023525</t>
  </si>
  <si>
    <t>23MAY5ISOCOM00011021</t>
  </si>
  <si>
    <t>23MAYP9LSNYDER026720</t>
  </si>
  <si>
    <t>23MAY350SWW000021733</t>
  </si>
  <si>
    <t>23MAY6VFREEMAN026559</t>
  </si>
  <si>
    <t>23MAY8XCAMAC00016278</t>
  </si>
  <si>
    <t>23MAY350SWW000023768</t>
  </si>
  <si>
    <t>23MAY9XASCEN00024682</t>
  </si>
  <si>
    <t>23MAY9XASCEN00021542</t>
  </si>
  <si>
    <r>
      <t>Job Announcement-HQ AFMC/A4/10 Plans and Prgm Eng-Deficiency Reporting-Shandra Bates-</t>
    </r>
    <r>
      <rPr>
        <i/>
        <sz val="12"/>
        <color rgb="FFFF0000"/>
        <rFont val="Times New Roman"/>
        <family val="1"/>
      </rPr>
      <t>REDONE CUSTOMER SAID SHE DID NOT RECEIVE ORIGINAL ALTHOUGH TSGT RANGE SAID HE RECREATED LIST AND SENT (SEE MyFSS TARGET MESSAGING)</t>
    </r>
  </si>
  <si>
    <t>FN-2305-00557</t>
  </si>
  <si>
    <t>Job Announcement-GS-301-13- Career Broadener - SECFT, Randolph AFB, TX-Felicia Roberts</t>
  </si>
  <si>
    <t>FN-2305-00558</t>
  </si>
  <si>
    <r>
      <t>Career Field Leadership Development Training-Josh Miner-</t>
    </r>
    <r>
      <rPr>
        <sz val="12"/>
        <color rgb="FFFF0000"/>
        <rFont val="Times New Roman"/>
        <family val="1"/>
      </rPr>
      <t>REDONE CUSTOMER SAID HE DID NOT RECEIVE ORIGINAL</t>
    </r>
  </si>
  <si>
    <t>FN-2306-00563</t>
  </si>
  <si>
    <t>23MAY9XNAIC000026285</t>
  </si>
  <si>
    <t>23MAY8IAFRL000019822</t>
  </si>
  <si>
    <t>23JUN8LOSTERPA028717</t>
  </si>
  <si>
    <t>23JUN8LDUSHANE031301</t>
  </si>
  <si>
    <t>23JUN8LDUSHANE031419</t>
  </si>
  <si>
    <t>23JUN8BMUSALLA030253</t>
  </si>
  <si>
    <t>23JUN8LDUSHANE031619</t>
  </si>
  <si>
    <t>23MAY8YDOBBSL0024893</t>
  </si>
  <si>
    <t>23MAY8YLEESA00025122</t>
  </si>
  <si>
    <t>23JUN9XAFRLHE0030264</t>
  </si>
  <si>
    <t>23JUN9XASCAE00033291</t>
  </si>
  <si>
    <t>23MAY9XASCAE00024757</t>
  </si>
  <si>
    <t>23MAY9XAFRL000023777</t>
  </si>
  <si>
    <t>23JUN9XNAIC000034386</t>
  </si>
  <si>
    <t>23JUN9XNAIC000035088</t>
  </si>
  <si>
    <t>23MAY8QPEREZHO023975</t>
  </si>
  <si>
    <t>2 mismatched items: pb does not match SDE; pb shows "E" for CFT but SDE shows "K"/SDE shows "2"(CM) but pb does not, sent email to base</t>
  </si>
  <si>
    <t>23MAY9XNAIC000026068</t>
  </si>
  <si>
    <t>23JUN9XAFRLSN0031914</t>
  </si>
  <si>
    <t>23JUN9XALUMBAM040245</t>
  </si>
  <si>
    <t>23JUN9XNAIC000029857</t>
  </si>
  <si>
    <t>23JUN9XNAIC000037241</t>
  </si>
  <si>
    <t>23JUN9XNAIC000040436</t>
  </si>
  <si>
    <t>23MAY6XMARQUEZ026201</t>
  </si>
  <si>
    <t>23JUN9XNAIC000039191</t>
  </si>
  <si>
    <t>23JUN9XNAIC000040439</t>
  </si>
  <si>
    <t>23JUN9XNAIC000027779</t>
  </si>
  <si>
    <t>23MAY5CSMITH00021815</t>
  </si>
  <si>
    <t>23MAY8I96RG000026233</t>
  </si>
  <si>
    <t>23JUN8BMUSALLA041231</t>
  </si>
  <si>
    <t>23MAY8XCAMAC00025851</t>
  </si>
  <si>
    <t>23JUN9LHALLKA0043569</t>
  </si>
  <si>
    <t>23MAY8I53WG000027310</t>
  </si>
  <si>
    <t>23MAY8I53WG000027309</t>
  </si>
  <si>
    <t>23JUN9RF126MXD041577</t>
  </si>
  <si>
    <t>23JUN5ISOCOM00041589</t>
  </si>
  <si>
    <t>23JUN8XPEREZA0032115</t>
  </si>
  <si>
    <t>23JUN8I96CTG00041717</t>
  </si>
  <si>
    <t>23JUN8YAFOTEC0034114</t>
  </si>
  <si>
    <t>23JUN9XAFRLSN0038927</t>
  </si>
  <si>
    <t>DR position/pb &amp; SDE mismatch; noted mismatch data and routed to 9XDemo, per Part D</t>
  </si>
  <si>
    <t>23JUNDP2ICR000044710</t>
  </si>
  <si>
    <t>23JUN8I350SWW0040660</t>
  </si>
  <si>
    <t>23JUN8LDUSHANE043850</t>
  </si>
  <si>
    <t>23JUN8LDUSHANE042957</t>
  </si>
  <si>
    <t>23JUN8JRONEYTO040179</t>
  </si>
  <si>
    <t>23JUN9RF126MXD047178</t>
  </si>
  <si>
    <t>23JUN9XASCEN00047842</t>
  </si>
  <si>
    <t>23JUN9XASCEN00044335</t>
  </si>
  <si>
    <t>23JUN9XNAIC000044264</t>
  </si>
  <si>
    <t>23JUN9XNAIC000048736</t>
  </si>
  <si>
    <t>23JUN9XNAIC000044085</t>
  </si>
  <si>
    <t>2nd time thru CFT, reason: unknown</t>
  </si>
  <si>
    <t>23JUN6ZAFTCDP0044822</t>
  </si>
  <si>
    <t>23JUN9XASCEN00052551</t>
  </si>
  <si>
    <t>23JUN9RF126MXD047406</t>
  </si>
  <si>
    <t>23JUN9XASCEN00046753</t>
  </si>
  <si>
    <t>23JUN9XASCEN00051317</t>
  </si>
  <si>
    <t>23JUN9XASCEN00053418</t>
  </si>
  <si>
    <t>23MAY9XASCEN00026323</t>
  </si>
  <si>
    <t>CyberIT CFT sent to S&amp;E howeverPD noted in Part D indicates this action is CFID "E" so it matches position build, sent base email to verify CF b/c RPA checklist shows "K"</t>
  </si>
  <si>
    <t>Key position//sent email to PPP to route back to SECFT/received 6/9, however position build shows "2" versus "K" under centrally managed position type and PRD shows no mobility requirement, sent base email 6/12/corrected same day-employee: Michael Doubleday/Shandra Bates informed us that DAF 202 s/b for 3 yrs/but it shows 4 yrs-sent email to HR Liaison-Sheila White 9/12-she returned corrected 6/13</t>
  </si>
  <si>
    <t>23JUN9XNAIC000049836</t>
  </si>
  <si>
    <t>23JUN9XASCEN051874</t>
  </si>
  <si>
    <t>23JUN9XAFRLRQ0044539</t>
  </si>
  <si>
    <t>23JUN9PRAMSAYP038325</t>
  </si>
  <si>
    <t>FN-2306-00703</t>
  </si>
  <si>
    <t>23JUN8LSTARKSB041039</t>
  </si>
  <si>
    <t>23JUN9LROBINS0054002</t>
  </si>
  <si>
    <t>23JUN9LANSPACH038798</t>
  </si>
  <si>
    <t>23JUN8XCAMAC00037566</t>
  </si>
  <si>
    <t>23JUN8I53WG000043635</t>
  </si>
  <si>
    <t>mismatched data; SDE shows "2" CM, but pb does not, sent POCs email/received no response; routed to PPP-rec'vd no response from POCs email sent attached to RPA and forwarded to 9VPPP-AST per instructions in Part D</t>
  </si>
  <si>
    <t>23JUN6ZTWEW000056614</t>
  </si>
  <si>
    <t>23JUN9VJTIERRA048191</t>
  </si>
  <si>
    <t>23JUN8LSTEIN00055826</t>
  </si>
  <si>
    <t>23JUN350SWW000051105</t>
  </si>
  <si>
    <t>23JUN9XASCEN00056899</t>
  </si>
  <si>
    <t>23JUN9XASCEN00057114</t>
  </si>
  <si>
    <t>Job Announcement: USAS (TPS) SPACE TECH EXPERT-NH-0801-04-Edwards AFB, CA-Josh Miner</t>
  </si>
  <si>
    <t>FN-2306-00740</t>
  </si>
  <si>
    <t>23JUN9XNAIC000054724</t>
  </si>
  <si>
    <t>23JUN9XNAIC000056698</t>
  </si>
  <si>
    <t>23JUN350SWW000051326</t>
  </si>
  <si>
    <t>23JUN8I96MXG00054197</t>
  </si>
  <si>
    <t>23MAY9PTRIPP00027223</t>
  </si>
  <si>
    <t>23JUN9XASCEN00044384</t>
  </si>
  <si>
    <t>23JUN9XASCEN00057168</t>
  </si>
  <si>
    <t>23JUN8LMARTIYO058146</t>
  </si>
  <si>
    <t>AQR S&amp;E Force Development Cycle Memo Released-FD (Felicia Roberts)</t>
  </si>
  <si>
    <t>23JUN8BTUCKER0055562</t>
  </si>
  <si>
    <t>23JUN9UFSS0000055666</t>
  </si>
  <si>
    <t>23JUN9PHARRISS043231</t>
  </si>
  <si>
    <t>23JUN9XASCEN00060587</t>
  </si>
  <si>
    <t>23JUN9PSENANTH039299</t>
  </si>
  <si>
    <t>FN-2306-00754</t>
  </si>
  <si>
    <t>23JUN9XNAIC000057579</t>
  </si>
  <si>
    <t>23JUN9XNAIC000058204</t>
  </si>
  <si>
    <t>23JUN9XNAIC000058020</t>
  </si>
  <si>
    <t>23JUN9LJORDANS058883</t>
  </si>
  <si>
    <t>23JUN9RBARKSTE030737</t>
  </si>
  <si>
    <t>23JUN8YAFOTEC0053170</t>
  </si>
  <si>
    <t>23JUN9RBARKSTE034671</t>
  </si>
  <si>
    <t>23JUN6WMORRISM059792</t>
  </si>
  <si>
    <t>PAQ promo-Daniel Hardy</t>
  </si>
  <si>
    <t>DHA eligible; DHA waiver attached; GS-802-9 @ USAFA</t>
  </si>
  <si>
    <t>23JUN9XNAIC000058131</t>
  </si>
  <si>
    <t>23JUN8YAFOTEC0044491</t>
  </si>
  <si>
    <t>23JUN9XNAIC000059416</t>
  </si>
  <si>
    <t>23JUN9XNAIC000061625</t>
  </si>
  <si>
    <t>23JUN9XNEWMANM061237</t>
  </si>
  <si>
    <t>mismatched data; SDE shows CM, but pos bd does not; sent base email</t>
  </si>
  <si>
    <t>Job Announcement: NH-0801-IV - Chief Architect - HQ AFMC/ENZ - Wright-Patterson AFB OH-Ann Coleman</t>
  </si>
  <si>
    <t>FN-2306-00806</t>
  </si>
  <si>
    <t>23JUN8XCAMAC00054869</t>
  </si>
  <si>
    <t>23JUN9XAFRLSN060341</t>
  </si>
  <si>
    <t>23JUN8YAFOTEC0046252</t>
  </si>
  <si>
    <t>23JUN9XASCEN00064818</t>
  </si>
  <si>
    <t>23JUN9XNAIC000062785</t>
  </si>
  <si>
    <t>23JUN9XNAIC000056685</t>
  </si>
  <si>
    <t>FY2023 S&amp;E Development Plan (DP) Call Webinar-Felicia Roberts</t>
  </si>
  <si>
    <t>FN-2306-00814</t>
  </si>
  <si>
    <r>
      <t>FY2023 S&amp;E Civilian Force Development Cycle Open Call - Felicia Roberts</t>
    </r>
    <r>
      <rPr>
        <sz val="12"/>
        <color rgb="FFFF0000"/>
        <rFont val="Times New Roman"/>
        <family val="1"/>
      </rPr>
      <t xml:space="preserve"> (Rejected 2x)</t>
    </r>
  </si>
  <si>
    <t>FN-2306-00819</t>
  </si>
  <si>
    <t>FN-2306-00820</t>
  </si>
  <si>
    <t>Operational Member Leadership Tng Opportunity at Edwards-Monica Dominguez on behalf of Josh Miner</t>
  </si>
  <si>
    <t>Operational Member Leadership Tng Opportunity at Robins-Monica Dominguez on behalf of Josh Miner</t>
  </si>
  <si>
    <t>Operational Member Leadership Tng Opportunity at Hill AFB, UT-Monica Dominguez on behalf of Josh Miner</t>
  </si>
  <si>
    <t>23JUN8XDIERCK0038486</t>
  </si>
  <si>
    <t>23JUN8YLEESA00047736</t>
  </si>
  <si>
    <t>23JUN9LHALLKA0063823</t>
  </si>
  <si>
    <t>23JUN9VKBRIDGE056114</t>
  </si>
  <si>
    <t>23JUN9XASCAE00052533</t>
  </si>
  <si>
    <t>23JUN9XTHOMPSO056807</t>
  </si>
  <si>
    <t>DHA eligible; NH-0801-04 @ Hill AFB, UT-DHA hiring waiver</t>
  </si>
  <si>
    <t>mismatched data; pb shows CFTID as "E" but PD shows "K"//corrected same day</t>
  </si>
  <si>
    <t>23JUN9VSANDSPS062909</t>
  </si>
  <si>
    <t>23JUN9VKBRIDGE063699</t>
  </si>
  <si>
    <t>23JUN9XAFRLHQ0064190</t>
  </si>
  <si>
    <t>23JUN9XASCEN00064623</t>
  </si>
  <si>
    <t>23JUN8XDIERCK0055135</t>
  </si>
  <si>
    <t>23JUN8I96MXG00055697</t>
  </si>
  <si>
    <t>23JUN8I53WG000064855</t>
  </si>
  <si>
    <t>23JUN8I53WG000064840</t>
  </si>
  <si>
    <t>23JUN8XCAMAC00063161</t>
  </si>
  <si>
    <t>23JUN9XASCAE00057142</t>
  </si>
  <si>
    <t>Job Announcement: Local Flight Clearance Authority (NH-0801-03) - Edwards AFB, CA-Lindsey Patrick</t>
  </si>
  <si>
    <t>FN-2306-00846</t>
  </si>
  <si>
    <t>Seeking Mechanical, Electronical and General Engineers - Hill AFB, UT and Kirtland AFB, NM -Heather Giacalone</t>
  </si>
  <si>
    <t>FN-2306-00849</t>
  </si>
  <si>
    <t>23JUN9BAGLEYG0064709</t>
  </si>
  <si>
    <t>23JUN9XASCAE00067698</t>
  </si>
  <si>
    <t>23JUN8XCAMAC00065527</t>
  </si>
  <si>
    <t>23JUN8XSHIELDS066397</t>
  </si>
  <si>
    <t>23JUN8XBRUTONJ067406</t>
  </si>
  <si>
    <t>23JUN8XDIERCK0067600</t>
  </si>
  <si>
    <t>23JUN8YLEESA00066146</t>
  </si>
  <si>
    <t>23JUN9RBOGGSJ0061926</t>
  </si>
  <si>
    <t>23JUN9XAFRLSN068740</t>
  </si>
  <si>
    <t>23JUN9RBOGGSJ0070807</t>
  </si>
  <si>
    <t>23JUN9XASCEN071286</t>
  </si>
  <si>
    <t>23JUN9XNAIC000069650</t>
  </si>
  <si>
    <t>23JUN9XNAIC000068817</t>
  </si>
  <si>
    <t>23JUN9XNAIC000072122</t>
  </si>
  <si>
    <t>Heath Holt</t>
  </si>
  <si>
    <t>23JUN9XTHOMPSO072096</t>
  </si>
  <si>
    <t>23JUN8XDIERCK0061055</t>
  </si>
  <si>
    <t>Gil Dominguez</t>
  </si>
  <si>
    <t>23JUN9XNAIC000068812</t>
  </si>
  <si>
    <t>23JUN6ZTWEW000068234</t>
  </si>
  <si>
    <t>23JUN9XNAIC000070082</t>
  </si>
  <si>
    <t>23JUN5ZDPCS000071427</t>
  </si>
  <si>
    <t>23JUN9XAFRLRQ0070437</t>
  </si>
  <si>
    <t>23JUN8TMEAHNAT066952</t>
  </si>
  <si>
    <t>23JUN8I350SWW0070703</t>
  </si>
  <si>
    <t>23JUN8I350SWW0070706</t>
  </si>
  <si>
    <t>FN-2306-01605</t>
  </si>
  <si>
    <t>23JUN9VKBRIDGE070736</t>
  </si>
  <si>
    <t>23JUN9XASCEN00057799</t>
  </si>
  <si>
    <t>23JUN9XNAIC000074153</t>
  </si>
  <si>
    <t>23JUN8BMARTINP074684</t>
  </si>
  <si>
    <t>23JUN9XAFRL000071113</t>
  </si>
  <si>
    <t>23JUN9XNAIC000075427</t>
  </si>
  <si>
    <t>23JUN7WNC3HAFB054932</t>
  </si>
  <si>
    <t>23JUN6ZAFRL000064955</t>
  </si>
  <si>
    <t>23JUN9CMILLER0076711</t>
  </si>
  <si>
    <t>23JUN9CMILLER0076699</t>
  </si>
  <si>
    <t>23JUN6ZTWEN000076003</t>
  </si>
  <si>
    <t>23JUN9XNAIC000077446</t>
  </si>
  <si>
    <t>23JUN9XASCEN00076976</t>
  </si>
  <si>
    <t>23JUL9XTHOMPSO078092</t>
  </si>
  <si>
    <t>23JUN9XNEWMANM077490</t>
  </si>
  <si>
    <t>failed to note</t>
  </si>
  <si>
    <t>23JUN9XASCEN00075522</t>
  </si>
  <si>
    <t>23JUL9XASCEN00078987</t>
  </si>
  <si>
    <t>23JUL9XAFMCA20077809</t>
  </si>
  <si>
    <t>23JUN8XDIERCK0067232</t>
  </si>
  <si>
    <t>23JUN6ZAFTCDP0075706</t>
  </si>
  <si>
    <t>Review with Bonnie</t>
  </si>
  <si>
    <t>23JUL9CPROBASC082432</t>
  </si>
  <si>
    <t>23JUL9RF126MXD081609</t>
  </si>
  <si>
    <t>23JUN8XCAMAC00072797</t>
  </si>
  <si>
    <t>23JUL9XAFMCSC0083241</t>
  </si>
  <si>
    <t>23JUL9XASCEN00083041</t>
  </si>
  <si>
    <t>23JUN8XDIERCK0075719</t>
  </si>
  <si>
    <t>23JUN8XCAMAC00075295</t>
  </si>
  <si>
    <t>PAQ promo</t>
  </si>
  <si>
    <t>23JUL9XASCEN083142</t>
  </si>
  <si>
    <t>23JUL9XNAIC000084859</t>
  </si>
  <si>
    <t>23JUL9XNAIC000084325</t>
  </si>
  <si>
    <t>23JUN8FELLISO0069204</t>
  </si>
  <si>
    <t>23JUL9HSANCHEZ083530</t>
  </si>
  <si>
    <t>23JUL350SWW000085321</t>
  </si>
  <si>
    <t>23JUL350SWW000085564</t>
  </si>
  <si>
    <t>23JUL8LNELSOLI084382</t>
  </si>
  <si>
    <t>23JUL9XASCEN083903</t>
  </si>
  <si>
    <t>23JULL9DANDRAD080485</t>
  </si>
  <si>
    <t>23JUL9XNAIC000087538</t>
  </si>
  <si>
    <t>23JUL9LHALLKA0081431</t>
  </si>
  <si>
    <t>23JUL350SWW000081013</t>
  </si>
  <si>
    <t>23JUL9LHALLKA0088012</t>
  </si>
  <si>
    <t>23JUL9VSNIDER0087910</t>
  </si>
  <si>
    <t>23JUN9XNAIC000075931</t>
  </si>
  <si>
    <t>23JUL9XASCEN00087096</t>
  </si>
  <si>
    <t>Remote TW/reassignment current AF employee; agreement missing sup sig; PRD/pb mismatch--sought guidance from DPCZC-Kristina W recommended noting Remote TW, not to worry about agreement being signed; staffer will do w/other onboading docs//base corrected pb to show not "CM"//TW_Remote Work Guide is being rewritten per Kristina</t>
  </si>
  <si>
    <t>23JUL9XNAIC000089190</t>
  </si>
  <si>
    <t>23JUL9XASCEN00089459</t>
  </si>
  <si>
    <t>23JULL9DANDRAD081770</t>
  </si>
  <si>
    <t>23JUL6WCW00000085671</t>
  </si>
  <si>
    <t>23JUL9PTRIPP00079667</t>
  </si>
  <si>
    <r>
      <t>Job Announcement: NH-0801-04-Lead Engineer, Sentinel Systems Directorate-Hill AFB, UT-Heather Giacalone-</t>
    </r>
    <r>
      <rPr>
        <i/>
        <sz val="12"/>
        <color rgb="FFFF0000"/>
        <rFont val="Times New Roman"/>
        <family val="1"/>
      </rPr>
      <t>DID NOT GO OUT</t>
    </r>
  </si>
  <si>
    <t>NEW-FN-2307-01936</t>
  </si>
  <si>
    <t>NEW-FN-2307-01935</t>
  </si>
  <si>
    <t>Operational Member Tng-LAP-WPAFB, OH-Monica Dominguez on behalf of Josh Miner</t>
  </si>
  <si>
    <t>FN-2307-01931</t>
  </si>
  <si>
    <t>Operational Member Tng-Team Dev, Team bldg, Team Ldshp-Tinker AFB, OK-Monica Dominguez on behalf of Josh Miner</t>
  </si>
  <si>
    <t>FN-2307-01932</t>
  </si>
  <si>
    <t>Operational Member Tng-Collaborative Ldshp -Tinker AFB, OK-Monica Dominguez on behalf of Josh Miner</t>
  </si>
  <si>
    <t>FN-2307-01933</t>
  </si>
  <si>
    <t>NEW-FN-2307-01937</t>
  </si>
  <si>
    <r>
      <t>GS-0855-05T-12 TO NH-03 -FMS Avionics Engineer -Robins AFB, GA -Lindsey Patrick-</t>
    </r>
    <r>
      <rPr>
        <sz val="12"/>
        <color rgb="FFFF0000"/>
        <rFont val="Times New Roman"/>
        <family val="1"/>
      </rPr>
      <t>REDONE 7/17/23-sys went down</t>
    </r>
  </si>
  <si>
    <r>
      <t>NH-0855-03 - PNT Electronics Engineer -Robins AFB, GA or WPAFB, OH-Lindsey Patrick--</t>
    </r>
    <r>
      <rPr>
        <i/>
        <sz val="12"/>
        <color rgb="FFFF0000"/>
        <rFont val="Times New Roman"/>
        <family val="1"/>
      </rPr>
      <t>REDONE 7/17/23-sys went down</t>
    </r>
  </si>
  <si>
    <r>
      <t>GS-0855-05T12 to NH-03-C-130 Avionics Engineer- Robins AFB, GA-Lindsey Patrick-</t>
    </r>
    <r>
      <rPr>
        <sz val="12"/>
        <color rgb="FFFF0000"/>
        <rFont val="Times New Roman"/>
        <family val="1"/>
      </rPr>
      <t>REDONE 7/17/23-sys went down</t>
    </r>
  </si>
  <si>
    <t>NH-801-04-Lead General Engineer - Kirtland, AFB, NM (NDW)-Casey Creel</t>
  </si>
  <si>
    <t>23JUN8XMUENCHO068397</t>
  </si>
  <si>
    <t>23JULL9DANDRAD083897</t>
  </si>
  <si>
    <t>23JULL9DANDRAD083624</t>
  </si>
  <si>
    <t>23JUL9XTHOMPSO084951</t>
  </si>
  <si>
    <t>23JUL9XASCEN00085990</t>
  </si>
  <si>
    <t>SMART out-place promo</t>
  </si>
  <si>
    <t>FN-2307-01939</t>
  </si>
  <si>
    <t>23JUL9XNAIC000089886</t>
  </si>
  <si>
    <t>23JUL9XNAIC000090524</t>
  </si>
  <si>
    <t>23JUL9XNAIC000090246</t>
  </si>
  <si>
    <t>23JUL9XNAIC000093455</t>
  </si>
  <si>
    <t>23JUL8FELLISO0080185</t>
  </si>
  <si>
    <t>23JUL8FELLISO0080145</t>
  </si>
  <si>
    <t>23JUL9XAFRLHQ0090620</t>
  </si>
  <si>
    <t>NH-801-04-Lead General Engineer Sentinel Systems Directorate-Hill AFB, UT-Heather Giacalone</t>
  </si>
  <si>
    <t>FN-2307-01943</t>
  </si>
  <si>
    <t>FN-2307-01946</t>
  </si>
  <si>
    <t>FN-2307-01953</t>
  </si>
  <si>
    <t>GS-0830-13-Mechanical Engineer-Hanscom AFB, MA-Lindsey Patrick</t>
  </si>
  <si>
    <t>FY24 Online Sys Engineering (SE) Graduate Cert Prgm-Kenneth Beasley</t>
  </si>
  <si>
    <t>NH-801-03 - Reliability and Maintainability Engineer - WPAFB - Lindsey Patrick</t>
  </si>
  <si>
    <t>23JUL9XASCEN00090036</t>
  </si>
  <si>
    <t>23JUN8XMUENCHO075270</t>
  </si>
  <si>
    <t>23JULL9DANDRAD087414</t>
  </si>
  <si>
    <t>23JULL9DANDRAD088618</t>
  </si>
  <si>
    <t>23JUL9XAFRLRI0091982</t>
  </si>
  <si>
    <t>23JUL8I350SWW0094249</t>
  </si>
  <si>
    <t>23JUL8I350SWW0094257</t>
  </si>
  <si>
    <t>FN-2307-01972</t>
  </si>
  <si>
    <t>FN-2307-01976</t>
  </si>
  <si>
    <t>23JUL9XASCAE00090588</t>
  </si>
  <si>
    <t>23JUL9XNAIC000092111</t>
  </si>
  <si>
    <t>23JUL9XNAIC000093087</t>
  </si>
  <si>
    <t>23JUL9PELLIOTT087583</t>
  </si>
  <si>
    <r>
      <t>NH-0801-04-Program Element Monitor - Pentagon VA-Chassi Melvin-</t>
    </r>
    <r>
      <rPr>
        <i/>
        <sz val="12"/>
        <color rgb="FFFF0000"/>
        <rFont val="Times New Roman"/>
        <family val="1"/>
      </rPr>
      <t>REDONE 7/20</t>
    </r>
  </si>
  <si>
    <t>pb/PD mismatch; pb shows "2" CM, PD does not, submitted myFSS ticket (#02480156)//Attempted to get position build corrected; Class responded that the position build showed not CM, but it did, Sent email to INTAKE workflow but no response.  (E-mails attached to RPA)</t>
  </si>
  <si>
    <t>23JUL9VKBRIDGE092076</t>
  </si>
  <si>
    <t>23JUL8XDIERCK0081489</t>
  </si>
  <si>
    <t>23JUL9XASCEN094403</t>
  </si>
  <si>
    <t>23JUL8LDUSHANE095182</t>
  </si>
  <si>
    <t>DCPDS down for maintenance 7.21.23 (0700)-07.23.23 (1700)</t>
  </si>
  <si>
    <t>HQ AFMC/AFNWC</t>
  </si>
  <si>
    <t>FN-2307-02009</t>
  </si>
  <si>
    <t>FN-2307-02019</t>
  </si>
  <si>
    <t>NH-801-03 - General Engineer - Kirtland, AFB. NM - Casey Creel</t>
  </si>
  <si>
    <t>NH-0801-04 -Supervisory General Engineer (Acq Demo)  - Kirtland, AFB, NM-Casey Creel</t>
  </si>
  <si>
    <t>23JUNDPIEDC000070842</t>
  </si>
  <si>
    <t>23JUL8XPEREZA0086565</t>
  </si>
  <si>
    <t>23JUL8YSTRONG0091865</t>
  </si>
  <si>
    <t>23JUL9RF126MXD099094</t>
  </si>
  <si>
    <t>23JUL9XASCAE00099965</t>
  </si>
  <si>
    <t>23JULH8JJONESL095626</t>
  </si>
  <si>
    <t>23JUL8I350SWW0097309</t>
  </si>
  <si>
    <t>23JUL9XASCEN00101784</t>
  </si>
  <si>
    <t>23JUL9XNAIC000099307</t>
  </si>
  <si>
    <t>23JUL8I53WG000096902</t>
  </si>
  <si>
    <t>23JUL9XAFRLSN096518</t>
  </si>
  <si>
    <t>23JUL8EDPC0000101650</t>
  </si>
  <si>
    <t>23JUL9BCUSIMAN088375</t>
  </si>
  <si>
    <t>23JUL8I96OG000092470</t>
  </si>
  <si>
    <t>23JUL8LCASTILL101724</t>
  </si>
  <si>
    <t>23JUL8LCASTILL101766</t>
  </si>
  <si>
    <t>23JUL8LNELSOLI098624</t>
  </si>
  <si>
    <t>FN-2307-02046</t>
  </si>
  <si>
    <t>Upcoming Bi-Annual Special Ops Forces Talks - Mr Miner</t>
  </si>
  <si>
    <t>FN-2307-02078</t>
  </si>
  <si>
    <t>FN-2307-02080</t>
  </si>
  <si>
    <t>FN-2307-02079</t>
  </si>
  <si>
    <t>NH-855-03 - Electronics Engineer -Peterson AFB, CO -Casey Creel</t>
  </si>
  <si>
    <t>NH-801- 03 - General Engineer - Kirtland AFB, NM - Casey Creel</t>
  </si>
  <si>
    <t>FN-2307-02089</t>
  </si>
  <si>
    <t>NH-801-04 - Program Element Monitor - Pentagon VA - Chassi Melvin (2nd call for applicants)</t>
  </si>
  <si>
    <t>23JUL9BFWSG000097750</t>
  </si>
  <si>
    <t>23JUL6ZTWEN000097646</t>
  </si>
  <si>
    <t>23JUL9XNAIC000099684</t>
  </si>
  <si>
    <t>23JUL9XASCEN00101699</t>
  </si>
  <si>
    <t>23JULP9LSNYDER105529</t>
  </si>
  <si>
    <t>23JULP9LSNYDER105559</t>
  </si>
  <si>
    <t>23JUL8LCASTILL102353</t>
  </si>
  <si>
    <t>23JUL6ZTWEN000103818</t>
  </si>
  <si>
    <t>23JUN9XASCEN00055183</t>
  </si>
  <si>
    <t>Call for Nominations: RATPAC XVII (Eglin AFB)-Josh Miner for mil counterparts</t>
  </si>
  <si>
    <t>FN-2307-02109</t>
  </si>
  <si>
    <t>23JUL8I350SWW0097271</t>
  </si>
  <si>
    <t>23JUL8XCAMAC00090333</t>
  </si>
  <si>
    <t>23JUL9XNAIC000085717</t>
  </si>
  <si>
    <t>23JUL9XNAIC000099206</t>
  </si>
  <si>
    <t>23JUL9QSELLONA106091</t>
  </si>
  <si>
    <t>23JUL8XDIERCK0093493</t>
  </si>
  <si>
    <t>23JUL9XAFRLRQ0092065</t>
  </si>
  <si>
    <t>23JULW9XAFRL00099242</t>
  </si>
  <si>
    <t>23JUL9XASCEN104916</t>
  </si>
  <si>
    <t>Remote TW-Karen Roth</t>
  </si>
  <si>
    <t>23JUL8XCAMAC00091189</t>
  </si>
  <si>
    <t>23JUL8XCAMAC00091188</t>
  </si>
  <si>
    <t>23JUL9XASCEN00106681</t>
  </si>
  <si>
    <t>23JUL8XCAMAC00100655</t>
  </si>
  <si>
    <t>23JUL8XCAMAC00101615</t>
  </si>
  <si>
    <t>23JUL9XASCAE00103505</t>
  </si>
  <si>
    <t>23JUL9XNAIC000105173</t>
  </si>
  <si>
    <t>23JUL8XCAMAC00101945</t>
  </si>
  <si>
    <t>23JUL8YAFOTEC0102985</t>
  </si>
  <si>
    <t>23JUL9XAFRLHE0102387</t>
  </si>
  <si>
    <t>23JUL8I350SWW0105178</t>
  </si>
  <si>
    <t>23AUG9LNEWSOM0109729</t>
  </si>
  <si>
    <t>23JUL350SWW000105984</t>
  </si>
  <si>
    <t>FN-2308-02151</t>
  </si>
  <si>
    <r>
      <t>GS-15 Technical Director, Pentagon, Arlington, VA -Felicia Roberts and Chassi Melvin-</t>
    </r>
    <r>
      <rPr>
        <i/>
        <sz val="12"/>
        <color rgb="FFFF0000"/>
        <rFont val="Times New Roman"/>
        <family val="1"/>
      </rPr>
      <t>REJ-REDONE 8/2</t>
    </r>
  </si>
  <si>
    <t>NH-801-03 - Training Simulators Sys Engineer - WPAFB - Lindsey Patrick</t>
  </si>
  <si>
    <t>FN-2308-02165</t>
  </si>
  <si>
    <t>23JUL8XCARTWRI103189</t>
  </si>
  <si>
    <t>23AUGP9LSMITHM109696</t>
  </si>
  <si>
    <t>23JUL8BANDREA0107093</t>
  </si>
  <si>
    <t>23AUG9LNEWSOM0109883</t>
  </si>
  <si>
    <t>23AUG6ZTWWSA00109624</t>
  </si>
  <si>
    <t>23JUL9XASCEN00108630</t>
  </si>
  <si>
    <t>23JUL9XASCAE00104591</t>
  </si>
  <si>
    <t>23AUG8JJACOVIH111062</t>
  </si>
  <si>
    <t>PAQ out-placement (Christopher Gillie)</t>
  </si>
  <si>
    <t>FN-2308-02126/02180</t>
  </si>
  <si>
    <r>
      <t>SECFT Qrtly Newsletter (Jul 23) - (Heath Holt posted to MilSuite &amp; sent myFSS msg)</t>
    </r>
    <r>
      <rPr>
        <i/>
        <sz val="12"/>
        <color rgb="FFFF0000"/>
        <rFont val="Times New Roman"/>
        <family val="1"/>
      </rPr>
      <t>-Rej-REDONE 8/3</t>
    </r>
  </si>
  <si>
    <t>23JUL9XNAIC000109009</t>
  </si>
  <si>
    <t>23AUG8FBPR0000113111</t>
  </si>
  <si>
    <t>23JUL8FBPR0000092575</t>
  </si>
  <si>
    <t>NH-801-03 - A-10 Thunderbolt II Engineers - Hill AFB, UT-Lindsey Patrick</t>
  </si>
  <si>
    <t>FN-2308-02211</t>
  </si>
  <si>
    <t>Civilian SE Technical Leader Development Program FY2024 - Shandra Bates</t>
  </si>
  <si>
    <t>23AUG9XTHOMPSO111526</t>
  </si>
  <si>
    <t>23AUG350SWW000110386</t>
  </si>
  <si>
    <t>23AUG9LNEWSOM0109240</t>
  </si>
  <si>
    <t>23AUG9XNAIC000111167</t>
  </si>
  <si>
    <t>23JUL9XNAIC000105883</t>
  </si>
  <si>
    <t>FN-2308-0222</t>
  </si>
  <si>
    <t>23AUG350SWW000110504</t>
  </si>
  <si>
    <t>23JUL9PTREVINO100365</t>
  </si>
  <si>
    <t>FN-2308-02243</t>
  </si>
  <si>
    <t>NH-1550-04/NH-855-04/NH-801-04 - Lead Computer Scientist - Hill AFB, UT -Heather Giacalone</t>
  </si>
  <si>
    <t>23AUG9XAFRLML0110415</t>
  </si>
  <si>
    <t>23JUL8XMUENCHO108169</t>
  </si>
  <si>
    <t>23JUL9PTRIPP00099894</t>
  </si>
  <si>
    <t>23AUG9XASAE00110599</t>
  </si>
  <si>
    <t>23AUG9XNAIC000118163</t>
  </si>
  <si>
    <t>23JUL8XDIERCK0094341</t>
  </si>
  <si>
    <t>23AUG8BANDREA0115486</t>
  </si>
  <si>
    <t>NH-1301-03 -Physical Scientist -Kirtland AFB, NM - Casey Creel</t>
  </si>
  <si>
    <t>FN-2308-00259</t>
  </si>
  <si>
    <t>FN-2308-02276</t>
  </si>
  <si>
    <t>NH-0801-03 - General Engineer (RAM) - Hill AFB, UT - Heather Giacalone(annct closes soon-prioritized)</t>
  </si>
  <si>
    <t>23AUG8XCAMAC00109594</t>
  </si>
  <si>
    <t>23JUL9XAFRLRQ0106036</t>
  </si>
  <si>
    <t>23AUG8BANDREA0112908</t>
  </si>
  <si>
    <t>23AUG8BANDREA0119951</t>
  </si>
  <si>
    <t>23AUG7WESCEN00114793</t>
  </si>
  <si>
    <t>23AUG8LNELSOLI120481</t>
  </si>
  <si>
    <t>23AUG8LSTEIN00119173</t>
  </si>
  <si>
    <t>23AUG9LFRIASMC117923</t>
  </si>
  <si>
    <t>FN-2308-02308</t>
  </si>
  <si>
    <t>FN-2308-02317</t>
  </si>
  <si>
    <t>FN-2308-02318</t>
  </si>
  <si>
    <t>FN-2308-02309</t>
  </si>
  <si>
    <t>FN-2308-02299</t>
  </si>
  <si>
    <t>NH-0801-03-Test Engineer-WPAFB-Lindsey Patrick</t>
  </si>
  <si>
    <t>NH-0801-04 - General Engineer - Tinker AFB, OK -Casey Creel</t>
  </si>
  <si>
    <t>NH-1550-03 - Computer Scientist -Kirtland AFB, NM-Casey Creel</t>
  </si>
  <si>
    <t>NH-0801-03 - Supervisory Gen Engineer - Eglin AFB, FL-Casey Creel</t>
  </si>
  <si>
    <t>NH-0830-03 - NDI Inspection Engineer - Tinker AFB, OK-Lindsey Patrick</t>
  </si>
  <si>
    <t>23AUG8IAFRL000119863</t>
  </si>
  <si>
    <t>23AUG9XNAIC000112003</t>
  </si>
  <si>
    <t>23AUG8I96CPTS0111738</t>
  </si>
  <si>
    <t>23AUG9XNAIC000109305</t>
  </si>
  <si>
    <t>23AUG5ISOCOM00123776</t>
  </si>
  <si>
    <t>23AUG8YSMCSDTW121060</t>
  </si>
  <si>
    <t>mismatched data-position build shows not CM, SDE shows "2" for CM, sent base an email//base corrected, routed 8/14</t>
  </si>
  <si>
    <t>23AUG9XAFMCSC0125262</t>
  </si>
  <si>
    <t>23AUG8I350SWW0121957</t>
  </si>
  <si>
    <t>23AUG8I53WG000116273</t>
  </si>
  <si>
    <t>23AUG9LHALLKA0126335</t>
  </si>
  <si>
    <t>23AUG8I350SWW0119810</t>
  </si>
  <si>
    <t>23AUG9LHALLKA0128110</t>
  </si>
  <si>
    <t>23AUG350SWW000129264</t>
  </si>
  <si>
    <t>23AUG9XASCEN00119481</t>
  </si>
  <si>
    <t>23AUG9RALCEN00111636</t>
  </si>
  <si>
    <t>23JUL81350SWW0100400</t>
  </si>
  <si>
    <t>23JUL81350SWW0100321</t>
  </si>
  <si>
    <t>23JUL81350SWW0100174</t>
  </si>
  <si>
    <t>23JUL81350SWW0100361</t>
  </si>
  <si>
    <t>23AUG81350SWW0129716</t>
  </si>
  <si>
    <t>23AUG350SWW00012964</t>
  </si>
  <si>
    <t>23AUG9XADM0000124925</t>
  </si>
  <si>
    <t xml:space="preserve">23AUG8JRONEYTO129129	</t>
  </si>
  <si>
    <t>23JUL8I350SWW0100395</t>
  </si>
  <si>
    <t>23JUL8I350SWW0100349</t>
  </si>
  <si>
    <t xml:space="preserve"> 23JUL9XASCEN108918</t>
  </si>
  <si>
    <t>23AUG9LHALLKA0121061</t>
  </si>
  <si>
    <t>23JUL8I350SWW0100105</t>
  </si>
  <si>
    <t>23AUG8I350SWW0127072</t>
  </si>
  <si>
    <t>23AUG9LCARTER0123055</t>
  </si>
  <si>
    <t>23AUG9XNAIC000130504</t>
  </si>
  <si>
    <t>23AUG8I350SWW0129181</t>
  </si>
  <si>
    <t>23JUL9XASCEN00105406</t>
  </si>
  <si>
    <t>23AUG9XTHOMPSO128912</t>
  </si>
  <si>
    <t>23AUG9XTHOMPSO128024</t>
  </si>
  <si>
    <t>23AUG9LJOHNSON114964</t>
  </si>
  <si>
    <t>23AUG9XASCAE00129897</t>
  </si>
  <si>
    <t>23AUG350SWW000129655</t>
  </si>
  <si>
    <t>23JUL9XAFRLHQ0089137</t>
  </si>
  <si>
    <t>23AUG8XMUENCHO116861</t>
  </si>
  <si>
    <t>23AUG8BANDREA0132451</t>
  </si>
  <si>
    <t>23AUG9XASCEN00125055</t>
  </si>
  <si>
    <t>23AUG8I350SWW0133155</t>
  </si>
  <si>
    <t>23AUG9XNAIC000133253</t>
  </si>
  <si>
    <t>23JUL8NKIRBYN0101798</t>
  </si>
  <si>
    <t>23AUG8XCAMAC00116620</t>
  </si>
  <si>
    <t>23AUG9XNAIC000133141</t>
  </si>
  <si>
    <t>23AUG6ZTWEN000133484</t>
  </si>
  <si>
    <t>23AUG8I350SWW0120414</t>
  </si>
  <si>
    <t>23AUG9RF126MXD135338</t>
  </si>
  <si>
    <t>PAQ promo (Dylan Adriano)</t>
  </si>
  <si>
    <t>NH-0801-03 - Systems Integration Engineer - WPAFB, OH-Ann Coleman</t>
  </si>
  <si>
    <t>FN-2308-02438</t>
  </si>
  <si>
    <t>NH-0861-03 -Propulsion Engineers-WPAFB, OH-Lindsey Patrick</t>
  </si>
  <si>
    <t>FN-2308-02437</t>
  </si>
  <si>
    <t>Cohort 16 of AFIT Test &amp; Eval Certification Program (TECP)-Major Tim West via Mr Miner</t>
  </si>
  <si>
    <t>FN-2308-02442</t>
  </si>
  <si>
    <t>FN-2308-02446</t>
  </si>
  <si>
    <t>AQIC 23A Selections -Capt Katherine Fitzgerald via Mr Miner</t>
  </si>
  <si>
    <t>23AUG9XAFRLSN0114189</t>
  </si>
  <si>
    <t>23AUG8XMUENCHO123618</t>
  </si>
  <si>
    <t>23AUG9RF126MXD135389</t>
  </si>
  <si>
    <t>23AUG9XNAIC000135811</t>
  </si>
  <si>
    <t>23AUG6ZTWEW000131911</t>
  </si>
  <si>
    <t>23AUG8I96CTG00135094</t>
  </si>
  <si>
    <t>PAQ promo (Jaylyn Thomas)</t>
  </si>
  <si>
    <t>GG-0855-14 @Eglin, CM,no BNR; no DHA waiver attached (are GG positions considered DHA eligible?)</t>
  </si>
  <si>
    <t>23AUG9LHALLKA0121064</t>
  </si>
  <si>
    <t>23AUG9XAFRLSN0132980</t>
  </si>
  <si>
    <t>23AUG9XASCAE00135532</t>
  </si>
  <si>
    <t>23AUG9XNAIC000134010</t>
  </si>
  <si>
    <t>23AUG8QGOLASMI110927</t>
  </si>
  <si>
    <t>23AUG9XAFMCSC0135508</t>
  </si>
  <si>
    <t>23AUG9RSMXG000136693</t>
  </si>
  <si>
    <t xml:space="preserve"> 8/22/2023</t>
  </si>
  <si>
    <t>FN-2308-02500</t>
  </si>
  <si>
    <t>GS-0801-14-Career Broadener- AFMC/AFTC- Edwards, Eglin, Holloman, or Arnold AFB-Felicia Roberts</t>
  </si>
  <si>
    <t>23AUG8I350SWW0132580</t>
  </si>
  <si>
    <t>23AUG9XNAIC000137613</t>
  </si>
  <si>
    <t>23AUG6ZTWEN000135694</t>
  </si>
  <si>
    <t>mismatched data-position build shows not career field "S" but RPA cklist and PD show SE, sent base class email for clarification//corrected 8/23</t>
  </si>
  <si>
    <t>23AUG8IAFOTEC0129933</t>
  </si>
  <si>
    <t>23AUG8YAFOTEC0137834</t>
  </si>
  <si>
    <t>23AUG8I53WG000135792</t>
  </si>
  <si>
    <t>23AUG9XNAIC000135671</t>
  </si>
  <si>
    <t>23AUG8I53WG000135791</t>
  </si>
  <si>
    <t>23AUG7WDPCE000134121</t>
  </si>
  <si>
    <t>23AUG9BCUSIMAN119758</t>
  </si>
  <si>
    <t>23AUG8I96CPTS0131545</t>
  </si>
  <si>
    <t>23JUL8XCARTWRI105014</t>
  </si>
  <si>
    <t>23AUG9XAFRLSN0137186</t>
  </si>
  <si>
    <t>23AUG8I96RG000122370</t>
  </si>
  <si>
    <t>23AUG8LADAMSMA138123</t>
  </si>
  <si>
    <t>Notice-Potential Degree Coding Error-Felicia Roberts</t>
  </si>
  <si>
    <t>FN-2308-02556</t>
  </si>
  <si>
    <t>23AUG9XAFMCSC0139484</t>
  </si>
  <si>
    <t>23AUG9XTHOMPSO139145</t>
  </si>
  <si>
    <t>23AUG6ZTWEN000140636</t>
  </si>
  <si>
    <t>23AUG6WMORRISM135197</t>
  </si>
  <si>
    <t>23AUG5ISOCOM00132073</t>
  </si>
  <si>
    <t>23AUG8XDIERCK0135978</t>
  </si>
  <si>
    <t>23AUG9XAFRLSN0137199</t>
  </si>
  <si>
    <t>23AUG9XAFRLHQ0133118</t>
  </si>
  <si>
    <t>23AUG8IAFRL000114238</t>
  </si>
  <si>
    <t>23AUG8XPEREZA0134637</t>
  </si>
  <si>
    <t>23AUGP9LSNYDER142149</t>
  </si>
  <si>
    <t>23AUG9LHALLKA0139581</t>
  </si>
  <si>
    <t>NH-0803-03-System Safety Engineer-WPAFB-Lindsey Patrick</t>
  </si>
  <si>
    <t>NH-0801-03-Electronic Engineers (mulitiple positions) - Hill AFB, UT-Heather Giacalone</t>
  </si>
  <si>
    <t>FN-2308-02586</t>
  </si>
  <si>
    <t>FN-2308-02587</t>
  </si>
  <si>
    <t>23AUG8I96CPTS0142007</t>
  </si>
  <si>
    <t>23AUG9LJORDANS131505</t>
  </si>
  <si>
    <t>23AUG9LHOLDENN131347</t>
  </si>
  <si>
    <t>23AUG9XNAIC000141034</t>
  </si>
  <si>
    <t>23AUG9XNAIC000137618</t>
  </si>
  <si>
    <t>23AUG9XNAIC000136615</t>
  </si>
  <si>
    <t>23AUG9XNAIC000139981</t>
  </si>
  <si>
    <t>23AUG9XNAIC000141033</t>
  </si>
  <si>
    <t>23AUG9XNAIC000142419</t>
  </si>
  <si>
    <t>23AUG8LMANLEYJ139995</t>
  </si>
  <si>
    <t>23AUGL9DANDRAD138850</t>
  </si>
  <si>
    <t>23AUGL9DANDRAD138948</t>
  </si>
  <si>
    <t>23AUGL9DANDRAD139100</t>
  </si>
  <si>
    <t>No position build, PD/PRD attached, appeared to be "1Y" but came from base, routed as normal</t>
  </si>
  <si>
    <t>SMART out-place-Finnegan Oneill</t>
  </si>
  <si>
    <t>SMART out-place-Michael Gablis</t>
  </si>
  <si>
    <t>SMART out-place-Cameron Gart</t>
  </si>
  <si>
    <t>23AUG8IAFRL000129726</t>
  </si>
  <si>
    <t>23AUGW9XCLEMEN134887</t>
  </si>
  <si>
    <t>23AUGL9DANDRAD138711</t>
  </si>
  <si>
    <t>23AUGL9DANDRAD139013</t>
  </si>
  <si>
    <t>23AUGL9DANDRAD139067</t>
  </si>
  <si>
    <t>23AUGL9DANDRAD139123</t>
  </si>
  <si>
    <t>23AUG8IAFRL000138406</t>
  </si>
  <si>
    <t>23AUG9XASCEN00144085</t>
  </si>
  <si>
    <t>SMART out-place-Lauren DeVara</t>
  </si>
  <si>
    <t>SMART out-place-Jenny Clenney</t>
  </si>
  <si>
    <t>SMART-out-place-Amber Oakley</t>
  </si>
  <si>
    <t>SMART-out-place-Herber Tuscano</t>
  </si>
  <si>
    <t>23AUG9CMILLER0143472</t>
  </si>
  <si>
    <t>23AUG8I20SS000144662</t>
  </si>
  <si>
    <t>23AUG9XNAIC000142946</t>
  </si>
  <si>
    <t>23AUG8I20SS000143917</t>
  </si>
  <si>
    <t>23AUG9XADMIN00143471</t>
  </si>
  <si>
    <t>23AUGW9XAFRL00146358</t>
  </si>
  <si>
    <t>23AUG9XASCEN00129909</t>
  </si>
  <si>
    <t>23AUG8YCLARKE0144324</t>
  </si>
  <si>
    <t>23AUG9XNAIC000143908</t>
  </si>
  <si>
    <t>23AUG9PELLIOTT133567</t>
  </si>
  <si>
    <t>23AUG8I53WG000140487</t>
  </si>
  <si>
    <t>23AUG8XPEREZA0143049</t>
  </si>
  <si>
    <t>23AUG8LNELSOLI143870</t>
  </si>
  <si>
    <t>23AUG9XNAIC000143679</t>
  </si>
  <si>
    <t>23AUG8XCARTWRI130594</t>
  </si>
  <si>
    <t>23AUG9XAFRLRQ0118616</t>
  </si>
  <si>
    <t>23AUG8LSTEIN00146721</t>
  </si>
  <si>
    <t>23AUG8LTANNERG142972</t>
  </si>
  <si>
    <t>23AUG8LDUSHANE144443</t>
  </si>
  <si>
    <t>FN-2308-02647</t>
  </si>
  <si>
    <t>NH-0801-04 - Career Broadener, SAF/SQT, Pentagon, DC -Felicia Roberts</t>
  </si>
  <si>
    <t>FN-2308-02668</t>
  </si>
  <si>
    <t>NH-801-04-Lead Engineer-Hill AFB, UT - Heather Giacalone</t>
  </si>
  <si>
    <t>FN-2308-02674</t>
  </si>
  <si>
    <t>FN-2308-02376</t>
  </si>
  <si>
    <t>NH-0855-03 - Avionics Engineer  - Hill AFB, UT-Lindsey Patrick</t>
  </si>
  <si>
    <t>GS-0801/0855/1550-13- General Engineer-Hanscom AFB, MA -Lindsey Patrick</t>
  </si>
  <si>
    <t>Virtual Strategic Member Leadership Training Opportunities-FD on behalf of Mr Miner</t>
  </si>
  <si>
    <t>Virtual Operational Member Leadership Training Opportunities -FD on behalf of Mr Miner</t>
  </si>
  <si>
    <t>23AUG9PRAMSAYP144369</t>
  </si>
  <si>
    <t>23AUG9XASCEN00145748</t>
  </si>
  <si>
    <t>23AUG9PELLIOTT133172</t>
  </si>
  <si>
    <t>23AUG9XTHOMPSO145116</t>
  </si>
  <si>
    <t>23AUG9XASCEN00147390</t>
  </si>
  <si>
    <t>23AUG8I96CTG00151528</t>
  </si>
  <si>
    <t>23AUG9XAFRLHE0141035</t>
  </si>
  <si>
    <t>23AUG9PELLIOTT134954</t>
  </si>
  <si>
    <t>Centrally managed coding mismatch</t>
  </si>
  <si>
    <t>23AUG8IAFRL000111859</t>
  </si>
  <si>
    <t>23AUG7WNC3HAFB146747</t>
  </si>
  <si>
    <t>23AUG9XNAIC000138293</t>
  </si>
  <si>
    <t>23AUG9XASCAE00151140</t>
  </si>
  <si>
    <t>23AUG9RSETHREG153418</t>
  </si>
  <si>
    <t>FN-2309-02709</t>
  </si>
  <si>
    <t>FN-2308-02677</t>
  </si>
  <si>
    <t>FN-2308-02678</t>
  </si>
  <si>
    <t>NH-0801-04-Supervisory, General Engineer, Kirtland AFB, NM-Casey Creel</t>
  </si>
  <si>
    <t>23AUG9LNEWSOM0153972</t>
  </si>
  <si>
    <t>23AUG8I350SWW0143718</t>
  </si>
  <si>
    <t>23AUG9XAFRLSN0144012</t>
  </si>
  <si>
    <t>23AUG8I350SWW0150958</t>
  </si>
  <si>
    <t>SDE/position build mismatch; sent base email</t>
  </si>
  <si>
    <t>PAQ out-placement (Mark Bryant)</t>
  </si>
  <si>
    <t>23AUG8XPEREZA0148955</t>
  </si>
  <si>
    <t>23SEP8ZCPFFSMC154934</t>
  </si>
  <si>
    <t>23AUG9XTHOMPSO142131</t>
  </si>
  <si>
    <t>23AUG9XASCAE00148067</t>
  </si>
  <si>
    <t>PAQ out-placement (Matthew Palomo)</t>
  </si>
  <si>
    <t>23SEP9RF126MXD154604</t>
  </si>
  <si>
    <t>23AUG8V2AF0000141031</t>
  </si>
  <si>
    <t>NH-0801-04 - Deputy Lead Engineer - WPAFB - Lindsey Patrick</t>
  </si>
  <si>
    <t>FN-2309-02745</t>
  </si>
  <si>
    <t>23SEP9RSETHREG154633</t>
  </si>
  <si>
    <t>23SEP9VJVANESS154181</t>
  </si>
  <si>
    <t>23SEP9XASCEN154421</t>
  </si>
  <si>
    <t>23AUG9XASCAE00151317</t>
  </si>
  <si>
    <t>23AUG9XASCAE00131861</t>
  </si>
  <si>
    <t>23SEP8YRODRIJ0154956</t>
  </si>
  <si>
    <t>FN-2309-02770</t>
  </si>
  <si>
    <t>FN-2309-02771</t>
  </si>
  <si>
    <t>NH-0801-04- Plan and Programs Engineer - WPAFB-Shandra Bates</t>
  </si>
  <si>
    <t>NH-0801-1501-03 - Plans and Program Engineer /Scientist -WPAFB -Shandra Bates</t>
  </si>
  <si>
    <t>23SEP9XASCEN00156257</t>
  </si>
  <si>
    <t>23AUG350SWW000152652</t>
  </si>
  <si>
    <t>23SEP8LOSTERPA156167</t>
  </si>
  <si>
    <t>23AUG8FELLISO0139649</t>
  </si>
  <si>
    <t>23SEP8LMANLEYJ158258</t>
  </si>
  <si>
    <t>23SEP350SWW000158962</t>
  </si>
  <si>
    <t>23SEP8I350SWW0157609</t>
  </si>
  <si>
    <t>23SEPMILLSM000157455</t>
  </si>
  <si>
    <t>23JUL9XNAIC000106895</t>
  </si>
  <si>
    <t>23SEP8FDUNLOW0159532</t>
  </si>
  <si>
    <t>23SEP350SWW000159851</t>
  </si>
  <si>
    <t>23AUGMILLSM000143306</t>
  </si>
  <si>
    <t>23AUGMILLSM000142860</t>
  </si>
  <si>
    <t>23AUG8YSCHATZM132203</t>
  </si>
  <si>
    <t>Visiting Faculty - USAF Academy/DF - Colorado Springs, CO-Capt Carol Anna Mason</t>
  </si>
  <si>
    <t>FN-2309-02806</t>
  </si>
  <si>
    <t>FN-2309-02820</t>
  </si>
  <si>
    <t xml:space="preserve">DR-00854/1550/2210 -03, Deputy Director, Computer Eng/Comp Sci/IT Spec, Dahlgren, VA-Christina Riley </t>
  </si>
  <si>
    <t>23SEP8FELLISO0159104</t>
  </si>
  <si>
    <t>23SEP9XASCEN159084</t>
  </si>
  <si>
    <t>23AUG9XASCEN00151472</t>
  </si>
  <si>
    <t>23SEP9XASCEN00154304</t>
  </si>
  <si>
    <t>23SEP9XASCEN00156937</t>
  </si>
  <si>
    <t>23SEP9LCURTIS0160186</t>
  </si>
  <si>
    <t>23AUG8XPEREZA0150752</t>
  </si>
  <si>
    <t>23SEP9XNAIC000156638</t>
  </si>
  <si>
    <t>23SEP8YGREENJJ157908</t>
  </si>
  <si>
    <t>23SEP9XNAIC000156705</t>
  </si>
  <si>
    <t>23AUG9LJORDANS150722</t>
  </si>
  <si>
    <t>23SEP9XASCEN00159364</t>
  </si>
  <si>
    <t>23AUG9LJOHNSON146244</t>
  </si>
  <si>
    <t>23SEP9BAGLEYG0157274</t>
  </si>
  <si>
    <t>23AUG8XPEREZA0149025</t>
  </si>
  <si>
    <t>23SEP8I53WG000159854</t>
  </si>
  <si>
    <t>23SEP9XNAIC000159996</t>
  </si>
  <si>
    <t>23AUG9PEDWARDS143108</t>
  </si>
  <si>
    <t>23SEP9XASCEN00162339</t>
  </si>
  <si>
    <t>23SEP9XAFRL000156092</t>
  </si>
  <si>
    <t>23SEP9XTHOMPSO160295</t>
  </si>
  <si>
    <t>23SEP8YLEESA00160594</t>
  </si>
  <si>
    <t>23SEP9XNAIC000159979</t>
  </si>
  <si>
    <t>23SEP9XNAIC000159963</t>
  </si>
  <si>
    <t>23SEP9PELLIOTT161379</t>
  </si>
  <si>
    <t>FN-2309-02881</t>
  </si>
  <si>
    <t>NH-801-04 -Systems Engineer - WPAFB - Lindsey Patrick</t>
  </si>
  <si>
    <t>23SEP9XASCEN163117</t>
  </si>
  <si>
    <t>23AUG9HSANCHEZ150226</t>
  </si>
  <si>
    <t>mimatched data: SDE "2" CM, but position build is NA, sent email to base/sent f/u 9/14//corrected 9/14</t>
  </si>
  <si>
    <t>23SEP350SWW000165074</t>
  </si>
  <si>
    <t>23SEP8YDOBBINP162249</t>
  </si>
  <si>
    <t>23SEP8XCAMAC00158435</t>
  </si>
  <si>
    <t>23AUG8I53WG000152097</t>
  </si>
  <si>
    <t>23SEP8XPEREZA0163215</t>
  </si>
  <si>
    <t>23SEP350SWW000169325</t>
  </si>
  <si>
    <t>23SEP8XPEREZA0163241</t>
  </si>
  <si>
    <t>23SEP9XAFRLSN0164895</t>
  </si>
  <si>
    <t>23AUG8FDUNLOW0140790</t>
  </si>
  <si>
    <t>23AUG8FDUNLOW0144327</t>
  </si>
  <si>
    <t>23SEP9LHALLKA0154413</t>
  </si>
  <si>
    <t>23SEP8I53WG000167908</t>
  </si>
  <si>
    <t>23SEP6WFOULKI0166989</t>
  </si>
  <si>
    <t>23SEP9LJORDANS166317</t>
  </si>
  <si>
    <t>23AUG9XAFRLRQ0115465</t>
  </si>
  <si>
    <t>23SEP9BCP00000170499</t>
  </si>
  <si>
    <t>23SEP9PRAMSAYP160894</t>
  </si>
  <si>
    <t>23SEP8XCAMAC00165631</t>
  </si>
  <si>
    <t>23AUG9QCARDONA148357</t>
  </si>
  <si>
    <t>23SEP8XCAMAC00164778</t>
  </si>
  <si>
    <t>23SEP8XCAMAC00165947</t>
  </si>
  <si>
    <t>FN-2309-02974</t>
  </si>
  <si>
    <t>AFTC/AEDC/XPR-OL</t>
  </si>
  <si>
    <t>NH-801-03-Test Capabilities Integration Engineer-AFMC/AFTC/AEDC/XPR-01-Holloman AFB, NM-Christine Rankin</t>
  </si>
  <si>
    <t>AFRL/RWTC</t>
  </si>
  <si>
    <t>Bnnnie Taylor</t>
  </si>
  <si>
    <t xml:space="preserve">DR-0801-03 - Computational Engineering Sciences Branch Chief -Eglin AFB, FL - Willie Wise </t>
  </si>
  <si>
    <t>FN-2309-02976</t>
  </si>
  <si>
    <t>23SEP9VIGARCI0166340</t>
  </si>
  <si>
    <t>23SEP9XNAIC000166807</t>
  </si>
  <si>
    <t>23AUG9LWALTZPA143353</t>
  </si>
  <si>
    <t>23SEP8I53WG000167913</t>
  </si>
  <si>
    <t>23SEP6ZTWEN000172152</t>
  </si>
  <si>
    <t>23SEP6XMARQUEZ165657</t>
  </si>
  <si>
    <t>23SEP9XNAIC000168255</t>
  </si>
  <si>
    <t>23SEP9XNAIC000167373</t>
  </si>
  <si>
    <t>23SEP9XASCEN00170934</t>
  </si>
  <si>
    <t>23SEP9XNAIC000168366</t>
  </si>
  <si>
    <t>23SEP9XNAIC000168013</t>
  </si>
  <si>
    <t>23SEP9XNAIC000168003</t>
  </si>
  <si>
    <t>23SEP9XNAIC000167212</t>
  </si>
  <si>
    <t>23SEP9XNAIC000167392</t>
  </si>
  <si>
    <t>CLG</t>
  </si>
  <si>
    <t>23AUGL9BJONESR153438</t>
  </si>
  <si>
    <t>23SEP6XEBBENS0166154</t>
  </si>
  <si>
    <t>23SEP9XNAIC000174037</t>
  </si>
  <si>
    <t>23SEP9PSENANTH173168</t>
  </si>
  <si>
    <t>FN-2309-03054</t>
  </si>
  <si>
    <t>NH-801-04 -General Engineer (Acq Demo) -Kirtland AFB, NM - Casey Creel</t>
  </si>
  <si>
    <t>FN-2309-03064</t>
  </si>
  <si>
    <t>23SEPL9BJONESR164286</t>
  </si>
  <si>
    <t>23AUG9HFS49000142783</t>
  </si>
  <si>
    <t>23SEP9VVINCENT167646</t>
  </si>
  <si>
    <t>23AUG8I350SWW0139462</t>
  </si>
  <si>
    <t>23SEP9PELLIOTT170203</t>
  </si>
  <si>
    <t>23SEP9LHALLKA0173512</t>
  </si>
  <si>
    <t>23SEP9SBOWMANM159176</t>
  </si>
  <si>
    <t>23SEP9XASCEN00177816</t>
  </si>
  <si>
    <t>23SEP8YSTRONG0175421</t>
  </si>
  <si>
    <t>23SEP9XNAIC000168595</t>
  </si>
  <si>
    <t>23SEP9XNAIC000168667</t>
  </si>
  <si>
    <t>23SEP8TMEAHNAT165841</t>
  </si>
  <si>
    <t>23SEP9XNAIC000167339</t>
  </si>
  <si>
    <t>23SEP9SBOWMANM164964</t>
  </si>
  <si>
    <t>23SEP9BAGLEYG0176368</t>
  </si>
  <si>
    <t>23SEP8YDOBBSL0175779</t>
  </si>
  <si>
    <t>23SEP9LHALLKA0173509</t>
  </si>
  <si>
    <t>23SEP9LTAYLOR0175527</t>
  </si>
  <si>
    <t>23SEP9XNAIC000168892</t>
  </si>
  <si>
    <t>23SEP9XASCEN169602</t>
  </si>
  <si>
    <t>AFWC</t>
  </si>
  <si>
    <t>NH-801-03 - Lead Engineer -Palmdale CA - Lindsey Patrick</t>
  </si>
  <si>
    <t>NH-801-04 - Lead Engineer (Test Manager) - Hill AFB, UT - Heather Giacalone</t>
  </si>
  <si>
    <t>FN-2309-03094</t>
  </si>
  <si>
    <t>AFRC/RWTS</t>
  </si>
  <si>
    <t>NH-801-03-Supervisory, General Engineer, Hill AFB, UT-Joyce Peters</t>
  </si>
  <si>
    <t>FN-2309-03107</t>
  </si>
  <si>
    <t>AFMC / AFTC / AEDC / 804TG / HCTF</t>
  </si>
  <si>
    <t>NH-0861-03  - Test Manager, Arc Heater Testing - 804TG - Arnold AFB, TN- Daniel Ogg</t>
  </si>
  <si>
    <t>FN-2309-03111</t>
  </si>
  <si>
    <t>23SEP9XNAIC000177870</t>
  </si>
  <si>
    <t>23SEP8I350SWW0172145</t>
  </si>
  <si>
    <t>23SEP9XAFRLSN0174491</t>
  </si>
  <si>
    <t>23SEP9XAFRL000168451</t>
  </si>
  <si>
    <t>23SEP9BAGLEYG0176371</t>
  </si>
  <si>
    <t>CL step</t>
  </si>
  <si>
    <t>23SEP9XASCEN00179837</t>
  </si>
  <si>
    <t>23SEP8YSTRONG0179817</t>
  </si>
  <si>
    <t>23SEP8IAFRL000170687</t>
  </si>
  <si>
    <t>23SEP9XAFRLHE0179272</t>
  </si>
  <si>
    <t>23SEP9LANSPACH164993</t>
  </si>
  <si>
    <t>23AUG5CSMITH00153356</t>
  </si>
  <si>
    <t>23SEP9XNAIC000176326</t>
  </si>
  <si>
    <t>23SEP9XNAIC000176500</t>
  </si>
  <si>
    <t>23SEP9XASCEN00180319</t>
  </si>
  <si>
    <t>23SEP8LCARLIST179556</t>
  </si>
  <si>
    <t>23SEP8LADAMSMA179780</t>
  </si>
  <si>
    <t>23SEP9XASCEN00179535</t>
  </si>
  <si>
    <t>23SEP9XASCEN00179801</t>
  </si>
  <si>
    <r>
      <t>DR-801-03 - AFRL/RWTS Seekers Branch Chief  - Eglin AFB, FL - Willie Wise-</t>
    </r>
    <r>
      <rPr>
        <i/>
        <sz val="12"/>
        <color rgb="FFFF0000"/>
        <rFont val="Times New Roman"/>
        <family val="1"/>
      </rPr>
      <t>REJECTED-REDONE 9/28</t>
    </r>
  </si>
  <si>
    <t>23SEP9XASCEN00180335</t>
  </si>
  <si>
    <t>mimatched data: SDE "2" CM, but position build is NA, sent email to base-26 Sep, f/u 27 Sep, finally corrected 9/28</t>
  </si>
  <si>
    <t>FN-2309-03133</t>
  </si>
  <si>
    <t>23SEP9GROWEKIM181750</t>
  </si>
  <si>
    <t>23SEP9XNAIC000176247</t>
  </si>
  <si>
    <t>23SEP9XNAIC000174193</t>
  </si>
  <si>
    <t>23SEP9XNAIC000175739</t>
  </si>
  <si>
    <t>23SEP9XNAIC000175262</t>
  </si>
  <si>
    <t>23SEP9XNAIC000180444</t>
  </si>
  <si>
    <t>23SEP9XASCEN179329</t>
  </si>
  <si>
    <t>23SEP7WNC3HAFB177735</t>
  </si>
  <si>
    <t>23SEP7WESCEN00176413</t>
  </si>
  <si>
    <t>23SEP7WNC3HAFB177620</t>
  </si>
  <si>
    <t>23SEP9XAFMCA20172729</t>
  </si>
  <si>
    <t>23SEP9XENORBR0184252</t>
  </si>
  <si>
    <t>Heath Hot</t>
  </si>
  <si>
    <t>23SEP9XAFRLHE0181843</t>
  </si>
  <si>
    <t>23SEP9XNAIC000180629</t>
  </si>
  <si>
    <t>23SEP9XNAIC000180536</t>
  </si>
  <si>
    <t>23SEP8XPEREZA0178849</t>
  </si>
  <si>
    <t>23SEP8I53WG000181205</t>
  </si>
  <si>
    <t>23SEP9XNAIC000178885</t>
  </si>
  <si>
    <t>AutoNOA sent RPA to personal box indicating RPA is aged (over 25 days old)--should have been returned to the base not CFT.  I will forward to orginator.</t>
  </si>
  <si>
    <t>23SEP9XNAIC000178815</t>
  </si>
  <si>
    <t>23SEP9XNAIC000178864</t>
  </si>
  <si>
    <t>23SEP9XASCEN00179289</t>
  </si>
  <si>
    <t>23SEP9XNAIC000180399</t>
  </si>
  <si>
    <t>23SEP9XNAIC000180532</t>
  </si>
  <si>
    <t>23SEP9XASCEN00181404</t>
  </si>
  <si>
    <t>23SEP9XASCEN00180350</t>
  </si>
  <si>
    <t>23SEP9XNAIC000180408</t>
  </si>
  <si>
    <t>23SEP9XNAIC000180514</t>
  </si>
  <si>
    <t>23SEP9XNAIC000183854</t>
  </si>
  <si>
    <t>23SEP8IAFRL000176556</t>
  </si>
  <si>
    <t>23SEP9XAFRLSN0183217</t>
  </si>
  <si>
    <t>23SEP9XNAIC000183956</t>
  </si>
  <si>
    <t>23SEP8YAFOTEC0180721</t>
  </si>
  <si>
    <t>23SEP9XNAIC000180547</t>
  </si>
  <si>
    <t>23SEP6WSCHUMAC182432</t>
  </si>
  <si>
    <t>23SEP9XNAIC000180521</t>
  </si>
  <si>
    <t>23SEP9XNAIC000180497</t>
  </si>
  <si>
    <t>23SEP9XNAIC000181290</t>
  </si>
  <si>
    <t>23SEP6ZTWEN000183872</t>
  </si>
  <si>
    <t>23SEP6ZTWEN000183879</t>
  </si>
  <si>
    <t>23SEP6ZTWEN000183897</t>
  </si>
  <si>
    <t>23SEP6ZTWEN000183919</t>
  </si>
  <si>
    <t>23SEP8I96OG000174878</t>
  </si>
  <si>
    <t>23SEP9XASCEN00184152</t>
  </si>
  <si>
    <t>23SEP9XNAIC000180388</t>
  </si>
  <si>
    <t>REASGMT//PRD/pb mismatch; pb does not show CM but PRD does, PRD# noted on Part D unable to be retrieved from DM10; made note in EH, forwarded to next office</t>
  </si>
  <si>
    <t>FN-2309-03158</t>
  </si>
  <si>
    <t>FN-2309-03159</t>
  </si>
  <si>
    <t>FN-2309-03163</t>
  </si>
  <si>
    <t>NH-1515-03 -SE Ops Research Analyst - Edwards AFB, CA -Natalie Del Rosario</t>
  </si>
  <si>
    <t>NH-801-03 -General Engineer (AcqDemo) Multiple positions -Casey Creel</t>
  </si>
  <si>
    <t>NH-801-03 - General Engineer - Kirtland AFB, NM - Casey Creel</t>
  </si>
  <si>
    <t>23SEP8I350SWW0185740</t>
  </si>
  <si>
    <t>23SEP9LHALLKA0178843</t>
  </si>
  <si>
    <t>23SEP8I350SWW0185061</t>
  </si>
  <si>
    <t>23SEP8XPEREZA0179229</t>
  </si>
  <si>
    <t>23SEP9RSHERWOO180905</t>
  </si>
  <si>
    <t>FN-2310-03194</t>
  </si>
  <si>
    <t>NH-855-854-1550 - Elect Eng, Computer Eng, Computer Sci - Robins AFB, GA-Lindsey Patrick</t>
  </si>
  <si>
    <t>23SEP9LBOGGSJM167801</t>
  </si>
  <si>
    <t>23SEP9LBOGGSJM167823</t>
  </si>
  <si>
    <t>23OCT9CPAINOC0187666</t>
  </si>
  <si>
    <t>23SEP9CPAINOC0182178</t>
  </si>
  <si>
    <t>23SEP9XNAIC000177603</t>
  </si>
  <si>
    <t>23SEP9PELLIOTT174015</t>
  </si>
  <si>
    <t>23SEP9CPAINOC0182189</t>
  </si>
  <si>
    <t>23SEP8YSCHATZM180446</t>
  </si>
  <si>
    <t>23OCT9XNAIC000188279</t>
  </si>
  <si>
    <t>FS action, misrouted, forwarding to FS</t>
  </si>
  <si>
    <t>23SEP8LPRIESTM180462</t>
  </si>
  <si>
    <t>CyberSp&amp;IT action, misrouted, forwarding to CyberSp&amp;IT</t>
  </si>
  <si>
    <t>23OCT9XASCEN00188262</t>
  </si>
  <si>
    <t>23OCT9XASCEN00187556</t>
  </si>
  <si>
    <t>23SEPMILLSM000177054</t>
  </si>
  <si>
    <t>SECFT Quarterly Newsletter - Issue #12 - 2023 -OCT</t>
  </si>
  <si>
    <t>23OCT9XNAIC000189209</t>
  </si>
  <si>
    <t>23OCT9XNAIC000188106</t>
  </si>
  <si>
    <t>23SEP8FELLISO0174930</t>
  </si>
  <si>
    <t>23OCT9XASCEN188230</t>
  </si>
  <si>
    <t>23OCT8I96CTG00189914</t>
  </si>
  <si>
    <t>23OCT8FELLISO0189467</t>
  </si>
  <si>
    <t>23OCT9XNAIC000188680</t>
  </si>
  <si>
    <t>PAQ BUS code update</t>
  </si>
  <si>
    <t>FN-2310-03255</t>
  </si>
  <si>
    <t>23OCT9XNAIC000189220</t>
  </si>
  <si>
    <t>23SEP8XPEREZA0178661</t>
  </si>
  <si>
    <t>FN-2310-03267</t>
  </si>
  <si>
    <t>Acq Leadership Challenge Program-I,B,II and III in 2023-2024 - Mr Miner o/b of Capt Phyllis Walker</t>
  </si>
  <si>
    <t>23OCT9BAGLEYG0188983</t>
  </si>
  <si>
    <t>23OCT8I350SWW0188878</t>
  </si>
  <si>
    <t>Mogran, Justin</t>
  </si>
  <si>
    <t>Student Name</t>
  </si>
  <si>
    <t>Type of Request</t>
  </si>
  <si>
    <t>Status</t>
  </si>
  <si>
    <t xml:space="preserve">Khan, Joseph </t>
  </si>
  <si>
    <t>Funding Request CLEP</t>
  </si>
  <si>
    <t xml:space="preserve">Funding Request </t>
  </si>
  <si>
    <t>Term Date</t>
  </si>
  <si>
    <t>Pinzon, John</t>
  </si>
  <si>
    <t>Suarez, Manuel</t>
  </si>
  <si>
    <t>Crozier, Jake</t>
  </si>
  <si>
    <t>Napier, Trenton</t>
  </si>
  <si>
    <t>Switzer, James</t>
  </si>
  <si>
    <t>Keyania Brown</t>
  </si>
  <si>
    <t>TA Type</t>
  </si>
  <si>
    <t>Updated AFAEMS with new degree plan</t>
  </si>
  <si>
    <t>FN #</t>
  </si>
  <si>
    <t>Organization/ Requester Name</t>
  </si>
  <si>
    <t>Aleman, Arliss</t>
  </si>
  <si>
    <t>Emmerich, Nathan</t>
  </si>
  <si>
    <t>Phillips, Anthony</t>
  </si>
  <si>
    <t>Sanchez, Nikole</t>
  </si>
  <si>
    <t>Haslem, Valerie</t>
  </si>
  <si>
    <t>Summers, Jared</t>
  </si>
  <si>
    <t>Theard, Zachary</t>
  </si>
  <si>
    <t>Completed</t>
  </si>
  <si>
    <t>Burch, March</t>
  </si>
  <si>
    <t>Burcham, Aleni</t>
  </si>
  <si>
    <t>Call, Chase</t>
  </si>
  <si>
    <t>Cann, Josiah</t>
  </si>
  <si>
    <t>Lang, Noah</t>
  </si>
  <si>
    <t>Summer 2022</t>
  </si>
  <si>
    <t>Debt Reimbursment - Resignation</t>
  </si>
  <si>
    <t xml:space="preserve">Cohort 16 of AFIT Test &amp; Eval Certification Program (TECP)-Major Tim West </t>
  </si>
  <si>
    <t>FN-2310-03295</t>
  </si>
  <si>
    <t>Virtual Operational Member Leadership Training Opportunities -Monica Dominguez</t>
  </si>
  <si>
    <t>FN-2310-03355</t>
  </si>
  <si>
    <t>Virutal Strategic Member Leadership Training Opportunities- Monica Dominguez</t>
  </si>
  <si>
    <t>FN-2310-03356</t>
  </si>
  <si>
    <t>AFRL/RWTEP Section Chief DR-0801/1301-03 (GS-14 equivalent)</t>
  </si>
  <si>
    <t>FN-2310-03382</t>
  </si>
  <si>
    <t xml:space="preserve"> Supervisory Operations Research Analyst NH-1515-03 - Eglin, AFB (NDB)</t>
  </si>
  <si>
    <t>FN-2310-03284</t>
  </si>
  <si>
    <t>NH-0855-04 - Lead Avionics Systems Engineer - Hill AFB, UT-Lindsey Patrick</t>
  </si>
  <si>
    <t>FN-2310-03425</t>
  </si>
  <si>
    <t>NH-0801-04, WAE F-16 Avionics Integration Engineer - Hill AFB, UT -Lindsey Patrick</t>
  </si>
  <si>
    <t>FN-2310-03444</t>
  </si>
  <si>
    <t>MyFSS targeted message system down 10/17-PM</t>
  </si>
  <si>
    <t>Invitation to Apply: ACC/350th Spectrum Warfare Wing -Multiple Vacancies and Locations-Devona Trigilio</t>
  </si>
  <si>
    <t>FN-2310-03644</t>
  </si>
  <si>
    <t>23OCT8LSTEIN00190430</t>
  </si>
  <si>
    <t>23OCT8LOSTERPA189538</t>
  </si>
  <si>
    <t>Gil Dominguez
Terri Garner</t>
  </si>
  <si>
    <t>23OCT9XASCAE00186838</t>
  </si>
  <si>
    <t>23OCT8LTANNERG191630</t>
  </si>
  <si>
    <t>23OCT8LCARLIST191167</t>
  </si>
  <si>
    <t>Fed Holiday 10/9</t>
  </si>
  <si>
    <t>23OCT8LCARLIST191045</t>
  </si>
  <si>
    <t>23OCT8I96CPTS0190718</t>
  </si>
  <si>
    <t>23OCT9XNAIC000190054</t>
  </si>
  <si>
    <t>23SEP8XPEREZA0175887</t>
  </si>
  <si>
    <t>23OCT9XNAIC000191301</t>
  </si>
  <si>
    <t>23OCT9XNAIC000192547</t>
  </si>
  <si>
    <t>23OCT8I96RG000192179</t>
  </si>
  <si>
    <t>23OCT9XNAIC000192518</t>
  </si>
  <si>
    <t>23OCT8TMEAHNAT186486</t>
  </si>
  <si>
    <t>23OCT9XNAIC000192568</t>
  </si>
  <si>
    <t>23OCT9XNAIC000192592</t>
  </si>
  <si>
    <t>23OCT6ZTWEN000191460</t>
  </si>
  <si>
    <t>23OCT9XAFRLRQ0189725</t>
  </si>
  <si>
    <t>23SEP9XAFRLSN0181816</t>
  </si>
  <si>
    <t>23OCT8I350SWW0188673</t>
  </si>
  <si>
    <t>23OCT9XASCEN00192324</t>
  </si>
  <si>
    <t>23OCT9XNAIC000194030</t>
  </si>
  <si>
    <t>Terri Garner</t>
  </si>
  <si>
    <t>23OCT9XNAIC000193982</t>
  </si>
  <si>
    <t>23OCT9XNAIC000193953</t>
  </si>
  <si>
    <t>23OCT6ZAFRL000193706</t>
  </si>
  <si>
    <t>23SEP9PELLIOTT173394</t>
  </si>
  <si>
    <t>23OCT6ZTWEN000194891</t>
  </si>
  <si>
    <t>23SEP9LTERRELL172334</t>
  </si>
  <si>
    <t>23OCT9XAFRLHE0195139</t>
  </si>
  <si>
    <t>23OCT9VDYERKAR191069</t>
  </si>
  <si>
    <t>23OCT8BMARTINP195665</t>
  </si>
  <si>
    <t xml:space="preserve">Misrouted to S&amp;E, Career Field D = Civil Engineer, sent to box 8BCPF-BSA </t>
  </si>
  <si>
    <t>23OCT9VDYERKAR191960</t>
  </si>
  <si>
    <t>23OCT9LNEWSOM0196345</t>
  </si>
  <si>
    <t>23OCT8I350SWW0196151</t>
  </si>
  <si>
    <t>23OCT9CMILLER0194551</t>
  </si>
  <si>
    <t>23OCT8XPEREZA0190082</t>
  </si>
  <si>
    <t>23OCT8XPEREZA0189830</t>
  </si>
  <si>
    <t>23OCT9XAFRLML0191496</t>
  </si>
  <si>
    <t>23OCT9CPROBASC190206</t>
  </si>
  <si>
    <t>23OCT8I350SWW0188699</t>
  </si>
  <si>
    <t>?</t>
  </si>
  <si>
    <t>failed to note; Ops Research @ Randolph</t>
  </si>
  <si>
    <t>23OCT8XCAMAC00194561</t>
  </si>
  <si>
    <t>23OCT8IAFOTEC0188143</t>
  </si>
  <si>
    <t>23OCT9PRAMSAYP193455</t>
  </si>
  <si>
    <t>23OCT8XBRUTONJ195075</t>
  </si>
  <si>
    <t>23OCT9XNAIC000198953</t>
  </si>
  <si>
    <t>23OCT9XNAIC000198988</t>
  </si>
  <si>
    <t>23OCT9XNAIC000199127</t>
  </si>
  <si>
    <t>23OCT6WMORRISM198211</t>
  </si>
  <si>
    <t>23OCT9XNAIC000199213</t>
  </si>
  <si>
    <t>23OCT9XNAIC000199063</t>
  </si>
  <si>
    <t>23OCT9XNAIC000199164</t>
  </si>
  <si>
    <t>23OCT9XNAIC000199188</t>
  </si>
  <si>
    <t>23OCT9XNAIC000199385</t>
  </si>
  <si>
    <t>23OCT9XNAIC000199413</t>
  </si>
  <si>
    <t>23OCT9XNAIC000199308</t>
  </si>
  <si>
    <t>23OCT8XCAMAC00196021</t>
  </si>
  <si>
    <t>23OCT9XNAIC000198898</t>
  </si>
  <si>
    <t>23OCT8LBEZZANT199357</t>
  </si>
  <si>
    <t>Clark, Graham</t>
  </si>
  <si>
    <t>Croucher, Ethan</t>
  </si>
  <si>
    <t>Haddorff, Ethan</t>
  </si>
  <si>
    <t>Jankowski, Jacob</t>
  </si>
  <si>
    <t>McCooey, John</t>
  </si>
  <si>
    <t>Morgan, Dakota</t>
  </si>
  <si>
    <t>Mullins, Tabitha</t>
  </si>
  <si>
    <t>Ngo, Lin</t>
  </si>
  <si>
    <t>Richards, Randa</t>
  </si>
  <si>
    <t>Schonau, Anna</t>
  </si>
  <si>
    <t>Swedin, Skyler</t>
  </si>
  <si>
    <t>Truong, Phuc</t>
  </si>
  <si>
    <t>Watts, Andrew</t>
  </si>
  <si>
    <t>Wilson, Daniel</t>
  </si>
  <si>
    <t>Vannatter, James</t>
  </si>
  <si>
    <t>Waggoner, Guy</t>
  </si>
  <si>
    <t>23OCT9LHALLKA0192834</t>
  </si>
  <si>
    <t>23OCT6WMORRISM198972</t>
  </si>
  <si>
    <t>23OCT8IAFRL000196252</t>
  </si>
  <si>
    <t>Gassen, Daniel</t>
  </si>
  <si>
    <t>Spring 2023</t>
  </si>
  <si>
    <t>Gil/Terri</t>
  </si>
  <si>
    <t>Mismatched data-SDE shows NA for CM but pb shows "2" sent email to the base//corrected same day</t>
  </si>
  <si>
    <t>FN-2310-03674</t>
  </si>
  <si>
    <t>23OCT8I96OG000195327</t>
  </si>
  <si>
    <t>Funding request approved</t>
  </si>
  <si>
    <t>23OCT8LOSTERPA200685</t>
  </si>
  <si>
    <t>23OCT8LBARNARD200501</t>
  </si>
  <si>
    <t>23OCT8LBARNARD200597</t>
  </si>
  <si>
    <t>23OCT8LBEZZANT200761</t>
  </si>
  <si>
    <t>23OCT8LBEZZANT200472</t>
  </si>
  <si>
    <t>Mismatched data-PRD shows 2 for CM but pb shows BLANK sent email to the base/corrected late 10/19</t>
  </si>
  <si>
    <t>Adamic, Jonathan</t>
  </si>
  <si>
    <t>One-Time Waiver Request</t>
  </si>
  <si>
    <t>(10/20) Emailed the student requesting degree plan</t>
  </si>
  <si>
    <t>Dahlstrom, Peter</t>
  </si>
  <si>
    <t>Waiver approved</t>
  </si>
  <si>
    <t>Gil</t>
  </si>
  <si>
    <t>Uploaded on AFAEMS</t>
  </si>
  <si>
    <t>Beh, Isaiah</t>
  </si>
  <si>
    <t xml:space="preserve">Keyania </t>
  </si>
  <si>
    <t>Mr Miner, Boss</t>
  </si>
  <si>
    <t>DoD Work Experiential (WEP) Participant Survey</t>
  </si>
  <si>
    <t>FN-2310-03690</t>
  </si>
  <si>
    <t>23OCT9XNAIC000201327</t>
  </si>
  <si>
    <t>23OCT9XAFRLHE0201184</t>
  </si>
  <si>
    <t>23OCT9XASCAE00199682</t>
  </si>
  <si>
    <t>23OCT8I350SWW0187006</t>
  </si>
  <si>
    <t>delayed due to question on mil POC</t>
  </si>
  <si>
    <t>Waiting on Student to submit education goal</t>
  </si>
  <si>
    <t>23OCT8LNELSOLI198731</t>
  </si>
  <si>
    <t>23OCT9XASCEN00200169</t>
  </si>
  <si>
    <t>23OCT9XASCEN00201072</t>
  </si>
  <si>
    <t>23OCT9XASCEN00200762</t>
  </si>
  <si>
    <t>23OCT9XASCEN00201128</t>
  </si>
  <si>
    <t>mismatched data, pb does not show CM but PRD does/sent base email/corrected same day</t>
  </si>
  <si>
    <t>WPAFB - Lambrecht, Samantha</t>
  </si>
  <si>
    <t>HAFB EN - Jones, Aaron</t>
  </si>
  <si>
    <t>23OCTMILLSM000197871</t>
  </si>
  <si>
    <t>23OCT9XASCEN201761</t>
  </si>
  <si>
    <t>FN-2310-03711</t>
  </si>
  <si>
    <t>DR-0861-03, Senior Aerospace Engineer, Eglin AFB, FL</t>
  </si>
  <si>
    <t>Willie Wise, AFMC AFRL/RWTSH</t>
  </si>
  <si>
    <t>23OCT8VTRG0000201821</t>
  </si>
  <si>
    <t>23OCT9XNAIC000201551</t>
  </si>
  <si>
    <t>23OCT9XNAIC000202482</t>
  </si>
  <si>
    <t>23OCT8I53WG000203315</t>
  </si>
  <si>
    <t>mismatched data, pb does not show CM but PRD does/sent base email-no response from base, annotated RPA accordingly and sent to next office</t>
  </si>
  <si>
    <t>23OCT9LJORDANS188731</t>
  </si>
  <si>
    <t>23OCT6ZTWWSA00202435</t>
  </si>
  <si>
    <t>23OCT5ISOCOM00203182</t>
  </si>
  <si>
    <t>23OCT8YCLARKE0205721</t>
  </si>
  <si>
    <t>23OCT8XCAMAC00199959</t>
  </si>
  <si>
    <t>23OCT8YSCHATZM193868</t>
  </si>
  <si>
    <r>
      <t>DR-0861/0855/1550-03, Senior Level Engineer/Scientist, Eglin AFB, FL-</t>
    </r>
    <r>
      <rPr>
        <sz val="12"/>
        <color rgb="FFFF0000"/>
        <rFont val="Times New Roman"/>
        <family val="1"/>
      </rPr>
      <t>Redone to add add'l series</t>
    </r>
  </si>
  <si>
    <t>23OCT9XASCAE00192535</t>
  </si>
  <si>
    <t>23OCT8LSTEIN00205477</t>
  </si>
  <si>
    <t>23OCT8YAFOTEC0196234</t>
  </si>
  <si>
    <t>23OCT9LBOGGSJM202888</t>
  </si>
  <si>
    <t>23OCT8YAFOTEC0190811</t>
  </si>
  <si>
    <t>23OCT9XNAIC000203226</t>
  </si>
  <si>
    <t>FN-2310-03743</t>
  </si>
  <si>
    <t>Lindsey Patrick, AFMC/AFLCMC/ENRR</t>
  </si>
  <si>
    <t>NH-801-04 - Director of Engineering, WPAFB, OH</t>
  </si>
  <si>
    <t>23OCT9XNAIC000204242</t>
  </si>
  <si>
    <t>23OCT9XNAIC000204261</t>
  </si>
  <si>
    <t>23OCT9XNAIC000204213</t>
  </si>
  <si>
    <t>23OCT9XNAIC000205001</t>
  </si>
  <si>
    <t>23OCT8XMUENCHO198251</t>
  </si>
  <si>
    <t>23OCT8XMUENCHO198271</t>
  </si>
  <si>
    <t>NH-801-04 - Chief Engineer, Patuxent River NAS, MD</t>
  </si>
  <si>
    <t>FN-2310-03746</t>
  </si>
  <si>
    <t>NH-1550-03 - Computer Scientist -Robins AFB, GA</t>
  </si>
  <si>
    <t>FN-2310-03747</t>
  </si>
  <si>
    <t>23OCT8I350SWW0206941</t>
  </si>
  <si>
    <t>23OCT8FELLISO0207470</t>
  </si>
  <si>
    <t>23OCT8I96OG000206845</t>
  </si>
  <si>
    <t>23OCT9LBOGGSJM203275</t>
  </si>
  <si>
    <t>23OCT8I350SWW0206981</t>
  </si>
  <si>
    <t>23OCT8LBARNARD194420</t>
  </si>
  <si>
    <t>23OCT8LDUSHANE207548</t>
  </si>
  <si>
    <t>Griffey, Andrew</t>
  </si>
  <si>
    <t>Buchanan, Corey</t>
  </si>
  <si>
    <t>Muskin, Temima</t>
  </si>
  <si>
    <t>23OCT8XMUENCHO198267</t>
  </si>
  <si>
    <t>23OCT9XNAIC000206504</t>
  </si>
  <si>
    <t>23SEP8YAFOTEC0185013</t>
  </si>
  <si>
    <t>23OCT8YPRESLEY207913</t>
  </si>
  <si>
    <t>23OCT9LBOGGSJM203131</t>
  </si>
  <si>
    <t>23OCT9XAFRLRI0210009</t>
  </si>
  <si>
    <t>23OCT9XASCAE00191616</t>
  </si>
  <si>
    <t>23OCT9XNAIC000206562</t>
  </si>
  <si>
    <t>23OCT8I53WG000210068</t>
  </si>
  <si>
    <t>23OCT9XNAIC000206774</t>
  </si>
  <si>
    <t>NH-855-04 - Software Technical Expert -Hill AFB, UT</t>
  </si>
  <si>
    <t>23OCT9XNAIC000206966</t>
  </si>
  <si>
    <t>23OCT9XNAIC000206395</t>
  </si>
  <si>
    <t>23OCT9XNAIC000207544</t>
  </si>
  <si>
    <t>Noa Crumpton</t>
  </si>
  <si>
    <t>2 Days</t>
  </si>
  <si>
    <t>23OCT9XNAIC000207433</t>
  </si>
  <si>
    <t>23OCT9XNAIC000210405</t>
  </si>
  <si>
    <t>23OCT9XNAIC000210485</t>
  </si>
  <si>
    <t>HAFB EN - Baird, Miles</t>
  </si>
  <si>
    <t>Major Justin Ong, AFMC / AFTC / AEDC / 804TG / TDH</t>
  </si>
  <si>
    <t>NH-0801-04 - Chief, Hypersonic Systems Test Branch - 804TG - Arnold AFB, TN</t>
  </si>
  <si>
    <t>FN-2310-03802</t>
  </si>
  <si>
    <t>FN-2310-03790</t>
  </si>
  <si>
    <t>23OCT9LJORDANS206703</t>
  </si>
  <si>
    <t>23OCT9XNAIC000209388</t>
  </si>
  <si>
    <t>23OCT9XNAIC000210372</t>
  </si>
  <si>
    <t>Recruit/Fill</t>
  </si>
  <si>
    <t>23OCT8I350SWW0209500</t>
  </si>
  <si>
    <t>GLG</t>
  </si>
  <si>
    <t>10/302023</t>
  </si>
  <si>
    <t>23OCT9LJORDANS205314</t>
  </si>
  <si>
    <t>23OCT9XAFRLHE0207453</t>
  </si>
  <si>
    <t>23OCT9XAFRLRQ0190969</t>
  </si>
  <si>
    <t>23OCT8XCAMAC00199961</t>
  </si>
  <si>
    <t>23OCT8XCAMAC00201853</t>
  </si>
  <si>
    <t>23OCT8YAFOTEC0213779</t>
  </si>
  <si>
    <t>23OCT9RWALKERD210963</t>
  </si>
  <si>
    <t>FN-2310-03824</t>
  </si>
  <si>
    <t>FN-2310-03828</t>
  </si>
  <si>
    <t>FN-2310-03827</t>
  </si>
  <si>
    <t>Casey Creel, AFMC AFNWC</t>
  </si>
  <si>
    <t>NH-801-03 - General Engineer, Kirtland AFB, NM</t>
  </si>
  <si>
    <t>AcqDemo Vacancies - Multiple positions - Kirtland AFB, NM</t>
  </si>
  <si>
    <t>GS-0855-13 -Electrical Engineer,  Eglin, AFB, FL</t>
  </si>
  <si>
    <t>23OCT9XNAIC000204318</t>
  </si>
  <si>
    <t>23OCT8I350SWW0212755</t>
  </si>
  <si>
    <t>23OCT8YAFOTEC0196403</t>
  </si>
  <si>
    <t>23OCT9XNAIC000212202</t>
  </si>
  <si>
    <t>23OCT5CDIAZJEN203912</t>
  </si>
  <si>
    <t>misrouted from Logistics; but belongs to Logistics (343 series, none in SE per CFT matrix); they need to pull correct PD from DM10//forwarded to: DPC3GSLOG1-AST/sent Mr Michael Jones from Logistics email (he reviewed and sent to us)</t>
  </si>
  <si>
    <t>23OCT8LCHOICHR213398</t>
  </si>
  <si>
    <t>23OCT7WESCEN00210801</t>
  </si>
  <si>
    <t>23OCT9XADM0000210794</t>
  </si>
  <si>
    <t>23OCT8XCAMAC00199962</t>
  </si>
  <si>
    <t>AFRL - Dees, Kyle</t>
  </si>
  <si>
    <t>Completed (Received during SDT)</t>
  </si>
  <si>
    <t>23OCT8JJACOVIH206573</t>
  </si>
  <si>
    <t>23OCT8I350SWW0211818</t>
  </si>
  <si>
    <t>23NOV9PHATICOE217646</t>
  </si>
  <si>
    <t>23OCT350SWW000210851</t>
  </si>
  <si>
    <t>23SEP9XNAIC000165194</t>
  </si>
  <si>
    <t>23OCT9XNAIC000214691</t>
  </si>
  <si>
    <t>23NOV8YAFOTEC0218017</t>
  </si>
  <si>
    <t>Reassignment</t>
  </si>
  <si>
    <t>23NOV8YSCHWART218731</t>
  </si>
  <si>
    <t>23NOV8I350SWW0217917</t>
  </si>
  <si>
    <t>23OCT9SDRAKEKE206748</t>
  </si>
  <si>
    <t>23OCT9XTHOMPSO212257</t>
  </si>
  <si>
    <t>23OCT9XASCEN00213424</t>
  </si>
  <si>
    <t>23OCT9XASCEN00208786</t>
  </si>
  <si>
    <t>23OCT9XASCEN00214727</t>
  </si>
  <si>
    <t>23OCT9XAFRLML0211176</t>
  </si>
  <si>
    <t>23OCT9HFS49000211237</t>
  </si>
  <si>
    <t>23OCT9XNAIC000214738</t>
  </si>
  <si>
    <t>Medellin, Marc</t>
  </si>
  <si>
    <t>Nnamani, Cody</t>
  </si>
  <si>
    <t>Funding request</t>
  </si>
  <si>
    <t>Eberle, Austin</t>
  </si>
  <si>
    <t>(10/19) Sent another reminder email to supervisor. (10/27/2023) Approved funding request.  Pending Supervisor apporval. (10/20/2023) Supervisor approved funding request. (10/27/2023) Funding request approved by Health</t>
  </si>
  <si>
    <t xml:space="preserve"> Heath Holt</t>
  </si>
  <si>
    <t>23OCT8XCARTWRI206569</t>
  </si>
  <si>
    <t xml:space="preserve">Amy Eddy </t>
  </si>
  <si>
    <t>Submitted grades. Completed degree.</t>
  </si>
  <si>
    <t>23OCT9XAFRLHQ0216129</t>
  </si>
  <si>
    <t>23OCT9XNAIC000214838</t>
  </si>
  <si>
    <t>23OCT9XNAIC000214636</t>
  </si>
  <si>
    <t>23OCT9XNAIC000214874</t>
  </si>
  <si>
    <t>23OCT9XNAIC000214910</t>
  </si>
  <si>
    <t>23OCT9XNAIC000214764</t>
  </si>
  <si>
    <t>23OCT9XNAIC000214814</t>
  </si>
  <si>
    <t>1 Nov - Education goal marked completed based on degree conferred on May 2023.</t>
  </si>
  <si>
    <t>23NOV9XASCEN00219564</t>
  </si>
  <si>
    <t>23OCT9XNAIC000214958</t>
  </si>
  <si>
    <t>Islam, Din</t>
  </si>
  <si>
    <t>23OCT8XPEREZA0205316</t>
  </si>
  <si>
    <t>Recruit/Fill, S&amp;E received.  Updated PD attached.  Forwarded to C&amp;IT.</t>
  </si>
  <si>
    <t>23OCT9XNAIC000215000</t>
  </si>
  <si>
    <t>23OCT9XNAIC000202774</t>
  </si>
  <si>
    <t xml:space="preserve">Reassignment/ Sent an email to Ashley Byers because mismatched PB (GG-11) and PD (GG-12). </t>
  </si>
  <si>
    <t>23NOV9XNAIC000220606</t>
  </si>
  <si>
    <t>Recurit/Fill</t>
  </si>
  <si>
    <t>23OCT8XCAMAC00211615</t>
  </si>
  <si>
    <t>23OCT8XMUENCHO212346</t>
  </si>
  <si>
    <t>23OCT9XTHOMPSO212029</t>
  </si>
  <si>
    <t>23NOV350SWW000218085</t>
  </si>
  <si>
    <t>23NOV8I350SWW0217706</t>
  </si>
  <si>
    <t>23OCT5CSMITH00205061</t>
  </si>
  <si>
    <t>Hurst, David</t>
  </si>
  <si>
    <t>Funding Request</t>
  </si>
  <si>
    <t>Additional Info Requested</t>
  </si>
  <si>
    <t>PAQ</t>
  </si>
  <si>
    <t>Huckaby, Jordan</t>
  </si>
  <si>
    <t>Keareny, Brendan</t>
  </si>
  <si>
    <t>23OCT9LHALLKA0209159</t>
  </si>
  <si>
    <t>23OCT9LHALLKA0209152</t>
  </si>
  <si>
    <t>23OCT8XHAWMANC211442</t>
  </si>
  <si>
    <t>23OCT9PELLIOTT207783</t>
  </si>
  <si>
    <t>23OCT8XCAMAC00211669</t>
  </si>
  <si>
    <t>23OCT8XMUENCHO212285</t>
  </si>
  <si>
    <t>Wright, Christopher</t>
  </si>
  <si>
    <t>23NOV8I350SWW0220856</t>
  </si>
  <si>
    <t>Approved</t>
  </si>
  <si>
    <t>Completed (11/3) Follow up questions. Emailed 11/7/2023 (Holt)</t>
  </si>
  <si>
    <t>WPAFB - Taylor, Rachel</t>
  </si>
  <si>
    <t>23NOV8I350SWW0225686</t>
  </si>
  <si>
    <t>23NOV8I350SWW0225662</t>
  </si>
  <si>
    <t>AFPC/DPCZK (Maureen McConnell-FD)</t>
  </si>
  <si>
    <t>FN-2311-03940</t>
  </si>
  <si>
    <t>Emailed Caitlyn Riggs 11/8/2023. Would like to see PD. (Holt)</t>
  </si>
  <si>
    <t>23NOV8FELLISO0227649</t>
  </si>
  <si>
    <t>23NOV8TMEAHNAT221171</t>
  </si>
  <si>
    <t>23NOV9XNAIC000220467</t>
  </si>
  <si>
    <t>23NOV6ZTWEN000229685</t>
  </si>
  <si>
    <t>23NOV9XNAIC000227671</t>
  </si>
  <si>
    <t>23OCT8XMUENCHO212376</t>
  </si>
  <si>
    <r>
      <t xml:space="preserve">GS-0301-13 - CAREER FIELD ADMINISTRATOR - HQAFPC/DPCZK - JBSA-RANDOLPH, TX, </t>
    </r>
    <r>
      <rPr>
        <sz val="12"/>
        <color rgb="FFFF0000"/>
        <rFont val="Times New Roman"/>
        <family val="1"/>
      </rPr>
      <t>corrected joa link, new FN # 2311-03956</t>
    </r>
  </si>
  <si>
    <t>HAFB - Synder, Robin</t>
  </si>
  <si>
    <t>DO-1101-04 - Deputy Chief, Strategy Division, Eglin AFB, FL</t>
  </si>
  <si>
    <t>FN-2311-03971</t>
  </si>
  <si>
    <t>AFMC AFRL/RWHP (Jean Harper)</t>
  </si>
  <si>
    <t>23NOV9PELLIOTT223141</t>
  </si>
  <si>
    <t>Falcon Lopez, Joanna</t>
  </si>
  <si>
    <t>0 Days</t>
  </si>
  <si>
    <t>Richardson, Spencer</t>
  </si>
  <si>
    <t>23OCT9PELLIOTT213037</t>
  </si>
  <si>
    <t>23NOV8XCAMAC00221547</t>
  </si>
  <si>
    <t>23NOV9CMILLER0231441</t>
  </si>
  <si>
    <t>23NOV9CMILLER0231429</t>
  </si>
  <si>
    <t>23NOV8XPEREZA0224525</t>
  </si>
  <si>
    <t>FY24 S&amp;E Civilian Vectoring Outbrief Webinar</t>
  </si>
  <si>
    <t>FN-2311-03980</t>
  </si>
  <si>
    <t>Felicia Roberts/AFPC/DPCZ Force Development</t>
  </si>
  <si>
    <t>AFMC/AFNWC, Casey Creel</t>
  </si>
  <si>
    <t>Multiple Vacancy Announcements - Air Force Nuclear Weapons Center Engineering positions, Eglin AFB and Peterson SFB</t>
  </si>
  <si>
    <t>FN-2311-03981</t>
  </si>
  <si>
    <t>23NOV8LBOWERSM232909</t>
  </si>
  <si>
    <t>23NOV9XNAIC000227715</t>
  </si>
  <si>
    <t>23NOV8LOLNEYCA233741</t>
  </si>
  <si>
    <t>23NOV8LBOWERSM233000</t>
  </si>
  <si>
    <t>23NOV8LBOWERSM233034</t>
  </si>
  <si>
    <t>23NOV8LBOWERSM233049</t>
  </si>
  <si>
    <t>23NOV8LBOWERSM233066</t>
  </si>
  <si>
    <t>misrouted; PRD/position build show "E" for CFTID, routing to Cyber</t>
  </si>
  <si>
    <t>23NOV41WEST000233263</t>
  </si>
  <si>
    <t>23NOV8LBOWERSM232978</t>
  </si>
  <si>
    <t>23NOV9XNAIC000228117</t>
  </si>
  <si>
    <t>23NOV8IAFRL000217029</t>
  </si>
  <si>
    <t>23NOV9XAFRLSN0230715</t>
  </si>
  <si>
    <t>23NOV9XAFRLHQ0226476</t>
  </si>
  <si>
    <t>Ribeiro, Paulo</t>
  </si>
  <si>
    <t>Pascual, Alfred</t>
  </si>
  <si>
    <t>Williamson, Ashley</t>
  </si>
  <si>
    <t>R/F</t>
  </si>
  <si>
    <t>Reassign</t>
  </si>
  <si>
    <t>BNR</t>
  </si>
  <si>
    <t>BNR/DR</t>
  </si>
  <si>
    <t>23NOV9XNAIC000220760</t>
  </si>
  <si>
    <t>Petersen, Dylan</t>
  </si>
  <si>
    <t>Updated Degree Plan</t>
  </si>
  <si>
    <t>23NOV8XPEREZA0224596</t>
  </si>
  <si>
    <t>23NOV9XNAIC000227728</t>
  </si>
  <si>
    <t>23NOV9RWALKERD230976</t>
  </si>
  <si>
    <t>23NOVMILLSM000227910</t>
  </si>
  <si>
    <t>23NOV9XNAIC000227922</t>
  </si>
  <si>
    <t>23OCT9XNAIC000201958</t>
  </si>
  <si>
    <t>Promo</t>
  </si>
  <si>
    <t>Smith, Mary</t>
  </si>
  <si>
    <t>Debt Reimbursment</t>
  </si>
  <si>
    <t>Choi, David</t>
  </si>
  <si>
    <t>Mason, Dalton</t>
  </si>
  <si>
    <t>Y</t>
  </si>
  <si>
    <t>N</t>
  </si>
  <si>
    <t>23OCT9XTHOMPSO207416</t>
  </si>
  <si>
    <t>23OCT8XCAMAC00211667</t>
  </si>
  <si>
    <t>23NOV8IAFRL000224554</t>
  </si>
  <si>
    <t>23OCT8XPEREZA0202173</t>
  </si>
  <si>
    <t>R/F BNR</t>
  </si>
  <si>
    <t>Haddorf, Ethan</t>
  </si>
  <si>
    <t>Approved. Needs to enter his supervisor information into AFVEC</t>
  </si>
  <si>
    <t>Fagbamiye, Oluwatimilehin</t>
  </si>
  <si>
    <t>Alsarori, Abdulrahman</t>
  </si>
  <si>
    <t>Approved. Needs AFVEC benefit training.</t>
  </si>
  <si>
    <t>Emailed Dalton Mason, this is an incomplete grade. He is finishing his assignments for the course on Dec 11. The grade should show a normal, hopefully an A or B.</t>
  </si>
  <si>
    <t>23NOV9XASCAE00230704</t>
  </si>
  <si>
    <t>23OCT8XMUENCHO209004</t>
  </si>
  <si>
    <t>23NOV8I20SS000230524</t>
  </si>
  <si>
    <t>23NOV8I350SWW0233484</t>
  </si>
  <si>
    <t>FN-2311-04009</t>
  </si>
  <si>
    <t>USSOCOM SOF AT&amp;L Ghost Call for Noms</t>
  </si>
  <si>
    <t>Mr Miner, Boss on behalf of Maj Ryan Hedderly AFPC/DPMLA</t>
  </si>
  <si>
    <t>23NOV8LLOGANCG235571</t>
  </si>
  <si>
    <t>23NOV9XNAIC000236397</t>
  </si>
  <si>
    <t>FN-2311-04016</t>
  </si>
  <si>
    <t>FN-2311-04017</t>
  </si>
  <si>
    <t>NH-801-04- General/Senior Engineer, Kirtland AFB, NM</t>
  </si>
  <si>
    <t>NH-801-04 - Supervisory General Engineer - Eglin AFB, FL</t>
  </si>
  <si>
    <t>23NOV8I350SWW0234220</t>
  </si>
  <si>
    <t>FN-2311-04024</t>
  </si>
  <si>
    <t>GS-1515-13-Operaitons Analyst-Ramstein AB, GE</t>
  </si>
  <si>
    <t>Mr Miner on behalf of HQ USAFE/AFAFRICA</t>
  </si>
  <si>
    <t>NH-801-03-Systems Integration Engineer-HQ AFMC/ENR (A5/A8/A9) WPAFB, OH</t>
  </si>
  <si>
    <t>FN-2311-04026</t>
  </si>
  <si>
    <t>HQ AFMC/ENR (A5/A8/A9)-Ann Coleman</t>
  </si>
  <si>
    <t>23NOVMILLSM000233056</t>
  </si>
  <si>
    <t>23NOV8I96RG000237588</t>
  </si>
  <si>
    <t>Chevis, Patrick</t>
  </si>
  <si>
    <t xml:space="preserve">Given, Torrey </t>
  </si>
  <si>
    <t xml:space="preserve">Disapproved - Training Office </t>
  </si>
  <si>
    <t>Over $35K?</t>
  </si>
  <si>
    <t>WPAFB - McNeely, Kristin</t>
  </si>
  <si>
    <t>23NOV9XASCEN00235435</t>
  </si>
  <si>
    <t>23NOV9RPETERSE237626</t>
  </si>
  <si>
    <t>24 Oct, PAQ requesting invoice update to support cost difference.
PENDING  - Training reviewing Mandatory fee policy
7 Nov, Jordan will provided updated university invoice with Tution increase information.
17 Nov, per Scott/FMY have university generate invoice of for the difference and forward to FMY for payment.</t>
  </si>
  <si>
    <t>17 Oct, invoice notr correctly reviewed by PAQ and university.  Additional charge being requested after Funding Request certiifed.
PENDING - Training reviewing Mandatory fee policy
17 Nov, per Scott/FMY have university generate invoice of for the difference and forward to FMY for payment.</t>
  </si>
  <si>
    <t>Buitron, Aaron</t>
  </si>
  <si>
    <t>7 Nov, Working with university Bursar office to resolve 'certified' funding request with 2 separate terms.  Grade posting notice is being received for a class that will not be completed until 15 Dec.
17 Nov, per Scott/FMY since the Funding Request is 'certified', wait until the semester is completed and post grade.</t>
  </si>
  <si>
    <t>23NOV8YAFOTEC0227906</t>
  </si>
  <si>
    <t>23NOV9XNAIC000232036</t>
  </si>
  <si>
    <t>23NOV9XNAIC000238705</t>
  </si>
  <si>
    <t>23NOV9XASCEN00239397</t>
  </si>
  <si>
    <t>23NOV8YDOBBINP234607</t>
  </si>
  <si>
    <t>23NOV9XASCEN00240194</t>
  </si>
  <si>
    <t>Promotion</t>
  </si>
  <si>
    <t>23NOV8LTANNERG240156</t>
  </si>
  <si>
    <t>23NOV6ZTWEW000239007</t>
  </si>
  <si>
    <t>23NOV6ZTWEW000239047</t>
  </si>
  <si>
    <t>23NOV8XPEREZA0235048</t>
  </si>
  <si>
    <t>Moorman, Jonathan</t>
  </si>
  <si>
    <t>Summer 2023</t>
  </si>
  <si>
    <t>Debt Reimbursment - Withdrawl from class</t>
  </si>
  <si>
    <t>Newman, Ryan</t>
  </si>
  <si>
    <t>Hutson, Daniel</t>
  </si>
  <si>
    <t>Debt Reimbursment - X grade</t>
  </si>
  <si>
    <t>For ECE 599, thesis clourse that Daniel will be completting in Jaunary. Juanita wants to collect, but it has been standard practice to let the student complete the thesis as they often run over several semesters and don't have a hard finish date.</t>
  </si>
  <si>
    <t>23NOV9XASCEN00237970</t>
  </si>
  <si>
    <t>23NOV9XNAIC000234062</t>
  </si>
  <si>
    <t>23NOV8YRODRIJ0240297</t>
  </si>
  <si>
    <t>GSP/MoM approved/sent out, Educ Goal Approved</t>
  </si>
  <si>
    <t>FN-2311-04053</t>
  </si>
  <si>
    <t>FN-2311-04054</t>
  </si>
  <si>
    <t>FN-2311-04055</t>
  </si>
  <si>
    <t>NH-03 (0801-1301-0343)-Multiple Series may apply  - Kirtland, AFB, NM</t>
  </si>
  <si>
    <t>NH-1301-04- Supervisory, Physical Scientist-Kirtland AFB, NM</t>
  </si>
  <si>
    <t>NH-0801-03- General (Test) Engineer - Kirtland AFB, NM</t>
  </si>
  <si>
    <t>Knight, Valerie</t>
  </si>
  <si>
    <t>23NOV8I350SWW0237459</t>
  </si>
  <si>
    <t>23NOV8YRODRIJ0240451</t>
  </si>
  <si>
    <t>23NOV9PELLIOTT240800</t>
  </si>
  <si>
    <t>Simpson, Ryan</t>
  </si>
  <si>
    <t>Debt Reimbursment -Thesis will not be completed on time</t>
  </si>
  <si>
    <t>23NOV8YRODRIJ0240561</t>
  </si>
  <si>
    <t>23OCT9XASCEN00216346</t>
  </si>
  <si>
    <t>23NOV9XNAIC000238652</t>
  </si>
  <si>
    <t>23NOV9XNEWMANM240527</t>
  </si>
  <si>
    <t>R/F BNR-DR</t>
  </si>
  <si>
    <t>Conversion to Appt/BNR-skipped CFT, noted in EH mismatched data-pb shows "2" but PRD does not</t>
  </si>
  <si>
    <t>23OCT8BTUCKER0211633</t>
  </si>
  <si>
    <t>Emailed Ryan stating that is not an uncommonn situation. A PAQ wil have to pay anything beyond the third semester, but no debt collection will be initiated as long as the fall grade is posted. Since it is the PAQ's third semester, the PAQ must return to work after the Fall semester ends. PAQ must also notify the supervisor of situation. His dad is emailing our inbox. Address Ryan's issue to Ryan, not his dad.</t>
  </si>
  <si>
    <t>Mendenhall, Anna</t>
  </si>
  <si>
    <t>Gil Dominguez, AFPC/DPCZK</t>
  </si>
  <si>
    <t>Overview of Tuition Assistance for S&amp;E workforce</t>
  </si>
  <si>
    <t>FN-2311-04058</t>
  </si>
  <si>
    <t>23NOV9XNEWMANM240913</t>
  </si>
  <si>
    <t>23NOV8IAFRL000239327</t>
  </si>
  <si>
    <t>23NOV9LTERRELL240243</t>
  </si>
  <si>
    <t>23NOV9LBOGGSJM239358</t>
  </si>
  <si>
    <t>Cabbill, D'Angelo</t>
  </si>
  <si>
    <t>St. Peter, Sean</t>
  </si>
  <si>
    <t>Education Goal approved</t>
  </si>
  <si>
    <t>Jackson, Julia</t>
  </si>
  <si>
    <t>Hall, Terrance</t>
  </si>
  <si>
    <t>Briggs, Joseph</t>
  </si>
  <si>
    <t>23NOV8I96OG000235492</t>
  </si>
  <si>
    <t>23NOV350SWW000238995</t>
  </si>
  <si>
    <t>23NOV8BMUSALLA243219</t>
  </si>
  <si>
    <t>23NOV9XNAIC000243249</t>
  </si>
  <si>
    <t>23NOV350SWW000238847</t>
  </si>
  <si>
    <t>NH-1550-801-04 -Operations Research Analyst/General Engineer - Kirtland, AFB, NM</t>
  </si>
  <si>
    <t>FN-2311-04078</t>
  </si>
  <si>
    <t>23NOV9XNAIC000243263</t>
  </si>
  <si>
    <t>23NOV9XNAIC000242764</t>
  </si>
  <si>
    <t>23OCT9CPAINOC0210407</t>
  </si>
  <si>
    <t>23NOV9XASCEN241670</t>
  </si>
  <si>
    <t>23NOV8LCARLIST242623</t>
  </si>
  <si>
    <t>(10/20) Emailed the student requesting degree plan (11/21) Deleted request</t>
  </si>
  <si>
    <t>(10/20) Emailed the student requesting degree plan (11/21) Retired. Delete request</t>
  </si>
  <si>
    <t>23NOV8FELLISO0237052</t>
  </si>
  <si>
    <t>23NOV8FELLISO0236975</t>
  </si>
  <si>
    <t>Schwerdtfeger, William</t>
  </si>
  <si>
    <t>11//22/23</t>
  </si>
  <si>
    <t>Additional Info Requested in AFAEMS. Need to follow up with email. 11/22/24 Received email, will start again next year, deleted goal. TEG</t>
  </si>
  <si>
    <t>Additional Info Requested in AFAEMS. Need to follow up with email. 11/22/24 AFAEMS had a new Official Degree plan, so I approved Education Goal. TEG</t>
  </si>
  <si>
    <t>Submitted. Deleted the reason -retired 11/22/23 Received reply saying no access as of 15 Nov 2023 due to retriement. Deleted. TEG</t>
  </si>
  <si>
    <t>23NOV9ERHODESM241451</t>
  </si>
  <si>
    <t>23NOV8FSADAM00245727</t>
  </si>
  <si>
    <t>(11/17)Pending supervisor approval. 11/22/23 Approved. TEG</t>
  </si>
  <si>
    <t>(11/20)Pending supervisor approval. 11/22/23 Approved. TEG</t>
  </si>
  <si>
    <t>Rosario, Vanessa (6276017)</t>
  </si>
  <si>
    <t>Rosario, Vanessa (6276014)</t>
  </si>
  <si>
    <t>23NOV8YRIVASV0244730</t>
  </si>
  <si>
    <t>23NOV9BAGLEYG0244434</t>
  </si>
  <si>
    <t>23NOV8XSHIELDS237846</t>
  </si>
  <si>
    <t>23NOV8I350SWW0244415</t>
  </si>
  <si>
    <t>23NOV8FELLISO0244966</t>
  </si>
  <si>
    <t>23 Oct, updated WR sent to Juanita
25 Oct, disapproved by education office. Will resumbit with missing info
3 Nov, Beh to provide MD letter
27 Nov, MD letter received.  Forwarded to Juanita for review.</t>
  </si>
  <si>
    <t>23NOV9XAFRLSN227698</t>
  </si>
  <si>
    <t>Vannattier, James</t>
  </si>
  <si>
    <t>23NOV7WNC3HAFB244867</t>
  </si>
  <si>
    <t>23NOV7WNC3HAFB244838</t>
  </si>
  <si>
    <t>R/F-GG-1560-13, both pd and pb show "2" CM, CFID Matrix states it s/b "NA), emailed base for justification. 11/27/23 Sent a follow up email. TEG 11/27/23 Rounted back to Patricia Shields. TEG</t>
  </si>
  <si>
    <t>Recruit/Fill, R/F-DR-0855-04, both pd and pb show "2" CM, CFID Matrix states it s/b "NA), emailed base for justification. Completed. TEG</t>
  </si>
  <si>
    <t>24 Oct, Traning Office confirmed amount
3 Nov, emailed student the debt owed.
7 Nov, left voice message on Daniel's cell
17 Nov, requested confirmation NLT 21 Nov
28 Nov, Package sent to Juanita for DFAS processing</t>
  </si>
  <si>
    <t>GSP/MoM approved/sent out, Educ Goal Approved, Funding Request Approved</t>
  </si>
  <si>
    <t>23NOV9XASCEN00238799</t>
  </si>
  <si>
    <t>23NOV8XPEREZA0243131</t>
  </si>
  <si>
    <t>23NOV8YHGRIEGO236560</t>
  </si>
  <si>
    <t>23NOV8I350SWW0244916</t>
  </si>
  <si>
    <t>Approved. Needs to enter his supervisor information into AFVEC 11/15/2023. Completed 11/28/2023</t>
  </si>
  <si>
    <t>Patel, Komal</t>
  </si>
  <si>
    <t>Approved.</t>
  </si>
  <si>
    <t>Meade, Britton</t>
  </si>
  <si>
    <t>Walds, Christopher</t>
  </si>
  <si>
    <t>Smith, John</t>
  </si>
  <si>
    <t>Sheffield, Taylor</t>
  </si>
  <si>
    <t>Additional Info Requested in AFAEMS. Need to follow up with email. 11/22/23 Sent 2nd email with suspense of 11/28/23 to update. TEG 11/29/23 No response. Deleted Education goal. TEG</t>
  </si>
  <si>
    <t>Additional Info Requested in AFAEMS. Need to follow up with email.11/22/23 Sent 2nd email with suspense of 11/28/23 to update. TEG 11/29/23 No response. Deleted Education goal. TEG</t>
  </si>
  <si>
    <t>Additional Info Requested in AFAEMS. Need to follow up with email.11/22/23 Sent 2nd email with suspense of 11/28/23 to update. TEG 11/29/23 No response. Deleted Education goal. TEG 11/29/23 Checked AFAEMS today, she must have deleted it/also checked record no education goal listed. TEG</t>
  </si>
  <si>
    <t>23NOV9XASCEN00245635</t>
  </si>
  <si>
    <t>We need to see MECH 5623 on a degree plan before we approve funding. Sent email 11/28/2023. Approved 11/29/2023</t>
  </si>
  <si>
    <t>Need to see a more formal degree plan. Looks like a notepad print. Emailed 11/28/2023. Received. Approved 11/29/2023</t>
  </si>
  <si>
    <t>23NOV8LCARLIST248529</t>
  </si>
  <si>
    <t>Emailed Mary Smith asking for a status. No response. Debt processed and emailed to Juanita.</t>
  </si>
  <si>
    <t>Floyd, Coty</t>
  </si>
  <si>
    <t>Chamberlain, Ian</t>
  </si>
  <si>
    <t>23NOV8I96RG000244332</t>
  </si>
  <si>
    <t>23NOV9XNEWMANM246972</t>
  </si>
  <si>
    <t>23NOV8I53WG000239420</t>
  </si>
  <si>
    <t>23NOV8IAFRL000242207</t>
  </si>
  <si>
    <t>23NOV9XAFRLHQ0247040</t>
  </si>
  <si>
    <t>R/F BNR/DHA</t>
  </si>
  <si>
    <t>Additional Info Requested in AFAEMS. (10/20)Sent a follow up email from TA org box to Student. 11/22/23 Sent 2nd email with suspense of 11/29/23 to update. TEG. 11/30/23 No response, deleted. TEG</t>
  </si>
  <si>
    <t>Additional Info Requested in AFAEMS. (10/20)Sent a follow up email from TA org box to Student. Student waiting 60 days before starting the process. 11/22/23 Sent 2nd email with suspense of 11/29/23 to update. TEG No response, deleted. TEG</t>
  </si>
  <si>
    <t>Additional Info Requested in AFAEMS. (10/20)Sent a follow up email from TA org box to Student. 11/22/23 Sent 2nd email with suspense of 11/29/23 to update. TEG No response, deleted. TEG</t>
  </si>
  <si>
    <t>NH-0855-03-Avionics Engineer - Wright Patterson AFB, OH</t>
  </si>
  <si>
    <t>FN-2311-04138</t>
  </si>
  <si>
    <t>Barbosa, Linh</t>
  </si>
  <si>
    <t>Davis, James</t>
  </si>
  <si>
    <t>FR approved.</t>
  </si>
  <si>
    <t>Parker, Colton</t>
  </si>
  <si>
    <t>Nguyen, Loc</t>
  </si>
  <si>
    <t>Complete.  30 Nov, FR approved.  CSA to be revised for 4 Qtrs.</t>
  </si>
  <si>
    <t>Gayman, Jacob</t>
  </si>
  <si>
    <t>FR requires updated degree plan</t>
  </si>
  <si>
    <t>Fleming, Ry</t>
  </si>
  <si>
    <t>23NOV9XNAIC000245786</t>
  </si>
  <si>
    <t>23NOV9XNAIC000246620</t>
  </si>
  <si>
    <t>23NOV8LLOGANCG245862</t>
  </si>
  <si>
    <t>R/F BNR/DCIPS</t>
  </si>
  <si>
    <t>FY2024 S&amp;E Vectoring Webinar and Slides are available - RAFB</t>
  </si>
  <si>
    <t>FN-2312-04172</t>
  </si>
  <si>
    <t>Ann Coleman, HQ AFMC/ENR</t>
  </si>
  <si>
    <t>NH-0801-IV - Lead Integrator - HQ AFMC/EN/DATF - Hanscom AFB MA</t>
  </si>
  <si>
    <t>FN-2312-04174</t>
  </si>
  <si>
    <t>FN-2312-04176</t>
  </si>
  <si>
    <t>NH-0801-III - Tool Integrator - HQ AFMC/EN/DATF - Hanscom AFB MA</t>
  </si>
  <si>
    <t>R/F BNR/DHA (1M-mismatched PRD/pb, made note in EH and forwarded)</t>
  </si>
  <si>
    <t>NH-0801-04 - Supervisory General Engineer (Technical Advisor) - Kirtland, AFB (NM)</t>
  </si>
  <si>
    <t>Terri Garner/Bonnie Taylor</t>
  </si>
  <si>
    <t>FN-2312-04193</t>
  </si>
  <si>
    <t>Stacklin, Sara</t>
  </si>
  <si>
    <t>Abdul-Razaq, Tomy</t>
  </si>
  <si>
    <t>McDaniel, Hunter</t>
  </si>
  <si>
    <t>Glover, Jordan</t>
  </si>
  <si>
    <t>2 Funding Requests</t>
  </si>
  <si>
    <t>23NOV9XENORBR0250611</t>
  </si>
  <si>
    <t>23NOV9XAFRLRI0249413</t>
  </si>
  <si>
    <t>23OCTSF9CBAEZP215300</t>
  </si>
  <si>
    <t>23NOVL9DANDRAD245763</t>
  </si>
  <si>
    <t>R/F BNR/DHA--misrouted, both PRD &amp; pb show "E", routing to Cyber&amp;IT</t>
  </si>
  <si>
    <t>23NOV9XAFRLRI0249560</t>
  </si>
  <si>
    <t>R/F BNR/DHA (DR)</t>
  </si>
  <si>
    <t>Ali, Taj</t>
  </si>
  <si>
    <t>Highsmith, Jordan</t>
  </si>
  <si>
    <t>Keaney, Cassandra</t>
  </si>
  <si>
    <t>Educatin Goal</t>
  </si>
  <si>
    <t>Need updated degree plan. TEG</t>
  </si>
  <si>
    <t>Attia, Mark Abanoub</t>
  </si>
  <si>
    <t>Mattamana, Aji</t>
  </si>
  <si>
    <t>James, Tevin</t>
  </si>
  <si>
    <t>Holstead, Hunter</t>
  </si>
  <si>
    <t>Fudning Request</t>
  </si>
  <si>
    <t>23NOV9XNAIC000247859</t>
  </si>
  <si>
    <t>23NOV9LBOGGSJM247623</t>
  </si>
  <si>
    <t>Ahn, Iam Tai</t>
  </si>
  <si>
    <t>Daon, Tam</t>
  </si>
  <si>
    <t>Howell, Connor</t>
  </si>
  <si>
    <t>23NOV9RMXWMX50251396</t>
  </si>
  <si>
    <t>23NOV9RF126MXD251564</t>
  </si>
  <si>
    <t>23NOV9RF126MXD251326</t>
  </si>
  <si>
    <t>Scarfo, Mathew</t>
  </si>
  <si>
    <t>Hintz, Bethany</t>
  </si>
  <si>
    <t>Veenstra, Lacy</t>
  </si>
  <si>
    <t>Grady, Shaun</t>
  </si>
  <si>
    <t>Education Plan</t>
  </si>
  <si>
    <t>Aproved</t>
  </si>
  <si>
    <t>23NOV8YDOBBSL0245928</t>
  </si>
  <si>
    <t>Hughes, Aaron</t>
  </si>
  <si>
    <t>23NOVK8YTISCHN252372</t>
  </si>
  <si>
    <t>23NOV8QCOUNCIL251395</t>
  </si>
  <si>
    <t xml:space="preserve">R/F </t>
  </si>
  <si>
    <t>23DEC9XASCEN00253703</t>
  </si>
  <si>
    <t>23OCT9XASCEN00201850</t>
  </si>
  <si>
    <t>23NOV350SWW000248370</t>
  </si>
  <si>
    <t>23NOV8XMUENCHO244275</t>
  </si>
  <si>
    <t>23DEC9XAFRLHE0253631</t>
  </si>
  <si>
    <t>23NOV8I350SWW0247699</t>
  </si>
  <si>
    <t>23NOV8I350SWW0250585</t>
  </si>
  <si>
    <t>Tayler, Daniel</t>
  </si>
  <si>
    <t>Approve</t>
  </si>
  <si>
    <t>Myton, Andrew</t>
  </si>
  <si>
    <t>Waiting on a updated Degree plan, one class didn't show on old one. TEG 12/6/23 Approved. TEG</t>
  </si>
  <si>
    <t>Waiting on a updated Degree plan, one class didn't show on old one. TEG 12/5/23 Updatd. Approved. TEG</t>
  </si>
  <si>
    <t>Waiting on Signed GSP/over 35k, 11/3/23 sent 2nd notice, 11/9/2023 Sent 3rd notice copied PAQ POC and supervisor. 11/17/23 Keyania will contact Supervisor/PAQ POC. 12/6/23 Sent another email following up on funding for over $35k. TEG</t>
  </si>
  <si>
    <t>Cutler, Collin</t>
  </si>
  <si>
    <t>Wilkerson, Chatlen</t>
  </si>
  <si>
    <t>Benson, Travis</t>
  </si>
  <si>
    <t>Cutarelli, Brock</t>
  </si>
  <si>
    <t>Teran, Victoria</t>
  </si>
  <si>
    <t>Taylor, Christian</t>
  </si>
  <si>
    <t>Gatrell, Caleb</t>
  </si>
  <si>
    <t>Reichenberger, Jaci</t>
  </si>
  <si>
    <t>Pratt, Christian</t>
  </si>
  <si>
    <t>23DEC9XAFRLHE0254842</t>
  </si>
  <si>
    <t>23DEC7WESCEN00253831</t>
  </si>
  <si>
    <t>23NOVSF9CBAEZP244858</t>
  </si>
  <si>
    <t>23DEC8LNELSOLI257320</t>
  </si>
  <si>
    <t>23NOV41SALMONT252454</t>
  </si>
  <si>
    <t>R/F BNR/DHA DR</t>
  </si>
  <si>
    <t>23NOV8XCAMAC00239375</t>
  </si>
  <si>
    <t>R/F-not identified in previous comment, but action routed to Force Support CFT; series (1550) not listed on CFID matrix as shared series with FS; per attached PD this position is centrally managed, no RPA checklist found in any of the attachments, unable to verify correct CF</t>
  </si>
  <si>
    <t>23NOV9XASCEN00251243</t>
  </si>
  <si>
    <t>23NOV9XASCEN00250613</t>
  </si>
  <si>
    <t>Stinnett, Preston</t>
  </si>
  <si>
    <t>Christenson, Alan</t>
  </si>
  <si>
    <t xml:space="preserve">Debt Reimbursement   PCIP </t>
  </si>
  <si>
    <t>Martin, Alexander</t>
  </si>
  <si>
    <t>FN-2312-04282</t>
  </si>
  <si>
    <t>FN-2312-04281</t>
  </si>
  <si>
    <t>NH-0855-03-Avionics Engineer-Hill AFB, UT</t>
  </si>
  <si>
    <t>GS-806-07-NH-855-03- Materials (Textiles) Engineer-Natick MA</t>
  </si>
  <si>
    <t>23DEC8I350SWW0258417</t>
  </si>
  <si>
    <t>FR requires updated degree plan, FR approved</t>
  </si>
  <si>
    <t>23NOV8XCAMAC00239439</t>
  </si>
  <si>
    <t>23NOV8I350SWW0248435</t>
  </si>
  <si>
    <t>GSP/MoM approved/sent out, FR approved 7 Dec 2023</t>
  </si>
  <si>
    <t>23NOV8XPEREZA0242481</t>
  </si>
  <si>
    <t>23DEC8LNELSOLI256931</t>
  </si>
  <si>
    <t>AFVEC/AFAEMS not showing eligible for Master's education goal. Emailed ACQ TA 12/6/2023. Cleared 12/6/2023.</t>
  </si>
  <si>
    <t>Allen, Zachary</t>
  </si>
  <si>
    <t>NH-801-04-Career Broadening General Engineer-Pentagon, Arlington VA</t>
  </si>
  <si>
    <t>FN-2312-04296</t>
  </si>
  <si>
    <t>Waiting on a updated Degree plan, one class didn't show on old one. TEG. Approved 12/8/2023 HH.</t>
  </si>
  <si>
    <t>Nixon, Ernets</t>
  </si>
  <si>
    <t>Thuney, Laurin</t>
  </si>
  <si>
    <t>Tevin, James</t>
  </si>
  <si>
    <t>Tatko, Nathan</t>
  </si>
  <si>
    <t>Rodriguez Matias, Yenitza</t>
  </si>
  <si>
    <t>Gueli, Ryan</t>
  </si>
  <si>
    <t>Wrong courses listed. Changed. Student needs to sign. Sent email 12/8/2023. Approved.</t>
  </si>
  <si>
    <t>Rosario, Vanessa</t>
  </si>
  <si>
    <t>Coats, Kiona</t>
  </si>
  <si>
    <t>Storm, Austin</t>
  </si>
  <si>
    <t>Ricketts, Charles</t>
  </si>
  <si>
    <t>Vance, Alexis</t>
  </si>
  <si>
    <t>Williams, Cory</t>
  </si>
  <si>
    <t>Stevens, William</t>
  </si>
  <si>
    <t>Vo, Andy</t>
  </si>
  <si>
    <t>Kho, Patrick</t>
  </si>
  <si>
    <t>Heath Holt/ Keyania</t>
  </si>
  <si>
    <t>(12/7) Student needed to update education goal with degree plan and add an additional course to funding request. (12/8)Approved</t>
  </si>
  <si>
    <t>23NOV9XNAIC000243695</t>
  </si>
  <si>
    <t>23NOV9XNAIC000243702</t>
  </si>
  <si>
    <t>Vital, Anthony AFTC/896 TSS</t>
  </si>
  <si>
    <t>NH-0801-03 - Supervisory General Engineer,  896 TSS/RNME  - Eglin AFB, FL</t>
  </si>
  <si>
    <t>FN-2312-04305</t>
  </si>
  <si>
    <t>Narlobie, Carl</t>
  </si>
  <si>
    <t>Clawson, Danile</t>
  </si>
  <si>
    <t>Kimberl, Jr, David</t>
  </si>
  <si>
    <t>Nelson, Brenton</t>
  </si>
  <si>
    <t>Cummings, Nathan</t>
  </si>
  <si>
    <t>Rawson, Anais</t>
  </si>
  <si>
    <t>Alverez, Wilfredo</t>
  </si>
  <si>
    <t>Under legal review. Juanita sent email saying waiver was disapproved. Sent email to Ryan Newman 12/7/2023. Waiting for his selection of lump sum or payments. Government collected on W grade. So that needs to be subracted from the entire total.</t>
  </si>
  <si>
    <t>11/9/23 Sent email needing Tuition/Fee tables. 11/14/23 Sent another email for Tuition/Fees tables for 2nd choice and to clarify University of Dayton $25.00 per semester fee. 11/16/23 Completed, 30 Nov Education Goal approved
11 Dec FR approved (GD)</t>
  </si>
  <si>
    <t>Winn, Jennifer</t>
  </si>
  <si>
    <t>23NOV8FELLISO0238714</t>
  </si>
  <si>
    <t>23NOV8XESTRADA246697</t>
  </si>
  <si>
    <t>23DEC7WESCEN00258694</t>
  </si>
  <si>
    <t>23NOV8I350SWW0247311</t>
  </si>
  <si>
    <t>23NOV8XESTRADA248524</t>
  </si>
  <si>
    <t>23DEC8LCABALLE256448</t>
  </si>
  <si>
    <t>23DEC9XASCEN00258680</t>
  </si>
  <si>
    <t>23NOV8QGOLASMI234243</t>
  </si>
  <si>
    <t>Missing signed degree plan. Emailed 12/8/2023. Approved.</t>
  </si>
  <si>
    <t>Olson, Andrew</t>
  </si>
  <si>
    <t>Bernstein, Regan</t>
  </si>
  <si>
    <t>Burch, Lucius</t>
  </si>
  <si>
    <t>Lambert, Owen</t>
  </si>
  <si>
    <t>Approved. Allowed lab that was part of 2nd course.</t>
  </si>
  <si>
    <t>Williams, Jarquees</t>
  </si>
  <si>
    <t>The student has pending suspense dates on their enrollments. Funding Requests: 6176768</t>
  </si>
  <si>
    <t>Grade Overdue</t>
  </si>
  <si>
    <t>Schmit, Keegan</t>
  </si>
  <si>
    <t>Missing degree plan. Emailed 12/11/2023.</t>
  </si>
  <si>
    <t>23DEC9XAFRLRQ0258352</t>
  </si>
  <si>
    <t>23NOV8XCARTWRI251853</t>
  </si>
  <si>
    <t>23DECP9LSMITHM257305</t>
  </si>
  <si>
    <t>NH-0801-03-Career Broadener, General Engineer, AF/TE Liaison-Pentagon, Arlington, VA</t>
  </si>
  <si>
    <t>FN-2312-04332</t>
  </si>
  <si>
    <t>Katherine Ficklin, AFTC/ENR</t>
  </si>
  <si>
    <t>NH-0801-03 - GENERAL ENGINEER - AFMC/AFTC/412EWG - EDWARDS AFB, CA</t>
  </si>
  <si>
    <t>FN-2312-04334</t>
  </si>
  <si>
    <t>FN-2312-04336</t>
  </si>
  <si>
    <t>NH-0801-03 - Computer Scientist - AFMC/AFTC/412EWG - EDWARDS AFB, CA</t>
  </si>
  <si>
    <t>23NOV8XESTRADA247269</t>
  </si>
  <si>
    <t>23NOV9HFS49000251057</t>
  </si>
  <si>
    <t>23DEC8LOWENSM0260071</t>
  </si>
  <si>
    <t>23NOV8I350SWW0234271</t>
  </si>
  <si>
    <t>23DEC8I350SWW0256460</t>
  </si>
  <si>
    <t>HQ AFMC -- Sokolovskiy, Alexey Nikolaevich</t>
  </si>
  <si>
    <t>ACC 350 SWW/DPC - Olson, Zach</t>
  </si>
  <si>
    <t>Job Series</t>
  </si>
  <si>
    <t>AFPC Talent Management</t>
  </si>
  <si>
    <t>SME Evaluation Form</t>
  </si>
  <si>
    <t>R/F BNR/DHA, 2nd time thru CFT</t>
  </si>
  <si>
    <t>R/F-mismatch PRD &amp; position build, made note and sent forward (1M action)</t>
  </si>
  <si>
    <t>Asking for foreign degree confirmation. Russian EE major. Appeared to meet standards. Created folder for foreign degree reviews.</t>
  </si>
  <si>
    <t>Needs to coordinate GSP and CSA.  Will submit for Fall 2024.  Plans to submit justification for 4-month early start. 12 Dec - No justification provided.  Resubmit for Fall 2024.</t>
  </si>
  <si>
    <t>FR requires updated degree plan, 12 Dec FR approved (GD)</t>
  </si>
  <si>
    <t>Ninh, Sydney</t>
  </si>
  <si>
    <t>Education Goal complete.  Degree conferred.</t>
  </si>
  <si>
    <t>Nair, Rishab</t>
  </si>
  <si>
    <t>FR requires updated degree plan. 12 Dec FR approved.</t>
  </si>
  <si>
    <t>FR approved.  12 Dec Term fee corrected (GD).</t>
  </si>
  <si>
    <t>23NOV8IAFRL000248224</t>
  </si>
  <si>
    <t>23DEC9RF126MXD258035</t>
  </si>
  <si>
    <t>23DEC9RMXWMX50259950</t>
  </si>
  <si>
    <t>23DEC9RF126MXD259908</t>
  </si>
  <si>
    <t>23DEC8EDPC0000257025</t>
  </si>
  <si>
    <t>Jex, Hannah</t>
  </si>
  <si>
    <t>Education Goal completed.  Transcript uploaded.</t>
  </si>
  <si>
    <t>23DEC9XNAIC000255408</t>
  </si>
  <si>
    <t>23NOV9PRAMSAYP250320</t>
  </si>
  <si>
    <t>23NOVSF9CBAEZP234561</t>
  </si>
  <si>
    <t>R/F-pb/PD mismatch sent base email 12/11; no response from base, annotated action accordingly, attached email, notified base we are forwarding RPA to CFTEXIT.</t>
  </si>
  <si>
    <t>GSP/MoM approved/sent out, 12 Dec Education Goal approved (GD)</t>
  </si>
  <si>
    <t>CSA, Signed and approved. It is $40K so over the $35K limit.  12 Dec Education Goal approved (GD).</t>
  </si>
  <si>
    <t>Western Governors University BS in CS accredited? Computer Engineering should be good but recommend a review of the course plan to ensure math and statistics requirement met. Pass fail grades outline in OPM guidance.</t>
  </si>
  <si>
    <t>HQ AFMC A1KZWSR - Farajollahi, Sanaz</t>
  </si>
  <si>
    <t>Vorster, William</t>
  </si>
  <si>
    <t>Maureen McConnell/AFPC/DPCZ Force Development</t>
  </si>
  <si>
    <t xml:space="preserve">AY25 Preparing for the CD Open Call </t>
  </si>
  <si>
    <t>FN-2312-04357</t>
  </si>
  <si>
    <t>Degree plan updated.  Will submit FR.</t>
  </si>
  <si>
    <t>23DEC8EDPC0000256894</t>
  </si>
  <si>
    <t>23DEC8YGUTIER0261044</t>
  </si>
  <si>
    <t>23DEC9XNAIC000259647</t>
  </si>
  <si>
    <t>23DEC9XNAIC000259934</t>
  </si>
  <si>
    <t>23DEC9XNAIC000260033</t>
  </si>
  <si>
    <t>23DEC9CPAINOC0259615</t>
  </si>
  <si>
    <t>Will be getting a T grade, but will be cleared later. 12/7/203. Sent email telling Alan that if a professor concurs that he is progessing in a satisfactory then he should be ok. (12/12/2023)</t>
  </si>
  <si>
    <t>Aguilar, Garrett</t>
  </si>
  <si>
    <t>Alger, Timothy</t>
  </si>
  <si>
    <t>Feliciano, Miriam</t>
  </si>
  <si>
    <t>Garner, Ethan</t>
  </si>
  <si>
    <t>Bledsoe, Jeremy</t>
  </si>
  <si>
    <t>Approved one for CLEP, Funding request #2 wating on supervisor approval. Approved 12/12/2023 HH.</t>
  </si>
  <si>
    <t>Sent email asking Joseph to verify that the course is not a pre-requisite class and is at the PhD level. 12/12/2023.</t>
  </si>
  <si>
    <t>Approved. Might be under Logistics but is showing S&amp;E.</t>
  </si>
  <si>
    <t>Patel, Rujul</t>
  </si>
  <si>
    <t>Walicek, Cody</t>
  </si>
  <si>
    <t>Deane, Colin</t>
  </si>
  <si>
    <t>23NOV9LJOHNSON249304</t>
  </si>
  <si>
    <t>23DEC8LDUSHANE262287</t>
  </si>
  <si>
    <t>23DEC9VKBRIDGE263530</t>
  </si>
  <si>
    <t>GSP/MoM approved/sent out, Educ Goal Approved, 13 Dec FR approved.</t>
  </si>
  <si>
    <t>Weston, Luke</t>
  </si>
  <si>
    <t>Vadnais, Matthew</t>
  </si>
  <si>
    <t>FN-2312-04374</t>
  </si>
  <si>
    <t>FN-2312-04375</t>
  </si>
  <si>
    <t>Osteen, Caitlyn</t>
  </si>
  <si>
    <t>Bletzinger, Andrew</t>
  </si>
  <si>
    <t>Robison, Ian</t>
  </si>
  <si>
    <t>Needs an updated degree plan. Listed courses don't match. Emailed 12/12/2023. Approved.</t>
  </si>
  <si>
    <t>Stearns, Herbert III</t>
  </si>
  <si>
    <t>McBride, Colin</t>
  </si>
  <si>
    <t>Yoshida, Emmy</t>
  </si>
  <si>
    <t>Casazza, Thomas</t>
  </si>
  <si>
    <t>Fulton, Steven</t>
  </si>
  <si>
    <t>Jasper, Jared</t>
  </si>
  <si>
    <t>Devilbiss, Clayton</t>
  </si>
  <si>
    <t>NH-801-03-Production Lifecycle Management &amp; Systems Engineer-Tinker AFB, OK</t>
  </si>
  <si>
    <t>FN-2312-04378</t>
  </si>
  <si>
    <t>NH-XXX-03-Simulators Facility Engineer (multiple series)-WPAFB. OH</t>
  </si>
  <si>
    <t>NH-801-03-Lead Systems Engineer-WPAFB, OH</t>
  </si>
  <si>
    <t>Sedgwick, Brendon</t>
  </si>
  <si>
    <t>Waiting on DPCZ approval - last step, after getting course descriptions sent back to Juanita 11/2/23. Over $35K. 11/14/23 Completed. 13 Dec FR approved.</t>
  </si>
  <si>
    <t>Seo, Dongha</t>
  </si>
  <si>
    <t>FR requires updated degree plan.  12 Dec FR approved.</t>
  </si>
  <si>
    <t>GSP/MoM approved/sent out, 12 Dec CSA approved (GD), 12 Dec Education Goal approved (GD).  14 Dec FR approved.</t>
  </si>
  <si>
    <t>23NOV8FELLISO0242999</t>
  </si>
  <si>
    <t>23DEC8LSTEIN00263718</t>
  </si>
  <si>
    <t>23DEC8YHGRIEGO258453</t>
  </si>
  <si>
    <t>23DEC9XNAIC000260867</t>
  </si>
  <si>
    <t>Remaining balance and FR will be approved only for $13,091.83 ($35K cap reached).  PAQ will pay reamining balance.  Brandon acknowledge balance and is aware about the payment.</t>
  </si>
  <si>
    <t>23DEC9LHALLKA0254613</t>
  </si>
  <si>
    <t>23DEC9XNAIC000259695</t>
  </si>
  <si>
    <t>23DEC6WMORRISM260753</t>
  </si>
  <si>
    <t>NH-0801-IV - Lead Data Officer - HQ AFMC/EN/DATF - Wright-Patterson AFB, OH</t>
  </si>
  <si>
    <t>FN-2312-04394</t>
  </si>
  <si>
    <t>FN-2312-04395</t>
  </si>
  <si>
    <t>FN-2312-04396</t>
  </si>
  <si>
    <t>NH-0801-III - Data Structure and Security Specialist - HQ AFMC/EN/DATF - Wright-Patterson AFB, OH</t>
  </si>
  <si>
    <t>NH-0801-IV - Digital V&amp;V Lead - HQ AFMC/EN/DATF - Wright-Patterson AFB, OH</t>
  </si>
  <si>
    <t>GSP/MoM approved/sent out, 12 Dec CSA approved (GD), 13 Dec Education Goal approved (GD). 14 Dec FR approved.</t>
  </si>
  <si>
    <t>Did not provide Tuition/Fee tables and CWB sheet
11/20/23 Updates provided and GSP approved.  CCoNY doesn't accept GPC.</t>
  </si>
  <si>
    <t>FR requires updated degree plan. 14 Dec FR approved (GD).</t>
  </si>
  <si>
    <t>GSP/MoM approved/sent out, 13 Dec CSA and Education Goal approved (GD).  14 Dec FR approved (GD).</t>
  </si>
  <si>
    <t>Complete.  14 Dec FR approved (GD).</t>
  </si>
  <si>
    <t>13 Dec CSA approved.  PAQ requested 1 semester delayed start due to course scheduling.  13 Dec Education Goal approved. 14 Dec FR approved.</t>
  </si>
  <si>
    <t>LaFear, Tyler</t>
  </si>
  <si>
    <t>Mayes, Isaac</t>
  </si>
  <si>
    <t>GSP/MoM approved/sent out, Educ Goal Approved, FR approved 14 Dec 2023</t>
  </si>
  <si>
    <t>FR requires updated degree plan. 14 Dec e-mail reminder sent.</t>
  </si>
  <si>
    <t>FR requires updated degree plan. FR approved.</t>
  </si>
  <si>
    <t>McLeod, Alfred II</t>
  </si>
  <si>
    <t>FR requires updated degree plan.  30 Nov FR approved.</t>
  </si>
  <si>
    <t>30 Nov. FR requires updated degree plan. 13 Dec Submitte 2 FRs.  1 FR approved the other requires updated degree plan.  14 Dec e-mail reminder sent.</t>
  </si>
  <si>
    <t>Le, Thai</t>
  </si>
  <si>
    <t>Adsungur, Kolbe</t>
  </si>
  <si>
    <t>Barry, Jacob</t>
  </si>
  <si>
    <t>Liou, Alex</t>
  </si>
  <si>
    <t>Morgan-White, Michael</t>
  </si>
  <si>
    <t>Tse, Kimberly</t>
  </si>
  <si>
    <t>Wessells, Brennan</t>
  </si>
  <si>
    <t>Navarra, Joseph</t>
  </si>
  <si>
    <t>Supervisor pending review.  E-mail sent to PAQs</t>
  </si>
  <si>
    <t>FR requires updated degree plan. 14 Dec e-mail reminder sent.  FR approved.</t>
  </si>
  <si>
    <t>GSP/MoM approved/sent out, 12 Dec Education Goal approved (GD). 14 Dec FR approved.</t>
  </si>
  <si>
    <t>GSP/MoM approved/sent out, 12 Dec CSA approved (GD). 14 Dec Education Goall approved (GD).</t>
  </si>
  <si>
    <t>13 Dec FR requires updated degree plan. Descrecpancy noted in Fall 2023. CSA approved to update Education Goal.  FR approved. 3 Mar 2023 +$35K approved.</t>
  </si>
  <si>
    <t>23DEC8LNELSOLI256567</t>
  </si>
  <si>
    <t>23DEC9XAFRLML0258328</t>
  </si>
  <si>
    <t>Anna is only going to school for the Spring 2024 semester. 11/22/23 Sent email to correct GSP &amp; CBW, and for Addtitional information. TEG 11/28/23 Sent a follow-up email with GSP instructions. TEG 15 Dec Sent request for GSP e-mail to PAQ, Supervisor, and PAQ POC.</t>
  </si>
  <si>
    <t>McDonald John</t>
  </si>
  <si>
    <t>R/F BNR/DHA-3rd time thru CFT</t>
  </si>
  <si>
    <t>Dieli, Catherine</t>
  </si>
  <si>
    <t>Orr, Samuel</t>
  </si>
  <si>
    <t>(3 Nov) Sent to Keyania, 11/14/2023 Sent message to PAQ needing course descriptions for NC. 11/16/23 Spoke to Mr. Griffey, he is going to remove NCSU from his GSP and get it re-signed, he has already been accepted from one of the colleges. TEG Changed from 35k to under 35k. 11/20/23 He changed his mind, I got the course descriptions for the over $35k and it was forwarded to Juanita. 11/20/23 Juanite returned and waiting on course description from University of Colorado from the PAQ. TEG 11/21/23 Received information, forwarded all information to Juanite. TEG. 11/22/23 Sent message to PAQ, needs GS-15 endorser comments on the GSP. TEG 11/27/23 Received new signed and commented GSP from PAQ, got keyania to re-sign and sent to Juanita/latrice. TEG 11/29/23 Spoke with the PAQ, his 1st Univeristy prices are changing (given the wrong information previously), so sent a new GSP with corrected amounts. Sent Juanita a message to get he old one back.  TEG 12/1/23 Keyania wants a definition of Fees for each university and NC state needs to show online/in state. TEG 12/4/23 Got with Gil to get a better understanding of mandatory fees, sent PAQ a message requesting information. TEG.  15 Dec, CBW reviewed and forwarded to Keyania.  Signed GSP and Course Descriptions forwarded to Juanita. (GD).</t>
  </si>
  <si>
    <t>Submitted STEM+M Book Reimbursement</t>
  </si>
  <si>
    <t>Dayal, Pavan</t>
  </si>
  <si>
    <t>Garcia, Gabriella</t>
  </si>
  <si>
    <t>Grim, Keith</t>
  </si>
  <si>
    <t>Missing degree plan (12/15) Keyania approved goal</t>
  </si>
  <si>
    <t>Gil Dominguez/Keyania</t>
  </si>
  <si>
    <t>23DEC9RPETERSE266592</t>
  </si>
  <si>
    <t>23DEC8LTANNERG267082</t>
  </si>
  <si>
    <t>23NOV9PTRIPP00247922</t>
  </si>
  <si>
    <t>Supervisor pending review.  E-mail sent to PAQs. 15 Dec Update degree plan. FR approved.</t>
  </si>
  <si>
    <t>Culver, Robert</t>
  </si>
  <si>
    <t>Solomon, Eric</t>
  </si>
  <si>
    <t>Doan, Tam</t>
  </si>
  <si>
    <t>Desormeau, Madison</t>
  </si>
  <si>
    <t>Waiting on a updated Degree plan, one class didn't show on old one. TEG (12/15) Approved by Keyania</t>
  </si>
  <si>
    <t>Franco, Jacobo</t>
  </si>
  <si>
    <t>(12/15)Missing degree plan. Sent email requesting degree plan.</t>
  </si>
  <si>
    <t>GSP/MoM approved/sent out, 18 Dec Education Goal approved.</t>
  </si>
  <si>
    <t>GSP/MoM approved/sent out, 12 Dec CSA approved (GD). 12 Dec Education Goal approved (GD).  18 Dec Funding Request approved.</t>
  </si>
  <si>
    <t>Waiting on DPCZ approval - last step,  11/3/23 sent email to PAQ for updated course descriptions, 11/3/23 received email from PAQ with same course description, emailed him back again. 11/8/23 Sent GSP and new course descripitons to Juanita. Over 35K. 11/14/23 Completed. 14 Dec CSA approved (GD).  15 Dec Education Goal approved (GD).  18 Dec Funding Request approved.</t>
  </si>
  <si>
    <t>Edit Funding Request to support duplicate course number for Spring 2024.  18 Dec Update degree plan. 18 Dec Funding Request approved.</t>
  </si>
  <si>
    <t>Sent to Maureen for her opinion. Need to see coursework that shows knowledge of biology/chemistry needed for job position.</t>
  </si>
  <si>
    <t>Parker, Jared</t>
  </si>
  <si>
    <t>Supervisor pending review.  E-mail sent to PAQs, 18 Dec Updated degree plan  required.  FR approved.</t>
  </si>
  <si>
    <t>23DEC8I350SWW0260106</t>
  </si>
  <si>
    <t>FR requires updated degree plan, 12 Dec FR approved, FR correction to credit hr charge for 3 course is required.  18 Dec FR updated and confirmed with invoice (GD)</t>
  </si>
  <si>
    <t>Missing degree plan. Emailed reminder 12/8/2023. (12/15) Submitted a 2nd funding request for the same semester. I emailed him and asked him for clarification. -Keyania. Disapproved. Student can't take more than two courses per semester.</t>
  </si>
  <si>
    <t>Boewe, Brendan</t>
  </si>
  <si>
    <t>23DEC8I350SWW0258973</t>
  </si>
  <si>
    <t xml:space="preserve"> Updated Grades</t>
  </si>
  <si>
    <t>ACQ TA not TA. Sent email to ACQ TA inbox. Found out that this is for a PhD which ACQ will not cover. 18 Dec University updated grade.</t>
  </si>
  <si>
    <t>FN-2312-04428</t>
  </si>
  <si>
    <t>Emailed David Choi asking for status, this is a dissertation. After they have graduated, and their degree has been conferred, it will switch to a "CR" (Academic Advisor). Academic advisor provided notice that progress is successful so far. Updated. No further action needed.</t>
  </si>
  <si>
    <t>Sent email to Juanita 10/19/2023. Juantia stated calucations were not correct. Recalculated and sent to Junita on 12/10/2023 Juanita. Resent to Juanita 12/13/2023 Resent to Juanita again 12/18/2023 HH.</t>
  </si>
  <si>
    <t>23DEC4ZBRADLEY262562</t>
  </si>
  <si>
    <t xml:space="preserve">23NOV9XNAIC000240217 </t>
  </si>
  <si>
    <t>23DEC9XNAIC000259815</t>
  </si>
  <si>
    <t>23DEC9XNAIC000262395</t>
  </si>
  <si>
    <t>23DECMILLSM000262321</t>
  </si>
  <si>
    <t>23DEC9XASCEN268815</t>
  </si>
  <si>
    <t>Education was deleted, updatd degree plan.</t>
  </si>
  <si>
    <t xml:space="preserve">Supervisor pending review.  E-mail sent to PAQs, 19 Dec Updated degree plan  required.  </t>
  </si>
  <si>
    <t>Supervisor pending review.  E-mail sent to PAQs. 19 Dec Updated degree plan required.</t>
  </si>
  <si>
    <t>Madewell, Melanie</t>
  </si>
  <si>
    <t>E-mail sent to PAQ requesting Spring 2023 Funding Request. 19 Dec Pending Supervisor review.</t>
  </si>
  <si>
    <t>Semandeni, Ryan</t>
  </si>
  <si>
    <t>Supervisor pending review.  E-mail sent to PAQs.  19 Dec Updated degree plan  required.</t>
  </si>
  <si>
    <t>Vu, Chau</t>
  </si>
  <si>
    <t>23DEC9XASCAE00263859</t>
  </si>
  <si>
    <t>Whelan, Keith</t>
  </si>
  <si>
    <t>Updated Degree Plan, Extended CSA, "W" for Fall 2023.  Has not submitted FR yet.</t>
  </si>
  <si>
    <t>Rosa, Christian-Anthony</t>
  </si>
  <si>
    <t>FR approved</t>
  </si>
  <si>
    <t>Adams, Shane</t>
  </si>
  <si>
    <t>Young, Michael</t>
  </si>
  <si>
    <t>No degree plan. Emailed 12/8/2023 HH. Approved 12/19/2023 HH.</t>
  </si>
  <si>
    <t>Soto, Vonnie</t>
  </si>
  <si>
    <t>Missing courses on degree plan. Emailed 12/19/2023 HH.</t>
  </si>
  <si>
    <t>Clarence Toran, HAF AF/AF/A10E</t>
  </si>
  <si>
    <t>GS-1301-14-Physical Scientist, Pentagon ADM VA</t>
  </si>
  <si>
    <t>NH-0861-03 &amp; 04 - Aerospace/Aeronautical Engineers - WPAFB, OH</t>
  </si>
  <si>
    <t>FN-2312-04453</t>
  </si>
  <si>
    <t>23DEC8YLEESA00260288</t>
  </si>
  <si>
    <t>23DEC8I350SWW0263601</t>
  </si>
  <si>
    <t>Simon, Reuben</t>
  </si>
  <si>
    <t>Yelmgren, Eric</t>
  </si>
  <si>
    <t>FR approved.  CSA extended and updated.</t>
  </si>
  <si>
    <t>GSP/MoM approved/sent out, Educ Goal Approved. 15 Dec Auburn cost jumped to $51K.  John exploring Preference #2.  19 Dec Signed updated CSA for USA.</t>
  </si>
  <si>
    <t>Vidales, Sierra</t>
  </si>
  <si>
    <t>Sent new GSP &amp; CSA for starting Spring 2024. I ask for a list of mandatory fees to for the cost breakdown sheet. TEG Recevied information. 12/7/23 Approved. TEG.  19 Dec Education Goal approved (TEG).</t>
  </si>
  <si>
    <t>23DEC9XNAIC000264723</t>
  </si>
  <si>
    <t>FR requires updated degree plan. 14 Dec e-mail reminder sent. 12/19 approved</t>
  </si>
  <si>
    <t>Waiting on DPCZ approval - last step, after getting course descriptions sent back to Juanita 11/2/23. Over $35K. 11/14/23 Completed. CSA, Signed and approved. It is $40K so over the $35K limit.  12 Dec Education Goal approved (GD).13 Dec FR approved.</t>
  </si>
  <si>
    <t>Sent a new updated GSP to start in January 2024.  14 Dec Education Goal needs degree plan to approve.  14 Dec e-mail reminder sent. 19 Dec Working to finalize Spring 2024 courses. 19 Dec Supervisor needs to Review.  FR approved.</t>
  </si>
  <si>
    <t>Johnson, Brenden</t>
  </si>
  <si>
    <t>Butler, Cannon</t>
  </si>
  <si>
    <t>Yang, Perry</t>
  </si>
  <si>
    <t>19 Dec FR requires updated degree plan.</t>
  </si>
  <si>
    <t>Benkoski, Alissa</t>
  </si>
  <si>
    <t>Degree plan updated.  FR approved.</t>
  </si>
  <si>
    <t>Forwarded updated degree plan.  Needs to submit FR. 19 Dec FR approved</t>
  </si>
  <si>
    <t>Petersen, Tanner</t>
  </si>
  <si>
    <t>Burden, Satsha</t>
  </si>
  <si>
    <t>FR approved.  Requested updated degree plan w/ advisor signature</t>
  </si>
  <si>
    <t>FR requires updated degree plan. 14 Dec e-mail reminder sent. 19 Dec FR approved.</t>
  </si>
  <si>
    <t>GSP/MoM approved/sent out, Educ Goal Approved. 19 Dec FR approved.</t>
  </si>
  <si>
    <t xml:space="preserve">Funding Request due.  Edit fees when invoice received. 19 Dec FR approved.  </t>
  </si>
  <si>
    <t>Pham, Colby</t>
  </si>
  <si>
    <t>Wildman, Jackson</t>
  </si>
  <si>
    <t>Capell, Aaron</t>
  </si>
  <si>
    <t>Bonnell, Roberta</t>
  </si>
  <si>
    <t>20 Dec, FR requires updated degree plan.</t>
  </si>
  <si>
    <t>23DEC9XNAIC000260711</t>
  </si>
  <si>
    <t>23DEC9RF126MXD268674</t>
  </si>
  <si>
    <t>23DEC9RF126MXD269031</t>
  </si>
  <si>
    <t>23DEC9RF126MXD268839</t>
  </si>
  <si>
    <t>23DEC9RF126MXD270092</t>
  </si>
  <si>
    <t>23DEC9RF126MXD269211</t>
  </si>
  <si>
    <t>23DEC9RF126MXD270172</t>
  </si>
  <si>
    <t>20 Dec FR aproved.</t>
  </si>
  <si>
    <t>GSP/MoM approved/sent out, Educ Goal Approved. 15 Dec Auburn cost jumped to $51K.  John exploring Preference #2.  20 Dec Education Goal for UofSA approved.</t>
  </si>
  <si>
    <t>23DEC8I350SWW0258831</t>
  </si>
  <si>
    <t>23DEC9XNAIC000265933</t>
  </si>
  <si>
    <t>23DEC8BMUSALLA269313</t>
  </si>
  <si>
    <t>23DEC9XNAIC000264688</t>
  </si>
  <si>
    <t>23DEC8NKIRBYN0257222</t>
  </si>
  <si>
    <t>23DEC8X16AFJ90260590</t>
  </si>
  <si>
    <t>23DEC8X16AFJ90260754</t>
  </si>
  <si>
    <t>Needs university course added.  20 Dec FR approved. (GD)</t>
  </si>
  <si>
    <t>Kuns, Garrett</t>
  </si>
  <si>
    <t>CSE 535 not on degree plan. Emailed student 12/18/2023. Approved 12/20/2023</t>
  </si>
  <si>
    <t>23DEC9XNAIC000266024</t>
  </si>
  <si>
    <t>Young, Carissa</t>
  </si>
  <si>
    <t>Bihn, Mitchell</t>
  </si>
  <si>
    <t>Hsu, Andrew</t>
  </si>
  <si>
    <t>Semester</t>
  </si>
  <si>
    <t>Spring 2024</t>
  </si>
  <si>
    <t>Education Goal, need updated degree plan. Received 12/20</t>
  </si>
  <si>
    <t>Johnson, Jared</t>
  </si>
  <si>
    <t>19 Dec FR pending Supervisor review. 20 Dec FR apporved.</t>
  </si>
  <si>
    <t>Diaz, Art</t>
  </si>
  <si>
    <t>Changed from Western Governor's University insteaad of Southern Utha University)</t>
  </si>
  <si>
    <t>Educational Goal</t>
  </si>
  <si>
    <t>Owens, Joshua</t>
  </si>
  <si>
    <t>Bunch, Shannon</t>
  </si>
  <si>
    <t>Martin, Neil</t>
  </si>
  <si>
    <t>Supervisor pending review.  E-mail sent to PAQs.  19 Dec Updated degree plan  required. 20 Dec FR approved.</t>
  </si>
  <si>
    <t>LATE GSP submission.  Stating has not been accepted by schools and wants to delay for Fall 2024.  Adrienne reviewing request. Will resubmit for Fall 2024.</t>
  </si>
  <si>
    <t>23DEC9RF126MXD263848</t>
  </si>
  <si>
    <t>Jones, Christopher</t>
  </si>
  <si>
    <t>Nybo, Jacob</t>
  </si>
  <si>
    <t>Felix-Beltran, Natalie</t>
  </si>
  <si>
    <t>23DEC8XESTRADA261064</t>
  </si>
  <si>
    <t>23DEC9XNAIC000266084</t>
  </si>
  <si>
    <t>23DEC8XCAMAC00261240</t>
  </si>
  <si>
    <t>23DEC8FCLAYTON259941</t>
  </si>
  <si>
    <t>23DEC9LNEWSOM0266841</t>
  </si>
  <si>
    <t>Gauthier, Shane</t>
  </si>
  <si>
    <t>Songster, John</t>
  </si>
  <si>
    <t>Rankin, Elliott</t>
  </si>
  <si>
    <t>20 Dec, FR requires updated degree plan.  Updated degree plan received.  FR approved.</t>
  </si>
  <si>
    <t>Promo (PAQ) routing to DPKCAREERBROADENERS-ACS</t>
  </si>
  <si>
    <t>FR requires updated degree plan. 14 Dec e-mail reminder sent.  Degree plan updated.  FR apporved.</t>
  </si>
  <si>
    <t>Summer 2024</t>
  </si>
  <si>
    <t>Fall 2024</t>
  </si>
  <si>
    <t>Spring 2025</t>
  </si>
  <si>
    <t>12/212023</t>
  </si>
  <si>
    <t>Has not completed GSP.  4 notices sent.  EOD 09/28/2022</t>
  </si>
  <si>
    <t>Has not completed GSP.  EOD 07/03/2023</t>
  </si>
  <si>
    <t>Submitted GSP very late.  No strong justification provided.  Physics major going for EE degree. 19 Dec GSP approved (GD).  20 Dec CSA approved (GD).  20 Dec Education Goal approved.</t>
  </si>
  <si>
    <t xml:space="preserve">Roeder, Bethany </t>
  </si>
  <si>
    <t>12/19//2023</t>
  </si>
  <si>
    <t>Lutz, Phi-Anh</t>
  </si>
  <si>
    <t>Sim, Neo</t>
  </si>
  <si>
    <t>23DEC9LBOGGSJM266679</t>
  </si>
  <si>
    <t>23NOV8NKIRBYN0242592</t>
  </si>
  <si>
    <t>23DEC8LOSTERPA271184</t>
  </si>
  <si>
    <t>Above $35K.  Needs funding plan. EOD 07/31/2023, Semester starts 08/19/2024.  21 Dec resubmit for Fall 2024 using new GSP form (GD).</t>
  </si>
  <si>
    <t>Submittted GSP LATE.  21 Dec GSP approved.  Semester starts 08/19/2024</t>
  </si>
  <si>
    <t>Requested approval to delay Graduate school.  EOD 01/30/2023.  Josh approved.  Resubmit GSP for Fall 2024.</t>
  </si>
  <si>
    <t>21 Dec, FR requires updated degree plan.</t>
  </si>
  <si>
    <t>Jacques, Matthew</t>
  </si>
  <si>
    <t>Luthringshauserm, Richard</t>
  </si>
  <si>
    <t>Butler, Patrick</t>
  </si>
  <si>
    <t>Clemens (McKinlay), Melissa</t>
  </si>
  <si>
    <t>Completed 3 semester but still needs to take required to take Continued Enrollment to graduate. TA will not pay for that.</t>
  </si>
  <si>
    <t>Brown, Jared</t>
  </si>
  <si>
    <t>Salas, Arnulfo</t>
  </si>
  <si>
    <t>23DEC9PELLIOTT269192</t>
  </si>
  <si>
    <t>Levy, Jason</t>
  </si>
  <si>
    <t>Bennett, Zachary</t>
  </si>
  <si>
    <t>Grades Updated.</t>
  </si>
  <si>
    <t>Pham, Charlie</t>
  </si>
  <si>
    <t>Taylor, Nickolas</t>
  </si>
  <si>
    <t>Jackson, Tyler</t>
  </si>
  <si>
    <t>Garcia, Anna</t>
  </si>
  <si>
    <t>Grades Updated. Degree complete</t>
  </si>
  <si>
    <t>Jones, Ryan</t>
  </si>
  <si>
    <t>21 Dec, FR requires updated degree plan.  FR approved to $35K cap.  PLEASE NOTE - THERE'S NO AFAEMS NOTICE.  I'M CONTACTING THE TRAINING OFFICE TO DISCUSS.</t>
  </si>
  <si>
    <t>Janowski, Michael</t>
  </si>
  <si>
    <t>Grades</t>
  </si>
  <si>
    <t>Updated.</t>
  </si>
  <si>
    <t>23DEC8LNELSOLI271902</t>
  </si>
  <si>
    <t>Missing course on degree plan. Emailed 12/21/2023 HH. Approved 12/22/2023 HH.</t>
  </si>
  <si>
    <t>23DEC8I96SK000267527</t>
  </si>
  <si>
    <t>R/ F BNR Routed to 9R-EGLIN/ARNOLD/LEAD-AST per remarks</t>
  </si>
  <si>
    <t>Luevano, Eugene</t>
  </si>
  <si>
    <t>Kok, James</t>
  </si>
  <si>
    <t>Larweck, Ashley</t>
  </si>
  <si>
    <t>Debt Reimbursement PAQ</t>
  </si>
  <si>
    <t>Hernandez, Alfredo</t>
  </si>
  <si>
    <t>Grades Updated</t>
  </si>
  <si>
    <t>23DEC6ZTMG0000273911</t>
  </si>
  <si>
    <t>23DEC9XAFRLML0268466</t>
  </si>
  <si>
    <t>23DEC9XNAIC000267182</t>
  </si>
  <si>
    <t>23NOV8IAFRL000252787</t>
  </si>
  <si>
    <t>23DEC8XABRIDEL261176</t>
  </si>
  <si>
    <t>23DEC9XNAIC000267996</t>
  </si>
  <si>
    <t>23DEC9XNAIC000270042</t>
  </si>
  <si>
    <t>R/F BNR Routed to AFMCALLRPAS per remarks</t>
  </si>
  <si>
    <t>R/F Routed to 9VPPP-AST. No PD</t>
  </si>
  <si>
    <t>R/F routed to DPIPCHA-AST.</t>
  </si>
  <si>
    <t>Promotion routed to DPIPCHA-AST.</t>
  </si>
  <si>
    <t>23DEC9PELLIOTT268954</t>
  </si>
  <si>
    <t>Linville, Katie</t>
  </si>
  <si>
    <t>Grades updated.</t>
  </si>
  <si>
    <t>Mullvain, Evan</t>
  </si>
  <si>
    <t>Sowter, Tyler</t>
  </si>
  <si>
    <t>Fall 2023 TA was not paid by Air Force. Do not know if Ann paid the TA hersel. Emailed her to find out. She entered a course for Spring 2024 which is waiting for supervisor approval. Not sure why supervisor is waiting. Approved 2/26/2023.</t>
  </si>
  <si>
    <t>Muniz, Thomas</t>
  </si>
  <si>
    <t>Tomlin, Kevin</t>
  </si>
  <si>
    <t>Carrieri, Kathryn</t>
  </si>
  <si>
    <t>FR Approved.</t>
  </si>
  <si>
    <t>26 Dec, FR requires updated degree plan.</t>
  </si>
  <si>
    <t>12//21/2023</t>
  </si>
  <si>
    <t>Dayal,  Pavan</t>
  </si>
  <si>
    <t xml:space="preserve">Missing degree plan. </t>
  </si>
  <si>
    <t>(12/15)Missing degree plan. Sent email requesting degree plan. 12/27 Sent a message through AFAEMS and email again. TEG</t>
  </si>
  <si>
    <t>Teller, Brandon</t>
  </si>
  <si>
    <t xml:space="preserve">Missing signed degree plan. </t>
  </si>
  <si>
    <t xml:space="preserve">Additional Info Requested in AFAEMS. Need to follow up with email. Approved. </t>
  </si>
  <si>
    <t>Silver, Alek</t>
  </si>
  <si>
    <t>Missing course on degree plan. Emailed 12/21/2023 HH. Neither class is showing on degree plan submitted, emailed again. TEG</t>
  </si>
  <si>
    <t>Koster, Adam</t>
  </si>
  <si>
    <t>Burch, Mark</t>
  </si>
  <si>
    <t>Vang, Thati</t>
  </si>
  <si>
    <t>27 Dec, FR requires updated degree plan.</t>
  </si>
  <si>
    <t>23DEC9XNAIC000262693</t>
  </si>
  <si>
    <t>23DEC9XNAIC000270075</t>
  </si>
  <si>
    <t>23DEC8TNAKAIMI261530</t>
  </si>
  <si>
    <t>23NOV8XPEREZA0217821</t>
  </si>
  <si>
    <t>23DEC8I350SWW0269675</t>
  </si>
  <si>
    <t>23DEC9XASCEN00270068</t>
  </si>
  <si>
    <t>23DEC9XASCEN00270108</t>
  </si>
  <si>
    <t>23DEC8FELLISO0271899</t>
  </si>
  <si>
    <t>23DEC8I350SWW0273766</t>
  </si>
  <si>
    <t>R/F Routed to 8TDPCS-BST</t>
  </si>
  <si>
    <t>23DEC9BJONESRA260044</t>
  </si>
  <si>
    <t>Grades updated</t>
  </si>
  <si>
    <t xml:space="preserve">Updated degree plan provided.  Waiting for Supervisor review.  Possible course change at the start of the semester. </t>
  </si>
  <si>
    <t>Manually added two courses. Supervisor approval pending. 12/21/2023 HH.</t>
  </si>
  <si>
    <t>FR Approval notice sent and requesting invoice.  Manual overrides notices.</t>
  </si>
  <si>
    <t>Hernandez, Jesus Jr.</t>
  </si>
  <si>
    <t>Rogalski, Lauren</t>
  </si>
  <si>
    <t>Updated degree plan provided. Submit FR ASAP.</t>
  </si>
  <si>
    <t>Mould, Austin</t>
  </si>
  <si>
    <t>23DEC9BJONESRA260243</t>
  </si>
  <si>
    <t>23DECL9DMACHAD266916</t>
  </si>
  <si>
    <t>23DEC8LCABALLE275539</t>
  </si>
  <si>
    <t>23DEC9XASCEN274567</t>
  </si>
  <si>
    <t>23DEC9XNAIC000276246</t>
  </si>
  <si>
    <t>R/F BNR Routed to 8LHILLCPS-BST per remarks</t>
  </si>
  <si>
    <t>Dubose, Jerrick</t>
  </si>
  <si>
    <t xml:space="preserve">Updated degree and approved FR. </t>
  </si>
  <si>
    <t>Updated degree plan</t>
  </si>
  <si>
    <t>Updated degree plan required. Approved, classes did display on old degree plan, will still need a updated one when university resumes full service. TEG.</t>
  </si>
  <si>
    <t>Foil, Jack</t>
  </si>
  <si>
    <t>23DEC9XNAIC000274940</t>
  </si>
  <si>
    <t>Promo routed to DPIPCHA-AST</t>
  </si>
  <si>
    <t>Goddard, Austin</t>
  </si>
  <si>
    <t>Funding Rrequest</t>
  </si>
  <si>
    <t>Peterson, Joshua</t>
  </si>
  <si>
    <t>Updated dgree plan</t>
  </si>
  <si>
    <t>Supervisor pending review.  E-mail sent to PAQs. 12/28 Recheck couldn't find original email, so sent another one about degree plan. TEG</t>
  </si>
  <si>
    <t>Christiansen, Nathan</t>
  </si>
  <si>
    <t>Sanchez, Gerardo</t>
  </si>
  <si>
    <t xml:space="preserve">FR, need updated degree plan, email sent. </t>
  </si>
  <si>
    <t>Mitchener, Jarrett</t>
  </si>
  <si>
    <t>Dorsett, Elizabeth</t>
  </si>
  <si>
    <t>Vandermate, Tyler</t>
  </si>
  <si>
    <t>FR Approved</t>
  </si>
  <si>
    <t>23DEC9XNAIC000276288</t>
  </si>
  <si>
    <t>Promo routed to DPIDCIPSONOCOMP-AST</t>
  </si>
  <si>
    <t>Grades. Graduation. Grades updated. He will be sending transcript showing degree awarded. Uploaded completed transcript. TEG</t>
  </si>
  <si>
    <t>Robertson, Spencer</t>
  </si>
  <si>
    <t>Updated transcripts, degree complete.</t>
  </si>
  <si>
    <t>Pham, Kevin</t>
  </si>
  <si>
    <t>Updated transcripts.</t>
  </si>
  <si>
    <t>Taylor, Cade</t>
  </si>
  <si>
    <t>Bruderer, Aaron</t>
  </si>
  <si>
    <t>23DEC9GDOBRYRJ277115</t>
  </si>
  <si>
    <t>Supervisor pending review.  E-mail sent to PAQs. 19 Dec Updated degree plan required. 12/29/23 Degree plan send, FR Approved. TEG</t>
  </si>
  <si>
    <t>Updated degree plan and FR Approved.</t>
  </si>
  <si>
    <t>Peterson, Dylan</t>
  </si>
  <si>
    <t>Studdard, Emma</t>
  </si>
  <si>
    <t>20 Dec, FR requires updated degree plan.  12/29/23 Updated degree plan an FR approved. TEG</t>
  </si>
  <si>
    <t>23DEC9XASCEN00266075</t>
  </si>
  <si>
    <t>23DEC8XESTRADA271749</t>
  </si>
  <si>
    <t>23DEC9XASCEN275645</t>
  </si>
  <si>
    <t>23DEC9XNAIC000276930</t>
  </si>
  <si>
    <t>Alexander, Reno</t>
  </si>
  <si>
    <t>Hossain, Al Amin</t>
  </si>
  <si>
    <t>Mezonlin, Beauponte</t>
  </si>
  <si>
    <t>Wagner, Lily</t>
  </si>
  <si>
    <t>This is the strange mini-semester cluster of courses. Emailed Keegan asking what the invoice will look like. Lump sum  or idividual courses. Need to get back to Juanita after receiving the answer. Keegan submitted two courses as semester hours. I advised him not to do that because he would get more TA using quarter hours but this has gone on too long so just approved what he had submitted. He can't sign up for any more courses since he has reached the max of two semester courses for Spring 2024.</t>
  </si>
  <si>
    <t>CJ 5057 course not paid by Air Force, changed the course number. Orginal was incorrect. Valerie needs to sign and school should then invoice the AF. Cancelled.</t>
  </si>
  <si>
    <t>Missing degree plan. Approved 1/2/2024.</t>
  </si>
  <si>
    <t>Type ot Request</t>
  </si>
  <si>
    <t>GSP</t>
  </si>
  <si>
    <t>Grade Update</t>
  </si>
  <si>
    <t>Connor III, Robert</t>
  </si>
  <si>
    <t>Eckman,, Ryan</t>
  </si>
  <si>
    <t>Debt Reimbursement   PAQ</t>
  </si>
  <si>
    <t>Received an "N" grade for ECE 599 Masters Thesis. 1/2/203. Sent email telling Ryan that if a professor concurs that he is progessing in a satisfactory then he should be ok. (1/2/204)</t>
  </si>
  <si>
    <t>Smallwood, Ryan</t>
  </si>
  <si>
    <t>Budagher, Garett</t>
  </si>
  <si>
    <t>Need updated degree plan. Need invoice to verify cost.</t>
  </si>
  <si>
    <t>Justus, Jonathan</t>
  </si>
  <si>
    <t>FR Approved.  Need to confirm Fall 2023 Lab credit hours and invoice.</t>
  </si>
  <si>
    <t>Appears to be eligible for ACQ TA. Emailed Mike 1/2/2024. Changed education goal to Masters. Should now fall under ACQ TA.</t>
  </si>
  <si>
    <t>23DEC9LHALLKA0276476</t>
  </si>
  <si>
    <t>23DEC9XNAIC000276566</t>
  </si>
  <si>
    <t>Missing courses on degree plan. Emailed 1/2/2024. Approved.</t>
  </si>
  <si>
    <t>Degree  plan updated.  FR approved.</t>
  </si>
  <si>
    <t>Newman, Cody</t>
  </si>
  <si>
    <t>Fletcher, Myron</t>
  </si>
  <si>
    <t>No GSP Form submitted but requesting a Spring 2024 start.  GSP coord difficult because POCS are on-leave. E-mail sent to PAQ requesting ASAP coordination. 3 Jan GSP approved. Waiting for CSA.  CSA approved.  Waiting for Education Goal.</t>
  </si>
  <si>
    <t>Needs updated degree plan. Degree plan updated. TEG</t>
  </si>
  <si>
    <t>Needs updated Degree Plan.  FR Approved and invoice reviewed.</t>
  </si>
  <si>
    <t>Dr Jackson, Freeman</t>
  </si>
  <si>
    <t>This was for a USAjobs announcement. Refered applicant to the POC for the advertisment.</t>
  </si>
  <si>
    <t>309 SWEG/MXDSM-Taggart, Nicole</t>
  </si>
  <si>
    <t>Computer technology courses. More suited for 2210.</t>
  </si>
  <si>
    <t>Education goal approved.</t>
  </si>
  <si>
    <t>Corpuz, Anthony</t>
  </si>
  <si>
    <t>Updated degree plan uploaded on AFVEC.  FR approved and seminar added.</t>
  </si>
  <si>
    <t>Nguyen, Julie</t>
  </si>
  <si>
    <t>Fipps, Alli</t>
  </si>
  <si>
    <t>1/3/024</t>
  </si>
  <si>
    <t>Knebl, Joseph</t>
  </si>
  <si>
    <t>FR Manually entered prior to semester start 8 Jan 2024.  Pending Supervisor approval.</t>
  </si>
  <si>
    <t>Invoice uploaded on AFVEC, reviewed and confirmed.</t>
  </si>
  <si>
    <t>Invoice uploaded on AFVEC.  A separate FR for the 2nd mini-mester starting 11 Mar will be required NET 45 days before the semester.</t>
  </si>
  <si>
    <t>Updated degree plan uploaded on AFVEC.  FR approved.  Wait for invoice to confirm Term fee.</t>
  </si>
  <si>
    <t>Waited to submit FR past 7 days.  Requesting course information to support Manual entry</t>
  </si>
  <si>
    <t>Manualy Entry</t>
  </si>
  <si>
    <t>Invoice Review</t>
  </si>
  <si>
    <t>Education Goals</t>
  </si>
  <si>
    <t>Updated degree plan required to support course change  FR apporved.</t>
  </si>
  <si>
    <t>Updated degree plan requred.</t>
  </si>
  <si>
    <t>Stabler, Charlie</t>
  </si>
  <si>
    <t>Degree plan updated.  Will require manual entry due to late submission.</t>
  </si>
  <si>
    <t>24JAN8I53WG000277989</t>
  </si>
  <si>
    <t>23DEC9LHALLKA0272072</t>
  </si>
  <si>
    <t>24JAN9XTULLERN277826</t>
  </si>
  <si>
    <t>FN-2401-04545</t>
  </si>
  <si>
    <t>SECFT Quarterly Newsletter - Issue #13- Q4- 2023 -Dec</t>
  </si>
  <si>
    <t>23DEC9XNAIC000276881</t>
  </si>
  <si>
    <t>23DEC9XNAIC000273882</t>
  </si>
  <si>
    <t>Updated degree plan required for FR aproval.  PAQ requested approve 'as is'.</t>
  </si>
  <si>
    <t>NH-0801-03 - Test Capabilities Integration Engineer-AFMC/AFTC/AEDC/XPR-OL - Holloman AFB, NM</t>
  </si>
  <si>
    <t>FN-2401-04546</t>
  </si>
  <si>
    <t>Christine Rankin, AFMC 704/TSS/TGSH</t>
  </si>
  <si>
    <t>Waiver sent to Jeanette Bray and Mr. Miner. Received from MS Bray 12/27/23 Approved. Sen</t>
  </si>
  <si>
    <t>Fudning Request input.</t>
  </si>
  <si>
    <t>2 addittional courses not identified on invoice.  Need additional course information for manual entry.</t>
  </si>
  <si>
    <t>Kowal, Brandon</t>
  </si>
  <si>
    <t>FR approved.  Updated degree plan to be provided for course # correction.</t>
  </si>
  <si>
    <t>Invoice reviewed and confirmed.</t>
  </si>
  <si>
    <t>Nguyen, Ronnie</t>
  </si>
  <si>
    <t>GSP submitted, missing PAQ POC justication and signature.</t>
  </si>
  <si>
    <t>Newberry, Cody</t>
  </si>
  <si>
    <t>Papayik. Jason</t>
  </si>
  <si>
    <t>In Work</t>
  </si>
  <si>
    <t>FR approved.  Awaiting supervisor approval.</t>
  </si>
  <si>
    <t xml:space="preserve">FR modified to match invoice  Invoice reviewed and confirmed.  </t>
  </si>
  <si>
    <t>Burger, Anna</t>
  </si>
  <si>
    <t>Funding request entered.</t>
  </si>
  <si>
    <t>Gilliland, Leesha</t>
  </si>
  <si>
    <t>Missing course on degree plan. Emailed Jason 1/4/2024. Was a replacement course. Will provide an updated degree plan.</t>
  </si>
  <si>
    <t>Missing class on degree plan. Approved 1/2/2024 HH.</t>
  </si>
  <si>
    <t>Pena-Baker, Cynthia</t>
  </si>
  <si>
    <t>Jones, Corbin</t>
  </si>
  <si>
    <t>Approved but asked for signed degree plan.</t>
  </si>
  <si>
    <t>Corrected and waiting supervisors approval. Approved 1/4/2024 HH.</t>
  </si>
  <si>
    <t>24JAN8I350SWW0279159</t>
  </si>
  <si>
    <t>Adriano, Dylan</t>
  </si>
  <si>
    <t>FR approved.  Updated degree plan to be provided for credit hr correction.</t>
  </si>
  <si>
    <t>Letsinger, Michael</t>
  </si>
  <si>
    <t>Colletti, Glen</t>
  </si>
  <si>
    <t>Brown, Rashif</t>
  </si>
  <si>
    <t>Needs an approved degree plan. Sent email 1/4/2024 HH.</t>
  </si>
  <si>
    <t xml:space="preserve">Updated degree plan required.  </t>
  </si>
  <si>
    <t>23DEC9XAFRLSN0265084</t>
  </si>
  <si>
    <t>Reassign routed to 9XLABDEMO-AST per remarks</t>
  </si>
  <si>
    <t>Philip, Phinu</t>
  </si>
  <si>
    <t>Received two C grades. Both reimbursments have been entered into AFAEMS.</t>
  </si>
  <si>
    <t>Debt Reimbrusement PA</t>
  </si>
  <si>
    <t>Wood, Connor</t>
  </si>
  <si>
    <t>Grades Update</t>
  </si>
  <si>
    <t>Degree conferred.  Education Goal marked completed.</t>
  </si>
  <si>
    <t>23DEC8XEARLE00255248</t>
  </si>
  <si>
    <t>24JAN8I350SWW0279426</t>
  </si>
  <si>
    <t xml:space="preserve">Conversion to Appt </t>
  </si>
  <si>
    <t>Received two C grades. Both reimbursments have been entered into AFAEMS. Need to process 1/3/2024. Emailed Juanita 1/5/2024.</t>
  </si>
  <si>
    <t>Updated degree plan required to complete FR.  Degree plan updated.  FR approved.  PLEASE NOTE:  GSP APPROVED $45K (27 MAR 2023)</t>
  </si>
  <si>
    <t>Updated degree plan provided. FR apporved.</t>
  </si>
  <si>
    <t>Hewson, Michelle</t>
  </si>
  <si>
    <t>Grades updated and PDF uploaded in supporting documents  Unit funding +$35K</t>
  </si>
  <si>
    <t xml:space="preserve">AY25 CD Open Call </t>
  </si>
  <si>
    <t>FN-2401-04566</t>
  </si>
  <si>
    <t xml:space="preserve">$3,387 FR to be submitted.  Unit paying remaining balance.  22 Jan semester start. </t>
  </si>
  <si>
    <t>Raines, Forrest</t>
  </si>
  <si>
    <t>FR  approved.</t>
  </si>
  <si>
    <t>Recevied 2 Ws, 1 D, and 1 C- All reimbursements enterend into AFVEC processing in AFAEMS. TEG 1/5/2024. Sent to Juanite 1/5/24/. TEG</t>
  </si>
  <si>
    <t>Sabatelli, Katrina</t>
  </si>
  <si>
    <t>Failed one course</t>
  </si>
  <si>
    <t>Chesser, Courtney</t>
  </si>
  <si>
    <t>Graded updated. Degree complete.</t>
  </si>
  <si>
    <t>King, Ian</t>
  </si>
  <si>
    <t>Fuenfeld, Tori</t>
  </si>
  <si>
    <t>Bellah, Grant</t>
  </si>
  <si>
    <t>Missing course on degree plan. Emailed 12/19/2023 HH. Missing ECE674 on defree plan, emailed again. TEG. Approved 1/5/2024.</t>
  </si>
  <si>
    <t>PAQ will initiate reimbursement action to remove funding request block.  Sent waiver request information to PAQ.</t>
  </si>
  <si>
    <t>ENRW-OL-HILL, Hartsfield, Kenneth</t>
  </si>
  <si>
    <t>Physics major trying to be qualified as 0800.</t>
  </si>
  <si>
    <t>Wilkey, Zachary</t>
  </si>
  <si>
    <t>Funding Request updated to accommodate course switrch</t>
  </si>
  <si>
    <t>Whitford, Tanner</t>
  </si>
  <si>
    <t>1/5/20234</t>
  </si>
  <si>
    <t>Waited to submit FR past 7 days.  Requesting course information to support Manual entry. FR approved.</t>
  </si>
  <si>
    <t>Bednar, James</t>
  </si>
  <si>
    <t>Graduate degree completed awaiting for degree conferred transcript to mark educationj goal completed.</t>
  </si>
  <si>
    <t>Withdrew from one course. Sent to Juantita 1/5/24</t>
  </si>
  <si>
    <t>Cooper, Ron Jr.</t>
  </si>
  <si>
    <t>Received C in one course. Sent to Juanita 1/5/24.</t>
  </si>
  <si>
    <t>Invoice reviewed and corrections required.  Funding Request did not match invoice.</t>
  </si>
  <si>
    <t>Requesting Funding Request adjustment.  Please submit invoice for review.</t>
  </si>
  <si>
    <t>Updated degree plan uploaded.</t>
  </si>
  <si>
    <t>Updated Degree plan uploaded on AFVEC.  Requesting invoice for review.</t>
  </si>
  <si>
    <t>Davis, Ryan</t>
  </si>
  <si>
    <t>Request official transcript with degree conferred information to mark Education Goal complete.</t>
  </si>
  <si>
    <t>Updated degree uploaded.  FR approved.</t>
  </si>
  <si>
    <t>Education goal approved</t>
  </si>
  <si>
    <t>FR Approved.  Providing trascript identifying 6 transfer credits.</t>
  </si>
  <si>
    <t>Saganey, Richard</t>
  </si>
  <si>
    <t>Cornett, Michael</t>
  </si>
  <si>
    <t>Requesting course information to support.</t>
  </si>
  <si>
    <t>Review not complete.  Requesting invoice and not student account form.</t>
  </si>
  <si>
    <t>Hill, Chanel</t>
  </si>
  <si>
    <t>Requesting SLRP assistance from PAQ office.  E-mail forwarded to PAQ office.</t>
  </si>
  <si>
    <t>Farris, James</t>
  </si>
  <si>
    <t>24JAN9XASCEN279160</t>
  </si>
  <si>
    <t>24JAN9XASCEN280413</t>
  </si>
  <si>
    <t>Grootenhuis, Parker</t>
  </si>
  <si>
    <t>24JAN9XASCEN280820</t>
  </si>
  <si>
    <t>Out of Town till 11 Jan.  Semester starts 16 Jan.  Degree plan update required.</t>
  </si>
  <si>
    <t>Other</t>
  </si>
  <si>
    <t>Grant, Bellah</t>
  </si>
  <si>
    <t>Requesting waiver for withdrawal.  Doesn't want to repay price since tuition cost is the same
for either 3 or 4 classes.</t>
  </si>
  <si>
    <t>Missing course ETM 560 on Degree Plan. Emailed 1/2/2024. Approved 1/8/2024 HH.</t>
  </si>
  <si>
    <t>Jarquees, Williams</t>
  </si>
  <si>
    <t>Rymer, Jacob</t>
  </si>
  <si>
    <t>Carter, Peter</t>
  </si>
  <si>
    <t>Received C in one course.</t>
  </si>
  <si>
    <t>Sent to Juanita. PAQ agreed to pay. Returned from Juanita 1/5/24, recalculated and resubmitted 1/8/24. TEG</t>
  </si>
  <si>
    <t>23DEC9LBOGGSJM270518</t>
  </si>
  <si>
    <t>23NOV8XEARLE00219359</t>
  </si>
  <si>
    <t>23DEC9XNAIC000276255</t>
  </si>
  <si>
    <t>Vega, Raven</t>
  </si>
  <si>
    <t>Promo-PAQ out-place Connor Wood</t>
  </si>
  <si>
    <t>Chase, Michael</t>
  </si>
  <si>
    <t>Updated degree plan uploaded on AFVEC.  FR approved.</t>
  </si>
  <si>
    <t xml:space="preserve">Education Goal, need updated degree plan 1/4/24 I updated degree plan, goal was previously approved on 12/28 by Gil. TEG. </t>
  </si>
  <si>
    <t>Received Cs in 3 courses.</t>
  </si>
  <si>
    <t>Withdrew from one course.  Submitting waiver.</t>
  </si>
  <si>
    <t>Aliifua, Errick</t>
  </si>
  <si>
    <t>24JAN8BMUSALLA281383</t>
  </si>
  <si>
    <t>23DECSF9CBAEZP275074</t>
  </si>
  <si>
    <t xml:space="preserve">Gomez, </t>
  </si>
  <si>
    <t>Gomez, Israel</t>
  </si>
  <si>
    <t>FR approved.  NOTE:  GSP approved +$35K.</t>
  </si>
  <si>
    <t>Turner, Joseph</t>
  </si>
  <si>
    <t>Invoice reviewed and confirmed.  Invoice uploaded in supporting document folder.</t>
  </si>
  <si>
    <t>Rishab, Nair</t>
  </si>
  <si>
    <t>Nguyen, Christian</t>
  </si>
  <si>
    <t>Debt Reimbusement PAQ</t>
  </si>
  <si>
    <t>Received 2 C's in two separate courses.</t>
  </si>
  <si>
    <t>Invoice reviewed and FR adjusted.  Invoice uploaded in supporting document folder. PAQ needs to resign FR.</t>
  </si>
  <si>
    <t>Stenel, Dalton</t>
  </si>
  <si>
    <t>Missing course on degree plan. Emailed 1/8/2024.</t>
  </si>
  <si>
    <t>Curtis, Troy</t>
  </si>
  <si>
    <t>Skiles, Caleb</t>
  </si>
  <si>
    <t>Gelter, Alexander</t>
  </si>
  <si>
    <t>Escalante, Jorge</t>
  </si>
  <si>
    <t>FR approved.  Update degree plan with OMGT 5873</t>
  </si>
  <si>
    <t>Cooper, Ron</t>
  </si>
  <si>
    <t>FR updated.  Pending supervisor approval.</t>
  </si>
  <si>
    <t>Requesting FR cost change. Please submit invoice for review.</t>
  </si>
  <si>
    <t>Requesting change to FR.  Pending Supervisor approval</t>
  </si>
  <si>
    <t>Anders, Garrett</t>
  </si>
  <si>
    <t xml:space="preserve">8 Jan - At Division, pending review.  Semester starts 16 Jan </t>
  </si>
  <si>
    <t>Course information provided.  PAQ requesting 15 hr course load approval from Advisor.  Pending Supervisor review.  Changes can be expected.</t>
  </si>
  <si>
    <t>Ferrari, Christopher</t>
  </si>
  <si>
    <t>Degree completed.</t>
  </si>
  <si>
    <t>Camacho, Francisco</t>
  </si>
  <si>
    <t>Burton, Michael</t>
  </si>
  <si>
    <t xml:space="preserve">Withdrew from one course. </t>
  </si>
  <si>
    <t>Requesting FR changes.  Possibly going to part-time.  Requested supportinng information to adjust accordingly.</t>
  </si>
  <si>
    <t>24JAN8YSTRONG0282352</t>
  </si>
  <si>
    <t>24JAN9XNAIC000281458</t>
  </si>
  <si>
    <t>24JAN9XNAIC000281968</t>
  </si>
  <si>
    <t>24JAN9XNAIC000281956</t>
  </si>
  <si>
    <t>FR approved.  Requested updated degree plan w/ Fall 2023 course APK 6626.</t>
  </si>
  <si>
    <t>Simon, Jamieson</t>
  </si>
  <si>
    <t>Degreee plan missing course. Sent email 1/8/2024. Approved 1/9/2024.</t>
  </si>
  <si>
    <t>Reassign-PRD/pos build mismatch, made note and routed</t>
  </si>
  <si>
    <t>R/F-2nd time through CFT</t>
  </si>
  <si>
    <t>Invoice reviewed and confirmed.  FR updated.</t>
  </si>
  <si>
    <t>FR approved.  PAQ initially requested 18 hours for Spring 2024. Disapproved at 18 hrs and resubmitted with 12 hrs..Requires Supervisor approval.</t>
  </si>
  <si>
    <t>Awaiitng Supervisor Approval.  AFVEC link not working for Supervisor. FR approved.</t>
  </si>
  <si>
    <t>Updated degree plan required.  Updated degree plan received.  FR approved.</t>
  </si>
  <si>
    <t>Harris, Cody</t>
  </si>
  <si>
    <t>Degree conferred.  Requesting a course swap on certified FR.  Requested guidance from Juanita.</t>
  </si>
  <si>
    <t>FR doesn't match invoice.  PAQ to update cost before FR approval. 9 Jan reminder notice sent.</t>
  </si>
  <si>
    <t>23DEC350SWW000276174</t>
  </si>
  <si>
    <t>23DEC8I350SWW0276450</t>
  </si>
  <si>
    <t>24JAN8YSCHWART282571</t>
  </si>
  <si>
    <t>24JAN9PBREHEN0282878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</si>
</sst>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33" x14ac:knownFonts="1">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b/>
      <i/>
      <sz val="11"/>
      <color theme="1"/>
      <name val="Calibri"/>
      <family val="2"/>
      <scheme val="minor"/>
    </font>
    <font>
      <b/>
      <i/>
      <sz val="10"/>
      <color theme="1"/>
      <name val="Calibri"/>
      <family val="2"/>
      <scheme val="minor"/>
    </font>
    <font>
      <b/>
      <sz val="10"/>
      <color theme="1"/>
      <name val="Calibri"/>
      <family val="2"/>
      <scheme val="minor"/>
    </font>
    <font>
      <sz val="12"/>
      <color theme="1"/>
      <name val="Times New Roman"/>
      <family val="1"/>
    </font>
    <font>
      <sz val="12"/>
      <name val="Times New Roman"/>
      <family val="1"/>
    </font>
    <font>
      <b/>
      <sz val="12"/>
      <color theme="1"/>
      <name val="Times New Roman"/>
      <family val="1"/>
    </font>
    <font>
      <b/>
      <sz val="12"/>
      <name val="Times New Roman"/>
      <family val="1"/>
    </font>
    <font>
      <i/>
      <sz val="12"/>
      <color theme="1"/>
      <name val="Times New Roman"/>
      <family val="1"/>
    </font>
    <font>
      <sz val="12"/>
      <color rgb="FF000000"/>
      <name val="Times New Roman"/>
      <family val="1"/>
    </font>
    <font>
      <i/>
      <sz val="12"/>
      <name val="Times New Roman"/>
      <family val="1"/>
    </font>
    <font>
      <sz val="12"/>
      <color theme="1"/>
      <name val="Times New Roman"/>
      <family val="1"/>
    </font>
    <font>
      <sz val="11"/>
      <color rgb="FF000000"/>
      <name val="Calibri"/>
      <family val="2"/>
      <scheme val="minor"/>
    </font>
    <font>
      <sz val="12"/>
      <color theme="1"/>
      <name val="Times New Roman"/>
      <family val="1"/>
    </font>
    <font>
      <u/>
      <sz val="11"/>
      <color theme="10"/>
      <name val="Calibri"/>
      <family val="2"/>
      <scheme val="minor"/>
    </font>
    <font>
      <sz val="11"/>
      <color rgb="FF1F497D"/>
      <name val="Calibri"/>
      <family val="2"/>
      <scheme val="minor"/>
    </font>
    <font>
      <sz val="12"/>
      <color rgb="FF1F497D"/>
      <name val="Calibri"/>
      <family val="2"/>
      <scheme val="minor"/>
    </font>
    <font>
      <sz val="12"/>
      <color rgb="FF000000"/>
      <name val="Calibri"/>
      <family val="2"/>
    </font>
    <font>
      <sz val="12"/>
      <color theme="1"/>
      <name val="Calibri"/>
      <family val="2"/>
      <scheme val="minor"/>
    </font>
    <font>
      <sz val="12"/>
      <name val="Times New Roman"/>
      <family val="1"/>
    </font>
    <font>
      <sz val="11"/>
      <color theme="1"/>
      <name val="Calibri"/>
      <family val="2"/>
      <scheme val="minor"/>
    </font>
    <font>
      <sz val="11"/>
      <color theme="1"/>
      <name val="Segoe UI"/>
      <family val="2"/>
    </font>
    <font>
      <sz val="12"/>
      <color theme="1"/>
      <name val="Segoe UI"/>
      <family val="2"/>
    </font>
    <font>
      <sz val="8"/>
      <name val="Calibri"/>
      <family val="2"/>
      <scheme val="minor"/>
    </font>
    <font>
      <sz val="8"/>
      <color rgb="FF555555"/>
      <name val="Trebuchet MS"/>
      <family val="2"/>
    </font>
    <font>
      <b/>
      <sz val="11"/>
      <color rgb="FFFF0000"/>
      <name val="Calibri"/>
      <family val="2"/>
      <scheme val="minor"/>
    </font>
    <font>
      <i/>
      <sz val="12"/>
      <color rgb="FFFF0000"/>
      <name val="Times New Roman"/>
      <family val="1"/>
    </font>
    <font>
      <sz val="12"/>
      <color theme="4" tint="-0.249977111117893"/>
      <name val="Times New Roman"/>
      <family val="1"/>
    </font>
    <font>
      <sz val="12"/>
      <color rgb="FFFF0000"/>
      <name val="Times New Roman"/>
      <family val="1"/>
    </font>
    <font>
      <i/>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7"/>
        <bgColor indexed="64"/>
      </patternFill>
    </fill>
    <fill>
      <patternFill patternType="solid">
        <fgColor rgb="FFFF6600"/>
        <bgColor indexed="64"/>
      </patternFill>
    </fill>
  </fills>
  <borders count="28">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thick">
        <color indexed="64"/>
      </bottom>
      <diagonal/>
    </border>
    <border>
      <left style="thick">
        <color indexed="64"/>
      </left>
      <right/>
      <top style="thick">
        <color indexed="64"/>
      </top>
      <bottom/>
      <diagonal/>
    </border>
    <border>
      <left style="medium">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thick">
        <color indexed="64"/>
      </left>
      <right style="medium">
        <color indexed="64"/>
      </right>
      <top/>
      <bottom style="thick">
        <color indexed="64"/>
      </bottom>
      <diagonal/>
    </border>
    <border>
      <left style="thick">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390">
    <xf numFmtId="0" fontId="0" fillId="0" borderId="0" xfId="0"/>
    <xf numFmtId="14" fontId="0" fillId="0" borderId="0" xfId="0" applyNumberFormat="1"/>
    <xf numFmtId="0" fontId="1" fillId="0" borderId="0" xfId="0" applyFont="1"/>
    <xf numFmtId="2" fontId="1" fillId="0" borderId="0" xfId="0" applyNumberFormat="1" applyFont="1"/>
    <xf numFmtId="0" fontId="0" fillId="0" borderId="0" xfId="0" applyAlignment="1">
      <alignment vertical="center"/>
    </xf>
    <xf numFmtId="0" fontId="0" fillId="0" borderId="0" xfId="0" applyAlignment="1">
      <alignment wrapText="1"/>
    </xf>
    <xf numFmtId="0" fontId="0" fillId="0" borderId="3" xfId="0" applyBorder="1"/>
    <xf numFmtId="0" fontId="3" fillId="0" borderId="0" xfId="0" applyFont="1" applyAlignment="1">
      <alignment vertical="center"/>
    </xf>
    <xf numFmtId="164" fontId="1" fillId="0" borderId="0" xfId="0" applyNumberFormat="1" applyFont="1"/>
    <xf numFmtId="164" fontId="0" fillId="0" borderId="0" xfId="0" applyNumberFormat="1"/>
    <xf numFmtId="0" fontId="4" fillId="0" borderId="0" xfId="0" applyFont="1" applyAlignment="1">
      <alignment horizontal="center"/>
    </xf>
    <xf numFmtId="0" fontId="3" fillId="0" borderId="0" xfId="0" applyFont="1" applyAlignment="1">
      <alignment vertical="center" wrapText="1"/>
    </xf>
    <xf numFmtId="14" fontId="3" fillId="0" borderId="0" xfId="0" applyNumberFormat="1" applyFont="1" applyAlignment="1">
      <alignment vertical="center" wrapText="1"/>
    </xf>
    <xf numFmtId="2" fontId="6" fillId="0" borderId="0" xfId="0" applyNumberFormat="1" applyFont="1" applyAlignment="1">
      <alignment vertical="center" wrapText="1"/>
    </xf>
    <xf numFmtId="0" fontId="6" fillId="0" borderId="0" xfId="0" applyFont="1" applyAlignment="1">
      <alignment vertical="center" wrapText="1"/>
    </xf>
    <xf numFmtId="2" fontId="6" fillId="0" borderId="0" xfId="0" applyNumberFormat="1"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vertical="center"/>
    </xf>
    <xf numFmtId="0" fontId="7" fillId="0" borderId="0" xfId="0" applyFont="1"/>
    <xf numFmtId="1" fontId="7" fillId="0" borderId="0" xfId="0" applyNumberFormat="1" applyFont="1"/>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vertical="center" wrapText="1"/>
    </xf>
    <xf numFmtId="1" fontId="8" fillId="0" borderId="0" xfId="0" applyNumberFormat="1" applyFont="1" applyAlignment="1">
      <alignment vertical="center"/>
    </xf>
    <xf numFmtId="0" fontId="8"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vertical="center"/>
    </xf>
    <xf numFmtId="14" fontId="8" fillId="0" borderId="0" xfId="0" applyNumberFormat="1" applyFont="1" applyAlignment="1">
      <alignment horizontal="center" vertical="center" wrapText="1"/>
    </xf>
    <xf numFmtId="0" fontId="11" fillId="0" borderId="0" xfId="0" applyFont="1"/>
    <xf numFmtId="14" fontId="8" fillId="0" borderId="0" xfId="0" applyNumberFormat="1" applyFont="1" applyAlignment="1">
      <alignment horizontal="center" vertical="center"/>
    </xf>
    <xf numFmtId="14" fontId="10" fillId="0" borderId="0" xfId="0" applyNumberFormat="1" applyFont="1" applyAlignment="1">
      <alignment horizontal="center" vertical="center"/>
    </xf>
    <xf numFmtId="14" fontId="8" fillId="2" borderId="0" xfId="0" applyNumberFormat="1" applyFont="1" applyFill="1" applyAlignment="1">
      <alignment horizontal="center" vertical="center"/>
    </xf>
    <xf numFmtId="0" fontId="8" fillId="2" borderId="0" xfId="0" applyFont="1" applyFill="1" applyAlignment="1">
      <alignment vertical="center"/>
    </xf>
    <xf numFmtId="44" fontId="8" fillId="0" borderId="0" xfId="0" applyNumberFormat="1" applyFont="1" applyAlignment="1">
      <alignment horizontal="center" vertical="center"/>
    </xf>
    <xf numFmtId="0" fontId="8" fillId="3" borderId="0" xfId="0" applyFont="1" applyFill="1" applyAlignment="1">
      <alignment vertical="center"/>
    </xf>
    <xf numFmtId="1" fontId="8" fillId="2" borderId="0" xfId="0" applyNumberFormat="1" applyFont="1" applyFill="1" applyAlignment="1">
      <alignment vertical="center"/>
    </xf>
    <xf numFmtId="0" fontId="8" fillId="2" borderId="0" xfId="0" applyFont="1" applyFill="1" applyAlignment="1">
      <alignment horizontal="center" vertical="center"/>
    </xf>
    <xf numFmtId="0" fontId="8" fillId="0" borderId="0" xfId="0" applyFont="1"/>
    <xf numFmtId="0" fontId="7" fillId="0" borderId="0" xfId="0" applyFont="1" applyAlignment="1">
      <alignment horizontal="left" vertical="center" wrapText="1"/>
    </xf>
    <xf numFmtId="1" fontId="7" fillId="0" borderId="0" xfId="0" applyNumberFormat="1" applyFont="1" applyAlignment="1">
      <alignment horizontal="right" vertical="center"/>
    </xf>
    <xf numFmtId="14" fontId="7" fillId="0" borderId="0" xfId="0" applyNumberFormat="1" applyFont="1" applyAlignment="1">
      <alignment horizontal="center" vertical="center"/>
    </xf>
    <xf numFmtId="0" fontId="13" fillId="0" borderId="0" xfId="0" applyFont="1"/>
    <xf numFmtId="0" fontId="7" fillId="0" borderId="0" xfId="0" applyFont="1" applyAlignment="1">
      <alignment wrapText="1"/>
    </xf>
    <xf numFmtId="1" fontId="7" fillId="0" borderId="0" xfId="0" applyNumberFormat="1" applyFont="1" applyAlignment="1">
      <alignment vertical="center"/>
    </xf>
    <xf numFmtId="0" fontId="15" fillId="0" borderId="0" xfId="0" applyFont="1" applyAlignment="1">
      <alignment vertical="center"/>
    </xf>
    <xf numFmtId="0" fontId="7" fillId="0" borderId="0" xfId="0" applyFont="1" applyAlignment="1">
      <alignment horizontal="left"/>
    </xf>
    <xf numFmtId="0" fontId="7" fillId="0" borderId="0" xfId="1" applyFont="1"/>
    <xf numFmtId="1" fontId="8" fillId="0" borderId="0" xfId="0" applyNumberFormat="1" applyFont="1" applyAlignment="1">
      <alignment horizontal="right" vertical="center"/>
    </xf>
    <xf numFmtId="14" fontId="3" fillId="0" borderId="0" xfId="0" applyNumberFormat="1" applyFont="1" applyAlignment="1">
      <alignment vertical="center"/>
    </xf>
    <xf numFmtId="14" fontId="3" fillId="0" borderId="10" xfId="0" applyNumberFormat="1" applyFont="1" applyBorder="1" applyAlignment="1">
      <alignment horizontal="center" vertical="center"/>
    </xf>
    <xf numFmtId="1" fontId="3" fillId="0" borderId="1" xfId="0" applyNumberFormat="1" applyFont="1" applyBorder="1" applyAlignment="1">
      <alignment horizontal="center" vertical="center"/>
    </xf>
    <xf numFmtId="2" fontId="3" fillId="0" borderId="0" xfId="0" applyNumberFormat="1" applyFont="1" applyAlignment="1">
      <alignment horizontal="center" vertical="center"/>
    </xf>
    <xf numFmtId="1" fontId="3" fillId="0" borderId="2" xfId="0" applyNumberFormat="1" applyFont="1" applyBorder="1" applyAlignment="1">
      <alignment horizontal="center" vertical="center"/>
    </xf>
    <xf numFmtId="1" fontId="3" fillId="0" borderId="0" xfId="0" applyNumberFormat="1" applyFont="1" applyAlignment="1">
      <alignment horizontal="center" vertical="center"/>
    </xf>
    <xf numFmtId="14" fontId="3" fillId="0" borderId="15" xfId="0" applyNumberFormat="1" applyFont="1" applyBorder="1" applyAlignment="1">
      <alignment horizontal="center" vertical="center"/>
    </xf>
    <xf numFmtId="1" fontId="3" fillId="0" borderId="4" xfId="0" applyNumberFormat="1" applyFont="1" applyBorder="1" applyAlignment="1">
      <alignment horizontal="center" vertical="center"/>
    </xf>
    <xf numFmtId="0" fontId="3" fillId="0" borderId="0" xfId="0" applyFont="1" applyAlignment="1">
      <alignment horizontal="center" vertical="center" wrapText="1"/>
    </xf>
    <xf numFmtId="2" fontId="3" fillId="0" borderId="12" xfId="0" applyNumberFormat="1" applyFont="1" applyBorder="1" applyAlignment="1">
      <alignment horizontal="center" vertical="center"/>
    </xf>
    <xf numFmtId="1" fontId="3" fillId="0" borderId="13" xfId="0" applyNumberFormat="1" applyFont="1" applyBorder="1" applyAlignment="1">
      <alignment horizontal="center" vertical="center"/>
    </xf>
    <xf numFmtId="1" fontId="3" fillId="0" borderId="12" xfId="0" applyNumberFormat="1" applyFont="1" applyBorder="1" applyAlignment="1">
      <alignment horizontal="center" vertical="center"/>
    </xf>
    <xf numFmtId="1" fontId="3" fillId="0" borderId="11" xfId="0" applyNumberFormat="1" applyFont="1" applyBorder="1" applyAlignment="1">
      <alignment horizontal="center" vertical="center"/>
    </xf>
    <xf numFmtId="1" fontId="3" fillId="0" borderId="14" xfId="0" applyNumberFormat="1"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2" fontId="6" fillId="0" borderId="18" xfId="0" applyNumberFormat="1" applyFont="1" applyBorder="1" applyAlignment="1">
      <alignment horizontal="center" vertical="center"/>
    </xf>
    <xf numFmtId="2" fontId="6" fillId="0" borderId="19" xfId="0" applyNumberFormat="1" applyFont="1" applyBorder="1" applyAlignment="1">
      <alignment horizontal="center" vertical="center"/>
    </xf>
    <xf numFmtId="0" fontId="6" fillId="0" borderId="18" xfId="0" applyFont="1" applyBorder="1" applyAlignment="1">
      <alignment horizontal="center" vertical="center"/>
    </xf>
    <xf numFmtId="2" fontId="6" fillId="0" borderId="20" xfId="0" applyNumberFormat="1" applyFont="1" applyBorder="1" applyAlignment="1">
      <alignment horizontal="center" vertical="center"/>
    </xf>
    <xf numFmtId="0" fontId="3" fillId="6" borderId="5" xfId="0" applyFont="1" applyFill="1" applyBorder="1" applyAlignment="1">
      <alignment vertical="center" wrapText="1"/>
    </xf>
    <xf numFmtId="1" fontId="3" fillId="0" borderId="0" xfId="0" applyNumberFormat="1" applyFont="1" applyAlignment="1">
      <alignment horizontal="center" vertical="center" wrapText="1"/>
    </xf>
    <xf numFmtId="14" fontId="7" fillId="0" borderId="0" xfId="0" applyNumberFormat="1" applyFont="1" applyAlignment="1">
      <alignment horizontal="center"/>
    </xf>
    <xf numFmtId="0" fontId="18" fillId="0" borderId="0" xfId="0" applyFont="1"/>
    <xf numFmtId="0" fontId="11" fillId="0" borderId="0" xfId="0" applyFont="1" applyAlignment="1">
      <alignment vertical="center"/>
    </xf>
    <xf numFmtId="14" fontId="8" fillId="0" borderId="0" xfId="0" applyNumberFormat="1" applyFont="1" applyAlignment="1">
      <alignment vertical="center"/>
    </xf>
    <xf numFmtId="14" fontId="8" fillId="0" borderId="0" xfId="0" applyNumberFormat="1" applyFont="1" applyAlignment="1">
      <alignment horizontal="center" vertical="top"/>
    </xf>
    <xf numFmtId="1" fontId="8" fillId="0" borderId="0" xfId="0" applyNumberFormat="1" applyFont="1"/>
    <xf numFmtId="0" fontId="8" fillId="0" borderId="0" xfId="0" applyFont="1" applyAlignment="1">
      <alignment vertical="top" wrapText="1"/>
    </xf>
    <xf numFmtId="0" fontId="19" fillId="0" borderId="0" xfId="0" applyFont="1"/>
    <xf numFmtId="0" fontId="20" fillId="0" borderId="0" xfId="0" applyFont="1" applyAlignment="1">
      <alignment vertical="center"/>
    </xf>
    <xf numFmtId="0" fontId="2" fillId="0" borderId="0" xfId="0" applyFont="1"/>
    <xf numFmtId="0" fontId="7" fillId="0" borderId="3" xfId="0" applyFont="1" applyBorder="1" applyAlignment="1">
      <alignment vertical="center"/>
    </xf>
    <xf numFmtId="0" fontId="7" fillId="4" borderId="3" xfId="0" applyFont="1" applyFill="1" applyBorder="1" applyAlignment="1">
      <alignment vertical="center"/>
    </xf>
    <xf numFmtId="0" fontId="9" fillId="0" borderId="3" xfId="0" applyFont="1" applyBorder="1" applyAlignment="1">
      <alignment vertical="center"/>
    </xf>
    <xf numFmtId="14" fontId="9" fillId="0" borderId="3" xfId="0" applyNumberFormat="1" applyFont="1" applyBorder="1" applyAlignment="1">
      <alignment horizontal="center" vertical="center"/>
    </xf>
    <xf numFmtId="1" fontId="9" fillId="0" borderId="3" xfId="0" applyNumberFormat="1" applyFont="1" applyBorder="1" applyAlignment="1">
      <alignment horizontal="right" vertical="center"/>
    </xf>
    <xf numFmtId="0" fontId="9" fillId="0" borderId="3" xfId="0" applyFont="1" applyBorder="1" applyAlignment="1">
      <alignment horizontal="left" vertical="center" wrapText="1"/>
    </xf>
    <xf numFmtId="0" fontId="9" fillId="0" borderId="3" xfId="0" applyFont="1" applyBorder="1" applyAlignment="1">
      <alignment horizontal="center" vertical="center"/>
    </xf>
    <xf numFmtId="14" fontId="7" fillId="0" borderId="3" xfId="0" applyNumberFormat="1" applyFont="1" applyBorder="1" applyAlignment="1">
      <alignment horizontal="center" vertical="center"/>
    </xf>
    <xf numFmtId="1" fontId="7" fillId="0" borderId="3" xfId="0" applyNumberFormat="1" applyFont="1" applyBorder="1" applyAlignment="1">
      <alignment horizontal="right" vertical="center"/>
    </xf>
    <xf numFmtId="0" fontId="7" fillId="0" borderId="3" xfId="0" applyFont="1" applyBorder="1" applyAlignment="1">
      <alignment horizontal="left" vertical="center" wrapText="1"/>
    </xf>
    <xf numFmtId="0" fontId="7" fillId="0" borderId="3" xfId="0" applyFont="1" applyBorder="1" applyAlignment="1">
      <alignment horizontal="center" vertical="center"/>
    </xf>
    <xf numFmtId="0" fontId="8" fillId="0" borderId="3" xfId="0" applyFont="1" applyBorder="1" applyAlignment="1">
      <alignment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xf>
    <xf numFmtId="0" fontId="7" fillId="0" borderId="3" xfId="0" applyFont="1" applyBorder="1" applyAlignment="1">
      <alignment horizontal="left" vertical="center"/>
    </xf>
    <xf numFmtId="14" fontId="7" fillId="0" borderId="3" xfId="0" applyNumberFormat="1" applyFont="1" applyBorder="1" applyAlignment="1">
      <alignment horizontal="center" vertical="center" wrapText="1"/>
    </xf>
    <xf numFmtId="0" fontId="8" fillId="0" borderId="3" xfId="0" applyFont="1" applyBorder="1" applyAlignment="1">
      <alignment horizontal="center" vertical="center"/>
    </xf>
    <xf numFmtId="1" fontId="8" fillId="0" borderId="3" xfId="0" applyNumberFormat="1" applyFont="1" applyBorder="1" applyAlignment="1">
      <alignment horizontal="right" vertical="center"/>
    </xf>
    <xf numFmtId="0" fontId="7" fillId="0" borderId="3" xfId="0" applyFont="1" applyBorder="1" applyAlignment="1">
      <alignment horizontal="center" vertical="center" wrapText="1"/>
    </xf>
    <xf numFmtId="0" fontId="8" fillId="0" borderId="3" xfId="0" applyFont="1" applyBorder="1" applyAlignment="1">
      <alignment horizontal="left" vertical="center" wrapText="1"/>
    </xf>
    <xf numFmtId="0" fontId="14" fillId="0" borderId="3" xfId="0" applyFont="1" applyBorder="1" applyAlignment="1">
      <alignment vertical="center"/>
    </xf>
    <xf numFmtId="0" fontId="7" fillId="0" borderId="3" xfId="0" applyFont="1" applyBorder="1" applyAlignment="1">
      <alignment horizontal="center"/>
    </xf>
    <xf numFmtId="14" fontId="7" fillId="0" borderId="3" xfId="0" applyNumberFormat="1" applyFont="1" applyBorder="1" applyAlignment="1">
      <alignment horizontal="center"/>
    </xf>
    <xf numFmtId="0" fontId="7" fillId="0" borderId="3" xfId="0" applyFont="1" applyBorder="1" applyAlignment="1">
      <alignment horizontal="left"/>
    </xf>
    <xf numFmtId="0" fontId="7" fillId="0" borderId="3" xfId="0" applyFont="1" applyBorder="1" applyAlignment="1">
      <alignment horizontal="left" vertical="top"/>
    </xf>
    <xf numFmtId="0" fontId="16" fillId="0" borderId="3" xfId="0" applyFont="1" applyBorder="1" applyAlignment="1">
      <alignment horizontal="left" vertical="center" wrapText="1"/>
    </xf>
    <xf numFmtId="0" fontId="7" fillId="0" borderId="3" xfId="0" applyFont="1" applyBorder="1"/>
    <xf numFmtId="0" fontId="7" fillId="2" borderId="3" xfId="0" applyFont="1" applyFill="1" applyBorder="1"/>
    <xf numFmtId="0" fontId="7" fillId="2" borderId="3" xfId="0" applyFont="1" applyFill="1" applyBorder="1" applyAlignment="1">
      <alignment vertical="center"/>
    </xf>
    <xf numFmtId="0" fontId="7" fillId="2" borderId="3" xfId="0" applyFont="1" applyFill="1" applyBorder="1" applyAlignment="1">
      <alignment horizontal="left"/>
    </xf>
    <xf numFmtId="0" fontId="15" fillId="0" borderId="3" xfId="0" applyFont="1" applyBorder="1"/>
    <xf numFmtId="1" fontId="7" fillId="0" borderId="3" xfId="0" applyNumberFormat="1" applyFont="1" applyBorder="1" applyAlignment="1">
      <alignment vertical="center"/>
    </xf>
    <xf numFmtId="0" fontId="7" fillId="0" borderId="3" xfId="0" applyFont="1" applyBorder="1" applyAlignment="1">
      <alignment vertical="center" wrapText="1"/>
    </xf>
    <xf numFmtId="0" fontId="18" fillId="0" borderId="3" xfId="0" applyFont="1" applyBorder="1" applyAlignment="1">
      <alignment vertical="center"/>
    </xf>
    <xf numFmtId="1" fontId="8" fillId="0" borderId="3" xfId="0" applyNumberFormat="1" applyFont="1" applyBorder="1" applyAlignment="1">
      <alignment vertical="center"/>
    </xf>
    <xf numFmtId="0" fontId="0" fillId="0" borderId="3" xfId="0" applyBorder="1" applyAlignment="1">
      <alignment vertical="center"/>
    </xf>
    <xf numFmtId="1" fontId="7" fillId="0" borderId="3" xfId="0" applyNumberFormat="1" applyFont="1" applyBorder="1"/>
    <xf numFmtId="0" fontId="21" fillId="0" borderId="0" xfId="0" applyFont="1"/>
    <xf numFmtId="0" fontId="22" fillId="0" borderId="0" xfId="0" applyFont="1" applyAlignment="1">
      <alignment vertical="center"/>
    </xf>
    <xf numFmtId="0" fontId="23" fillId="0" borderId="0" xfId="0" applyFont="1" applyAlignment="1">
      <alignment vertical="center"/>
    </xf>
    <xf numFmtId="0" fontId="10" fillId="8" borderId="3" xfId="0" applyFont="1" applyFill="1" applyBorder="1" applyAlignment="1">
      <alignment vertical="center"/>
    </xf>
    <xf numFmtId="14" fontId="10" fillId="8" borderId="3" xfId="0" applyNumberFormat="1" applyFont="1" applyFill="1" applyBorder="1" applyAlignment="1">
      <alignment horizontal="center" vertical="center"/>
    </xf>
    <xf numFmtId="1" fontId="10" fillId="8" borderId="3" xfId="0" applyNumberFormat="1" applyFont="1" applyFill="1" applyBorder="1" applyAlignment="1">
      <alignment vertical="center"/>
    </xf>
    <xf numFmtId="0" fontId="10" fillId="8" borderId="3" xfId="0" applyFont="1" applyFill="1" applyBorder="1" applyAlignment="1">
      <alignment horizontal="center" vertical="center"/>
    </xf>
    <xf numFmtId="14" fontId="8" fillId="0" borderId="3" xfId="0" applyNumberFormat="1" applyFont="1" applyBorder="1" applyAlignment="1">
      <alignment vertical="center"/>
    </xf>
    <xf numFmtId="0" fontId="8" fillId="0" borderId="3" xfId="0" applyFont="1" applyBorder="1" applyAlignment="1">
      <alignment vertical="center" wrapText="1"/>
    </xf>
    <xf numFmtId="0" fontId="10" fillId="0" borderId="3" xfId="0" applyFont="1" applyBorder="1" applyAlignment="1">
      <alignment vertical="top"/>
    </xf>
    <xf numFmtId="14" fontId="10" fillId="0" borderId="3" xfId="0" applyNumberFormat="1" applyFont="1" applyBorder="1" applyAlignment="1">
      <alignment horizontal="center" vertical="top"/>
    </xf>
    <xf numFmtId="1" fontId="10" fillId="0" borderId="3" xfId="0" applyNumberFormat="1" applyFont="1" applyBorder="1" applyAlignment="1">
      <alignment vertical="top"/>
    </xf>
    <xf numFmtId="0" fontId="10" fillId="0" borderId="3" xfId="0" applyFont="1" applyBorder="1" applyAlignment="1">
      <alignment horizontal="center" vertical="top"/>
    </xf>
    <xf numFmtId="0" fontId="8" fillId="7" borderId="3" xfId="0" applyFont="1" applyFill="1" applyBorder="1" applyAlignment="1">
      <alignment vertical="top"/>
    </xf>
    <xf numFmtId="0" fontId="8" fillId="2" borderId="3" xfId="0" applyFont="1" applyFill="1" applyBorder="1" applyAlignment="1">
      <alignment vertical="top"/>
    </xf>
    <xf numFmtId="14" fontId="8" fillId="2" borderId="3" xfId="0" applyNumberFormat="1" applyFont="1" applyFill="1" applyBorder="1" applyAlignment="1">
      <alignment horizontal="center" vertical="top"/>
    </xf>
    <xf numFmtId="1" fontId="8" fillId="2" borderId="3" xfId="0" applyNumberFormat="1" applyFont="1" applyFill="1" applyBorder="1" applyAlignment="1">
      <alignment vertical="top"/>
    </xf>
    <xf numFmtId="0" fontId="8" fillId="2" borderId="3" xfId="0" applyFont="1" applyFill="1" applyBorder="1" applyAlignment="1">
      <alignment horizontal="center" vertical="top"/>
    </xf>
    <xf numFmtId="0" fontId="8" fillId="0" borderId="3" xfId="0" applyFont="1" applyBorder="1" applyAlignment="1">
      <alignment vertical="top"/>
    </xf>
    <xf numFmtId="14" fontId="8" fillId="0" borderId="3" xfId="0" applyNumberFormat="1" applyFont="1" applyBorder="1" applyAlignment="1">
      <alignment horizontal="center" vertical="top"/>
    </xf>
    <xf numFmtId="1" fontId="8" fillId="0" borderId="3" xfId="0" applyNumberFormat="1" applyFont="1" applyBorder="1" applyAlignment="1">
      <alignment vertical="top"/>
    </xf>
    <xf numFmtId="0" fontId="8" fillId="0" borderId="3" xfId="0" applyFont="1" applyBorder="1" applyAlignment="1">
      <alignment vertical="top" wrapText="1"/>
    </xf>
    <xf numFmtId="0" fontId="8" fillId="0" borderId="3" xfId="0" applyFont="1" applyBorder="1" applyAlignment="1">
      <alignment horizontal="center" vertical="top"/>
    </xf>
    <xf numFmtId="14" fontId="8" fillId="0" borderId="3" xfId="0" applyNumberFormat="1" applyFont="1" applyBorder="1" applyAlignment="1">
      <alignment horizontal="center" vertical="top" wrapText="1"/>
    </xf>
    <xf numFmtId="44" fontId="8" fillId="0" borderId="3" xfId="0" applyNumberFormat="1" applyFont="1" applyBorder="1" applyAlignment="1">
      <alignment horizontal="center" vertical="top"/>
    </xf>
    <xf numFmtId="0" fontId="8" fillId="3" borderId="3" xfId="0" applyFont="1" applyFill="1" applyBorder="1" applyAlignment="1">
      <alignment vertical="top"/>
    </xf>
    <xf numFmtId="14" fontId="7" fillId="0" borderId="3" xfId="0" applyNumberFormat="1" applyFont="1" applyBorder="1" applyAlignment="1">
      <alignment horizontal="center" vertical="top"/>
    </xf>
    <xf numFmtId="1" fontId="7" fillId="0" borderId="3" xfId="0" applyNumberFormat="1" applyFont="1" applyBorder="1" applyAlignment="1">
      <alignment vertical="top"/>
    </xf>
    <xf numFmtId="0" fontId="7" fillId="0" borderId="3" xfId="0" applyFont="1" applyBorder="1" applyAlignment="1">
      <alignment horizontal="center" vertical="top"/>
    </xf>
    <xf numFmtId="0" fontId="7" fillId="0" borderId="3" xfId="0" applyFont="1" applyBorder="1" applyAlignment="1">
      <alignment vertical="top"/>
    </xf>
    <xf numFmtId="0" fontId="7" fillId="0" borderId="3" xfId="0" applyFont="1" applyBorder="1" applyAlignment="1">
      <alignment vertical="top" wrapText="1"/>
    </xf>
    <xf numFmtId="0" fontId="13" fillId="0" borderId="3" xfId="0" applyFont="1" applyBorder="1" applyAlignment="1">
      <alignment vertical="top"/>
    </xf>
    <xf numFmtId="0" fontId="15" fillId="0" borderId="3" xfId="0" applyFont="1" applyBorder="1" applyAlignment="1">
      <alignment vertical="top"/>
    </xf>
    <xf numFmtId="0" fontId="7" fillId="0" borderId="3" xfId="1" applyFont="1" applyBorder="1" applyAlignment="1">
      <alignment vertical="top"/>
    </xf>
    <xf numFmtId="1" fontId="7" fillId="0" borderId="3" xfId="0" applyNumberFormat="1" applyFont="1" applyBorder="1" applyAlignment="1">
      <alignment horizontal="right" vertical="top"/>
    </xf>
    <xf numFmtId="1" fontId="8" fillId="0" borderId="3" xfId="0" applyNumberFormat="1" applyFont="1" applyBorder="1" applyAlignment="1">
      <alignment horizontal="right" vertical="top"/>
    </xf>
    <xf numFmtId="0" fontId="7" fillId="0" borderId="3" xfId="0" applyFont="1" applyBorder="1" applyAlignment="1">
      <alignment horizontal="left" vertical="top" wrapText="1"/>
    </xf>
    <xf numFmtId="0" fontId="18" fillId="0" borderId="3" xfId="0" applyFont="1" applyBorder="1" applyAlignment="1">
      <alignment vertical="top"/>
    </xf>
    <xf numFmtId="0" fontId="0" fillId="0" borderId="3" xfId="0" applyBorder="1" applyAlignment="1">
      <alignment vertical="top"/>
    </xf>
    <xf numFmtId="0" fontId="11" fillId="0" borderId="3" xfId="0" applyFont="1" applyBorder="1" applyAlignment="1">
      <alignment vertical="top"/>
    </xf>
    <xf numFmtId="14" fontId="8" fillId="0" borderId="3" xfId="0" applyNumberFormat="1" applyFont="1" applyBorder="1" applyAlignment="1">
      <alignment vertical="top"/>
    </xf>
    <xf numFmtId="0" fontId="19" fillId="0" borderId="3" xfId="0" applyFont="1" applyBorder="1" applyAlignment="1">
      <alignment vertical="top"/>
    </xf>
    <xf numFmtId="0" fontId="20" fillId="0" borderId="3" xfId="0" applyFont="1" applyBorder="1" applyAlignment="1">
      <alignment vertical="top"/>
    </xf>
    <xf numFmtId="0" fontId="2" fillId="0" borderId="3" xfId="0" applyFont="1" applyBorder="1" applyAlignment="1">
      <alignment vertical="top"/>
    </xf>
    <xf numFmtId="0" fontId="0" fillId="0" borderId="3" xfId="0" applyBorder="1" applyAlignment="1">
      <alignment vertical="top" wrapText="1"/>
    </xf>
    <xf numFmtId="0" fontId="23" fillId="0" borderId="3" xfId="0" applyFont="1" applyBorder="1" applyAlignment="1">
      <alignment vertical="top"/>
    </xf>
    <xf numFmtId="0" fontId="22" fillId="0" borderId="3" xfId="0" applyFont="1" applyBorder="1" applyAlignment="1">
      <alignment vertical="top"/>
    </xf>
    <xf numFmtId="0" fontId="10" fillId="0" borderId="3" xfId="0" applyFont="1" applyBorder="1" applyAlignment="1">
      <alignment vertical="center"/>
    </xf>
    <xf numFmtId="14" fontId="10" fillId="0" borderId="3" xfId="0" applyNumberFormat="1" applyFont="1" applyBorder="1" applyAlignment="1">
      <alignment horizontal="center" vertical="center"/>
    </xf>
    <xf numFmtId="1" fontId="10" fillId="0" borderId="3" xfId="0" applyNumberFormat="1" applyFont="1" applyBorder="1" applyAlignment="1">
      <alignment vertical="center"/>
    </xf>
    <xf numFmtId="0" fontId="10" fillId="0" borderId="3" xfId="0" applyFont="1" applyBorder="1" applyAlignment="1">
      <alignment horizontal="center" vertical="center"/>
    </xf>
    <xf numFmtId="0" fontId="8" fillId="2" borderId="3" xfId="0" applyFont="1" applyFill="1" applyBorder="1" applyAlignment="1">
      <alignment vertical="center"/>
    </xf>
    <xf numFmtId="14" fontId="8" fillId="2" borderId="3" xfId="0" applyNumberFormat="1" applyFont="1" applyFill="1" applyBorder="1" applyAlignment="1">
      <alignment horizontal="center" vertical="center"/>
    </xf>
    <xf numFmtId="1" fontId="8" fillId="2" borderId="3" xfId="0" applyNumberFormat="1" applyFont="1" applyFill="1" applyBorder="1" applyAlignment="1">
      <alignment vertical="center"/>
    </xf>
    <xf numFmtId="0" fontId="8" fillId="2" borderId="3" xfId="0" applyFont="1" applyFill="1" applyBorder="1" applyAlignment="1">
      <alignment horizontal="center" vertical="center"/>
    </xf>
    <xf numFmtId="14" fontId="8" fillId="0" borderId="3" xfId="0" applyNumberFormat="1" applyFont="1" applyBorder="1" applyAlignment="1">
      <alignment horizontal="center" vertical="center" wrapText="1"/>
    </xf>
    <xf numFmtId="44" fontId="8" fillId="0" borderId="3" xfId="0" applyNumberFormat="1" applyFont="1" applyBorder="1" applyAlignment="1">
      <alignment horizontal="center" vertical="center"/>
    </xf>
    <xf numFmtId="0" fontId="8" fillId="3" borderId="3" xfId="0" applyFont="1" applyFill="1" applyBorder="1" applyAlignment="1">
      <alignment vertical="center"/>
    </xf>
    <xf numFmtId="0" fontId="8" fillId="0" borderId="3" xfId="0" applyFont="1" applyBorder="1"/>
    <xf numFmtId="0" fontId="13" fillId="0" borderId="3" xfId="0" applyFont="1" applyBorder="1"/>
    <xf numFmtId="0" fontId="15" fillId="0" borderId="3" xfId="0" applyFont="1" applyBorder="1" applyAlignment="1">
      <alignment vertical="center"/>
    </xf>
    <xf numFmtId="0" fontId="7" fillId="0" borderId="3" xfId="0" applyFont="1" applyBorder="1" applyAlignment="1">
      <alignment wrapText="1"/>
    </xf>
    <xf numFmtId="0" fontId="7" fillId="0" borderId="3" xfId="1" applyFont="1" applyBorder="1"/>
    <xf numFmtId="0" fontId="18" fillId="0" borderId="3" xfId="0" applyFont="1" applyBorder="1"/>
    <xf numFmtId="0" fontId="11" fillId="0" borderId="3" xfId="0" applyFont="1" applyBorder="1"/>
    <xf numFmtId="0" fontId="11" fillId="0" borderId="3" xfId="0" applyFont="1" applyBorder="1" applyAlignment="1">
      <alignment vertical="center"/>
    </xf>
    <xf numFmtId="1" fontId="8" fillId="0" borderId="3" xfId="0" applyNumberFormat="1" applyFont="1" applyBorder="1"/>
    <xf numFmtId="0" fontId="19" fillId="0" borderId="3" xfId="0" applyFont="1" applyBorder="1"/>
    <xf numFmtId="0" fontId="20" fillId="0" borderId="3" xfId="0" applyFont="1" applyBorder="1" applyAlignment="1">
      <alignment vertical="center"/>
    </xf>
    <xf numFmtId="0" fontId="2" fillId="0" borderId="3" xfId="0" applyFont="1" applyBorder="1"/>
    <xf numFmtId="0" fontId="0" fillId="0" borderId="3" xfId="0" applyBorder="1" applyAlignment="1">
      <alignment wrapText="1"/>
    </xf>
    <xf numFmtId="0" fontId="23" fillId="0" borderId="3" xfId="0" applyFont="1" applyBorder="1" applyAlignment="1">
      <alignment vertical="center"/>
    </xf>
    <xf numFmtId="0" fontId="22" fillId="0" borderId="3" xfId="0" applyFont="1" applyBorder="1" applyAlignment="1">
      <alignment vertical="center"/>
    </xf>
    <xf numFmtId="0" fontId="8" fillId="0" borderId="21" xfId="0" applyFont="1" applyBorder="1" applyAlignment="1">
      <alignment vertical="center"/>
    </xf>
    <xf numFmtId="0" fontId="1" fillId="0" borderId="3" xfId="0" applyFont="1" applyBorder="1"/>
    <xf numFmtId="14" fontId="1" fillId="0" borderId="3" xfId="0" applyNumberFormat="1" applyFont="1" applyBorder="1" applyAlignment="1">
      <alignment horizontal="center" vertical="center"/>
    </xf>
    <xf numFmtId="1" fontId="1" fillId="0" borderId="3" xfId="0" applyNumberFormat="1" applyFont="1" applyBorder="1" applyAlignment="1">
      <alignment horizontal="center" vertical="center"/>
    </xf>
    <xf numFmtId="0" fontId="1" fillId="0" borderId="3" xfId="0" applyFont="1" applyBorder="1" applyAlignment="1">
      <alignment wrapText="1"/>
    </xf>
    <xf numFmtId="0" fontId="1" fillId="0" borderId="3" xfId="0" applyFont="1" applyBorder="1" applyAlignment="1">
      <alignment horizontal="center"/>
    </xf>
    <xf numFmtId="14" fontId="0" fillId="0" borderId="3" xfId="0" applyNumberFormat="1" applyBorder="1" applyAlignment="1">
      <alignment horizontal="center" vertical="center"/>
    </xf>
    <xf numFmtId="1" fontId="0" fillId="0" borderId="3" xfId="0" applyNumberFormat="1" applyBorder="1" applyAlignment="1">
      <alignment horizontal="center" vertical="center"/>
    </xf>
    <xf numFmtId="0" fontId="0" fillId="0" borderId="3" xfId="0" applyBorder="1" applyAlignment="1">
      <alignment horizontal="center"/>
    </xf>
    <xf numFmtId="14" fontId="0" fillId="0" borderId="3" xfId="0" applyNumberFormat="1" applyBorder="1" applyAlignment="1">
      <alignment horizontal="center"/>
    </xf>
    <xf numFmtId="1" fontId="0" fillId="0" borderId="3" xfId="0" applyNumberFormat="1" applyBorder="1" applyAlignment="1">
      <alignment horizontal="center"/>
    </xf>
    <xf numFmtId="0" fontId="2" fillId="0" borderId="3" xfId="0" applyFont="1" applyBorder="1" applyAlignment="1">
      <alignment wrapText="1"/>
    </xf>
    <xf numFmtId="0" fontId="0" fillId="0" borderId="3" xfId="0" applyBorder="1" applyAlignment="1">
      <alignment horizontal="left" indent="1"/>
    </xf>
    <xf numFmtId="14" fontId="0" fillId="0" borderId="3" xfId="0" applyNumberFormat="1" applyBorder="1" applyAlignment="1">
      <alignment horizontal="left" indent="1"/>
    </xf>
    <xf numFmtId="1" fontId="0" fillId="0" borderId="3" xfId="0" applyNumberFormat="1" applyBorder="1" applyAlignment="1">
      <alignment horizontal="left" indent="1"/>
    </xf>
    <xf numFmtId="0" fontId="0" fillId="0" borderId="3" xfId="0" applyBorder="1" applyAlignment="1">
      <alignment horizontal="left" wrapText="1" indent="1"/>
    </xf>
    <xf numFmtId="0" fontId="0" fillId="0" borderId="3" xfId="0" applyBorder="1" applyAlignment="1">
      <alignment horizontal="left" wrapText="1" indent="5"/>
    </xf>
    <xf numFmtId="0" fontId="32" fillId="0" borderId="3" xfId="0" applyFont="1" applyBorder="1" applyAlignment="1">
      <alignment wrapText="1"/>
    </xf>
    <xf numFmtId="0" fontId="0" fillId="0" borderId="3" xfId="0" applyBorder="1" applyAlignment="1">
      <alignment horizont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vertical="center"/>
    </xf>
    <xf numFmtId="14" fontId="0" fillId="0" borderId="3" xfId="0" applyNumberFormat="1" applyBorder="1" applyAlignment="1">
      <alignment horizontal="left" vertical="center"/>
    </xf>
    <xf numFmtId="14" fontId="0" fillId="4" borderId="3" xfId="0" applyNumberFormat="1" applyFill="1" applyBorder="1" applyAlignment="1">
      <alignment horizontal="center" vertical="center"/>
    </xf>
    <xf numFmtId="0" fontId="0" fillId="4" borderId="3" xfId="0" applyFill="1" applyBorder="1" applyAlignment="1">
      <alignment horizontal="center"/>
    </xf>
    <xf numFmtId="0" fontId="0" fillId="5" borderId="3" xfId="0" applyFill="1" applyBorder="1"/>
    <xf numFmtId="0" fontId="0" fillId="2" borderId="3" xfId="0" applyFill="1" applyBorder="1"/>
    <xf numFmtId="0" fontId="0" fillId="0" borderId="21" xfId="0" applyBorder="1"/>
    <xf numFmtId="0" fontId="10" fillId="0" borderId="3" xfId="0" applyFont="1" applyBorder="1" applyAlignment="1">
      <alignment horizontal="left" vertical="center" wrapText="1"/>
    </xf>
    <xf numFmtId="14" fontId="10" fillId="0" borderId="3" xfId="0" applyNumberFormat="1" applyFont="1" applyBorder="1" applyAlignment="1">
      <alignment horizontal="center" vertical="center" wrapText="1"/>
    </xf>
    <xf numFmtId="0" fontId="10" fillId="0" borderId="3" xfId="0" applyFont="1" applyBorder="1" applyAlignment="1">
      <alignment horizontal="center" vertical="center" wrapText="1"/>
    </xf>
    <xf numFmtId="0" fontId="10" fillId="0" borderId="3" xfId="0" applyFont="1" applyBorder="1" applyAlignment="1">
      <alignment horizontal="right" vertical="center" wrapText="1"/>
    </xf>
    <xf numFmtId="1" fontId="8" fillId="0" borderId="3" xfId="0" applyNumberFormat="1" applyFont="1" applyBorder="1" applyAlignment="1">
      <alignment horizontal="right" vertical="center" wrapText="1"/>
    </xf>
    <xf numFmtId="0" fontId="29" fillId="0" borderId="3" xfId="0" applyFont="1" applyBorder="1" applyAlignment="1">
      <alignment horizontal="left" vertical="center" wrapText="1"/>
    </xf>
    <xf numFmtId="0" fontId="8" fillId="0" borderId="3" xfId="0" applyFont="1" applyBorder="1" applyAlignment="1">
      <alignment horizontal="center" vertical="center" wrapText="1"/>
    </xf>
    <xf numFmtId="0" fontId="25" fillId="0" borderId="3" xfId="0" applyFont="1" applyBorder="1"/>
    <xf numFmtId="0" fontId="24" fillId="0" borderId="3" xfId="0" applyFont="1" applyBorder="1"/>
    <xf numFmtId="0" fontId="8" fillId="0" borderId="21" xfId="0" applyFont="1" applyBorder="1" applyAlignment="1">
      <alignment horizontal="left" vertical="center" wrapText="1"/>
    </xf>
    <xf numFmtId="0" fontId="8" fillId="0" borderId="3" xfId="0" applyFont="1" applyBorder="1" applyAlignment="1">
      <alignment horizontal="right" vertical="center" wrapText="1"/>
    </xf>
    <xf numFmtId="0" fontId="9" fillId="0" borderId="3" xfId="0" applyFont="1" applyBorder="1"/>
    <xf numFmtId="14" fontId="9" fillId="0" borderId="3" xfId="0" applyNumberFormat="1"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xf>
    <xf numFmtId="0" fontId="7" fillId="0" borderId="21" xfId="0" applyFont="1" applyBorder="1"/>
    <xf numFmtId="0" fontId="1" fillId="0" borderId="3" xfId="0" applyFont="1" applyBorder="1" applyAlignment="1">
      <alignment vertical="center"/>
    </xf>
    <xf numFmtId="14" fontId="1" fillId="0" borderId="3" xfId="0" applyNumberFormat="1" applyFont="1" applyBorder="1" applyAlignment="1">
      <alignment vertical="center"/>
    </xf>
    <xf numFmtId="14" fontId="1" fillId="0" borderId="3" xfId="0" applyNumberFormat="1" applyFont="1" applyBorder="1" applyAlignment="1">
      <alignment vertical="center" wrapText="1"/>
    </xf>
    <xf numFmtId="1" fontId="1" fillId="0" borderId="3" xfId="0" applyNumberFormat="1"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horizontal="center" vertical="center"/>
    </xf>
    <xf numFmtId="14" fontId="0" fillId="0" borderId="3" xfId="0" applyNumberFormat="1" applyBorder="1" applyAlignment="1">
      <alignment vertical="center"/>
    </xf>
    <xf numFmtId="1" fontId="0" fillId="0" borderId="3" xfId="0" applyNumberFormat="1" applyBorder="1" applyAlignment="1">
      <alignment vertical="center"/>
    </xf>
    <xf numFmtId="0" fontId="0" fillId="0" borderId="21" xfId="0" applyBorder="1" applyAlignment="1">
      <alignment vertical="center"/>
    </xf>
    <xf numFmtId="14" fontId="1" fillId="0" borderId="3" xfId="0" applyNumberFormat="1" applyFont="1" applyBorder="1" applyAlignment="1">
      <alignment horizontal="center" vertical="center" wrapText="1"/>
    </xf>
    <xf numFmtId="0" fontId="1" fillId="0" borderId="3" xfId="0" applyFont="1" applyBorder="1" applyAlignment="1">
      <alignment horizontal="center" vertical="center" wrapText="1"/>
    </xf>
    <xf numFmtId="14" fontId="0" fillId="0" borderId="3" xfId="0" applyNumberFormat="1" applyBorder="1" applyAlignment="1">
      <alignment horizontal="center" vertical="center" wrapText="1"/>
    </xf>
    <xf numFmtId="1" fontId="0" fillId="0" borderId="3" xfId="0" applyNumberFormat="1" applyBorder="1" applyAlignment="1">
      <alignment horizontal="center" vertical="center" wrapText="1"/>
    </xf>
    <xf numFmtId="0" fontId="0" fillId="0" borderId="21" xfId="0" applyBorder="1" applyAlignment="1">
      <alignment vertical="center" wrapText="1"/>
    </xf>
    <xf numFmtId="14" fontId="0" fillId="0" borderId="3" xfId="0" applyNumberFormat="1" applyBorder="1" applyAlignment="1">
      <alignment horizontal="center" vertical="top"/>
    </xf>
    <xf numFmtId="1" fontId="0" fillId="0" borderId="3" xfId="0" applyNumberFormat="1" applyBorder="1" applyAlignment="1">
      <alignment horizontal="center" vertical="top"/>
    </xf>
    <xf numFmtId="0" fontId="0" fillId="0" borderId="3" xfId="0" applyBorder="1" applyAlignment="1">
      <alignment horizontal="center" vertical="top"/>
    </xf>
    <xf numFmtId="0" fontId="7" fillId="9" borderId="3" xfId="0" applyFont="1" applyFill="1" applyBorder="1" applyAlignment="1">
      <alignment vertical="center"/>
    </xf>
    <xf numFmtId="14" fontId="7" fillId="9" borderId="3" xfId="0" applyNumberFormat="1" applyFont="1" applyFill="1" applyBorder="1" applyAlignment="1">
      <alignment horizontal="center" vertical="center"/>
    </xf>
    <xf numFmtId="1" fontId="7" fillId="9" borderId="3" xfId="0" applyNumberFormat="1" applyFont="1" applyFill="1" applyBorder="1" applyAlignment="1">
      <alignment horizontal="right" vertical="center"/>
    </xf>
    <xf numFmtId="0" fontId="7" fillId="9" borderId="3" xfId="0" applyFont="1" applyFill="1" applyBorder="1" applyAlignment="1">
      <alignment horizontal="left" vertical="center" wrapText="1"/>
    </xf>
    <xf numFmtId="0" fontId="7" fillId="9" borderId="3" xfId="0" applyFont="1" applyFill="1" applyBorder="1" applyAlignment="1">
      <alignment horizontal="center" vertical="center"/>
    </xf>
    <xf numFmtId="0" fontId="8" fillId="9" borderId="3" xfId="0" applyFont="1" applyFill="1" applyBorder="1" applyAlignment="1">
      <alignment vertical="center"/>
    </xf>
    <xf numFmtId="14" fontId="8" fillId="9" borderId="3" xfId="0" applyNumberFormat="1" applyFont="1" applyFill="1" applyBorder="1" applyAlignment="1">
      <alignment horizontal="center" vertical="center"/>
    </xf>
    <xf numFmtId="0" fontId="9" fillId="0" borderId="3" xfId="0" applyFont="1" applyBorder="1" applyAlignment="1">
      <alignment vertical="center" wrapText="1"/>
    </xf>
    <xf numFmtId="0" fontId="8" fillId="0" borderId="21" xfId="0" applyFont="1" applyBorder="1" applyAlignment="1">
      <alignment vertical="center" wrapText="1"/>
    </xf>
    <xf numFmtId="0" fontId="7" fillId="2" borderId="3" xfId="0" applyFont="1" applyFill="1" applyBorder="1" applyAlignment="1">
      <alignment horizontal="left" vertical="center" wrapText="1"/>
    </xf>
    <xf numFmtId="0" fontId="7" fillId="4" borderId="3" xfId="0" applyFont="1" applyFill="1" applyBorder="1" applyAlignment="1">
      <alignment horizontal="left" vertical="center" wrapText="1"/>
    </xf>
    <xf numFmtId="0" fontId="27" fillId="0" borderId="3" xfId="0" applyFont="1" applyBorder="1" applyAlignment="1">
      <alignment horizontal="left"/>
    </xf>
    <xf numFmtId="1" fontId="8" fillId="9" borderId="3" xfId="0" applyNumberFormat="1" applyFont="1" applyFill="1" applyBorder="1" applyAlignment="1">
      <alignment vertical="top"/>
    </xf>
    <xf numFmtId="1" fontId="8" fillId="9" borderId="3" xfId="0" applyNumberFormat="1" applyFont="1" applyFill="1" applyBorder="1" applyAlignment="1">
      <alignment vertical="center"/>
    </xf>
    <xf numFmtId="0" fontId="8" fillId="9" borderId="3" xfId="0" applyFont="1" applyFill="1" applyBorder="1" applyAlignment="1">
      <alignment vertical="center" wrapText="1"/>
    </xf>
    <xf numFmtId="0" fontId="8" fillId="9" borderId="3" xfId="0" applyFont="1" applyFill="1" applyBorder="1" applyAlignment="1">
      <alignment horizontal="center" vertical="center"/>
    </xf>
    <xf numFmtId="0" fontId="0" fillId="9" borderId="3" xfId="0" applyFill="1" applyBorder="1" applyAlignment="1">
      <alignment vertical="center"/>
    </xf>
    <xf numFmtId="0" fontId="0" fillId="0" borderId="3" xfId="0" applyBorder="1" applyAlignment="1">
      <alignment horizontal="left" vertical="center" wrapText="1"/>
    </xf>
    <xf numFmtId="14" fontId="8" fillId="9" borderId="3" xfId="0" applyNumberFormat="1" applyFont="1" applyFill="1" applyBorder="1" applyAlignment="1">
      <alignment vertical="center"/>
    </xf>
    <xf numFmtId="14" fontId="8" fillId="9" borderId="3" xfId="0" applyNumberFormat="1" applyFont="1" applyFill="1" applyBorder="1" applyAlignment="1">
      <alignment horizontal="left" vertical="top" wrapText="1"/>
    </xf>
    <xf numFmtId="14" fontId="8" fillId="9" borderId="3" xfId="0" applyNumberFormat="1" applyFont="1" applyFill="1" applyBorder="1" applyAlignment="1">
      <alignment horizontal="left" vertical="top"/>
    </xf>
    <xf numFmtId="0" fontId="8" fillId="9" borderId="0" xfId="0" applyFont="1" applyFill="1" applyAlignment="1">
      <alignment vertical="center"/>
    </xf>
    <xf numFmtId="0" fontId="8" fillId="9" borderId="3" xfId="0" applyFont="1" applyFill="1" applyBorder="1" applyAlignment="1">
      <alignment vertical="top"/>
    </xf>
    <xf numFmtId="14" fontId="8" fillId="9" borderId="3" xfId="0" applyNumberFormat="1" applyFont="1" applyFill="1" applyBorder="1" applyAlignment="1">
      <alignment horizontal="center" vertical="top"/>
    </xf>
    <xf numFmtId="0" fontId="8" fillId="9" borderId="3" xfId="0" applyFont="1" applyFill="1" applyBorder="1" applyAlignment="1">
      <alignment horizontal="center" vertical="top"/>
    </xf>
    <xf numFmtId="14" fontId="8" fillId="9" borderId="3" xfId="0" applyNumberFormat="1" applyFont="1" applyFill="1" applyBorder="1" applyAlignment="1">
      <alignment vertical="top"/>
    </xf>
    <xf numFmtId="0" fontId="8" fillId="9" borderId="3" xfId="0" applyFont="1" applyFill="1" applyBorder="1" applyAlignment="1">
      <alignment horizontal="left" vertical="top"/>
    </xf>
    <xf numFmtId="1" fontId="8" fillId="9" borderId="3" xfId="0" applyNumberFormat="1" applyFont="1" applyFill="1" applyBorder="1" applyAlignment="1">
      <alignment horizontal="left" vertical="top"/>
    </xf>
    <xf numFmtId="0" fontId="8" fillId="9" borderId="3" xfId="0" applyFont="1" applyFill="1" applyBorder="1" applyAlignment="1">
      <alignment vertical="top" wrapText="1"/>
    </xf>
    <xf numFmtId="0" fontId="8" fillId="10" borderId="3" xfId="0" applyFont="1" applyFill="1" applyBorder="1" applyAlignment="1">
      <alignment vertical="top"/>
    </xf>
    <xf numFmtId="14" fontId="8" fillId="10" borderId="3" xfId="0" applyNumberFormat="1" applyFont="1" applyFill="1" applyBorder="1" applyAlignment="1">
      <alignment horizontal="center" vertical="top"/>
    </xf>
    <xf numFmtId="1" fontId="8" fillId="10" borderId="3" xfId="0" applyNumberFormat="1" applyFont="1" applyFill="1" applyBorder="1" applyAlignment="1">
      <alignment vertical="top"/>
    </xf>
    <xf numFmtId="14" fontId="8" fillId="10" borderId="3" xfId="0" applyNumberFormat="1" applyFont="1" applyFill="1" applyBorder="1" applyAlignment="1">
      <alignment horizontal="left" vertical="top"/>
    </xf>
    <xf numFmtId="0" fontId="8" fillId="10" borderId="3" xfId="0" applyFont="1" applyFill="1" applyBorder="1" applyAlignment="1">
      <alignment horizontal="center" vertical="top"/>
    </xf>
    <xf numFmtId="0" fontId="8" fillId="10" borderId="3" xfId="0" applyFont="1" applyFill="1" applyBorder="1" applyAlignment="1">
      <alignment vertical="top" wrapText="1"/>
    </xf>
    <xf numFmtId="0" fontId="7" fillId="0" borderId="21" xfId="0" applyFont="1" applyBorder="1" applyAlignment="1">
      <alignment horizontal="center" vertical="center"/>
    </xf>
    <xf numFmtId="0" fontId="7" fillId="11" borderId="3" xfId="0" applyFont="1" applyFill="1" applyBorder="1" applyAlignment="1">
      <alignment vertical="center"/>
    </xf>
    <xf numFmtId="14" fontId="7" fillId="11" borderId="3" xfId="0" applyNumberFormat="1" applyFont="1" applyFill="1" applyBorder="1" applyAlignment="1">
      <alignment horizontal="center" vertical="center"/>
    </xf>
    <xf numFmtId="1" fontId="7" fillId="11" borderId="3" xfId="0" applyNumberFormat="1" applyFont="1" applyFill="1" applyBorder="1" applyAlignment="1">
      <alignment horizontal="right" vertical="center"/>
    </xf>
    <xf numFmtId="0" fontId="7" fillId="11" borderId="3" xfId="0" applyFont="1" applyFill="1" applyBorder="1" applyAlignment="1">
      <alignment horizontal="left" vertical="center" wrapText="1"/>
    </xf>
    <xf numFmtId="0" fontId="7" fillId="11" borderId="3" xfId="0" applyFont="1" applyFill="1" applyBorder="1" applyAlignment="1">
      <alignment horizontal="center" vertical="center"/>
    </xf>
    <xf numFmtId="0" fontId="0" fillId="9" borderId="3" xfId="0" applyFill="1" applyBorder="1" applyAlignment="1">
      <alignment vertical="center" wrapText="1"/>
    </xf>
    <xf numFmtId="14" fontId="0" fillId="9" borderId="3" xfId="0" applyNumberFormat="1" applyFill="1" applyBorder="1" applyAlignment="1">
      <alignment horizontal="center" vertical="center" wrapText="1"/>
    </xf>
    <xf numFmtId="1" fontId="0" fillId="9" borderId="3" xfId="0" applyNumberFormat="1" applyFill="1" applyBorder="1" applyAlignment="1">
      <alignment horizontal="center" vertical="center" wrapText="1"/>
    </xf>
    <xf numFmtId="0" fontId="0" fillId="9" borderId="3" xfId="0" applyFill="1" applyBorder="1" applyAlignment="1">
      <alignment horizontal="center" vertical="center" wrapText="1"/>
    </xf>
    <xf numFmtId="14" fontId="7" fillId="11" borderId="3" xfId="0" applyNumberFormat="1" applyFont="1" applyFill="1" applyBorder="1" applyAlignment="1">
      <alignment horizontal="center" vertical="center" wrapText="1"/>
    </xf>
    <xf numFmtId="14" fontId="7" fillId="9" borderId="3" xfId="0" applyNumberFormat="1" applyFont="1" applyFill="1" applyBorder="1" applyAlignment="1">
      <alignment horizontal="center" vertical="center" wrapText="1"/>
    </xf>
    <xf numFmtId="14" fontId="8" fillId="10" borderId="3" xfId="0" applyNumberFormat="1" applyFont="1" applyFill="1" applyBorder="1" applyAlignment="1">
      <alignment vertical="top"/>
    </xf>
    <xf numFmtId="0" fontId="8" fillId="12" borderId="3" xfId="0" applyFont="1" applyFill="1" applyBorder="1" applyAlignment="1">
      <alignment vertical="top"/>
    </xf>
    <xf numFmtId="14" fontId="8" fillId="12" borderId="3" xfId="0" applyNumberFormat="1" applyFont="1" applyFill="1" applyBorder="1" applyAlignment="1">
      <alignment horizontal="center" vertical="top"/>
    </xf>
    <xf numFmtId="1" fontId="8" fillId="12" borderId="3" xfId="0" applyNumberFormat="1" applyFont="1" applyFill="1" applyBorder="1" applyAlignment="1">
      <alignment vertical="top"/>
    </xf>
    <xf numFmtId="14" fontId="8" fillId="12" borderId="3" xfId="0" applyNumberFormat="1" applyFont="1" applyFill="1" applyBorder="1" applyAlignment="1">
      <alignment horizontal="left" vertical="top"/>
    </xf>
    <xf numFmtId="0" fontId="8" fillId="12" borderId="3" xfId="0" applyFont="1" applyFill="1" applyBorder="1" applyAlignment="1">
      <alignment horizontal="center" vertical="top"/>
    </xf>
    <xf numFmtId="0" fontId="7" fillId="9" borderId="3" xfId="0" applyFont="1" applyFill="1" applyBorder="1" applyAlignment="1">
      <alignment horizontal="left" vertical="center"/>
    </xf>
    <xf numFmtId="0" fontId="9" fillId="0" borderId="0" xfId="0" applyFont="1" applyAlignment="1">
      <alignment horizontal="center" vertical="center"/>
    </xf>
    <xf numFmtId="14" fontId="7" fillId="0" borderId="0" xfId="0" applyNumberFormat="1"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12" fillId="0" borderId="0" xfId="0" applyFont="1" applyAlignment="1">
      <alignment vertical="center"/>
    </xf>
    <xf numFmtId="0" fontId="7" fillId="4" borderId="0" xfId="0" applyFont="1" applyFill="1" applyAlignment="1">
      <alignment vertical="center"/>
    </xf>
    <xf numFmtId="14" fontId="7" fillId="4" borderId="0" xfId="0" applyNumberFormat="1" applyFont="1" applyFill="1" applyAlignment="1">
      <alignment horizontal="center" vertical="center"/>
    </xf>
    <xf numFmtId="0" fontId="7" fillId="4" borderId="0" xfId="0" applyFont="1" applyFill="1" applyAlignment="1">
      <alignment horizontal="left" vertical="center"/>
    </xf>
    <xf numFmtId="0" fontId="7" fillId="4" borderId="0" xfId="0" applyFont="1" applyFill="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left" vertical="center" wrapText="1"/>
    </xf>
    <xf numFmtId="0" fontId="14" fillId="0" borderId="0" xfId="0" applyFont="1" applyAlignment="1">
      <alignment vertical="center"/>
    </xf>
    <xf numFmtId="0" fontId="7" fillId="0" borderId="0" xfId="0" applyFont="1" applyAlignment="1">
      <alignment horizontal="left" vertical="top"/>
    </xf>
    <xf numFmtId="0" fontId="16" fillId="0" borderId="0" xfId="0" applyFont="1" applyAlignment="1">
      <alignment horizontal="left" vertical="center" wrapText="1"/>
    </xf>
    <xf numFmtId="0" fontId="7" fillId="2" borderId="0" xfId="0" applyFont="1" applyFill="1"/>
    <xf numFmtId="0" fontId="7" fillId="2" borderId="0" xfId="0" applyFont="1" applyFill="1" applyAlignment="1">
      <alignment vertical="center"/>
    </xf>
    <xf numFmtId="0" fontId="7" fillId="2" borderId="0" xfId="0" applyFont="1" applyFill="1" applyAlignment="1">
      <alignment horizontal="left"/>
    </xf>
    <xf numFmtId="0" fontId="15" fillId="0" borderId="0" xfId="0" applyFont="1"/>
    <xf numFmtId="0" fontId="18" fillId="0" borderId="0" xfId="0" applyFont="1" applyAlignment="1">
      <alignment vertical="center"/>
    </xf>
    <xf numFmtId="0" fontId="0" fillId="0" borderId="3" xfId="0" applyBorder="1" applyAlignment="1">
      <alignment horizontal="left" wrapText="1"/>
    </xf>
    <xf numFmtId="0" fontId="7" fillId="13" borderId="3" xfId="0" applyFont="1" applyFill="1" applyBorder="1" applyAlignment="1">
      <alignment vertical="center"/>
    </xf>
    <xf numFmtId="0" fontId="8" fillId="9" borderId="3" xfId="0" applyFont="1" applyFill="1" applyBorder="1" applyAlignment="1">
      <alignment horizontal="left" vertical="top" wrapText="1"/>
    </xf>
    <xf numFmtId="0" fontId="8" fillId="0" borderId="3" xfId="0" applyFont="1" applyBorder="1" applyAlignment="1">
      <alignment horizontal="left" vertical="top"/>
    </xf>
    <xf numFmtId="0" fontId="7" fillId="10" borderId="3" xfId="0" applyFont="1" applyFill="1" applyBorder="1" applyAlignment="1">
      <alignment vertical="center"/>
    </xf>
    <xf numFmtId="14" fontId="7" fillId="10" borderId="3" xfId="0" applyNumberFormat="1" applyFont="1" applyFill="1" applyBorder="1" applyAlignment="1">
      <alignment horizontal="center" vertical="center"/>
    </xf>
    <xf numFmtId="1" fontId="7" fillId="10" borderId="3" xfId="0" applyNumberFormat="1" applyFont="1" applyFill="1" applyBorder="1" applyAlignment="1">
      <alignment horizontal="right" vertical="center"/>
    </xf>
    <xf numFmtId="0" fontId="7" fillId="10" borderId="3" xfId="0" applyFont="1" applyFill="1" applyBorder="1" applyAlignment="1">
      <alignment horizontal="center" vertical="center"/>
    </xf>
    <xf numFmtId="0" fontId="7" fillId="10" borderId="3" xfId="0" applyFont="1" applyFill="1" applyBorder="1" applyAlignment="1">
      <alignment horizontal="left" vertical="center" wrapText="1"/>
    </xf>
    <xf numFmtId="14" fontId="7" fillId="10" borderId="3" xfId="0" applyNumberFormat="1" applyFont="1" applyFill="1" applyBorder="1" applyAlignment="1">
      <alignment horizontal="center" vertical="center" wrapText="1"/>
    </xf>
    <xf numFmtId="0" fontId="7" fillId="10" borderId="3" xfId="0" applyFont="1" applyFill="1" applyBorder="1" applyAlignment="1">
      <alignment horizontal="left" vertical="center"/>
    </xf>
    <xf numFmtId="0" fontId="8" fillId="10" borderId="3" xfId="0" applyFont="1" applyFill="1" applyBorder="1" applyAlignment="1">
      <alignment vertical="center"/>
    </xf>
    <xf numFmtId="14" fontId="8" fillId="10" borderId="3" xfId="0" applyNumberFormat="1" applyFont="1" applyFill="1" applyBorder="1" applyAlignment="1">
      <alignment horizontal="center" vertical="center"/>
    </xf>
    <xf numFmtId="14" fontId="8" fillId="10" borderId="3" xfId="0" applyNumberFormat="1" applyFont="1" applyFill="1" applyBorder="1" applyAlignment="1">
      <alignment vertical="center"/>
    </xf>
    <xf numFmtId="14" fontId="8" fillId="10" borderId="3" xfId="0" applyNumberFormat="1" applyFont="1" applyFill="1" applyBorder="1" applyAlignment="1">
      <alignment horizontal="left" vertical="top" wrapText="1"/>
    </xf>
    <xf numFmtId="1" fontId="8" fillId="10" borderId="3" xfId="0" applyNumberFormat="1" applyFont="1" applyFill="1" applyBorder="1" applyAlignment="1">
      <alignment vertical="center"/>
    </xf>
    <xf numFmtId="0" fontId="8" fillId="10" borderId="3" xfId="0" applyFont="1" applyFill="1" applyBorder="1" applyAlignment="1">
      <alignment vertical="center" wrapText="1"/>
    </xf>
    <xf numFmtId="0" fontId="8" fillId="10" borderId="3" xfId="0" applyFont="1" applyFill="1" applyBorder="1" applyAlignment="1">
      <alignment horizontal="center" vertical="center"/>
    </xf>
    <xf numFmtId="0" fontId="8" fillId="10" borderId="22" xfId="0" applyFont="1" applyFill="1" applyBorder="1" applyAlignment="1">
      <alignment vertical="center"/>
    </xf>
    <xf numFmtId="14" fontId="8" fillId="10" borderId="22" xfId="0" applyNumberFormat="1" applyFont="1" applyFill="1" applyBorder="1" applyAlignment="1">
      <alignment horizontal="center" vertical="center"/>
    </xf>
    <xf numFmtId="1" fontId="8" fillId="10" borderId="22" xfId="0" applyNumberFormat="1" applyFont="1" applyFill="1" applyBorder="1" applyAlignment="1">
      <alignment vertical="center"/>
    </xf>
    <xf numFmtId="0" fontId="8" fillId="10" borderId="22" xfId="0" applyFont="1" applyFill="1" applyBorder="1" applyAlignment="1">
      <alignment vertical="center" wrapText="1"/>
    </xf>
    <xf numFmtId="0" fontId="8" fillId="10" borderId="22" xfId="0" applyFont="1" applyFill="1" applyBorder="1" applyAlignment="1">
      <alignment horizontal="center" vertical="center"/>
    </xf>
    <xf numFmtId="0" fontId="0" fillId="9" borderId="3" xfId="0" applyFill="1" applyBorder="1" applyAlignment="1">
      <alignment horizontal="left"/>
    </xf>
    <xf numFmtId="14" fontId="7" fillId="2" borderId="3" xfId="0" applyNumberFormat="1" applyFont="1" applyFill="1" applyBorder="1" applyAlignment="1">
      <alignment horizontal="center" vertical="center"/>
    </xf>
    <xf numFmtId="14" fontId="7" fillId="2" borderId="3" xfId="0" applyNumberFormat="1" applyFont="1" applyFill="1" applyBorder="1" applyAlignment="1">
      <alignment horizontal="center" vertical="center" wrapText="1"/>
    </xf>
    <xf numFmtId="1" fontId="7" fillId="2" borderId="3" xfId="0" applyNumberFormat="1" applyFont="1" applyFill="1" applyBorder="1" applyAlignment="1">
      <alignment horizontal="right" vertical="center"/>
    </xf>
    <xf numFmtId="0" fontId="7" fillId="2" borderId="3" xfId="0" applyFont="1" applyFill="1" applyBorder="1" applyAlignment="1">
      <alignment horizontal="left" vertical="center"/>
    </xf>
    <xf numFmtId="0" fontId="7" fillId="2" borderId="3" xfId="0" applyFont="1" applyFill="1" applyBorder="1" applyAlignment="1">
      <alignment horizontal="center" vertical="center"/>
    </xf>
    <xf numFmtId="1" fontId="8" fillId="9" borderId="3" xfId="0" applyNumberFormat="1" applyFont="1" applyFill="1" applyBorder="1" applyAlignment="1">
      <alignment horizontal="right" vertical="center"/>
    </xf>
    <xf numFmtId="0" fontId="8" fillId="9" borderId="3" xfId="0" applyFont="1" applyFill="1" applyBorder="1" applyAlignment="1">
      <alignment horizontal="left" vertical="center" wrapText="1"/>
    </xf>
    <xf numFmtId="0" fontId="8" fillId="9" borderId="3" xfId="0" applyFont="1" applyFill="1" applyBorder="1" applyAlignment="1">
      <alignment horizontal="left" vertical="center"/>
    </xf>
    <xf numFmtId="0" fontId="8" fillId="9" borderId="22" xfId="0" applyFont="1" applyFill="1" applyBorder="1" applyAlignment="1">
      <alignment vertical="center"/>
    </xf>
    <xf numFmtId="14" fontId="8" fillId="9" borderId="22" xfId="0" applyNumberFormat="1" applyFont="1" applyFill="1" applyBorder="1" applyAlignment="1">
      <alignment horizontal="center" vertical="center"/>
    </xf>
    <xf numFmtId="1" fontId="8" fillId="9" borderId="22" xfId="0" applyNumberFormat="1" applyFont="1" applyFill="1" applyBorder="1" applyAlignment="1">
      <alignment vertical="center"/>
    </xf>
    <xf numFmtId="0" fontId="8" fillId="9" borderId="22" xfId="0" applyFont="1" applyFill="1" applyBorder="1" applyAlignment="1">
      <alignment vertical="center" wrapText="1"/>
    </xf>
    <xf numFmtId="0" fontId="8" fillId="9" borderId="22" xfId="0" applyFont="1" applyFill="1" applyBorder="1" applyAlignment="1">
      <alignment horizontal="center" vertical="center"/>
    </xf>
    <xf numFmtId="14" fontId="8" fillId="0" borderId="3" xfId="0" applyNumberFormat="1" applyFont="1" applyFill="1" applyBorder="1" applyAlignment="1">
      <alignment horizontal="center" vertical="center"/>
    </xf>
    <xf numFmtId="0" fontId="12" fillId="9" borderId="3" xfId="0" applyFont="1" applyFill="1" applyBorder="1" applyAlignment="1">
      <alignment vertical="center"/>
    </xf>
    <xf numFmtId="0" fontId="8" fillId="0" borderId="3" xfId="0" applyFont="1" applyFill="1" applyBorder="1" applyAlignment="1">
      <alignment vertical="center"/>
    </xf>
    <xf numFmtId="1" fontId="8" fillId="0" borderId="3" xfId="0" applyNumberFormat="1" applyFont="1" applyFill="1" applyBorder="1" applyAlignment="1">
      <alignment vertical="center"/>
    </xf>
    <xf numFmtId="0" fontId="8" fillId="0" borderId="3" xfId="0" applyFont="1" applyFill="1" applyBorder="1" applyAlignment="1">
      <alignment horizontal="center" vertical="center"/>
    </xf>
    <xf numFmtId="0" fontId="8" fillId="10" borderId="23" xfId="0" applyFont="1" applyFill="1" applyBorder="1" applyAlignment="1">
      <alignment vertical="center"/>
    </xf>
    <xf numFmtId="1" fontId="8" fillId="10" borderId="25" xfId="0" applyNumberFormat="1" applyFont="1" applyFill="1" applyBorder="1" applyAlignment="1">
      <alignment vertical="center"/>
    </xf>
    <xf numFmtId="1" fontId="8" fillId="10" borderId="27" xfId="0" applyNumberFormat="1" applyFont="1" applyFill="1" applyBorder="1" applyAlignment="1">
      <alignment vertical="center"/>
    </xf>
    <xf numFmtId="0" fontId="8" fillId="9" borderId="25" xfId="0" applyFont="1" applyFill="1" applyBorder="1" applyAlignment="1">
      <alignment vertical="center"/>
    </xf>
    <xf numFmtId="14" fontId="8" fillId="9" borderId="24" xfId="0" applyNumberFormat="1" applyFont="1" applyFill="1" applyBorder="1" applyAlignment="1">
      <alignment horizontal="center" vertical="center"/>
    </xf>
    <xf numFmtId="1" fontId="8" fillId="9" borderId="24" xfId="0" applyNumberFormat="1" applyFont="1" applyFill="1" applyBorder="1" applyAlignment="1">
      <alignment vertical="center"/>
    </xf>
    <xf numFmtId="0" fontId="8" fillId="9" borderId="24" xfId="0" applyFont="1" applyFill="1" applyBorder="1" applyAlignment="1">
      <alignment vertical="center"/>
    </xf>
    <xf numFmtId="0" fontId="8" fillId="9" borderId="24" xfId="0" applyFont="1" applyFill="1" applyBorder="1" applyAlignment="1">
      <alignment horizontal="center" vertical="center"/>
    </xf>
    <xf numFmtId="0" fontId="8" fillId="9" borderId="26" xfId="0" applyFont="1" applyFill="1" applyBorder="1" applyAlignment="1">
      <alignment vertical="center"/>
    </xf>
    <xf numFmtId="0" fontId="8" fillId="10" borderId="24" xfId="0" applyFont="1" applyFill="1" applyBorder="1" applyAlignment="1">
      <alignment vertical="center"/>
    </xf>
    <xf numFmtId="0" fontId="8" fillId="10" borderId="0" xfId="0" applyFont="1" applyFill="1" applyAlignment="1">
      <alignment vertical="center"/>
    </xf>
    <xf numFmtId="14" fontId="8" fillId="10" borderId="0" xfId="0" applyNumberFormat="1" applyFont="1" applyFill="1" applyAlignment="1">
      <alignment horizontal="center" vertical="center"/>
    </xf>
    <xf numFmtId="1" fontId="8" fillId="10" borderId="0" xfId="0" applyNumberFormat="1" applyFont="1" applyFill="1" applyAlignment="1">
      <alignment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3" fillId="0" borderId="0" xfId="0" applyNumberFormat="1" applyFont="1" applyAlignment="1">
      <alignment horizontal="center" vertical="center" wrapText="1"/>
    </xf>
    <xf numFmtId="2" fontId="5" fillId="0" borderId="6" xfId="0" applyNumberFormat="1" applyFont="1" applyBorder="1" applyAlignment="1">
      <alignment horizontal="center" vertical="center" wrapText="1"/>
    </xf>
    <xf numFmtId="2" fontId="5" fillId="0" borderId="7" xfId="0" applyNumberFormat="1" applyFont="1" applyBorder="1" applyAlignment="1">
      <alignment horizontal="center" vertical="center" wrapText="1"/>
    </xf>
    <xf numFmtId="2" fontId="5" fillId="0" borderId="8" xfId="0" applyNumberFormat="1" applyFont="1" applyBorder="1" applyAlignment="1">
      <alignment horizontal="center" vertical="center" wrapText="1"/>
    </xf>
    <xf numFmtId="2" fontId="5" fillId="0" borderId="9" xfId="0" applyNumberFormat="1" applyFont="1" applyBorder="1" applyAlignment="1">
      <alignment horizontal="center" vertical="center" wrapText="1"/>
    </xf>
  </cellXfs>
  <cellStyles count="2">
    <cellStyle name="Hyperlink" xfId="1" builtinId="8"/>
    <cellStyle name="Normal" xfId="0" builtinId="0"/>
  </cellStyles>
  <dxfs count="2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hartsheet" Target="chartsheets/sheet5.xml"/><Relationship Id="rId26" Type="http://schemas.openxmlformats.org/officeDocument/2006/relationships/revisionHeaders" Target="revisions/revisionHeaders.xml"/><Relationship Id="rId3" Type="http://schemas.openxmlformats.org/officeDocument/2006/relationships/worksheet" Target="worksheets/sheet3.xml"/><Relationship Id="rId21" Type="http://schemas.openxmlformats.org/officeDocument/2006/relationships/chartsheet" Target="chartsheets/sheet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hartsheet" Target="chartsheets/sheet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hartsheet" Target="chartsheets/sheet3.xml"/><Relationship Id="rId20" Type="http://schemas.openxmlformats.org/officeDocument/2006/relationships/chartsheet" Target="chartsheets/sheet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hartsheet" Target="chartsheets/sheet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hartsheet" Target="chartsheets/sheet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hartsheet" Target="chartsheets/sheet1.xml"/><Relationship Id="rId22" Type="http://schemas.openxmlformats.org/officeDocument/2006/relationships/theme" Target="theme/theme1.xml"/><Relationship Id="rId27" Type="http://schemas.openxmlformats.org/officeDocument/2006/relationships/usernames" Target="revisions/userNam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myPers Announcements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2'!$W$7:$W$17</c:f>
              <c:numCache>
                <c:formatCode>0</c:formatCode>
                <c:ptCount val="11"/>
                <c:pt idx="0">
                  <c:v>4</c:v>
                </c:pt>
                <c:pt idx="1">
                  <c:v>2</c:v>
                </c:pt>
                <c:pt idx="2">
                  <c:v>7</c:v>
                </c:pt>
                <c:pt idx="3">
                  <c:v>5</c:v>
                </c:pt>
                <c:pt idx="4">
                  <c:v>5</c:v>
                </c:pt>
                <c:pt idx="5">
                  <c:v>4</c:v>
                </c:pt>
                <c:pt idx="6">
                  <c:v>10</c:v>
                </c:pt>
                <c:pt idx="7">
                  <c:v>2</c:v>
                </c:pt>
                <c:pt idx="8">
                  <c:v>0</c:v>
                </c:pt>
                <c:pt idx="9">
                  <c:v>3</c:v>
                </c:pt>
                <c:pt idx="10">
                  <c:v>0</c:v>
                </c:pt>
              </c:numCache>
            </c:numRef>
          </c:val>
          <c:extLst>
            <c:ext xmlns:c16="http://schemas.microsoft.com/office/drawing/2014/chart" uri="{C3380CC4-5D6E-409C-BE32-E72D297353CC}">
              <c16:uniqueId val="{00000000-87F9-42CC-802F-BC602F29C53F}"/>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2'!$X$7:$X$17</c:f>
              <c:numCache>
                <c:formatCode>0.00</c:formatCode>
                <c:ptCount val="11"/>
                <c:pt idx="0">
                  <c:v>0.75</c:v>
                </c:pt>
                <c:pt idx="1">
                  <c:v>1</c:v>
                </c:pt>
                <c:pt idx="2">
                  <c:v>0.8571428571428571</c:v>
                </c:pt>
                <c:pt idx="3">
                  <c:v>1.2</c:v>
                </c:pt>
                <c:pt idx="4">
                  <c:v>1</c:v>
                </c:pt>
                <c:pt idx="5">
                  <c:v>0.75</c:v>
                </c:pt>
                <c:pt idx="6">
                  <c:v>0.3</c:v>
                </c:pt>
                <c:pt idx="7">
                  <c:v>1</c:v>
                </c:pt>
                <c:pt idx="8">
                  <c:v>0</c:v>
                </c:pt>
                <c:pt idx="9">
                  <c:v>0.66666666666666663</c:v>
                </c:pt>
                <c:pt idx="10">
                  <c:v>0</c:v>
                </c:pt>
              </c:numCache>
            </c:numRef>
          </c:val>
          <c:smooth val="0"/>
          <c:extLst>
            <c:ext xmlns:c16="http://schemas.microsoft.com/office/drawing/2014/chart" uri="{C3380CC4-5D6E-409C-BE32-E72D297353CC}">
              <c16:uniqueId val="{00000001-87F9-42CC-802F-BC602F29C53F}"/>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2'!$Y$7:$Y$17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2-87F9-42CC-802F-BC602F29C53F}"/>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max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max val="4"/>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valAx>
      <c:dateAx>
        <c:axId val="603129976"/>
        <c:scaling>
          <c:orientation val="minMax"/>
        </c:scaling>
        <c:delete val="1"/>
        <c:axPos val="b"/>
        <c:numFmt formatCode="m/d/yyyy" sourceLinked="1"/>
        <c:majorTickMark val="out"/>
        <c:minorTickMark val="none"/>
        <c:tickLblPos val="nextTo"/>
        <c:crossAx val="603129320"/>
        <c:crosses val="autoZero"/>
        <c:auto val="0"/>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800"/>
              <a:t>RPA Metrics</a:t>
            </a:r>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'Table 2'!$K$6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57150">
              <a:solidFill>
                <a:schemeClr val="accent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'Table 2'!$A$10:$A$17</c:f>
              <c:numCache>
                <c:formatCode>m/d/yyyy</c:formatCode>
                <c:ptCount val="8"/>
                <c:pt idx="0">
                  <c:v>45249</c:v>
                </c:pt>
                <c:pt idx="1">
                  <c:v>45256</c:v>
                </c:pt>
                <c:pt idx="2">
                  <c:v>45263</c:v>
                </c:pt>
                <c:pt idx="3">
                  <c:v>45270</c:v>
                </c:pt>
                <c:pt idx="4">
                  <c:v>45277</c:v>
                </c:pt>
                <c:pt idx="5">
                  <c:v>45284</c:v>
                </c:pt>
                <c:pt idx="6">
                  <c:v>45291</c:v>
                </c:pt>
                <c:pt idx="7">
                  <c:v>45298</c:v>
                </c:pt>
              </c:numCache>
            </c:numRef>
          </c:cat>
          <c:val>
            <c:numRef>
              <c:f>'Table 2'!$K$10:$K$17</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F691-4085-9AA8-18145C6801E0}"/>
            </c:ext>
          </c:extLst>
        </c:ser>
        <c:dLbls>
          <c:dLblPos val="outEnd"/>
          <c:showLegendKey val="0"/>
          <c:showVal val="1"/>
          <c:showCatName val="0"/>
          <c:showSerName val="0"/>
          <c:showPercent val="0"/>
          <c:showBubbleSize val="0"/>
        </c:dLbls>
        <c:gapWidth val="219"/>
        <c:axId val="711892232"/>
        <c:axId val="711888952"/>
      </c:barChart>
      <c:lineChart>
        <c:grouping val="standard"/>
        <c:varyColors val="0"/>
        <c:ser>
          <c:idx val="1"/>
          <c:order val="1"/>
          <c:tx>
            <c:strRef>
              <c:f>'Table 2'!$L$6</c:f>
              <c:strCache>
                <c:ptCount val="1"/>
                <c:pt idx="0">
                  <c:v>Avg</c:v>
                </c:pt>
              </c:strCache>
            </c:strRef>
          </c:tx>
          <c:spPr>
            <a:ln w="44450" cap="rnd">
              <a:solidFill>
                <a:schemeClr val="accent2"/>
              </a:solidFill>
              <a:round/>
            </a:ln>
            <a:effectLst>
              <a:outerShdw blurRad="57150" dist="19050" dir="5400000" algn="ctr" rotWithShape="0">
                <a:srgbClr val="000000">
                  <a:alpha val="63000"/>
                </a:srgbClr>
              </a:outerShdw>
            </a:effectLst>
          </c:spPr>
          <c:marker>
            <c:symbol val="none"/>
          </c:marker>
          <c:dLbls>
            <c:delete val="1"/>
          </c:dLbls>
          <c:cat>
            <c:numRef>
              <c:f>'Table 2'!$A$10:$A$17</c:f>
              <c:numCache>
                <c:formatCode>m/d/yyyy</c:formatCode>
                <c:ptCount val="8"/>
                <c:pt idx="0">
                  <c:v>45249</c:v>
                </c:pt>
                <c:pt idx="1">
                  <c:v>45256</c:v>
                </c:pt>
                <c:pt idx="2">
                  <c:v>45263</c:v>
                </c:pt>
                <c:pt idx="3">
                  <c:v>45270</c:v>
                </c:pt>
                <c:pt idx="4">
                  <c:v>45277</c:v>
                </c:pt>
                <c:pt idx="5">
                  <c:v>45284</c:v>
                </c:pt>
                <c:pt idx="6">
                  <c:v>45291</c:v>
                </c:pt>
                <c:pt idx="7">
                  <c:v>45298</c:v>
                </c:pt>
              </c:numCache>
            </c:numRef>
          </c:cat>
          <c:val>
            <c:numRef>
              <c:f>'Table 2'!$L$10:$L$17</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F691-4085-9AA8-18145C6801E0}"/>
            </c:ext>
          </c:extLst>
        </c:ser>
        <c:ser>
          <c:idx val="2"/>
          <c:order val="2"/>
          <c:tx>
            <c:strRef>
              <c:f>'Table 2'!$M$6</c:f>
              <c:strCache>
                <c:ptCount val="1"/>
                <c:pt idx="0">
                  <c:v>Goal</c:v>
                </c:pt>
              </c:strCache>
            </c:strRef>
          </c:tx>
          <c:spPr>
            <a:ln w="50800" cap="rnd">
              <a:solidFill>
                <a:srgbClr val="00B050"/>
              </a:solidFill>
              <a:prstDash val="dash"/>
              <a:round/>
            </a:ln>
            <a:effectLst>
              <a:outerShdw blurRad="57150" dist="19050" dir="5400000" algn="ctr" rotWithShape="0">
                <a:srgbClr val="000000">
                  <a:alpha val="63000"/>
                </a:srgbClr>
              </a:outerShdw>
            </a:effectLst>
          </c:spPr>
          <c:marker>
            <c:symbol val="none"/>
          </c:marker>
          <c:dLbls>
            <c:delete val="1"/>
          </c:dLbls>
          <c:cat>
            <c:numRef>
              <c:f>'Table 2'!$A$10:$A$17</c:f>
              <c:numCache>
                <c:formatCode>m/d/yyyy</c:formatCode>
                <c:ptCount val="8"/>
                <c:pt idx="0">
                  <c:v>45249</c:v>
                </c:pt>
                <c:pt idx="1">
                  <c:v>45256</c:v>
                </c:pt>
                <c:pt idx="2">
                  <c:v>45263</c:v>
                </c:pt>
                <c:pt idx="3">
                  <c:v>45270</c:v>
                </c:pt>
                <c:pt idx="4">
                  <c:v>45277</c:v>
                </c:pt>
                <c:pt idx="5">
                  <c:v>45284</c:v>
                </c:pt>
                <c:pt idx="6">
                  <c:v>45291</c:v>
                </c:pt>
                <c:pt idx="7">
                  <c:v>45298</c:v>
                </c:pt>
              </c:numCache>
            </c:numRef>
          </c:cat>
          <c:val>
            <c:numRef>
              <c:f>'Table 2'!$M$10:$M$17</c:f>
              <c:numCache>
                <c:formatCode>0</c:formatCode>
                <c:ptCount val="8"/>
                <c:pt idx="0">
                  <c:v>1</c:v>
                </c:pt>
                <c:pt idx="1">
                  <c:v>1</c:v>
                </c:pt>
                <c:pt idx="2">
                  <c:v>1</c:v>
                </c:pt>
                <c:pt idx="3">
                  <c:v>1</c:v>
                </c:pt>
                <c:pt idx="4">
                  <c:v>1</c:v>
                </c:pt>
                <c:pt idx="5">
                  <c:v>1</c:v>
                </c:pt>
                <c:pt idx="6">
                  <c:v>1</c:v>
                </c:pt>
                <c:pt idx="7">
                  <c:v>1</c:v>
                </c:pt>
              </c:numCache>
            </c:numRef>
          </c:val>
          <c:smooth val="0"/>
          <c:extLst>
            <c:ext xmlns:c16="http://schemas.microsoft.com/office/drawing/2014/chart" uri="{C3380CC4-5D6E-409C-BE32-E72D297353CC}">
              <c16:uniqueId val="{00000002-F691-4085-9AA8-18145C6801E0}"/>
            </c:ext>
          </c:extLst>
        </c:ser>
        <c:dLbls>
          <c:showLegendKey val="0"/>
          <c:showVal val="1"/>
          <c:showCatName val="0"/>
          <c:showSerName val="0"/>
          <c:showPercent val="0"/>
          <c:showBubbleSize val="0"/>
        </c:dLbls>
        <c:marker val="1"/>
        <c:smooth val="0"/>
        <c:axId val="705695656"/>
        <c:axId val="705697296"/>
      </c:lineChart>
      <c:dateAx>
        <c:axId val="711892232"/>
        <c:scaling>
          <c:orientation val="minMax"/>
        </c:scaling>
        <c:delete val="0"/>
        <c:axPos val="b"/>
        <c:title>
          <c:tx>
            <c:rich>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US" sz="1600"/>
                  <a:t>Start of Week</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dd\-mmm\-yyyy"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711888952"/>
        <c:crosses val="autoZero"/>
        <c:auto val="1"/>
        <c:lblOffset val="100"/>
        <c:baseTimeUnit val="days"/>
        <c:majorUnit val="7"/>
        <c:majorTimeUnit val="days"/>
        <c:minorUnit val="7"/>
        <c:minorTimeUnit val="days"/>
      </c:dateAx>
      <c:valAx>
        <c:axId val="711888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US" sz="1600"/>
                  <a:t># RPAs Worked</a:t>
                </a:r>
              </a:p>
            </c:rich>
          </c:tx>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711892232"/>
        <c:crossesAt val="44682"/>
        <c:crossBetween val="between"/>
      </c:valAx>
      <c:valAx>
        <c:axId val="705697296"/>
        <c:scaling>
          <c:orientation val="minMax"/>
        </c:scaling>
        <c:delete val="0"/>
        <c:axPos val="r"/>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US" sz="1600"/>
                  <a:t>Touch Time (Workdays)</a:t>
                </a:r>
              </a:p>
            </c:rich>
          </c:tx>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705695656"/>
        <c:crosses val="max"/>
        <c:crossBetween val="between"/>
      </c:valAx>
      <c:dateAx>
        <c:axId val="705695656"/>
        <c:scaling>
          <c:orientation val="minMax"/>
        </c:scaling>
        <c:delete val="1"/>
        <c:axPos val="b"/>
        <c:numFmt formatCode="m/d/yyyy" sourceLinked="1"/>
        <c:majorTickMark val="out"/>
        <c:minorTickMark val="none"/>
        <c:tickLblPos val="nextTo"/>
        <c:crossAx val="70569729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Invoices</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2'!$B$7:$B$17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25C4-45D8-8F8D-EE3F043C55FC}"/>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2'!$C$7:$C$17</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2EF7-4CB1-8876-6807EDC596CE}"/>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2'!$D$7:$D$17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1-2EF7-4CB1-8876-6807EDC596CE}"/>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valAx>
      <c:dateAx>
        <c:axId val="603129976"/>
        <c:scaling>
          <c:orientation val="minMax"/>
        </c:scaling>
        <c:delete val="1"/>
        <c:axPos val="b"/>
        <c:numFmt formatCode="m/d/yyyy" sourceLinked="1"/>
        <c:majorTickMark val="out"/>
        <c:minorTickMark val="none"/>
        <c:tickLblPos val="nextTo"/>
        <c:crossAx val="603129320"/>
        <c:crosses val="autoZero"/>
        <c:auto val="0"/>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PAQ Customer Care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2'!$Q$7:$Q$17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4978-4801-9A21-C47FE13D4260}"/>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2'!$R$7:$R$17</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4978-4801-9A21-C47FE13D4260}"/>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2'!$S$7:$S$17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2-4978-4801-9A21-C47FE13D4260}"/>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max val="4.5"/>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valAx>
      <c:dateAx>
        <c:axId val="603129976"/>
        <c:scaling>
          <c:orientation val="minMax"/>
        </c:scaling>
        <c:delete val="1"/>
        <c:axPos val="b"/>
        <c:numFmt formatCode="m/d/yyyy" sourceLinked="1"/>
        <c:majorTickMark val="out"/>
        <c:minorTickMark val="none"/>
        <c:tickLblPos val="nextTo"/>
        <c:crossAx val="603129320"/>
        <c:crosses val="autoZero"/>
        <c:auto val="0"/>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AFVEC TA Request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2'!$H$7:$H$17</c:f>
              <c:numCache>
                <c:formatCode>0</c:formatCode>
                <c:ptCount val="11"/>
                <c:pt idx="0">
                  <c:v>1</c:v>
                </c:pt>
                <c:pt idx="1">
                  <c:v>4</c:v>
                </c:pt>
                <c:pt idx="2">
                  <c:v>5</c:v>
                </c:pt>
                <c:pt idx="3">
                  <c:v>8</c:v>
                </c:pt>
                <c:pt idx="4">
                  <c:v>12</c:v>
                </c:pt>
                <c:pt idx="5">
                  <c:v>32</c:v>
                </c:pt>
                <c:pt idx="6">
                  <c:v>23</c:v>
                </c:pt>
                <c:pt idx="7">
                  <c:v>12</c:v>
                </c:pt>
                <c:pt idx="8">
                  <c:v>7</c:v>
                </c:pt>
                <c:pt idx="9">
                  <c:v>19</c:v>
                </c:pt>
                <c:pt idx="10">
                  <c:v>3</c:v>
                </c:pt>
              </c:numCache>
            </c:numRef>
          </c:val>
          <c:extLst>
            <c:ext xmlns:c16="http://schemas.microsoft.com/office/drawing/2014/chart" uri="{C3380CC4-5D6E-409C-BE32-E72D297353CC}">
              <c16:uniqueId val="{00000000-658D-45E7-BA1C-72E8ADFDCB66}"/>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2'!$I$7:$I$17</c:f>
              <c:numCache>
                <c:formatCode>0.00</c:formatCode>
                <c:ptCount val="11"/>
                <c:pt idx="0">
                  <c:v>0</c:v>
                </c:pt>
                <c:pt idx="1">
                  <c:v>1</c:v>
                </c:pt>
                <c:pt idx="2">
                  <c:v>0</c:v>
                </c:pt>
                <c:pt idx="3">
                  <c:v>103</c:v>
                </c:pt>
                <c:pt idx="4">
                  <c:v>0</c:v>
                </c:pt>
                <c:pt idx="5">
                  <c:v>0</c:v>
                </c:pt>
                <c:pt idx="6">
                  <c:v>0</c:v>
                </c:pt>
                <c:pt idx="7">
                  <c:v>0</c:v>
                </c:pt>
                <c:pt idx="8">
                  <c:v>42</c:v>
                </c:pt>
                <c:pt idx="9">
                  <c:v>0</c:v>
                </c:pt>
                <c:pt idx="10">
                  <c:v>0</c:v>
                </c:pt>
              </c:numCache>
            </c:numRef>
          </c:val>
          <c:smooth val="0"/>
          <c:extLst>
            <c:ext xmlns:c16="http://schemas.microsoft.com/office/drawing/2014/chart" uri="{C3380CC4-5D6E-409C-BE32-E72D297353CC}">
              <c16:uniqueId val="{00000001-658D-45E7-BA1C-72E8ADFDCB66}"/>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2'!$J$7:$J$17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2-658D-45E7-BA1C-72E8ADFDCB66}"/>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max val="3"/>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minorUnit val="0.5"/>
      </c:valAx>
      <c:dateAx>
        <c:axId val="603129976"/>
        <c:scaling>
          <c:orientation val="minMax"/>
        </c:scaling>
        <c:delete val="1"/>
        <c:axPos val="b"/>
        <c:numFmt formatCode="m/d/yyyy" sourceLinked="1"/>
        <c:majorTickMark val="out"/>
        <c:minorTickMark val="none"/>
        <c:tickLblPos val="nextTo"/>
        <c:crossAx val="603129320"/>
        <c:crosses val="autoZero"/>
        <c:auto val="0"/>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Graduate School Proposals</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2'!$Z$7:$Z$17</c:f>
              <c:numCache>
                <c:formatCode>0</c:formatCode>
                <c:ptCount val="11"/>
                <c:pt idx="0">
                  <c:v>1</c:v>
                </c:pt>
                <c:pt idx="1">
                  <c:v>1</c:v>
                </c:pt>
                <c:pt idx="2">
                  <c:v>2</c:v>
                </c:pt>
                <c:pt idx="3">
                  <c:v>0</c:v>
                </c:pt>
                <c:pt idx="4">
                  <c:v>0</c:v>
                </c:pt>
                <c:pt idx="5">
                  <c:v>0</c:v>
                </c:pt>
                <c:pt idx="6">
                  <c:v>1</c:v>
                </c:pt>
                <c:pt idx="7">
                  <c:v>3</c:v>
                </c:pt>
                <c:pt idx="8">
                  <c:v>0</c:v>
                </c:pt>
                <c:pt idx="9">
                  <c:v>0</c:v>
                </c:pt>
                <c:pt idx="10">
                  <c:v>0</c:v>
                </c:pt>
              </c:numCache>
            </c:numRef>
          </c:val>
          <c:extLst>
            <c:ext xmlns:c16="http://schemas.microsoft.com/office/drawing/2014/chart" uri="{C3380CC4-5D6E-409C-BE32-E72D297353CC}">
              <c16:uniqueId val="{00000000-173F-4659-8C7C-0D60ADCDEE92}"/>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2'!$AA$7:$AA$17</c:f>
              <c:numCache>
                <c:formatCode>0.00</c:formatCode>
                <c:ptCount val="11"/>
                <c:pt idx="0">
                  <c:v>0</c:v>
                </c:pt>
                <c:pt idx="1">
                  <c:v>0</c:v>
                </c:pt>
                <c:pt idx="2">
                  <c:v>41.5</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173F-4659-8C7C-0D60ADCDEE92}"/>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2'!$AB$7:$AB$17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2-173F-4659-8C7C-0D60ADCDEE92}"/>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valAx>
      <c:dateAx>
        <c:axId val="603129976"/>
        <c:scaling>
          <c:orientation val="minMax"/>
        </c:scaling>
        <c:delete val="1"/>
        <c:axPos val="b"/>
        <c:numFmt formatCode="m/d/yyyy" sourceLinked="1"/>
        <c:majorTickMark val="out"/>
        <c:minorTickMark val="none"/>
        <c:tickLblPos val="nextTo"/>
        <c:crossAx val="603129320"/>
        <c:crosses val="autoZero"/>
        <c:auto val="0"/>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Qualification Reviews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2'!$T$7:$T$17</c:f>
              <c:numCache>
                <c:formatCode>0</c:formatCode>
                <c:ptCount val="11"/>
                <c:pt idx="0">
                  <c:v>2</c:v>
                </c:pt>
                <c:pt idx="1">
                  <c:v>2</c:v>
                </c:pt>
                <c:pt idx="2">
                  <c:v>1</c:v>
                </c:pt>
                <c:pt idx="3">
                  <c:v>0</c:v>
                </c:pt>
                <c:pt idx="4">
                  <c:v>0</c:v>
                </c:pt>
                <c:pt idx="5">
                  <c:v>0</c:v>
                </c:pt>
                <c:pt idx="6">
                  <c:v>2</c:v>
                </c:pt>
                <c:pt idx="7">
                  <c:v>1</c:v>
                </c:pt>
                <c:pt idx="8">
                  <c:v>0</c:v>
                </c:pt>
                <c:pt idx="9">
                  <c:v>3</c:v>
                </c:pt>
                <c:pt idx="10">
                  <c:v>0</c:v>
                </c:pt>
              </c:numCache>
            </c:numRef>
          </c:val>
          <c:extLst>
            <c:ext xmlns:c16="http://schemas.microsoft.com/office/drawing/2014/chart" uri="{C3380CC4-5D6E-409C-BE32-E72D297353CC}">
              <c16:uniqueId val="{00000000-9DE5-4694-B0D6-2E35940E605E}"/>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2'!$U$7:$U$17</c:f>
              <c:numCache>
                <c:formatCode>0.00</c:formatCode>
                <c:ptCount val="11"/>
                <c:pt idx="0">
                  <c:v>3.5</c:v>
                </c:pt>
                <c:pt idx="1">
                  <c:v>2.5</c:v>
                </c:pt>
                <c:pt idx="2">
                  <c:v>6</c:v>
                </c:pt>
                <c:pt idx="3">
                  <c:v>0</c:v>
                </c:pt>
                <c:pt idx="4">
                  <c:v>0</c:v>
                </c:pt>
                <c:pt idx="5">
                  <c:v>0</c:v>
                </c:pt>
                <c:pt idx="6">
                  <c:v>2</c:v>
                </c:pt>
                <c:pt idx="7">
                  <c:v>6</c:v>
                </c:pt>
                <c:pt idx="8">
                  <c:v>0</c:v>
                </c:pt>
                <c:pt idx="9">
                  <c:v>2</c:v>
                </c:pt>
                <c:pt idx="10">
                  <c:v>0</c:v>
                </c:pt>
              </c:numCache>
            </c:numRef>
          </c:val>
          <c:smooth val="0"/>
          <c:extLst>
            <c:ext xmlns:c16="http://schemas.microsoft.com/office/drawing/2014/chart" uri="{C3380CC4-5D6E-409C-BE32-E72D297353CC}">
              <c16:uniqueId val="{00000001-9DE5-4694-B0D6-2E35940E605E}"/>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2'!$V$7:$V$17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2-9DE5-4694-B0D6-2E35940E605E}"/>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max val="4"/>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valAx>
      <c:dateAx>
        <c:axId val="603129976"/>
        <c:scaling>
          <c:orientation val="minMax"/>
        </c:scaling>
        <c:delete val="1"/>
        <c:axPos val="b"/>
        <c:numFmt formatCode="m/d/yyyy" sourceLinked="1"/>
        <c:majorTickMark val="out"/>
        <c:minorTickMark val="none"/>
        <c:tickLblPos val="nextTo"/>
        <c:crossAx val="603129320"/>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STEM+M Customer Care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 2'!$B$6</c:f>
              <c:strCache>
                <c:ptCount val="1"/>
                <c:pt idx="0">
                  <c:v>Total</c:v>
                </c:pt>
              </c:strCache>
            </c:strRef>
          </c:tx>
          <c:spPr>
            <a:solidFill>
              <a:schemeClr val="tx1"/>
            </a:solidFill>
            <a:ln>
              <a:noFill/>
            </a:ln>
            <a:effectLst/>
          </c:spPr>
          <c:invertIfNegative val="0"/>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2'!$N$7:$N$17</c:f>
              <c:numCache>
                <c:formatCode>0</c:formatCode>
                <c:ptCount val="11"/>
                <c:pt idx="0">
                  <c:v>1</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7D27-4F21-A298-AEC561CC0BF0}"/>
            </c:ext>
          </c:extLst>
        </c:ser>
        <c:dLbls>
          <c:showLegendKey val="0"/>
          <c:showVal val="0"/>
          <c:showCatName val="0"/>
          <c:showSerName val="0"/>
          <c:showPercent val="0"/>
          <c:showBubbleSize val="0"/>
        </c:dLbls>
        <c:gapWidth val="100"/>
        <c:axId val="406511696"/>
        <c:axId val="406510384"/>
      </c:barChart>
      <c:lineChart>
        <c:grouping val="standard"/>
        <c:varyColors val="0"/>
        <c:ser>
          <c:idx val="1"/>
          <c:order val="1"/>
          <c:tx>
            <c:strRef>
              <c:f>'Table 2'!$C$6</c:f>
              <c:strCache>
                <c:ptCount val="1"/>
                <c:pt idx="0">
                  <c:v>Avg</c:v>
                </c:pt>
              </c:strCache>
            </c:strRef>
          </c:tx>
          <c:spPr>
            <a:ln w="28575" cap="rnd">
              <a:solidFill>
                <a:schemeClr val="accent1"/>
              </a:solidFill>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2'!$O$7:$O$17</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7D27-4F21-A298-AEC561CC0BF0}"/>
            </c:ext>
          </c:extLst>
        </c:ser>
        <c:ser>
          <c:idx val="2"/>
          <c:order val="2"/>
          <c:tx>
            <c:strRef>
              <c:f>'Table 2'!$D$6</c:f>
              <c:strCache>
                <c:ptCount val="1"/>
                <c:pt idx="0">
                  <c:v>Goal</c:v>
                </c:pt>
              </c:strCache>
            </c:strRef>
          </c:tx>
          <c:spPr>
            <a:ln w="28575" cap="rnd">
              <a:solidFill>
                <a:schemeClr val="accent1"/>
              </a:solidFill>
              <a:prstDash val="dash"/>
              <a:round/>
            </a:ln>
            <a:effectLst/>
          </c:spPr>
          <c:marker>
            <c:symbol val="none"/>
          </c:marker>
          <c:cat>
            <c:numRef>
              <c:f>'Table 2'!$A$7:$A$17</c:f>
              <c:numCache>
                <c:formatCode>m/d/yyyy</c:formatCode>
                <c:ptCount val="11"/>
                <c:pt idx="0">
                  <c:v>45228</c:v>
                </c:pt>
                <c:pt idx="1">
                  <c:v>45235</c:v>
                </c:pt>
                <c:pt idx="2">
                  <c:v>45242</c:v>
                </c:pt>
                <c:pt idx="3">
                  <c:v>45249</c:v>
                </c:pt>
                <c:pt idx="4">
                  <c:v>45256</c:v>
                </c:pt>
                <c:pt idx="5">
                  <c:v>45263</c:v>
                </c:pt>
                <c:pt idx="6">
                  <c:v>45270</c:v>
                </c:pt>
                <c:pt idx="7">
                  <c:v>45277</c:v>
                </c:pt>
                <c:pt idx="8">
                  <c:v>45284</c:v>
                </c:pt>
                <c:pt idx="9">
                  <c:v>45291</c:v>
                </c:pt>
                <c:pt idx="10">
                  <c:v>45298</c:v>
                </c:pt>
              </c:numCache>
            </c:numRef>
          </c:cat>
          <c:val>
            <c:numRef>
              <c:f>'Table 2'!$P$7:$P$17</c:f>
              <c:numCache>
                <c:formatCode>0</c:formatCode>
                <c:ptCount val="11"/>
                <c:pt idx="0">
                  <c:v>3</c:v>
                </c:pt>
                <c:pt idx="1">
                  <c:v>3</c:v>
                </c:pt>
                <c:pt idx="2">
                  <c:v>3</c:v>
                </c:pt>
                <c:pt idx="3">
                  <c:v>3</c:v>
                </c:pt>
                <c:pt idx="4">
                  <c:v>3</c:v>
                </c:pt>
                <c:pt idx="5">
                  <c:v>3</c:v>
                </c:pt>
                <c:pt idx="6">
                  <c:v>3</c:v>
                </c:pt>
                <c:pt idx="7">
                  <c:v>3</c:v>
                </c:pt>
                <c:pt idx="8">
                  <c:v>3</c:v>
                </c:pt>
                <c:pt idx="9">
                  <c:v>3</c:v>
                </c:pt>
                <c:pt idx="10">
                  <c:v>3</c:v>
                </c:pt>
              </c:numCache>
            </c:numRef>
          </c:val>
          <c:smooth val="0"/>
          <c:extLst>
            <c:ext xmlns:c16="http://schemas.microsoft.com/office/drawing/2014/chart" uri="{C3380CC4-5D6E-409C-BE32-E72D297353CC}">
              <c16:uniqueId val="{00000004-7D27-4F21-A298-AEC561CC0BF0}"/>
            </c:ext>
          </c:extLst>
        </c:ser>
        <c:dLbls>
          <c:showLegendKey val="0"/>
          <c:showVal val="0"/>
          <c:showCatName val="0"/>
          <c:showSerName val="0"/>
          <c:showPercent val="0"/>
          <c:showBubbleSize val="0"/>
        </c:dLbls>
        <c:marker val="1"/>
        <c:smooth val="0"/>
        <c:axId val="603129976"/>
        <c:axId val="603129320"/>
      </c:lineChart>
      <c:dateAx>
        <c:axId val="40651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0384"/>
        <c:crosses val="autoZero"/>
        <c:auto val="0"/>
        <c:lblOffset val="100"/>
        <c:baseTimeUnit val="days"/>
        <c:majorUnit val="7"/>
        <c:majorTimeUnit val="days"/>
      </c:dateAx>
      <c:valAx>
        <c:axId val="40651038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511696"/>
        <c:crosses val="autoZero"/>
        <c:crossBetween val="between"/>
      </c:valAx>
      <c:valAx>
        <c:axId val="603129320"/>
        <c:scaling>
          <c:orientation val="minMax"/>
          <c:max val="4"/>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129976"/>
        <c:crosses val="max"/>
        <c:crossBetween val="between"/>
        <c:majorUnit val="0.5"/>
      </c:valAx>
      <c:dateAx>
        <c:axId val="603129976"/>
        <c:scaling>
          <c:orientation val="minMax"/>
        </c:scaling>
        <c:delete val="1"/>
        <c:axPos val="b"/>
        <c:numFmt formatCode="m/d/yyyy" sourceLinked="1"/>
        <c:majorTickMark val="out"/>
        <c:minorTickMark val="none"/>
        <c:tickLblPos val="nextTo"/>
        <c:crossAx val="603129320"/>
        <c:crosses val="autoZero"/>
        <c:auto val="0"/>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D00-000000000000}">
  <sheetPr/>
  <sheetViews>
    <sheetView zoomScale="59" workbookViewId="0" zoomToFit="1"/>
  </sheetViews>
  <customSheetViews>
    <customSheetView guid="{75A4899D-DCB3-4900-9CF2-5022F48D201B}" scale="59" zoomToFit="1">
      <pageMargins left="0.7" right="0.7" top="0.75" bottom="0.75" header="0.3" footer="0.3"/>
    </customSheetView>
    <customSheetView guid="{0B21386C-AEA2-4F19-A69B-327A3E357604}" scale="59"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63" zoomToFit="1">
      <pageMargins left="0.7" right="0.7" top="0.75" bottom="0.75" header="0.3" footer="0.3"/>
    </customSheetView>
    <customSheetView guid="{A19C14BD-6DFF-49F0-A871-1C56C1689AC6}" scale="69" zoomToFit="1">
      <pageMargins left="0.7" right="0.7" top="0.75" bottom="0.75" header="0.3" footer="0.3"/>
    </customSheetView>
    <customSheetView guid="{03501F9F-454E-41A7-8D33-D1FFE4C51027}" scale="116" zoomToFit="1">
      <pageMargins left="0.7" right="0.7" top="0.75" bottom="0.75" header="0.3" footer="0.3"/>
    </customSheetView>
    <customSheetView guid="{B31231B8-DF0C-492A-AD08-12AC104B5344}" scale="112" zoomToFit="1">
      <pageMargins left="0.7" right="0.7" top="0.75" bottom="0.75" header="0.3" footer="0.3"/>
    </customSheetView>
    <customSheetView guid="{88CE6D99-BF73-4A4E-9F73-FD7A75F1606E}" scale="85" zoomToFit="1">
      <pageMargins left="0.7" right="0.7" top="0.75" bottom="0.75" header="0.3" footer="0.3"/>
    </customSheetView>
    <customSheetView guid="{AD446CE0-589C-4378-A21D-D1AA70999E27}" scale="112" zoomToFit="1">
      <pageMargins left="0.7" right="0.7" top="0.75" bottom="0.75" header="0.3" footer="0.3"/>
    </customSheetView>
    <customSheetView guid="{71FD90CD-6C9E-4B4F-83B1-369FFA7ECE92}" scale="61" zoomToFit="1">
      <pageMargins left="0.7" right="0.7" top="0.75" bottom="0.75" header="0.3" footer="0.3"/>
    </customSheetView>
    <customSheetView guid="{B5E18640-58E8-4006-9543-B65CDF4E28A2}" scale="112" zoomToFit="1">
      <pageMargins left="0.7" right="0.7" top="0.75" bottom="0.75" header="0.3" footer="0.3"/>
    </customSheetView>
    <customSheetView guid="{B055576F-5B6C-4853-9CF7-C8C5AA8BBA9E}" scale="110" zoomToFit="1">
      <pageMargins left="0.7" right="0.7" top="0.75" bottom="0.75" header="0.3" footer="0.3"/>
    </customSheetView>
    <customSheetView guid="{64566539-B55F-4A79-8E08-FDCF9E6D6F6B}" scale="112" zoomToFit="1">
      <pageMargins left="0.7" right="0.7" top="0.75" bottom="0.75" header="0.3" footer="0.3"/>
    </customSheetView>
    <customSheetView guid="{33B1EF24-8A4C-4719-B95A-E17DA18035B3}" scale="112" zoomToFit="1">
      <pageMargins left="0.7" right="0.7" top="0.75" bottom="0.75" header="0.3" footer="0.3"/>
    </customSheetView>
    <customSheetView guid="{B1EDCD6B-EE21-4879-AA3D-77F2C4CDE18F}" scale="112" zoomToFit="1">
      <pageMargins left="0.7" right="0.7" top="0.75" bottom="0.75" header="0.3" footer="0.3"/>
    </customSheetView>
    <customSheetView guid="{E707DE82-71DA-43CB-BC55-09232E879A78}" scale="112" zoomToFit="1">
      <pageMargins left="0.7" right="0.7" top="0.75" bottom="0.75" header="0.3" footer="0.3"/>
    </customSheetView>
    <customSheetView guid="{41DDAA97-79F0-408B-ADE0-BCE91D0ECBCF}" scale="90" zoomToFit="1">
      <pageMargins left="0.7" right="0.7" top="0.75" bottom="0.75" header="0.3" footer="0.3"/>
    </customSheetView>
    <customSheetView guid="{BA995151-D423-4E2E-B021-2487DDDEFECF}" scale="112" zoomToFit="1">
      <pageMargins left="0.7" right="0.7" top="0.75" bottom="0.75" header="0.3" footer="0.3"/>
    </customSheetView>
    <customSheetView guid="{6D3BA3F1-B9B4-4686-85CF-38BCD4C4159D}" scale="67"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112" zoomToFit="1">
      <pageMargins left="0.7" right="0.7" top="0.75" bottom="0.75" header="0.3" footer="0.3"/>
    </customSheetView>
    <customSheetView guid="{1F2654CD-4720-4252-A162-7D4BA384FF65}" scale="88" zoomToFit="1">
      <pageMargins left="0.7" right="0.7" top="0.75" bottom="0.75" header="0.3" footer="0.3"/>
    </customSheetView>
    <customSheetView guid="{44636B2D-489E-4D3F-B344-3FDB38BE5EE6}" scale="69"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E00-000000000000}">
  <sheetPr/>
  <sheetViews>
    <sheetView zoomScale="68" workbookViewId="0" zoomToFit="1"/>
  </sheetViews>
  <customSheetViews>
    <customSheetView guid="{75A4899D-DCB3-4900-9CF2-5022F48D201B}" scale="68" zoomToFit="1">
      <pageMargins left="0.7" right="0.7" top="0.75" bottom="0.75" header="0.3" footer="0.3"/>
    </customSheetView>
    <customSheetView guid="{0B21386C-AEA2-4F19-A69B-327A3E357604}" scale="68"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88" zoomToFit="1">
      <pageMargins left="0.7" right="0.7" top="0.75" bottom="0.75" header="0.3" footer="0.3"/>
    </customSheetView>
    <customSheetView guid="{A19C14BD-6DFF-49F0-A871-1C56C1689AC6}" scale="117" zoomToFit="1">
      <pageMargins left="0.7" right="0.7" top="0.75" bottom="0.75" header="0.3" footer="0.3"/>
    </customSheetView>
    <customSheetView guid="{03501F9F-454E-41A7-8D33-D1FFE4C51027}" scale="111" zoomToFit="1">
      <pageMargins left="0.7" right="0.7" top="0.75" bottom="0.75" header="0.3" footer="0.3"/>
    </customSheetView>
    <customSheetView guid="{8791D8E1-5546-47B2-829A-27DCC1152D17}" scale="117" zoomToFit="1">
      <pageMargins left="0.7" right="0.7" top="0.75" bottom="0.75" header="0.3" footer="0.3"/>
    </customSheetView>
    <customSheetView guid="{1F2654CD-4720-4252-A162-7D4BA384FF65}" scale="88" zoomToFit="1">
      <pageMargins left="0.7" right="0.7" top="0.75" bottom="0.75" header="0.3" footer="0.3"/>
    </customSheetView>
    <customSheetView guid="{44636B2D-489E-4D3F-B344-3FDB38BE5EE6}" scale="117"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F00-000000000000}">
  <sheetPr/>
  <sheetViews>
    <sheetView zoomScale="59" workbookViewId="0" zoomToFit="1"/>
  </sheetViews>
  <customSheetViews>
    <customSheetView guid="{75A4899D-DCB3-4900-9CF2-5022F48D201B}" scale="59" zoomToFit="1">
      <pageMargins left="0.7" right="0.7" top="0.75" bottom="0.75" header="0.3" footer="0.3"/>
    </customSheetView>
    <customSheetView guid="{0B21386C-AEA2-4F19-A69B-327A3E357604}" scale="109"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112" zoomToFit="1">
      <pageMargins left="0.7" right="0.7" top="0.75" bottom="0.75" header="0.3" footer="0.3"/>
    </customSheetView>
    <customSheetView guid="{A19C14BD-6DFF-49F0-A871-1C56C1689AC6}" scale="116" zoomToFit="1">
      <pageMargins left="0.7" right="0.7" top="0.75" bottom="0.75" header="0.3" footer="0.3"/>
    </customSheetView>
    <customSheetView guid="{03501F9F-454E-41A7-8D33-D1FFE4C51027}" scale="115" zoomToFit="1">
      <pageMargins left="0.7" right="0.7" top="0.75" bottom="0.75" header="0.3" footer="0.3"/>
    </customSheetView>
    <customSheetView guid="{B31231B8-DF0C-492A-AD08-12AC104B5344}" scale="112" zoomToFit="1">
      <pageMargins left="0.7" right="0.7" top="0.75" bottom="0.75" header="0.3" footer="0.3"/>
    </customSheetView>
    <customSheetView guid="{88CE6D99-BF73-4A4E-9F73-FD7A75F1606E}" scale="112" zoomToFit="1">
      <pageMargins left="0.7" right="0.7" top="0.75" bottom="0.75" header="0.3" footer="0.3"/>
    </customSheetView>
    <customSheetView guid="{AD446CE0-589C-4378-A21D-D1AA70999E27}" scale="112" zoomToFit="1">
      <pageMargins left="0.7" right="0.7" top="0.75" bottom="0.75" header="0.3" footer="0.3"/>
    </customSheetView>
    <customSheetView guid="{71FD90CD-6C9E-4B4F-83B1-369FFA7ECE92}" scale="116" zoomToFit="1">
      <pageMargins left="0.7" right="0.7" top="0.75" bottom="0.75" header="0.3" footer="0.3"/>
    </customSheetView>
    <customSheetView guid="{B5E18640-58E8-4006-9543-B65CDF4E28A2}" scale="112" zoomToFit="1">
      <pageMargins left="0.7" right="0.7" top="0.75" bottom="0.75" header="0.3" footer="0.3"/>
    </customSheetView>
    <customSheetView guid="{B055576F-5B6C-4853-9CF7-C8C5AA8BBA9E}" scale="110" zoomToFit="1">
      <pageMargins left="0.7" right="0.7" top="0.75" bottom="0.75" header="0.3" footer="0.3"/>
    </customSheetView>
    <customSheetView guid="{64566539-B55F-4A79-8E08-FDCF9E6D6F6B}" scale="112" zoomToFit="1">
      <pageMargins left="0.7" right="0.7" top="0.75" bottom="0.75" header="0.3" footer="0.3"/>
    </customSheetView>
    <customSheetView guid="{33B1EF24-8A4C-4719-B95A-E17DA18035B3}" scale="112" zoomToFit="1">
      <pageMargins left="0.7" right="0.7" top="0.75" bottom="0.75" header="0.3" footer="0.3"/>
    </customSheetView>
    <customSheetView guid="{B1EDCD6B-EE21-4879-AA3D-77F2C4CDE18F}" scale="112" zoomToFit="1">
      <pageMargins left="0.7" right="0.7" top="0.75" bottom="0.75" header="0.3" footer="0.3"/>
    </customSheetView>
    <customSheetView guid="{E707DE82-71DA-43CB-BC55-09232E879A78}" scale="112" zoomToFit="1">
      <pageMargins left="0.7" right="0.7" top="0.75" bottom="0.75" header="0.3" footer="0.3"/>
    </customSheetView>
    <customSheetView guid="{2FE9ECC7-2778-45B1-B7D4-9F7CEB69A08B}" scale="112" zoomToFit="1">
      <pageMargins left="0.7" right="0.7" top="0.75" bottom="0.75" header="0.3" footer="0.3"/>
    </customSheetView>
    <customSheetView guid="{06A9F8A7-4471-4368-9E20-019DC07C47FA}" scale="112" zoomToFit="1">
      <pageMargins left="0.7" right="0.7" top="0.75" bottom="0.75" header="0.3" footer="0.3"/>
    </customSheetView>
    <customSheetView guid="{3DBCD880-445F-418A-AD5F-193E6D2D1210}" scale="112" zoomToFit="1">
      <pageMargins left="0.7" right="0.7" top="0.75" bottom="0.75" header="0.3" footer="0.3"/>
    </customSheetView>
    <customSheetView guid="{6DCEEC21-C479-4A42-AD64-9FF5BA104DC2}" scale="112" zoomToFit="1">
      <pageMargins left="0.7" right="0.7" top="0.75" bottom="0.75" header="0.3" footer="0.3"/>
    </customSheetView>
    <customSheetView guid="{41DDAA97-79F0-408B-ADE0-BCE91D0ECBCF}" scale="97" zoomToFit="1">
      <pageMargins left="0.7" right="0.7" top="0.75" bottom="0.75" header="0.3" footer="0.3"/>
    </customSheetView>
    <customSheetView guid="{BA995151-D423-4E2E-B021-2487DDDEFECF}" scale="112" zoomToFit="1">
      <pageMargins left="0.7" right="0.7" top="0.75" bottom="0.75" header="0.3" footer="0.3"/>
    </customSheetView>
    <customSheetView guid="{6D3BA3F1-B9B4-4686-85CF-38BCD4C4159D}" scale="67"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112" zoomToFit="1">
      <pageMargins left="0.7" right="0.7" top="0.75" bottom="0.75" header="0.3" footer="0.3"/>
    </customSheetView>
    <customSheetView guid="{1F2654CD-4720-4252-A162-7D4BA384FF65}" scale="112" zoomToFit="1">
      <pageMargins left="0.7" right="0.7" top="0.75" bottom="0.75" header="0.3" footer="0.3"/>
    </customSheetView>
    <customSheetView guid="{44636B2D-489E-4D3F-B344-3FDB38BE5EE6}" scale="116"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100-000000000000}">
  <sheetPr/>
  <sheetViews>
    <sheetView zoomScale="85" workbookViewId="0" zoomToFit="1"/>
  </sheetViews>
  <customSheetViews>
    <customSheetView guid="{75A4899D-DCB3-4900-9CF2-5022F48D201B}" scale="85" zoomToFit="1">
      <pageMargins left="0.7" right="0.7" top="0.75" bottom="0.75" header="0.3" footer="0.3"/>
    </customSheetView>
    <customSheetView guid="{0B21386C-AEA2-4F19-A69B-327A3E357604}" scale="109"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85" zoomToFit="1">
      <pageMargins left="0.7" right="0.7" top="0.75" bottom="0.75" header="0.3" footer="0.3"/>
    </customSheetView>
    <customSheetView guid="{A19C14BD-6DFF-49F0-A871-1C56C1689AC6}" scale="116" zoomToFit="1">
      <pageMargins left="0.7" right="0.7" top="0.75" bottom="0.75" header="0.3" footer="0.3"/>
    </customSheetView>
    <customSheetView guid="{03501F9F-454E-41A7-8D33-D1FFE4C51027}" scale="115" zoomToFit="1">
      <pageMargins left="0.7" right="0.7" top="0.75" bottom="0.75" header="0.3" footer="0.3"/>
    </customSheetView>
    <customSheetView guid="{B31231B8-DF0C-492A-AD08-12AC104B5344}" scale="85" zoomToFit="1">
      <pageMargins left="0.7" right="0.7" top="0.75" bottom="0.75" header="0.3" footer="0.3"/>
    </customSheetView>
    <customSheetView guid="{88CE6D99-BF73-4A4E-9F73-FD7A75F1606E}" scale="85" zoomToFit="1">
      <pageMargins left="0.7" right="0.7" top="0.75" bottom="0.75" header="0.3" footer="0.3"/>
    </customSheetView>
    <customSheetView guid="{AD446CE0-589C-4378-A21D-D1AA70999E27}" scale="112" zoomToFit="1">
      <pageMargins left="0.7" right="0.7" top="0.75" bottom="0.75" header="0.3" footer="0.3"/>
    </customSheetView>
    <customSheetView guid="{71FD90CD-6C9E-4B4F-83B1-369FFA7ECE92}" scale="61" zoomToFit="1">
      <pageMargins left="0.7" right="0.7" top="0.75" bottom="0.75" header="0.3" footer="0.3"/>
    </customSheetView>
    <customSheetView guid="{B5E18640-58E8-4006-9543-B65CDF4E28A2}" scale="112" zoomToFit="1">
      <pageMargins left="0.7" right="0.7" top="0.75" bottom="0.75" header="0.3" footer="0.3"/>
    </customSheetView>
    <customSheetView guid="{B055576F-5B6C-4853-9CF7-C8C5AA8BBA9E}" scale="110" zoomToFit="1">
      <pageMargins left="0.7" right="0.7" top="0.75" bottom="0.75" header="0.3" footer="0.3"/>
    </customSheetView>
    <customSheetView guid="{64566539-B55F-4A79-8E08-FDCF9E6D6F6B}" scale="112" zoomToFit="1">
      <pageMargins left="0.7" right="0.7" top="0.75" bottom="0.75" header="0.3" footer="0.3"/>
    </customSheetView>
    <customSheetView guid="{33B1EF24-8A4C-4719-B95A-E17DA18035B3}" scale="112" zoomToFit="1">
      <pageMargins left="0.7" right="0.7" top="0.75" bottom="0.75" header="0.3" footer="0.3"/>
    </customSheetView>
    <customSheetView guid="{B1EDCD6B-EE21-4879-AA3D-77F2C4CDE18F}" scale="112" zoomToFit="1">
      <pageMargins left="0.7" right="0.7" top="0.75" bottom="0.75" header="0.3" footer="0.3"/>
    </customSheetView>
    <customSheetView guid="{E707DE82-71DA-43CB-BC55-09232E879A78}" scale="112" zoomToFit="1">
      <pageMargins left="0.7" right="0.7" top="0.75" bottom="0.75" header="0.3" footer="0.3"/>
    </customSheetView>
    <customSheetView guid="{2FE9ECC7-2778-45B1-B7D4-9F7CEB69A08B}" scale="112" zoomToFit="1">
      <pageMargins left="0.7" right="0.7" top="0.75" bottom="0.75" header="0.3" footer="0.3"/>
    </customSheetView>
    <customSheetView guid="{06A9F8A7-4471-4368-9E20-019DC07C47FA}" scale="112" zoomToFit="1">
      <pageMargins left="0.7" right="0.7" top="0.75" bottom="0.75" header="0.3" footer="0.3"/>
    </customSheetView>
    <customSheetView guid="{3DBCD880-445F-418A-AD5F-193E6D2D1210}" scale="112" zoomToFit="1">
      <pageMargins left="0.7" right="0.7" top="0.75" bottom="0.75" header="0.3" footer="0.3"/>
    </customSheetView>
    <customSheetView guid="{6DCEEC21-C479-4A42-AD64-9FF5BA104DC2}" scale="112" zoomToFit="1">
      <pageMargins left="0.7" right="0.7" top="0.75" bottom="0.75" header="0.3" footer="0.3"/>
    </customSheetView>
    <customSheetView guid="{41DDAA97-79F0-408B-ADE0-BCE91D0ECBCF}" scale="97" zoomToFit="1">
      <pageMargins left="0.7" right="0.7" top="0.75" bottom="0.75" header="0.3" footer="0.3"/>
    </customSheetView>
    <customSheetView guid="{BA995151-D423-4E2E-B021-2487DDDEFECF}" scale="112" zoomToFit="1">
      <pageMargins left="0.7" right="0.7" top="0.75" bottom="0.75" header="0.3" footer="0.3"/>
    </customSheetView>
    <customSheetView guid="{6D3BA3F1-B9B4-4686-85CF-38BCD4C4159D}" scale="112"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85" zoomToFit="1">
      <pageMargins left="0.7" right="0.7" top="0.75" bottom="0.75" header="0.3" footer="0.3"/>
    </customSheetView>
    <customSheetView guid="{1F2654CD-4720-4252-A162-7D4BA384FF65}" scale="85" zoomToFit="1">
      <pageMargins left="0.7" right="0.7" top="0.75" bottom="0.75" header="0.3" footer="0.3"/>
    </customSheetView>
    <customSheetView guid="{44636B2D-489E-4D3F-B344-3FDB38BE5EE6}" scale="116"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200-000000000000}">
  <sheetPr/>
  <sheetViews>
    <sheetView zoomScale="114" workbookViewId="0" zoomToFit="1"/>
  </sheetViews>
  <customSheetViews>
    <customSheetView guid="{75A4899D-DCB3-4900-9CF2-5022F48D201B}" scale="114" zoomToFit="1">
      <pageMargins left="0.7" right="0.7" top="0.75" bottom="0.75" header="0.3" footer="0.3"/>
    </customSheetView>
    <customSheetView guid="{0B21386C-AEA2-4F19-A69B-327A3E357604}" scale="114"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114" zoomToFit="1">
      <pageMargins left="0.7" right="0.7" top="0.75" bottom="0.75" header="0.3" footer="0.3"/>
    </customSheetView>
    <customSheetView guid="{A19C14BD-6DFF-49F0-A871-1C56C1689AC6}" scale="116" zoomToFit="1">
      <pageMargins left="0.7" right="0.7" top="0.75" bottom="0.75" header="0.3" footer="0.3"/>
    </customSheetView>
    <customSheetView guid="{03501F9F-454E-41A7-8D33-D1FFE4C51027}" scale="115" zoomToFit="1">
      <pageMargins left="0.7" right="0.7" top="0.75" bottom="0.75" header="0.3" footer="0.3"/>
    </customSheetView>
    <customSheetView guid="{B31231B8-DF0C-492A-AD08-12AC104B5344}" scale="114" zoomToFit="1">
      <pageMargins left="0.7" right="0.7" top="0.75" bottom="0.75" header="0.3" footer="0.3"/>
    </customSheetView>
    <customSheetView guid="{88CE6D99-BF73-4A4E-9F73-FD7A75F1606E}" scale="85" zoomToFit="1">
      <pageMargins left="0.7" right="0.7" top="0.75" bottom="0.75" header="0.3" footer="0.3"/>
    </customSheetView>
    <customSheetView guid="{AD446CE0-589C-4378-A21D-D1AA70999E27}" scale="112" zoomToFit="1">
      <pageMargins left="0.7" right="0.7" top="0.75" bottom="0.75" header="0.3" footer="0.3"/>
    </customSheetView>
    <customSheetView guid="{71FD90CD-6C9E-4B4F-83B1-369FFA7ECE92}" scale="61" zoomToFit="1">
      <pageMargins left="0.7" right="0.7" top="0.75" bottom="0.75" header="0.3" footer="0.3"/>
    </customSheetView>
    <customSheetView guid="{B5E18640-58E8-4006-9543-B65CDF4E28A2}" scale="112" zoomToFit="1">
      <pageMargins left="0.7" right="0.7" top="0.75" bottom="0.75" header="0.3" footer="0.3"/>
    </customSheetView>
    <customSheetView guid="{B055576F-5B6C-4853-9CF7-C8C5AA8BBA9E}" scale="110" zoomToFit="1">
      <pageMargins left="0.7" right="0.7" top="0.75" bottom="0.75" header="0.3" footer="0.3"/>
    </customSheetView>
    <customSheetView guid="{64566539-B55F-4A79-8E08-FDCF9E6D6F6B}" scale="112" zoomToFit="1">
      <pageMargins left="0.7" right="0.7" top="0.75" bottom="0.75" header="0.3" footer="0.3"/>
    </customSheetView>
    <customSheetView guid="{33B1EF24-8A4C-4719-B95A-E17DA18035B3}" scale="112" zoomToFit="1">
      <pageMargins left="0.7" right="0.7" top="0.75" bottom="0.75" header="0.3" footer="0.3"/>
    </customSheetView>
    <customSheetView guid="{B1EDCD6B-EE21-4879-AA3D-77F2C4CDE18F}" scale="112" zoomToFit="1">
      <pageMargins left="0.7" right="0.7" top="0.75" bottom="0.75" header="0.3" footer="0.3"/>
    </customSheetView>
    <customSheetView guid="{E707DE82-71DA-43CB-BC55-09232E879A78}" scale="112" zoomToFit="1">
      <pageMargins left="0.7" right="0.7" top="0.75" bottom="0.75" header="0.3" footer="0.3"/>
    </customSheetView>
    <customSheetView guid="{2FE9ECC7-2778-45B1-B7D4-9F7CEB69A08B}" scale="58" zoomToFit="1">
      <pageMargins left="0.7" right="0.7" top="0.75" bottom="0.75" header="0.3" footer="0.3"/>
    </customSheetView>
    <customSheetView guid="{06A9F8A7-4471-4368-9E20-019DC07C47FA}" scale="112" zoomToFit="1">
      <pageMargins left="0.7" right="0.7" top="0.75" bottom="0.75" header="0.3" footer="0.3"/>
    </customSheetView>
    <customSheetView guid="{3DBCD880-445F-418A-AD5F-193E6D2D1210}" scale="112" zoomToFit="1">
      <pageMargins left="0.7" right="0.7" top="0.75" bottom="0.75" header="0.3" footer="0.3"/>
    </customSheetView>
    <customSheetView guid="{6DCEEC21-C479-4A42-AD64-9FF5BA104DC2}" scale="112" zoomToFit="1">
      <pageMargins left="0.7" right="0.7" top="0.75" bottom="0.75" header="0.3" footer="0.3"/>
    </customSheetView>
    <customSheetView guid="{41DDAA97-79F0-408B-ADE0-BCE91D0ECBCF}" scale="90" zoomToFit="1">
      <pageMargins left="0.7" right="0.7" top="0.75" bottom="0.75" header="0.3" footer="0.3"/>
    </customSheetView>
    <customSheetView guid="{BA995151-D423-4E2E-B021-2487DDDEFECF}" scale="112" zoomToFit="1">
      <pageMargins left="0.7" right="0.7" top="0.75" bottom="0.75" header="0.3" footer="0.3"/>
    </customSheetView>
    <customSheetView guid="{6D3BA3F1-B9B4-4686-85CF-38BCD4C4159D}" scale="61"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114" zoomToFit="1">
      <pageMargins left="0.7" right="0.7" top="0.75" bottom="0.75" header="0.3" footer="0.3"/>
    </customSheetView>
    <customSheetView guid="{1F2654CD-4720-4252-A162-7D4BA384FF65}" scale="114" zoomToFit="1">
      <pageMargins left="0.7" right="0.7" top="0.75" bottom="0.75" header="0.3" footer="0.3"/>
    </customSheetView>
    <customSheetView guid="{44636B2D-489E-4D3F-B344-3FDB38BE5EE6}" scale="116"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300-000000000000}">
  <sheetPr/>
  <sheetViews>
    <sheetView zoomScale="85" workbookViewId="0" zoomToFit="1"/>
  </sheetViews>
  <customSheetViews>
    <customSheetView guid="{75A4899D-DCB3-4900-9CF2-5022F48D201B}" scale="85" zoomToFit="1">
      <pageMargins left="0.7" right="0.7" top="0.75" bottom="0.75" header="0.3" footer="0.3"/>
    </customSheetView>
    <customSheetView guid="{0B21386C-AEA2-4F19-A69B-327A3E357604}" scale="85"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85" zoomToFit="1">
      <pageMargins left="0.7" right="0.7" top="0.75" bottom="0.75" header="0.3" footer="0.3"/>
    </customSheetView>
    <customSheetView guid="{A19C14BD-6DFF-49F0-A871-1C56C1689AC6}" scale="116" zoomToFit="1">
      <pageMargins left="0.7" right="0.7" top="0.75" bottom="0.75" header="0.3" footer="0.3"/>
    </customSheetView>
    <customSheetView guid="{03501F9F-454E-41A7-8D33-D1FFE4C51027}" scale="115" zoomToFit="1">
      <pageMargins left="0.7" right="0.7" top="0.75" bottom="0.75" header="0.3" footer="0.3"/>
    </customSheetView>
    <customSheetView guid="{B31231B8-DF0C-492A-AD08-12AC104B5344}" scale="85" zoomToFit="1">
      <pageMargins left="0.7" right="0.7" top="0.75" bottom="0.75" header="0.3" footer="0.3"/>
    </customSheetView>
    <customSheetView guid="{88CE6D99-BF73-4A4E-9F73-FD7A75F1606E}" scale="85" zoomToFit="1">
      <pageMargins left="0.7" right="0.7" top="0.75" bottom="0.75" header="0.3" footer="0.3"/>
    </customSheetView>
    <customSheetView guid="{AD446CE0-589C-4378-A21D-D1AA70999E27}" scale="116" zoomToFit="1">
      <pageMargins left="0.7" right="0.7" top="0.75" bottom="0.75" header="0.3" footer="0.3"/>
    </customSheetView>
    <customSheetView guid="{71FD90CD-6C9E-4B4F-83B1-369FFA7ECE92}" scale="116" zoomToFit="1">
      <pageMargins left="0.7" right="0.7" top="0.75" bottom="0.75" header="0.3" footer="0.3"/>
    </customSheetView>
    <customSheetView guid="{B5E18640-58E8-4006-9543-B65CDF4E28A2}" scale="112" zoomToFit="1">
      <pageMargins left="0.7" right="0.7" top="0.75" bottom="0.75" header="0.3" footer="0.3"/>
    </customSheetView>
    <customSheetView guid="{41DDAA97-79F0-408B-ADE0-BCE91D0ECBCF}" scale="90" zoomToFit="1">
      <pageMargins left="0.7" right="0.7" top="0.75" bottom="0.75" header="0.3" footer="0.3"/>
    </customSheetView>
    <customSheetView guid="{BA995151-D423-4E2E-B021-2487DDDEFECF}" scale="116" zoomToFit="1">
      <pageMargins left="0.7" right="0.7" top="0.75" bottom="0.75" header="0.3" footer="0.3"/>
    </customSheetView>
    <customSheetView guid="{6D3BA3F1-B9B4-4686-85CF-38BCD4C4159D}" scale="61"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85" zoomToFit="1">
      <pageMargins left="0.7" right="0.7" top="0.75" bottom="0.75" header="0.3" footer="0.3"/>
    </customSheetView>
    <customSheetView guid="{1F2654CD-4720-4252-A162-7D4BA384FF65}" scale="85" zoomToFit="1">
      <pageMargins left="0.7" right="0.7" top="0.75" bottom="0.75" header="0.3" footer="0.3"/>
    </customSheetView>
    <customSheetView guid="{44636B2D-489E-4D3F-B344-3FDB38BE5EE6}" scale="116"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400-000000000000}">
  <sheetPr/>
  <sheetViews>
    <sheetView zoomScale="85" workbookViewId="0" zoomToFit="1"/>
  </sheetViews>
  <customSheetViews>
    <customSheetView guid="{75A4899D-DCB3-4900-9CF2-5022F48D201B}" scale="85" zoomToFit="1">
      <pageMargins left="0.7" right="0.7" top="0.75" bottom="0.75" header="0.3" footer="0.3"/>
    </customSheetView>
    <customSheetView guid="{0B21386C-AEA2-4F19-A69B-327A3E357604}" scale="85"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85" zoomToFit="1">
      <pageMargins left="0.7" right="0.7" top="0.75" bottom="0.75" header="0.3" footer="0.3"/>
    </customSheetView>
    <customSheetView guid="{A19C14BD-6DFF-49F0-A871-1C56C1689AC6}" scale="116" zoomToFit="1">
      <pageMargins left="0.7" right="0.7" top="0.75" bottom="0.75" header="0.3" footer="0.3"/>
    </customSheetView>
    <customSheetView guid="{03501F9F-454E-41A7-8D33-D1FFE4C51027}" scale="115" zoomToFit="1">
      <pageMargins left="0.7" right="0.7" top="0.75" bottom="0.75" header="0.3" footer="0.3"/>
    </customSheetView>
    <customSheetView guid="{B31231B8-DF0C-492A-AD08-12AC104B5344}" scale="85" zoomToFit="1">
      <pageMargins left="0.7" right="0.7" top="0.75" bottom="0.75" header="0.3" footer="0.3"/>
    </customSheetView>
    <customSheetView guid="{88CE6D99-BF73-4A4E-9F73-FD7A75F1606E}" scale="85" zoomToFit="1">
      <pageMargins left="0.7" right="0.7" top="0.75" bottom="0.75" header="0.3" footer="0.3"/>
    </customSheetView>
    <customSheetView guid="{AD446CE0-589C-4378-A21D-D1AA70999E27}" scale="112" zoomToFit="1">
      <pageMargins left="0.7" right="0.7" top="0.75" bottom="0.75" header="0.3" footer="0.3"/>
    </customSheetView>
    <customSheetView guid="{71FD90CD-6C9E-4B4F-83B1-369FFA7ECE92}" scale="61" zoomToFit="1">
      <pageMargins left="0.7" right="0.7" top="0.75" bottom="0.75" header="0.3" footer="0.3"/>
    </customSheetView>
    <customSheetView guid="{B5E18640-58E8-4006-9543-B65CDF4E28A2}" scale="112" zoomToFit="1">
      <pageMargins left="0.7" right="0.7" top="0.75" bottom="0.75" header="0.3" footer="0.3"/>
    </customSheetView>
    <customSheetView guid="{B055576F-5B6C-4853-9CF7-C8C5AA8BBA9E}" scale="110" zoomToFit="1">
      <pageMargins left="0.7" right="0.7" top="0.75" bottom="0.75" header="0.3" footer="0.3"/>
    </customSheetView>
    <customSheetView guid="{64566539-B55F-4A79-8E08-FDCF9E6D6F6B}" scale="112" zoomToFit="1">
      <pageMargins left="0.7" right="0.7" top="0.75" bottom="0.75" header="0.3" footer="0.3"/>
    </customSheetView>
    <customSheetView guid="{33B1EF24-8A4C-4719-B95A-E17DA18035B3}" scale="112" zoomToFit="1">
      <pageMargins left="0.7" right="0.7" top="0.75" bottom="0.75" header="0.3" footer="0.3"/>
    </customSheetView>
    <customSheetView guid="{B1EDCD6B-EE21-4879-AA3D-77F2C4CDE18F}" scale="112" zoomToFit="1">
      <pageMargins left="0.7" right="0.7" top="0.75" bottom="0.75" header="0.3" footer="0.3"/>
    </customSheetView>
    <customSheetView guid="{E707DE82-71DA-43CB-BC55-09232E879A78}" scale="112" zoomToFit="1">
      <pageMargins left="0.7" right="0.7" top="0.75" bottom="0.75" header="0.3" footer="0.3"/>
    </customSheetView>
    <customSheetView guid="{41DDAA97-79F0-408B-ADE0-BCE91D0ECBCF}" scale="97" zoomToFit="1">
      <pageMargins left="0.7" right="0.7" top="0.75" bottom="0.75" header="0.3" footer="0.3"/>
    </customSheetView>
    <customSheetView guid="{BA995151-D423-4E2E-B021-2487DDDEFECF}" scale="112" zoomToFit="1">
      <pageMargins left="0.7" right="0.7" top="0.75" bottom="0.75" header="0.3" footer="0.3"/>
    </customSheetView>
    <customSheetView guid="{6D3BA3F1-B9B4-4686-85CF-38BCD4C4159D}" scale="61"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85" zoomToFit="1">
      <pageMargins left="0.7" right="0.7" top="0.75" bottom="0.75" header="0.3" footer="0.3"/>
    </customSheetView>
    <customSheetView guid="{1F2654CD-4720-4252-A162-7D4BA384FF65}" scale="85" zoomToFit="1">
      <pageMargins left="0.7" right="0.7" top="0.75" bottom="0.75" header="0.3" footer="0.3"/>
    </customSheetView>
    <customSheetView guid="{44636B2D-489E-4D3F-B344-3FDB38BE5EE6}" scale="116"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500-000000000000}">
  <sheetPr/>
  <sheetViews>
    <sheetView zoomScale="85" workbookViewId="0" zoomToFit="1"/>
  </sheetViews>
  <customSheetViews>
    <customSheetView guid="{75A4899D-DCB3-4900-9CF2-5022F48D201B}" scale="85" zoomToFit="1">
      <pageMargins left="0.7" right="0.7" top="0.75" bottom="0.75" header="0.3" footer="0.3"/>
    </customSheetView>
    <customSheetView guid="{0B21386C-AEA2-4F19-A69B-327A3E357604}" scale="85" zoomToFit="1">
      <pageMargins left="0.7" right="0.7" top="0.75" bottom="0.75" header="0.3" footer="0.3"/>
    </customSheetView>
    <customSheetView guid="{CEEECF45-5CE2-4EAB-ACEA-4352156F128B}" scale="54" state="hidden" zoomToFit="1">
      <pageMargins left="0.7" right="0.7" top="0.75" bottom="0.75" header="0.3" footer="0.3"/>
    </customSheetView>
    <customSheetView guid="{8EC2DFE1-9BFF-43D3-ABBE-5EC79F14F44B}" scale="54" state="hidden" zoomToFit="1">
      <pageMargins left="0.7" right="0.7" top="0.75" bottom="0.75" header="0.3" footer="0.3"/>
    </customSheetView>
    <customSheetView guid="{D857DB19-3D80-426B-A2FB-D26285DD50E3}" scale="85" zoomToFit="1">
      <pageMargins left="0.7" right="0.7" top="0.75" bottom="0.75" header="0.3" footer="0.3"/>
    </customSheetView>
    <customSheetView guid="{A19C14BD-6DFF-49F0-A871-1C56C1689AC6}" scale="116" zoomToFit="1">
      <pageMargins left="0.7" right="0.7" top="0.75" bottom="0.75" header="0.3" footer="0.3"/>
    </customSheetView>
    <customSheetView guid="{03501F9F-454E-41A7-8D33-D1FFE4C51027}" scale="115" zoomToFit="1">
      <pageMargins left="0.7" right="0.7" top="0.75" bottom="0.75" header="0.3" footer="0.3"/>
    </customSheetView>
    <customSheetView guid="{B31231B8-DF0C-492A-AD08-12AC104B5344}" scale="85" zoomToFit="1">
      <pageMargins left="0.7" right="0.7" top="0.75" bottom="0.75" header="0.3" footer="0.3"/>
    </customSheetView>
    <customSheetView guid="{88CE6D99-BF73-4A4E-9F73-FD7A75F1606E}" scale="85" zoomToFit="1">
      <pageMargins left="0.7" right="0.7" top="0.75" bottom="0.75" header="0.3" footer="0.3"/>
    </customSheetView>
    <customSheetView guid="{AD446CE0-589C-4378-A21D-D1AA70999E27}" scale="112" zoomToFit="1">
      <pageMargins left="0.7" right="0.7" top="0.75" bottom="0.75" header="0.3" footer="0.3"/>
    </customSheetView>
    <customSheetView guid="{71FD90CD-6C9E-4B4F-83B1-369FFA7ECE92}" scale="61" zoomToFit="1">
      <pageMargins left="0.7" right="0.7" top="0.75" bottom="0.75" header="0.3" footer="0.3"/>
    </customSheetView>
    <customSheetView guid="{B5E18640-58E8-4006-9543-B65CDF4E28A2}" scale="112" zoomToFit="1">
      <pageMargins left="0.7" right="0.7" top="0.75" bottom="0.75" header="0.3" footer="0.3"/>
    </customSheetView>
    <customSheetView guid="{B055576F-5B6C-4853-9CF7-C8C5AA8BBA9E}" scale="110" zoomToFit="1">
      <pageMargins left="0.7" right="0.7" top="0.75" bottom="0.75" header="0.3" footer="0.3"/>
    </customSheetView>
    <customSheetView guid="{64566539-B55F-4A79-8E08-FDCF9E6D6F6B}" scale="112" zoomToFit="1">
      <pageMargins left="0.7" right="0.7" top="0.75" bottom="0.75" header="0.3" footer="0.3"/>
    </customSheetView>
    <customSheetView guid="{33B1EF24-8A4C-4719-B95A-E17DA18035B3}" scale="112" zoomToFit="1">
      <pageMargins left="0.7" right="0.7" top="0.75" bottom="0.75" header="0.3" footer="0.3"/>
    </customSheetView>
    <customSheetView guid="{B1EDCD6B-EE21-4879-AA3D-77F2C4CDE18F}" scale="112" zoomToFit="1">
      <pageMargins left="0.7" right="0.7" top="0.75" bottom="0.75" header="0.3" footer="0.3"/>
    </customSheetView>
    <customSheetView guid="{E707DE82-71DA-43CB-BC55-09232E879A78}" scale="112" zoomToFit="1">
      <pageMargins left="0.7" right="0.7" top="0.75" bottom="0.75" header="0.3" footer="0.3"/>
    </customSheetView>
    <customSheetView guid="{2FE9ECC7-2778-45B1-B7D4-9F7CEB69A08B}" scale="112" zoomToFit="1">
      <pageMargins left="0.7" right="0.7" top="0.75" bottom="0.75" header="0.3" footer="0.3"/>
    </customSheetView>
    <customSheetView guid="{06A9F8A7-4471-4368-9E20-019DC07C47FA}" scale="112" zoomToFit="1">
      <pageMargins left="0.7" right="0.7" top="0.75" bottom="0.75" header="0.3" footer="0.3"/>
    </customSheetView>
    <customSheetView guid="{3DBCD880-445F-418A-AD5F-193E6D2D1210}" scale="112" zoomToFit="1">
      <pageMargins left="0.7" right="0.7" top="0.75" bottom="0.75" header="0.3" footer="0.3"/>
    </customSheetView>
    <customSheetView guid="{6DCEEC21-C479-4A42-AD64-9FF5BA104DC2}" scale="112" zoomToFit="1">
      <pageMargins left="0.7" right="0.7" top="0.75" bottom="0.75" header="0.3" footer="0.3"/>
    </customSheetView>
    <customSheetView guid="{41DDAA97-79F0-408B-ADE0-BCE91D0ECBCF}" scale="97" zoomToFit="1">
      <pageMargins left="0.7" right="0.7" top="0.75" bottom="0.75" header="0.3" footer="0.3"/>
    </customSheetView>
    <customSheetView guid="{BA995151-D423-4E2E-B021-2487DDDEFECF}" scale="112" zoomToFit="1">
      <pageMargins left="0.7" right="0.7" top="0.75" bottom="0.75" header="0.3" footer="0.3"/>
    </customSheetView>
    <customSheetView guid="{6D3BA3F1-B9B4-4686-85CF-38BCD4C4159D}" scale="61" zoomToFit="1">
      <pageMargins left="0.7" right="0.7" top="0.75" bottom="0.75" header="0.3" footer="0.3"/>
    </customSheetView>
    <customSheetView guid="{A5CBEEFE-75A7-499E-BF51-F7AC753B4493}" scale="116" zoomToFit="1">
      <pageMargins left="0.7" right="0.7" top="0.75" bottom="0.75" header="0.3" footer="0.3"/>
    </customSheetView>
    <customSheetView guid="{8791D8E1-5546-47B2-829A-27DCC1152D17}" scale="85" zoomToFit="1">
      <pageMargins left="0.7" right="0.7" top="0.75" bottom="0.75" header="0.3" footer="0.3"/>
    </customSheetView>
    <customSheetView guid="{1F2654CD-4720-4252-A162-7D4BA384FF65}" scale="85" zoomToFit="1">
      <pageMargins left="0.7" right="0.7" top="0.75" bottom="0.75" header="0.3" footer="0.3"/>
    </customSheetView>
    <customSheetView guid="{44636B2D-489E-4D3F-B344-3FDB38BE5EE6}" scale="116" zoomToFit="1">
      <pageMargins left="0.7" right="0.7" top="0.75" bottom="0.75" header="0.3" footer="0.3"/>
    </customSheetView>
    <customSheetView guid="{97FA0117-B203-4B24-9F80-DD2287AC91B9}" scale="54" state="hidden" zoomToFit="1">
      <pageMargins left="0.7" right="0.7" top="0.75" bottom="0.75" header="0.3" footer="0.3"/>
    </customSheetView>
  </custom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8</xdr:col>
      <xdr:colOff>254000</xdr:colOff>
      <xdr:row>1</xdr:row>
      <xdr:rowOff>84667</xdr:rowOff>
    </xdr:from>
    <xdr:to>
      <xdr:col>19</xdr:col>
      <xdr:colOff>570369</xdr:colOff>
      <xdr:row>21</xdr:row>
      <xdr:rowOff>485730</xdr:rowOff>
    </xdr:to>
    <xdr:pic>
      <xdr:nvPicPr>
        <xdr:cNvPr id="2" name="Picture 1">
          <a:extLst>
            <a:ext uri="{FF2B5EF4-FFF2-40B4-BE49-F238E27FC236}">
              <a16:creationId xmlns:a16="http://schemas.microsoft.com/office/drawing/2014/main" id="{6B2BAEEF-C668-6B06-28D1-A1EFBFE803E0}"/>
            </a:ext>
          </a:extLst>
        </xdr:cNvPr>
        <xdr:cNvPicPr>
          <a:picLocks noChangeAspect="1"/>
        </xdr:cNvPicPr>
      </xdr:nvPicPr>
      <xdr:blipFill>
        <a:blip xmlns:r="http://schemas.openxmlformats.org/officeDocument/2006/relationships" r:embed="rId1"/>
        <a:stretch>
          <a:fillRect/>
        </a:stretch>
      </xdr:blipFill>
      <xdr:spPr>
        <a:xfrm>
          <a:off x="12266083" y="285750"/>
          <a:ext cx="7068536"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drawings/drawing4.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4408" cy="6291513"/>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00000000-0008-0000-1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74" Type="http://schemas.openxmlformats.org/officeDocument/2006/relationships/revisionLog" Target="revisionLog74.xml"/><Relationship Id="rId5" Type="http://schemas.openxmlformats.org/officeDocument/2006/relationships/revisionLog" Target="revisionLog5.xml"/><Relationship Id="rId61" Type="http://schemas.openxmlformats.org/officeDocument/2006/relationships/revisionLog" Target="revisionLog61.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 Type="http://schemas.openxmlformats.org/officeDocument/2006/relationships/revisionLog" Target="revisionLog7.xml"/><Relationship Id="rId71" Type="http://schemas.openxmlformats.org/officeDocument/2006/relationships/revisionLog" Target="revisionLog7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FDD1957-A086-4F53-B3F3-4E235E34D6BC}" diskRevisions="1" revisionId="535" version="74">
  <header guid="{8355967D-3C9E-4AC6-9916-E33E047E8632}" dateTime="2024-01-08T07:37:58" maxSheetId="22" userName="HOLT, HEATH N CIV USAF AFPC AFPC/DPCZK" r:id="rId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4950B01-E6FC-4DE8-B2BF-59E24A0A087E}" dateTime="2024-01-08T08:11:27" maxSheetId="22" userName="DOMINGUEZ, GILBERT CIV USAF AFMC AFLCMC/HNCE" r:id="rId2" minRId="1" maxRId="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BF437DF-3EBE-4679-B6D9-BF36F3D4BAFE}" dateTime="2024-01-08T08:29:57" maxSheetId="22" userName="HOLT, HEATH N CIV USAF AFPC AFPC/DPCZK" r:id="rId3" minRId="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9F0C170-0F9C-4078-85C5-4AC15AE12D7B}" dateTime="2024-01-08T08:30:26" maxSheetId="22" userName="HOLT, HEATH N CIV USAF AFPC AFPC/DPCZK" r:id="rId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2A8DB2E-1A6E-4A6D-802D-E64E9EB4DE56}" dateTime="2024-01-08T08:36:32" maxSheetId="22" userName="HOLT, HEATH N CIV USAF AFPC AFPC/DPCZK" r:id="rId5" minRId="8" maxRId="1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FC83581-4066-4AAD-BD8B-D7E2CC7631CC}" dateTime="2024-01-08T08:37:55" maxSheetId="22" userName="HOLT, HEATH N CIV USAF AFPC AFPC/DPCZK" r:id="rId6" minRId="15" maxRId="2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43F2CF9-E933-4ED7-AE22-9F12F263DF19}" dateTime="2024-01-08T08:41:32" maxSheetId="22" userName="HOLT, HEATH N CIV USAF AFPC AFPC/DPCZK" r:id="rId7" minRId="21" maxRId="2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61F4CBA-ADED-4807-9697-443E1CA8F368}" dateTime="2024-01-08T08:44:40" maxSheetId="22" userName="HOLT, HEATH N CIV USAF AFPC AFPC/DPCZK" r:id="rId8" minRId="23" maxRId="2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BE174B3-A2A1-47A8-BF9C-0CF2877135AF}" dateTime="2024-01-08T08:48:01" maxSheetId="22" userName="DOMINGUEZ, GILBERT CIV USAF AFMC AFLCMC/HNCE" r:id="rId9" minRId="29" maxRId="3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7AA453F-0CDD-4418-8AF1-049C2FC5F45C}" dateTime="2024-01-08T08:48:20" maxSheetId="22" userName="HOLT, HEATH N CIV USAF AFPC AFPC/DPCZK" r:id="rId10" minRId="3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180A5BB-7952-4B64-B049-EFF8FC609F96}" dateTime="2024-01-08T08:50:56" maxSheetId="22" userName="HOLT, HEATH N CIV USAF AFPC AFPC/DPCZK" r:id="rId11" minRId="3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3B0761B-9CFD-424B-A6A7-F05DB6378FFA}" dateTime="2024-01-08T08:57:15" maxSheetId="22" userName="GARNER, TERRI E CIV USAF AFPC AFPC/DPCZK" r:id="rId12" minRId="3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DC711E7-F5D3-49F0-8B29-73B0C388C130}" dateTime="2024-01-08T09:03:22" maxSheetId="22" userName="TAYLOR, BONNIE C CIV USAF AFPC AFPC/DPCZK" r:id="rId13" minRId="45" maxRId="6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70BD6F8-A24E-4112-8229-7D4622650E3F}" dateTime="2024-01-08T09:11:11" maxSheetId="22" userName="DOMINGUEZ, GILBERT CIV USAF AFMC AFLCMC/HNCE" r:id="rId14" minRId="70" maxRId="7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129E873-F7A5-4F7B-9C29-5D3276822B04}" dateTime="2024-01-08T09:16:02" maxSheetId="22" userName="TAYLOR, BONNIE C CIV USAF AFPC AFPC/DPCZK" r:id="rId1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FA00E33-0E1E-43D5-820B-4F6765882348}" dateTime="2024-01-08T09:28:00" maxSheetId="22" userName="TAYLOR, BONNIE C CIV USAF AFPC AFPC/DPCZK" r:id="rId16" minRId="8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2FFEEA6-ADB0-4380-9025-99A15B0CA86F}" dateTime="2024-01-08T09:34:06" maxSheetId="22" userName="DOMINGUEZ, GILBERT CIV USAF AFMC AFLCMC/HNCE" r:id="rId17" minRId="94" maxRId="9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E0F52A9-DC3C-411A-A59D-A15E76E80CD7}" dateTime="2024-01-08T09:36:20" maxSheetId="22" userName="DOMINGUEZ, GILBERT CIV USAF AFMC AFLCMC/HNCE" r:id="rId18" minRId="98" maxRId="10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060EB69-6620-4AA4-B34B-473E676AD331}" dateTime="2024-01-08T09:37:33" maxSheetId="22" userName="GARNER, TERRI E CIV USAF AFPC AFPC/DPCZK" r:id="rId19" minRId="10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DBDA91F-7D0A-496C-B104-127701618413}" dateTime="2024-01-08T09:52:15" maxSheetId="22" userName="DOMINGUEZ, GILBERT CIV USAF AFMC AFLCMC/HNCE" r:id="rId20" minRId="112" maxRId="11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493A0F5-CC5F-45AE-A157-0F704DFB270A}" dateTime="2024-01-08T10:31:37" maxSheetId="22" userName="HOLT, HEATH N CIV USAF AFPC AFPC/DPCZK" r:id="rId21" minRId="11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72EE074-8198-4509-9645-2240699CDC3A}" dateTime="2024-01-08T10:32:10" maxSheetId="22" userName="HOLT, HEATH N CIV USAF AFPC AFPC/DPCZK" r:id="rId2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ACCFB2B-EFD3-4F46-90A0-A3740AA88DCD}" dateTime="2024-01-08T10:32:37" maxSheetId="22" userName="HOLT, HEATH N CIV USAF AFPC AFPC/DPCZK" r:id="rId2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170BD10-0DF1-4693-8E8A-CA60A9EC2214}" dateTime="2024-01-08T11:43:43" maxSheetId="22" userName="TAYLOR, BONNIE C CIV USAF AFPC AFPC/DPCZK" r:id="rId24" minRId="120" maxRId="12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AA6AAA3-4FB8-474E-821C-19E882B4F94C}" dateTime="2024-01-08T13:12:03" maxSheetId="22" userName="DOMINGUEZ, GILBERT CIV USAF AFMC AFLCMC/HNCE" r:id="rId25" minRId="133" maxRId="14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A939209-6273-4378-892A-0510706037E8}" dateTime="2024-01-08T13:14:33" maxSheetId="22" userName="TAYLOR, BONNIE C CIV USAF AFPC AFPC/DPCZK" r:id="rId26" minRId="145" maxRId="15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0C1A457-A8F5-4CE7-AD65-E08962512C85}" dateTime="2024-01-08T13:15:08" maxSheetId="22" userName="DOMINGUEZ, GILBERT CIV USAF AFMC AFLCMC/HNCE" r:id="rId27" minRId="159" maxRId="16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A38F2E4-1AFD-48F6-AD99-168F3503554A}" dateTime="2024-01-08T13:18:18" maxSheetId="22" userName="DOMINGUEZ, GILBERT CIV USAF AFMC AFLCMC/HNCE" r:id="rId28" minRId="17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C3A61938-1A37-4CD4-AB8B-21701447B895}" dateTime="2024-01-08T13:30:24" maxSheetId="22" userName="DOMINGUEZ, GILBERT CIV USAF AFMC AFLCMC/HNCE" r:id="rId29" minRId="175" maxRId="18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6E326EF-7467-4DCC-9E39-8B3F3A1728D1}" dateTime="2024-01-08T14:13:33" maxSheetId="22" userName="DOMINGUEZ, GILBERT CIV USAF AFMC AFLCMC/HNCE" r:id="rId30" minRId="182" maxRId="20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8104C48-3646-412F-AB6C-87B147A9B719}" dateTime="2024-01-08T14:13:59" maxSheetId="22" userName="DOMINGUEZ, GILBERT CIV USAF AFMC AFLCMC/HNCE" r:id="rId3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FC1B9BD-5671-46FE-B580-283D2EC2D599}" dateTime="2024-01-08T14:18:25" maxSheetId="22" userName="GARNER, TERRI E CIV USAF AFPC AFPC/DPCZK" r:id="rId32" minRId="208" maxRId="21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C6227A25-3BF8-4A08-B5DC-29F678A222C2}" dateTime="2024-01-08T14:31:13" maxSheetId="22" userName="GARNER, TERRI E CIV USAF AFPC AFPC/DPCZK" r:id="rId3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70C1AE1-3F76-4B0B-AD69-AA78FBA327FF}" dateTime="2024-01-08T15:37:21" maxSheetId="22" userName="DOMINGUEZ, GILBERT CIV USAF AFMC AFLCMC/HNCE" r:id="rId34" minRId="231" maxRId="24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F5F5186-24B0-425E-A3CA-5B74C44C37E3}" dateTime="2024-01-08T15:49:07" maxSheetId="22" userName="HOLT, HEATH N CIV USAF AFPC AFPC/DPCZK" r:id="rId35" minRId="24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65C85C5-A328-4944-BD85-91CA727F81C3}" dateTime="2024-01-08T15:49:43" maxSheetId="22" userName="HOLT, HEATH N CIV USAF AFPC AFPC/DPCZK" r:id="rId3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F552A96-F90D-427B-93FF-10AF10B8DA96}" dateTime="2024-01-08T16:12:33" maxSheetId="22" userName="HOLT, HEATH N CIV USAF AFPC AFPC/DPCZK" r:id="rId37" minRId="245" maxRId="25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54DF944-07C3-4FB6-A515-72EF8A868DCB}" dateTime="2024-01-08T16:19:28" maxSheetId="22" userName="HOLT, HEATH N CIV USAF AFPC AFPC/DPCZK" r:id="rId38" minRId="25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5C2085B-6532-46F6-A89A-79E76FE2DE77}" dateTime="2024-01-08T20:42:12" maxSheetId="22" userName="DOMINGUEZ, GILBERT CIV USAF AFMC AFLCMC/HNCE" r:id="rId39" minRId="252" maxRId="25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C0DFF01F-E804-4FDE-BD00-6DD8DBE071C6}" dateTime="2024-01-08T21:28:59" maxSheetId="22" userName="DOMINGUEZ, GILBERT CIV USAF AFMC AFLCMC/HNCE" r:id="rId40" minRId="258" maxRId="26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2DD39F3-773B-4949-8CAB-928E28E91B72}" dateTime="2024-01-08T21:30:33" maxSheetId="22" userName="DOMINGUEZ, GILBERT CIV USAF AFMC AFLCMC/HNCE" r:id="rId4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4C0F334-E30D-4E30-B8BB-B7AE19C24C8E}" dateTime="2024-01-08T21:41:24" maxSheetId="22" userName="DOMINGUEZ, GILBERT CIV USAF AFMC AFLCMC/HNCE" r:id="rId42" minRId="264" maxRId="26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BCC0223-51DD-44BE-8FB7-817AEDC8641F}" dateTime="2024-01-08T22:16:12" maxSheetId="22" userName="DOMINGUEZ, GILBERT CIV USAF AFMC AFLCMC/HNCE" r:id="rId43" minRId="270" maxRId="29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3C0914C-01C5-40BB-9703-69B21B0476A1}" dateTime="2024-01-08T22:42:46" maxSheetId="22" userName="DOMINGUEZ, GILBERT CIV USAF AFMC AFLCMC/HNCE" r:id="rId44" minRId="293" maxRId="29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C58DA41E-1F8F-4201-9E3B-D8560C7A1BE0}" dateTime="2024-01-08T22:49:26" maxSheetId="22" userName="DOMINGUEZ, GILBERT CIV USAF AFMC AFLCMC/HNCE" r:id="rId45" minRId="300" maxRId="30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98FF308-6D7A-4A3F-9489-AE69C1B057C9}" dateTime="2024-01-08T22:57:22" maxSheetId="22" userName="DOMINGUEZ, GILBERT CIV USAF AFMC AFLCMC/HNCE" r:id="rId46" minRId="303" maxRId="30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0702950-42A0-47AF-947A-4A90911AE637}" dateTime="2024-01-08T23:27:09" maxSheetId="22" userName="DOMINGUEZ, GILBERT CIV USAF AFMC AFLCMC/HNCE" r:id="rId47" minRId="309" maxRId="31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58ED249C-5341-4467-9920-87981DC5FCD7}" dateTime="2024-01-08T23:33:49" maxSheetId="22" userName="DOMINGUEZ, GILBERT CIV USAF AFMC AFLCMC/HNCE" r:id="rId48" minRId="316" maxRId="33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AEFDB88-4637-477F-A64B-74C13C16B697}" dateTime="2024-01-09T06:18:44" maxSheetId="22" userName="DOMINGUEZ, GILBERT CIV USAF AFMC AFLCMC/HNCE" r:id="rId49" minRId="334" maxRId="33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A31B2C9-4630-4C5B-8B06-16151022B69F}" dateTime="2024-01-09T06:27:00" maxSheetId="22" userName="DOMINGUEZ, GILBERT CIV USAF AFMC AFLCMC/HNCE" r:id="rId50" minRId="349" maxRId="35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B65AAA1-45E9-4143-A2E0-A79EBEA9F37C}" dateTime="2024-01-09T06:37:07" maxSheetId="22" userName="DOMINGUEZ, GILBERT CIV USAF AFMC AFLCMC/HNCE" r:id="rId51" minRId="354" maxRId="36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A1BE03C-EB88-47DE-AD99-DE9A64C3CBB2}" dateTime="2024-01-09T06:37:40" maxSheetId="22" userName="DOMINGUEZ, GILBERT CIV USAF AFMC AFLCMC/HNCE" r:id="rId5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C5270A1-0C7F-424C-9C30-67DCCDA847B8}" dateTime="2024-01-09T06:38:57" maxSheetId="22" userName="DOMINGUEZ, GILBERT CIV USAF AFMC AFLCMC/HNCE" r:id="rId53" minRId="36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E358699-A3F2-4ED8-BA8C-CF1438752F35}" dateTime="2024-01-09T06:55:15" maxSheetId="22" userName="DOMINGUEZ, GILBERT CIV USAF AFMC AFLCMC/HNCE" r:id="rId54" minRId="362" maxRId="36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7E5D210-9B30-4095-A365-1C20DFD8495E}" dateTime="2024-01-09T07:26:53" maxSheetId="22" userName="DOMINGUEZ, GILBERT CIV USAF AFMC AFLCMC/HNCE" r:id="rId55" minRId="367" maxRId="37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C54E295-8786-467C-B50D-1621D151633D}" dateTime="2024-01-09T07:41:22" maxSheetId="22" userName="DOMINGUEZ, GILBERT CIV USAF AFMC AFLCMC/HNCE" r:id="rId5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8BD2534-3F97-4FD1-A086-DD9F486FF6F4}" dateTime="2024-01-09T08:20:12" maxSheetId="22" userName="DOMINGUEZ, GILBERT CIV USAF AFMC AFLCMC/HNCE" r:id="rId57" minRId="380" maxRId="38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2737FE1-07DA-4097-B310-40F9F5F607E6}" dateTime="2024-01-09T08:25:10" maxSheetId="22" userName="DOMINGUEZ, GILBERT CIV USAF AFMC AFLCMC/HNCE" r:id="rId58" minRId="386" maxRId="39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E59ECEC1-379D-4920-A4CD-01CF5C8E84DA}" dateTime="2024-01-09T08:26:23" maxSheetId="22" userName="DOMINGUEZ, GILBERT CIV USAF AFMC AFLCMC/HNCE" r:id="rId59" minRId="392" maxRId="39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37F6DC5-E56F-4173-BA55-2C25866DF23B}" dateTime="2024-01-09T08:36:27" maxSheetId="22" userName="DOMINGUEZ, GILBERT CIV USAF AFMC AFLCMC/HNCE" r:id="rId60" minRId="396" maxRId="40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EA1F7B7-BC6F-4D00-98D5-05EBF0B674EC}" dateTime="2024-01-09T08:39:00" maxSheetId="22" userName="TAYLOR, BONNIE C CIV USAF AFPC AFPC/DPCZK" r:id="rId61" minRId="404" maxRId="42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344D46F-6231-4A10-BD6E-3935AA8D97D5}" dateTime="2024-01-09T08:50:56" maxSheetId="22" userName="DOMINGUEZ, GILBERT CIV USAF AFMC AFLCMC/HNCE" r:id="rId62" minRId="43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A33AFDA-ED40-45C6-BAA4-8475071B2CDA}" dateTime="2024-01-09T09:04:20" maxSheetId="22" userName="HOLT, HEATH N CIV USAF AFPC AFPC/DPCZK" r:id="rId63" minRId="438" maxRId="43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E4B1890D-5EFA-4C00-9E4F-B0F94E53FD89}" dateTime="2024-01-09T09:09:16" maxSheetId="22" userName="TAYLOR, BONNIE C CIV USAF AFPC AFPC/DPCZK" r:id="rId64" minRId="440" maxRId="44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60CCBAF-2044-487C-A56B-72C343C4CF69}" dateTime="2024-01-09T09:13:51" maxSheetId="22" userName="DOMINGUEZ, GILBERT CIV USAF AFMC AFLCMC/HNCE" r:id="rId65" minRId="450" maxRId="46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5CFB350-B69D-4645-8BCD-854879DBAB00}" dateTime="2024-01-09T09:20:27" maxSheetId="22" userName="DOMINGUEZ, GILBERT CIV USAF AFMC AFLCMC/HNCE" r:id="rId66" minRId="462" maxRId="46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42D825A-D091-47EB-A9D3-72D288DF9B11}" dateTime="2024-01-09T09:38:47" maxSheetId="22" userName="DOMINGUEZ, GILBERT CIV USAF AFMC AFLCMC/HNCE" r:id="rId67" minRId="468" maxRId="47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2CDC3FA-E18E-44FF-95C9-0B9CC244C67C}" dateTime="2024-01-09T09:47:33" maxSheetId="22" userName="DOMINGUEZ, GILBERT CIV USAF AFMC AFLCMC/HNCE" r:id="rId68" minRId="474" maxRId="47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D41E919-559B-44C1-BBEC-42399B359E1F}" dateTime="2024-01-09T10:01:07" maxSheetId="22" userName="DOMINGUEZ, GILBERT CIV USAF AFMC AFLCMC/HNCE" r:id="rId69" minRId="479" maxRId="48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FDE048E-3040-421F-9E71-8396E76CC993}" dateTime="2024-01-09T10:36:56" maxSheetId="22" userName="DOMINGUEZ, GILBERT CIV USAF AFMC AFLCMC/HNCE" r:id="rId70" minRId="485" maxRId="48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5DCC206C-002F-4D23-BFB9-9CD7D618FDF4}" dateTime="2024-01-09T11:13:08" maxSheetId="22" userName="DOMINGUEZ, GILBERT CIV USAF AFMC AFLCMC/HNCE" r:id="rId71" minRId="487" maxRId="49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CB6BFE7-3A77-4BB3-A2D1-40510444C4AC}" dateTime="2024-01-09T11:34:11" maxSheetId="22" userName="DOMINGUEZ, GILBERT CIV USAF AFMC AFLCMC/HNCE" r:id="rId72" minRId="49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103E6CA-09DD-4729-A2D1-CAC175A2B1F8}" dateTime="2024-01-09T12:23:50" maxSheetId="22" userName="TAYLOR, BONNIE C CIV USAF AFPC AFPC/DPCZK" r:id="rId7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FDD1957-A086-4F53-B3F3-4E235E34D6BC}" dateTime="2024-01-09T12:27:05" maxSheetId="22" userName="TAYLOR, BONNIE C CIV USAF AFPC AFPC/DPCZK" r:id="rId74" minRId="508" maxRId="52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7">
    <nc r="A251" t="inlineStr">
      <is>
        <t>Grant, Bellah</t>
      </is>
    </nc>
  </rcc>
  <rcc rId="2" sId="7" numFmtId="19">
    <nc r="B251">
      <v>45293</v>
    </nc>
  </rcc>
  <rcc rId="3" sId="7" numFmtId="19">
    <nc r="C251">
      <v>45299</v>
    </nc>
  </rcc>
  <rcc rId="4" sId="7">
    <nc r="G251" t="inlineStr">
      <is>
        <t>Gil Dominguez</t>
      </is>
    </nc>
  </rcc>
  <rcc rId="5" sId="7">
    <nc r="E251" t="inlineStr">
      <is>
        <t>Other</t>
      </is>
    </nc>
  </rcc>
  <rfmt sheetId="7" sqref="F251" start="0" length="0">
    <dxf>
      <alignment wrapText="1"/>
    </dxf>
  </rfmt>
  <rcc rId="6" sId="7">
    <nc r="F251" t="inlineStr">
      <is>
        <t>Requesting waiver for withdrawal.  Doesn't want to repay price since tuition cost is the same
for either 3 or 4 classes.</t>
      </is>
    </nc>
  </rcc>
  <rfmt sheetId="7" sqref="A251:H251">
    <dxf>
      <fill>
        <patternFill patternType="solid">
          <bgColor rgb="FF92D050"/>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4">
    <oc r="G139" t="inlineStr">
      <is>
        <t>Missing course ETM 560 on Degree Plan. Emailed 1/2/2024.</t>
      </is>
    </oc>
    <nc r="G139" t="inlineStr">
      <is>
        <t>Missing course ETM 560 on Degree Plan. Emailed 1/2/2024. Approved 1/8/2024 HH.</t>
      </is>
    </nc>
  </rcc>
  <rfmt sheetId="4" sqref="G139">
    <dxf>
      <alignment wrapText="1"/>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39:H139">
    <dxf>
      <fill>
        <patternFill>
          <bgColor rgb="FF92D050"/>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 sId="4" ref="A149:XFD149" action="insertRow">
    <undo index="65535" exp="area" ref3D="1" dr="$C$1:$C$1048576" r="P24" sId="12"/>
    <undo index="65535" exp="area" ref3D="1" dr="$C$1:$C$1048576" r="P24" sId="12"/>
    <undo index="0" exp="area" ref3D="1" dr="$D$1:$D$1048576" r="P24" sId="12"/>
    <undo index="65535" exp="area" ref3D="1" dr="$C$1:$C$1048576" r="O24" sId="12"/>
    <undo index="0" exp="area" ref3D="1" dr="$C$1:$C$1048576" r="O24" sId="12"/>
    <undo index="65535" exp="area" ref3D="1" dr="$C$1:$C$1048576" r="P23" sId="12"/>
    <undo index="65535" exp="area" ref3D="1" dr="$C$1:$C$1048576" r="P23" sId="12"/>
    <undo index="0" exp="area" ref3D="1" dr="$D$1:$D$1048576" r="P23" sId="12"/>
    <undo index="65535" exp="area" ref3D="1" dr="$C$1:$C$1048576" r="O23" sId="12"/>
    <undo index="0" exp="area" ref3D="1" dr="$C$1:$C$1048576" r="O23" sId="12"/>
    <undo index="65535" exp="area" ref3D="1" dr="$C$1:$C$1048576" r="P22" sId="12"/>
    <undo index="65535" exp="area" ref3D="1" dr="$C$1:$C$1048576" r="P22" sId="12"/>
    <undo index="0" exp="area" ref3D="1" dr="$D$1:$D$1048576" r="P22" sId="12"/>
    <undo index="65535" exp="area" ref3D="1" dr="$C$1:$C$1048576" r="O22" sId="12"/>
    <undo index="0" exp="area" ref3D="1" dr="$C$1:$C$1048576" r="O22" sId="12"/>
    <undo index="65535" exp="area" ref3D="1" dr="$C$1:$C$1048576" r="P21" sId="12"/>
    <undo index="65535" exp="area" ref3D="1" dr="$C$1:$C$1048576" r="P21" sId="12"/>
    <undo index="0" exp="area" ref3D="1" dr="$D$1:$D$1048576" r="P21" sId="12"/>
    <undo index="65535" exp="area" ref3D="1" dr="$C$1:$C$1048576" r="O21" sId="12"/>
    <undo index="0" exp="area" ref3D="1" dr="$C$1:$C$1048576" r="O21" sId="12"/>
    <undo index="65535" exp="area" ref3D="1" dr="$C$1:$C$1048576" r="P20" sId="12"/>
    <undo index="65535" exp="area" ref3D="1" dr="$C$1:$C$1048576" r="P20" sId="12"/>
    <undo index="0" exp="area" ref3D="1" dr="$D$1:$D$1048576" r="P20" sId="12"/>
    <undo index="65535" exp="area" ref3D="1" dr="$C$1:$C$1048576" r="O20" sId="12"/>
    <undo index="0" exp="area" ref3D="1" dr="$C$1:$C$1048576" r="O20" sId="12"/>
    <undo index="65535" exp="area" ref3D="1" dr="$C$1:$C$1048576" r="P19" sId="12"/>
    <undo index="65535" exp="area" ref3D="1" dr="$C$1:$C$1048576" r="P19" sId="12"/>
    <undo index="0" exp="area" ref3D="1" dr="$D$1:$D$1048576" r="P19" sId="12"/>
    <undo index="65535" exp="area" ref3D="1" dr="$C$1:$C$1048576" r="O19" sId="12"/>
    <undo index="0" exp="area" ref3D="1" dr="$C$1:$C$1048576" r="O19" sId="12"/>
    <undo index="65535" exp="area" ref3D="1" dr="$C$1:$C$1048576" r="P18" sId="12"/>
    <undo index="65535" exp="area" ref3D="1" dr="$C$1:$C$1048576" r="P18" sId="12"/>
    <undo index="0" exp="area" ref3D="1" dr="$D$1:$D$1048576" r="P18" sId="12"/>
    <undo index="65535" exp="area" ref3D="1" dr="$C$1:$C$1048576" r="O18" sId="12"/>
    <undo index="0" exp="area" ref3D="1" dr="$C$1:$C$1048576" r="O18" sId="12"/>
    <undo index="65535" exp="area" ref3D="1" dr="$C$1:$C$1048576" r="P17" sId="12"/>
    <undo index="65535" exp="area" ref3D="1" dr="$C$1:$C$1048576" r="P17" sId="12"/>
    <undo index="0" exp="area" ref3D="1" dr="$D$1:$D$1048576" r="P17" sId="12"/>
    <undo index="65535" exp="area" ref3D="1" dr="$C$1:$C$1048576" r="O17" sId="12"/>
    <undo index="0" exp="area" ref3D="1" dr="$C$1:$C$1048576" r="O17" sId="12"/>
    <undo index="65535" exp="area" ref3D="1" dr="$C$1:$C$1048576" r="P16" sId="12"/>
    <undo index="65535" exp="area" ref3D="1" dr="$C$1:$C$1048576" r="P16" sId="12"/>
    <undo index="0" exp="area" ref3D="1" dr="$D$1:$D$1048576" r="P16" sId="12"/>
    <undo index="65535" exp="area" ref3D="1" dr="$C$1:$C$1048576" r="O16" sId="12"/>
    <undo index="0" exp="area" ref3D="1" dr="$C$1:$C$1048576" r="O16" sId="12"/>
    <undo index="65535" exp="area" ref3D="1" dr="$C$1:$C$1048576" r="P15" sId="12"/>
    <undo index="65535" exp="area" ref3D="1" dr="$C$1:$C$1048576" r="P15" sId="12"/>
    <undo index="0" exp="area" ref3D="1" dr="$D$1:$D$1048576" r="P15" sId="12"/>
    <undo index="65535" exp="area" ref3D="1" dr="$C$1:$C$1048576" r="O15" sId="12"/>
    <undo index="0" exp="area" ref3D="1" dr="$C$1:$C$1048576" r="O15" sId="12"/>
    <undo index="65535" exp="area" ref3D="1" dr="$C$1:$C$1048576" r="P14" sId="12"/>
    <undo index="65535" exp="area" ref3D="1" dr="$C$1:$C$1048576" r="P14" sId="12"/>
    <undo index="0" exp="area" ref3D="1" dr="$D$1:$D$1048576" r="P14" sId="12"/>
    <undo index="65535" exp="area" ref3D="1" dr="$C$1:$C$1048576" r="O14" sId="12"/>
    <undo index="0" exp="area" ref3D="1" dr="$C$1:$C$1048576" r="O14" sId="12"/>
    <undo index="65535" exp="area" ref3D="1" dr="$C$1:$C$1048576" r="P13" sId="12"/>
    <undo index="65535" exp="area" ref3D="1" dr="$C$1:$C$1048576" r="P13" sId="12"/>
    <undo index="0" exp="area" ref3D="1" dr="$D$1:$D$1048576" r="P13" sId="12"/>
    <undo index="65535" exp="area" ref3D="1" dr="$C$1:$C$1048576" r="O13" sId="12"/>
    <undo index="0" exp="area" ref3D="1" dr="$C$1:$C$1048576" r="O13" sId="12"/>
    <undo index="65535" exp="area" ref3D="1" dr="$C$1:$C$1048576" r="P12" sId="12"/>
    <undo index="65535" exp="area" ref3D="1" dr="$C$1:$C$1048576" r="P12" sId="12"/>
    <undo index="0" exp="area" ref3D="1" dr="$D$1:$D$1048576" r="P12" sId="12"/>
    <undo index="65535" exp="area" ref3D="1" dr="$C$1:$C$1048576" r="O12" sId="12"/>
    <undo index="0" exp="area" ref3D="1" dr="$C$1:$C$1048576" r="O12" sId="12"/>
    <undo index="65535" exp="area" ref3D="1" dr="$C$1:$C$1048576" r="P11" sId="12"/>
    <undo index="65535" exp="area" ref3D="1" dr="$C$1:$C$1048576" r="P11" sId="12"/>
    <undo index="0" exp="area" ref3D="1" dr="$D$1:$D$1048576" r="P11" sId="12"/>
    <undo index="65535" exp="area" ref3D="1" dr="$C$1:$C$1048576" r="O11" sId="12"/>
    <undo index="0" exp="area" ref3D="1" dr="$C$1:$C$1048576" r="O11" sId="12"/>
    <undo index="65535" exp="area" ref3D="1" dr="$C$1:$C$1048576" r="P10" sId="12"/>
    <undo index="65535" exp="area" ref3D="1" dr="$C$1:$C$1048576" r="P10" sId="12"/>
    <undo index="0" exp="area" ref3D="1" dr="$D$1:$D$1048576" r="P10" sId="12"/>
    <undo index="65535" exp="area" ref3D="1" dr="$C$1:$C$1048576" r="O10" sId="12"/>
    <undo index="0" exp="area" ref3D="1" dr="$C$1:$C$1048576" r="O10" sId="12"/>
    <undo index="65535" exp="area" ref3D="1" dr="$C$1:$C$1048576" r="P9" sId="12"/>
    <undo index="65535" exp="area" ref3D="1" dr="$C$1:$C$1048576" r="P9" sId="12"/>
    <undo index="0" exp="area" ref3D="1" dr="$D$1:$D$1048576" r="P9" sId="12"/>
    <undo index="65535" exp="area" ref3D="1" dr="$C$1:$C$1048576" r="O9" sId="12"/>
    <undo index="0" exp="area" ref3D="1" dr="$C$1:$C$1048576" r="O9" sId="12"/>
    <undo index="65535" exp="area" ref3D="1" dr="$C$1:$C$1048576" r="P8" sId="12"/>
    <undo index="65535" exp="area" ref3D="1" dr="$C$1:$C$1048576" r="P8" sId="12"/>
    <undo index="0" exp="area" ref3D="1" dr="$D$1:$D$1048576" r="P8" sId="12"/>
    <undo index="65535" exp="area" ref3D="1" dr="$C$1:$C$1048576" r="O8" sId="12"/>
    <undo index="0" exp="area" ref3D="1" dr="$C$1:$C$1048576" r="O8" sId="12"/>
    <undo index="65535" exp="area" ref3D="1" dr="$C$1:$C$1048576" r="P7" sId="12"/>
    <undo index="65535" exp="area" ref3D="1" dr="$C$1:$C$1048576" r="P7" sId="12"/>
    <undo index="0" exp="area" ref3D="1" dr="$D$1:$D$1048576" r="P7" sId="12"/>
    <undo index="65535" exp="area" ref3D="1" dr="$C$1:$C$1048576" r="O7" sId="12"/>
    <undo index="0" exp="area" ref3D="1" dr="$C$1:$C$1048576" r="O7" sId="12"/>
    <undo index="65535" exp="area" ref3D="1" dr="$C$1:$C$1048576" r="P6" sId="12"/>
    <undo index="65535" exp="area" ref3D="1" dr="$C$1:$C$1048576" r="P6" sId="12"/>
    <undo index="0" exp="area" ref3D="1" dr="$D$1:$D$1048576" r="P6" sId="12"/>
    <undo index="65535" exp="area" ref3D="1" dr="$C$1:$C$1048576" r="O6" sId="12"/>
    <undo index="0" exp="area" ref3D="1" dr="$C$1:$C$1048576" r="O6" sId="12"/>
    <undo index="65535" exp="area" ref3D="1" dr="$C$1:$C$1048576" r="P5" sId="12"/>
    <undo index="65535" exp="area" ref3D="1" dr="$C$1:$C$1048576" r="P5" sId="12"/>
    <undo index="0" exp="area" ref3D="1" dr="$D$1:$D$1048576" r="P5" sId="12"/>
    <undo index="65535" exp="area" ref3D="1" dr="$C$1:$C$1048576" r="O5" sId="12"/>
    <undo index="0" exp="area" ref3D="1" dr="$C$1:$C$1048576" r="O5" sId="12"/>
    <undo index="65535" exp="area" ref3D="1" dr="$C$1:$C$1048576" r="P4" sId="12"/>
    <undo index="65535" exp="area" ref3D="1" dr="$C$1:$C$1048576" r="P4" sId="12"/>
    <undo index="0" exp="area" ref3D="1" dr="$D$1:$D$1048576" r="P4" sId="12"/>
    <undo index="65535" exp="area" ref3D="1" dr="$C$1:$C$1048576" r="O4" sId="12"/>
    <undo index="0" exp="area" ref3D="1" dr="$C$1:$C$1048576" r="O4" sId="12"/>
    <undo index="65535" exp="area" ref3D="1" dr="$C$1:$C$1048576" r="P3" sId="12"/>
    <undo index="65535" exp="area" ref3D="1" dr="$C$1:$C$1048576" r="P3" sId="12"/>
    <undo index="0" exp="area" ref3D="1" dr="$D$1:$D$1048576" r="P3" sId="12"/>
    <undo index="65535" exp="area" ref3D="1" dr="$C$1:$C$1048576" r="O3" sId="12"/>
    <undo index="0" exp="area" ref3D="1" dr="$C$1:$C$1048576" r="O3" sId="12"/>
    <undo index="65535" exp="area" ref3D="1" dr="$D$1:$D$1048576" dn="Z_8EC2DFE1_9BFF_43D3_ABBE_5EC79F14F44B_.wvu.Cols" sId="4"/>
  </rrc>
  <rcc rId="9" sId="4">
    <nc r="A149" t="inlineStr">
      <is>
        <t>Jarquees, Williams</t>
      </is>
    </nc>
  </rcc>
  <rcc rId="10" sId="4" numFmtId="19">
    <nc r="B149">
      <v>45299</v>
    </nc>
  </rcc>
  <rcc rId="11" sId="4" odxf="1" dxf="1">
    <nc r="F149" t="inlineStr">
      <is>
        <t>Funding Rrequest</t>
      </is>
    </nc>
    <odxf>
      <fill>
        <patternFill patternType="none">
          <bgColor indexed="65"/>
        </patternFill>
      </fill>
    </odxf>
    <ndxf>
      <fill>
        <patternFill patternType="solid">
          <bgColor rgb="FF92D050"/>
        </patternFill>
      </fill>
    </ndxf>
  </rcc>
  <rcc rId="12" sId="4" odxf="1" dxf="1">
    <nc r="H149" t="inlineStr">
      <is>
        <t>Heath Holt</t>
      </is>
    </nc>
    <odxf>
      <fill>
        <patternFill patternType="none">
          <bgColor indexed="65"/>
        </patternFill>
      </fill>
    </odxf>
    <ndxf>
      <fill>
        <patternFill patternType="solid">
          <bgColor rgb="FF92D050"/>
        </patternFill>
      </fill>
    </ndxf>
  </rcc>
  <rcc rId="13" sId="4">
    <nc r="G149" t="inlineStr">
      <is>
        <t>Approved.</t>
      </is>
    </nc>
  </rcc>
  <rfmt sheetId="4" sqref="A149:H149">
    <dxf>
      <fill>
        <patternFill>
          <bgColor rgb="FF92D050"/>
        </patternFill>
      </fill>
    </dxf>
  </rfmt>
  <rcc rId="14" sId="4" numFmtId="19">
    <nc r="C149">
      <v>45299</v>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 sId="4" ref="A150:XFD150" action="insertRow">
    <undo index="65535" exp="area" ref3D="1" dr="$C$1:$C$1048576" r="P24" sId="12"/>
    <undo index="65535" exp="area" ref3D="1" dr="$C$1:$C$1048576" r="P24" sId="12"/>
    <undo index="0" exp="area" ref3D="1" dr="$D$1:$D$1048576" r="P24" sId="12"/>
    <undo index="65535" exp="area" ref3D="1" dr="$C$1:$C$1048576" r="O24" sId="12"/>
    <undo index="0" exp="area" ref3D="1" dr="$C$1:$C$1048576" r="O24" sId="12"/>
    <undo index="65535" exp="area" ref3D="1" dr="$C$1:$C$1048576" r="P23" sId="12"/>
    <undo index="65535" exp="area" ref3D="1" dr="$C$1:$C$1048576" r="P23" sId="12"/>
    <undo index="0" exp="area" ref3D="1" dr="$D$1:$D$1048576" r="P23" sId="12"/>
    <undo index="65535" exp="area" ref3D="1" dr="$C$1:$C$1048576" r="O23" sId="12"/>
    <undo index="0" exp="area" ref3D="1" dr="$C$1:$C$1048576" r="O23" sId="12"/>
    <undo index="65535" exp="area" ref3D="1" dr="$C$1:$C$1048576" r="P22" sId="12"/>
    <undo index="65535" exp="area" ref3D="1" dr="$C$1:$C$1048576" r="P22" sId="12"/>
    <undo index="0" exp="area" ref3D="1" dr="$D$1:$D$1048576" r="P22" sId="12"/>
    <undo index="65535" exp="area" ref3D="1" dr="$C$1:$C$1048576" r="O22" sId="12"/>
    <undo index="0" exp="area" ref3D="1" dr="$C$1:$C$1048576" r="O22" sId="12"/>
    <undo index="65535" exp="area" ref3D="1" dr="$C$1:$C$1048576" r="P21" sId="12"/>
    <undo index="65535" exp="area" ref3D="1" dr="$C$1:$C$1048576" r="P21" sId="12"/>
    <undo index="0" exp="area" ref3D="1" dr="$D$1:$D$1048576" r="P21" sId="12"/>
    <undo index="65535" exp="area" ref3D="1" dr="$C$1:$C$1048576" r="O21" sId="12"/>
    <undo index="0" exp="area" ref3D="1" dr="$C$1:$C$1048576" r="O21" sId="12"/>
    <undo index="65535" exp="area" ref3D="1" dr="$C$1:$C$1048576" r="P20" sId="12"/>
    <undo index="65535" exp="area" ref3D="1" dr="$C$1:$C$1048576" r="P20" sId="12"/>
    <undo index="0" exp="area" ref3D="1" dr="$D$1:$D$1048576" r="P20" sId="12"/>
    <undo index="65535" exp="area" ref3D="1" dr="$C$1:$C$1048576" r="O20" sId="12"/>
    <undo index="0" exp="area" ref3D="1" dr="$C$1:$C$1048576" r="O20" sId="12"/>
    <undo index="65535" exp="area" ref3D="1" dr="$C$1:$C$1048576" r="P19" sId="12"/>
    <undo index="65535" exp="area" ref3D="1" dr="$C$1:$C$1048576" r="P19" sId="12"/>
    <undo index="0" exp="area" ref3D="1" dr="$D$1:$D$1048576" r="P19" sId="12"/>
    <undo index="65535" exp="area" ref3D="1" dr="$C$1:$C$1048576" r="O19" sId="12"/>
    <undo index="0" exp="area" ref3D="1" dr="$C$1:$C$1048576" r="O19" sId="12"/>
    <undo index="65535" exp="area" ref3D="1" dr="$C$1:$C$1048576" r="P18" sId="12"/>
    <undo index="65535" exp="area" ref3D="1" dr="$C$1:$C$1048576" r="P18" sId="12"/>
    <undo index="0" exp="area" ref3D="1" dr="$D$1:$D$1048576" r="P18" sId="12"/>
    <undo index="65535" exp="area" ref3D="1" dr="$C$1:$C$1048576" r="O18" sId="12"/>
    <undo index="0" exp="area" ref3D="1" dr="$C$1:$C$1048576" r="O18" sId="12"/>
    <undo index="65535" exp="area" ref3D="1" dr="$C$1:$C$1048576" r="P17" sId="12"/>
    <undo index="65535" exp="area" ref3D="1" dr="$C$1:$C$1048576" r="P17" sId="12"/>
    <undo index="0" exp="area" ref3D="1" dr="$D$1:$D$1048576" r="P17" sId="12"/>
    <undo index="65535" exp="area" ref3D="1" dr="$C$1:$C$1048576" r="O17" sId="12"/>
    <undo index="0" exp="area" ref3D="1" dr="$C$1:$C$1048576" r="O17" sId="12"/>
    <undo index="65535" exp="area" ref3D="1" dr="$C$1:$C$1048576" r="P16" sId="12"/>
    <undo index="65535" exp="area" ref3D="1" dr="$C$1:$C$1048576" r="P16" sId="12"/>
    <undo index="0" exp="area" ref3D="1" dr="$D$1:$D$1048576" r="P16" sId="12"/>
    <undo index="65535" exp="area" ref3D="1" dr="$C$1:$C$1048576" r="O16" sId="12"/>
    <undo index="0" exp="area" ref3D="1" dr="$C$1:$C$1048576" r="O16" sId="12"/>
    <undo index="65535" exp="area" ref3D="1" dr="$C$1:$C$1048576" r="P15" sId="12"/>
    <undo index="65535" exp="area" ref3D="1" dr="$C$1:$C$1048576" r="P15" sId="12"/>
    <undo index="0" exp="area" ref3D="1" dr="$D$1:$D$1048576" r="P15" sId="12"/>
    <undo index="65535" exp="area" ref3D="1" dr="$C$1:$C$1048576" r="O15" sId="12"/>
    <undo index="0" exp="area" ref3D="1" dr="$C$1:$C$1048576" r="O15" sId="12"/>
    <undo index="65535" exp="area" ref3D="1" dr="$C$1:$C$1048576" r="P14" sId="12"/>
    <undo index="65535" exp="area" ref3D="1" dr="$C$1:$C$1048576" r="P14" sId="12"/>
    <undo index="0" exp="area" ref3D="1" dr="$D$1:$D$1048576" r="P14" sId="12"/>
    <undo index="65535" exp="area" ref3D="1" dr="$C$1:$C$1048576" r="O14" sId="12"/>
    <undo index="0" exp="area" ref3D="1" dr="$C$1:$C$1048576" r="O14" sId="12"/>
    <undo index="65535" exp="area" ref3D="1" dr="$C$1:$C$1048576" r="P13" sId="12"/>
    <undo index="65535" exp="area" ref3D="1" dr="$C$1:$C$1048576" r="P13" sId="12"/>
    <undo index="0" exp="area" ref3D="1" dr="$D$1:$D$1048576" r="P13" sId="12"/>
    <undo index="65535" exp="area" ref3D="1" dr="$C$1:$C$1048576" r="O13" sId="12"/>
    <undo index="0" exp="area" ref3D="1" dr="$C$1:$C$1048576" r="O13" sId="12"/>
    <undo index="65535" exp="area" ref3D="1" dr="$C$1:$C$1048576" r="P12" sId="12"/>
    <undo index="65535" exp="area" ref3D="1" dr="$C$1:$C$1048576" r="P12" sId="12"/>
    <undo index="0" exp="area" ref3D="1" dr="$D$1:$D$1048576" r="P12" sId="12"/>
    <undo index="65535" exp="area" ref3D="1" dr="$C$1:$C$1048576" r="O12" sId="12"/>
    <undo index="0" exp="area" ref3D="1" dr="$C$1:$C$1048576" r="O12" sId="12"/>
    <undo index="65535" exp="area" ref3D="1" dr="$C$1:$C$1048576" r="P11" sId="12"/>
    <undo index="65535" exp="area" ref3D="1" dr="$C$1:$C$1048576" r="P11" sId="12"/>
    <undo index="0" exp="area" ref3D="1" dr="$D$1:$D$1048576" r="P11" sId="12"/>
    <undo index="65535" exp="area" ref3D="1" dr="$C$1:$C$1048576" r="O11" sId="12"/>
    <undo index="0" exp="area" ref3D="1" dr="$C$1:$C$1048576" r="O11" sId="12"/>
    <undo index="65535" exp="area" ref3D="1" dr="$C$1:$C$1048576" r="P10" sId="12"/>
    <undo index="65535" exp="area" ref3D="1" dr="$C$1:$C$1048576" r="P10" sId="12"/>
    <undo index="0" exp="area" ref3D="1" dr="$D$1:$D$1048576" r="P10" sId="12"/>
    <undo index="65535" exp="area" ref3D="1" dr="$C$1:$C$1048576" r="O10" sId="12"/>
    <undo index="0" exp="area" ref3D="1" dr="$C$1:$C$1048576" r="O10" sId="12"/>
    <undo index="65535" exp="area" ref3D="1" dr="$C$1:$C$1048576" r="P9" sId="12"/>
    <undo index="65535" exp="area" ref3D="1" dr="$C$1:$C$1048576" r="P9" sId="12"/>
    <undo index="0" exp="area" ref3D="1" dr="$D$1:$D$1048576" r="P9" sId="12"/>
    <undo index="65535" exp="area" ref3D="1" dr="$C$1:$C$1048576" r="O9" sId="12"/>
    <undo index="0" exp="area" ref3D="1" dr="$C$1:$C$1048576" r="O9" sId="12"/>
    <undo index="65535" exp="area" ref3D="1" dr="$C$1:$C$1048576" r="P8" sId="12"/>
    <undo index="65535" exp="area" ref3D="1" dr="$C$1:$C$1048576" r="P8" sId="12"/>
    <undo index="0" exp="area" ref3D="1" dr="$D$1:$D$1048576" r="P8" sId="12"/>
    <undo index="65535" exp="area" ref3D="1" dr="$C$1:$C$1048576" r="O8" sId="12"/>
    <undo index="0" exp="area" ref3D="1" dr="$C$1:$C$1048576" r="O8" sId="12"/>
    <undo index="65535" exp="area" ref3D="1" dr="$C$1:$C$1048576" r="P7" sId="12"/>
    <undo index="65535" exp="area" ref3D="1" dr="$C$1:$C$1048576" r="P7" sId="12"/>
    <undo index="0" exp="area" ref3D="1" dr="$D$1:$D$1048576" r="P7" sId="12"/>
    <undo index="65535" exp="area" ref3D="1" dr="$C$1:$C$1048576" r="O7" sId="12"/>
    <undo index="0" exp="area" ref3D="1" dr="$C$1:$C$1048576" r="O7" sId="12"/>
    <undo index="65535" exp="area" ref3D="1" dr="$C$1:$C$1048576" r="P6" sId="12"/>
    <undo index="65535" exp="area" ref3D="1" dr="$C$1:$C$1048576" r="P6" sId="12"/>
    <undo index="0" exp="area" ref3D="1" dr="$D$1:$D$1048576" r="P6" sId="12"/>
    <undo index="65535" exp="area" ref3D="1" dr="$C$1:$C$1048576" r="O6" sId="12"/>
    <undo index="0" exp="area" ref3D="1" dr="$C$1:$C$1048576" r="O6" sId="12"/>
    <undo index="65535" exp="area" ref3D="1" dr="$C$1:$C$1048576" r="P5" sId="12"/>
    <undo index="65535" exp="area" ref3D="1" dr="$C$1:$C$1048576" r="P5" sId="12"/>
    <undo index="0" exp="area" ref3D="1" dr="$D$1:$D$1048576" r="P5" sId="12"/>
    <undo index="65535" exp="area" ref3D="1" dr="$C$1:$C$1048576" r="O5" sId="12"/>
    <undo index="0" exp="area" ref3D="1" dr="$C$1:$C$1048576" r="O5" sId="12"/>
    <undo index="65535" exp="area" ref3D="1" dr="$C$1:$C$1048576" r="P4" sId="12"/>
    <undo index="65535" exp="area" ref3D="1" dr="$C$1:$C$1048576" r="P4" sId="12"/>
    <undo index="0" exp="area" ref3D="1" dr="$D$1:$D$1048576" r="P4" sId="12"/>
    <undo index="65535" exp="area" ref3D="1" dr="$C$1:$C$1048576" r="O4" sId="12"/>
    <undo index="0" exp="area" ref3D="1" dr="$C$1:$C$1048576" r="O4" sId="12"/>
    <undo index="65535" exp="area" ref3D="1" dr="$C$1:$C$1048576" r="P3" sId="12"/>
    <undo index="65535" exp="area" ref3D="1" dr="$C$1:$C$1048576" r="P3" sId="12"/>
    <undo index="0" exp="area" ref3D="1" dr="$D$1:$D$1048576" r="P3" sId="12"/>
    <undo index="65535" exp="area" ref3D="1" dr="$C$1:$C$1048576" r="O3" sId="12"/>
    <undo index="0" exp="area" ref3D="1" dr="$C$1:$C$1048576" r="O3" sId="12"/>
    <undo index="65535" exp="area" ref3D="1" dr="$D$1:$D$1048576" dn="Z_8EC2DFE1_9BFF_43D3_ABBE_5EC79F14F44B_.wvu.Cols" sId="4"/>
  </rrc>
  <rcc rId="16" sId="4">
    <nc r="A150" t="inlineStr">
      <is>
        <t>Rymer, Jacob</t>
      </is>
    </nc>
  </rcc>
  <rcc rId="17" sId="4" numFmtId="19">
    <nc r="B150">
      <v>45299</v>
    </nc>
  </rcc>
  <rcc rId="18" sId="4" odxf="1" dxf="1">
    <nc r="F150" t="inlineStr">
      <is>
        <t>Funding Rrequest</t>
      </is>
    </nc>
    <odxf>
      <fill>
        <patternFill patternType="none">
          <bgColor indexed="65"/>
        </patternFill>
      </fill>
    </odxf>
    <ndxf>
      <fill>
        <patternFill patternType="solid">
          <bgColor rgb="FF92D050"/>
        </patternFill>
      </fill>
    </ndxf>
  </rcc>
  <rcc rId="19" sId="4" odxf="1" dxf="1">
    <nc r="H150" t="inlineStr">
      <is>
        <t>Heath Holt</t>
      </is>
    </nc>
    <odxf>
      <fill>
        <patternFill patternType="none">
          <bgColor indexed="65"/>
        </patternFill>
      </fill>
    </odxf>
    <ndxf>
      <fill>
        <patternFill patternType="solid">
          <bgColor rgb="FF92D050"/>
        </patternFill>
      </fill>
    </ndxf>
  </rcc>
  <rfmt sheetId="4" sqref="A150:H150">
    <dxf>
      <fill>
        <patternFill>
          <bgColor rgb="FFFF6600"/>
        </patternFill>
      </fill>
    </dxf>
  </rfmt>
  <rfmt sheetId="4" sqref="A150:H150">
    <dxf>
      <fill>
        <patternFill>
          <bgColor theme="8" tint="0.59999389629810485"/>
        </patternFill>
      </fill>
    </dxf>
  </rfmt>
  <rcc rId="20" sId="4">
    <nc r="G150" t="inlineStr">
      <is>
        <t>Working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4" odxf="1" dxf="1" numFmtId="19">
    <nc r="C150">
      <v>45299</v>
    </nc>
    <odxf>
      <fill>
        <patternFill>
          <bgColor theme="8" tint="0.59999389629810485"/>
        </patternFill>
      </fill>
    </odxf>
    <ndxf>
      <fill>
        <patternFill>
          <bgColor rgb="FF92D050"/>
        </patternFill>
      </fill>
    </ndxf>
  </rcc>
  <rcc rId="22" sId="4" odxf="1" dxf="1">
    <oc r="G150" t="inlineStr">
      <is>
        <t>Working</t>
      </is>
    </oc>
    <nc r="G150" t="inlineStr">
      <is>
        <t>Approved.</t>
      </is>
    </nc>
    <odxf>
      <fill>
        <patternFill>
          <bgColor theme="8" tint="0.59999389629810485"/>
        </patternFill>
      </fill>
    </odxf>
    <ndxf>
      <fill>
        <patternFill>
          <bgColor rgb="FF92D050"/>
        </patternFill>
      </fill>
    </ndxf>
  </rcc>
  <rfmt sheetId="4" sqref="A150:H150">
    <dxf>
      <fill>
        <patternFill>
          <bgColor rgb="FF92D05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 sId="4" ref="A151:XFD151" action="insertRow">
    <undo index="65535" exp="area" ref3D="1" dr="$C$1:$C$1048576" r="P24" sId="12"/>
    <undo index="65535" exp="area" ref3D="1" dr="$C$1:$C$1048576" r="P24" sId="12"/>
    <undo index="0" exp="area" ref3D="1" dr="$D$1:$D$1048576" r="P24" sId="12"/>
    <undo index="65535" exp="area" ref3D="1" dr="$C$1:$C$1048576" r="O24" sId="12"/>
    <undo index="0" exp="area" ref3D="1" dr="$C$1:$C$1048576" r="O24" sId="12"/>
    <undo index="65535" exp="area" ref3D="1" dr="$C$1:$C$1048576" r="P23" sId="12"/>
    <undo index="65535" exp="area" ref3D="1" dr="$C$1:$C$1048576" r="P23" sId="12"/>
    <undo index="0" exp="area" ref3D="1" dr="$D$1:$D$1048576" r="P23" sId="12"/>
    <undo index="65535" exp="area" ref3D="1" dr="$C$1:$C$1048576" r="O23" sId="12"/>
    <undo index="0" exp="area" ref3D="1" dr="$C$1:$C$1048576" r="O23" sId="12"/>
    <undo index="65535" exp="area" ref3D="1" dr="$C$1:$C$1048576" r="P22" sId="12"/>
    <undo index="65535" exp="area" ref3D="1" dr="$C$1:$C$1048576" r="P22" sId="12"/>
    <undo index="0" exp="area" ref3D="1" dr="$D$1:$D$1048576" r="P22" sId="12"/>
    <undo index="65535" exp="area" ref3D="1" dr="$C$1:$C$1048576" r="O22" sId="12"/>
    <undo index="0" exp="area" ref3D="1" dr="$C$1:$C$1048576" r="O22" sId="12"/>
    <undo index="65535" exp="area" ref3D="1" dr="$C$1:$C$1048576" r="P21" sId="12"/>
    <undo index="65535" exp="area" ref3D="1" dr="$C$1:$C$1048576" r="P21" sId="12"/>
    <undo index="0" exp="area" ref3D="1" dr="$D$1:$D$1048576" r="P21" sId="12"/>
    <undo index="65535" exp="area" ref3D="1" dr="$C$1:$C$1048576" r="O21" sId="12"/>
    <undo index="0" exp="area" ref3D="1" dr="$C$1:$C$1048576" r="O21" sId="12"/>
    <undo index="65535" exp="area" ref3D="1" dr="$C$1:$C$1048576" r="P20" sId="12"/>
    <undo index="65535" exp="area" ref3D="1" dr="$C$1:$C$1048576" r="P20" sId="12"/>
    <undo index="0" exp="area" ref3D="1" dr="$D$1:$D$1048576" r="P20" sId="12"/>
    <undo index="65535" exp="area" ref3D="1" dr="$C$1:$C$1048576" r="O20" sId="12"/>
    <undo index="0" exp="area" ref3D="1" dr="$C$1:$C$1048576" r="O20" sId="12"/>
    <undo index="65535" exp="area" ref3D="1" dr="$C$1:$C$1048576" r="P19" sId="12"/>
    <undo index="65535" exp="area" ref3D="1" dr="$C$1:$C$1048576" r="P19" sId="12"/>
    <undo index="0" exp="area" ref3D="1" dr="$D$1:$D$1048576" r="P19" sId="12"/>
    <undo index="65535" exp="area" ref3D="1" dr="$C$1:$C$1048576" r="O19" sId="12"/>
    <undo index="0" exp="area" ref3D="1" dr="$C$1:$C$1048576" r="O19" sId="12"/>
    <undo index="65535" exp="area" ref3D="1" dr="$C$1:$C$1048576" r="P18" sId="12"/>
    <undo index="65535" exp="area" ref3D="1" dr="$C$1:$C$1048576" r="P18" sId="12"/>
    <undo index="0" exp="area" ref3D="1" dr="$D$1:$D$1048576" r="P18" sId="12"/>
    <undo index="65535" exp="area" ref3D="1" dr="$C$1:$C$1048576" r="O18" sId="12"/>
    <undo index="0" exp="area" ref3D="1" dr="$C$1:$C$1048576" r="O18" sId="12"/>
    <undo index="65535" exp="area" ref3D="1" dr="$C$1:$C$1048576" r="P17" sId="12"/>
    <undo index="65535" exp="area" ref3D="1" dr="$C$1:$C$1048576" r="P17" sId="12"/>
    <undo index="0" exp="area" ref3D="1" dr="$D$1:$D$1048576" r="P17" sId="12"/>
    <undo index="65535" exp="area" ref3D="1" dr="$C$1:$C$1048576" r="O17" sId="12"/>
    <undo index="0" exp="area" ref3D="1" dr="$C$1:$C$1048576" r="O17" sId="12"/>
    <undo index="65535" exp="area" ref3D="1" dr="$C$1:$C$1048576" r="P16" sId="12"/>
    <undo index="65535" exp="area" ref3D="1" dr="$C$1:$C$1048576" r="P16" sId="12"/>
    <undo index="0" exp="area" ref3D="1" dr="$D$1:$D$1048576" r="P16" sId="12"/>
    <undo index="65535" exp="area" ref3D="1" dr="$C$1:$C$1048576" r="O16" sId="12"/>
    <undo index="0" exp="area" ref3D="1" dr="$C$1:$C$1048576" r="O16" sId="12"/>
    <undo index="65535" exp="area" ref3D="1" dr="$C$1:$C$1048576" r="P15" sId="12"/>
    <undo index="65535" exp="area" ref3D="1" dr="$C$1:$C$1048576" r="P15" sId="12"/>
    <undo index="0" exp="area" ref3D="1" dr="$D$1:$D$1048576" r="P15" sId="12"/>
    <undo index="65535" exp="area" ref3D="1" dr="$C$1:$C$1048576" r="O15" sId="12"/>
    <undo index="0" exp="area" ref3D="1" dr="$C$1:$C$1048576" r="O15" sId="12"/>
    <undo index="65535" exp="area" ref3D="1" dr="$C$1:$C$1048576" r="P14" sId="12"/>
    <undo index="65535" exp="area" ref3D="1" dr="$C$1:$C$1048576" r="P14" sId="12"/>
    <undo index="0" exp="area" ref3D="1" dr="$D$1:$D$1048576" r="P14" sId="12"/>
    <undo index="65535" exp="area" ref3D="1" dr="$C$1:$C$1048576" r="O14" sId="12"/>
    <undo index="0" exp="area" ref3D="1" dr="$C$1:$C$1048576" r="O14" sId="12"/>
    <undo index="65535" exp="area" ref3D="1" dr="$C$1:$C$1048576" r="P13" sId="12"/>
    <undo index="65535" exp="area" ref3D="1" dr="$C$1:$C$1048576" r="P13" sId="12"/>
    <undo index="0" exp="area" ref3D="1" dr="$D$1:$D$1048576" r="P13" sId="12"/>
    <undo index="65535" exp="area" ref3D="1" dr="$C$1:$C$1048576" r="O13" sId="12"/>
    <undo index="0" exp="area" ref3D="1" dr="$C$1:$C$1048576" r="O13" sId="12"/>
    <undo index="65535" exp="area" ref3D="1" dr="$C$1:$C$1048576" r="P12" sId="12"/>
    <undo index="65535" exp="area" ref3D="1" dr="$C$1:$C$1048576" r="P12" sId="12"/>
    <undo index="0" exp="area" ref3D="1" dr="$D$1:$D$1048576" r="P12" sId="12"/>
    <undo index="65535" exp="area" ref3D="1" dr="$C$1:$C$1048576" r="O12" sId="12"/>
    <undo index="0" exp="area" ref3D="1" dr="$C$1:$C$1048576" r="O12" sId="12"/>
    <undo index="65535" exp="area" ref3D="1" dr="$C$1:$C$1048576" r="P11" sId="12"/>
    <undo index="65535" exp="area" ref3D="1" dr="$C$1:$C$1048576" r="P11" sId="12"/>
    <undo index="0" exp="area" ref3D="1" dr="$D$1:$D$1048576" r="P11" sId="12"/>
    <undo index="65535" exp="area" ref3D="1" dr="$C$1:$C$1048576" r="O11" sId="12"/>
    <undo index="0" exp="area" ref3D="1" dr="$C$1:$C$1048576" r="O11" sId="12"/>
    <undo index="65535" exp="area" ref3D="1" dr="$C$1:$C$1048576" r="P10" sId="12"/>
    <undo index="65535" exp="area" ref3D="1" dr="$C$1:$C$1048576" r="P10" sId="12"/>
    <undo index="0" exp="area" ref3D="1" dr="$D$1:$D$1048576" r="P10" sId="12"/>
    <undo index="65535" exp="area" ref3D="1" dr="$C$1:$C$1048576" r="O10" sId="12"/>
    <undo index="0" exp="area" ref3D="1" dr="$C$1:$C$1048576" r="O10" sId="12"/>
    <undo index="65535" exp="area" ref3D="1" dr="$C$1:$C$1048576" r="P9" sId="12"/>
    <undo index="65535" exp="area" ref3D="1" dr="$C$1:$C$1048576" r="P9" sId="12"/>
    <undo index="0" exp="area" ref3D="1" dr="$D$1:$D$1048576" r="P9" sId="12"/>
    <undo index="65535" exp="area" ref3D="1" dr="$C$1:$C$1048576" r="O9" sId="12"/>
    <undo index="0" exp="area" ref3D="1" dr="$C$1:$C$1048576" r="O9" sId="12"/>
    <undo index="65535" exp="area" ref3D="1" dr="$C$1:$C$1048576" r="P8" sId="12"/>
    <undo index="65535" exp="area" ref3D="1" dr="$C$1:$C$1048576" r="P8" sId="12"/>
    <undo index="0" exp="area" ref3D="1" dr="$D$1:$D$1048576" r="P8" sId="12"/>
    <undo index="65535" exp="area" ref3D="1" dr="$C$1:$C$1048576" r="O8" sId="12"/>
    <undo index="0" exp="area" ref3D="1" dr="$C$1:$C$1048576" r="O8" sId="12"/>
    <undo index="65535" exp="area" ref3D="1" dr="$C$1:$C$1048576" r="P7" sId="12"/>
    <undo index="65535" exp="area" ref3D="1" dr="$C$1:$C$1048576" r="P7" sId="12"/>
    <undo index="0" exp="area" ref3D="1" dr="$D$1:$D$1048576" r="P7" sId="12"/>
    <undo index="65535" exp="area" ref3D="1" dr="$C$1:$C$1048576" r="O7" sId="12"/>
    <undo index="0" exp="area" ref3D="1" dr="$C$1:$C$1048576" r="O7" sId="12"/>
    <undo index="65535" exp="area" ref3D="1" dr="$C$1:$C$1048576" r="P6" sId="12"/>
    <undo index="65535" exp="area" ref3D="1" dr="$C$1:$C$1048576" r="P6" sId="12"/>
    <undo index="0" exp="area" ref3D="1" dr="$D$1:$D$1048576" r="P6" sId="12"/>
    <undo index="65535" exp="area" ref3D="1" dr="$C$1:$C$1048576" r="O6" sId="12"/>
    <undo index="0" exp="area" ref3D="1" dr="$C$1:$C$1048576" r="O6" sId="12"/>
    <undo index="65535" exp="area" ref3D="1" dr="$C$1:$C$1048576" r="P5" sId="12"/>
    <undo index="65535" exp="area" ref3D="1" dr="$C$1:$C$1048576" r="P5" sId="12"/>
    <undo index="0" exp="area" ref3D="1" dr="$D$1:$D$1048576" r="P5" sId="12"/>
    <undo index="65535" exp="area" ref3D="1" dr="$C$1:$C$1048576" r="O5" sId="12"/>
    <undo index="0" exp="area" ref3D="1" dr="$C$1:$C$1048576" r="O5" sId="12"/>
    <undo index="65535" exp="area" ref3D="1" dr="$C$1:$C$1048576" r="P4" sId="12"/>
    <undo index="65535" exp="area" ref3D="1" dr="$C$1:$C$1048576" r="P4" sId="12"/>
    <undo index="0" exp="area" ref3D="1" dr="$D$1:$D$1048576" r="P4" sId="12"/>
    <undo index="65535" exp="area" ref3D="1" dr="$C$1:$C$1048576" r="O4" sId="12"/>
    <undo index="0" exp="area" ref3D="1" dr="$C$1:$C$1048576" r="O4" sId="12"/>
    <undo index="65535" exp="area" ref3D="1" dr="$C$1:$C$1048576" r="P3" sId="12"/>
    <undo index="65535" exp="area" ref3D="1" dr="$C$1:$C$1048576" r="P3" sId="12"/>
    <undo index="0" exp="area" ref3D="1" dr="$D$1:$D$1048576" r="P3" sId="12"/>
    <undo index="65535" exp="area" ref3D="1" dr="$C$1:$C$1048576" r="O3" sId="12"/>
    <undo index="0" exp="area" ref3D="1" dr="$C$1:$C$1048576" r="O3" sId="12"/>
    <undo index="65535" exp="area" ref3D="1" dr="$D$1:$D$1048576" dn="Z_8EC2DFE1_9BFF_43D3_ABBE_5EC79F14F44B_.wvu.Cols" sId="4"/>
  </rrc>
  <rcc rId="24" sId="4">
    <nc r="A151" t="inlineStr">
      <is>
        <t>Carter, Peter</t>
      </is>
    </nc>
  </rcc>
  <rcc rId="25" sId="4" numFmtId="19">
    <nc r="B151">
      <v>45296</v>
    </nc>
  </rcc>
  <rcc rId="26" sId="4" odxf="1" dxf="1">
    <nc r="F151" t="inlineStr">
      <is>
        <t>Funding Rrequest</t>
      </is>
    </nc>
    <odxf>
      <fill>
        <patternFill patternType="none">
          <bgColor indexed="65"/>
        </patternFill>
      </fill>
    </odxf>
    <ndxf>
      <fill>
        <patternFill patternType="solid">
          <bgColor rgb="FF92D050"/>
        </patternFill>
      </fill>
    </ndxf>
  </rcc>
  <rcc rId="27" sId="4" odxf="1" dxf="1">
    <nc r="H151" t="inlineStr">
      <is>
        <t>Heath Holt</t>
      </is>
    </nc>
    <odxf>
      <fill>
        <patternFill patternType="none">
          <bgColor indexed="65"/>
        </patternFill>
      </fill>
    </odxf>
    <ndxf>
      <fill>
        <patternFill patternType="solid">
          <bgColor rgb="FF92D050"/>
        </patternFill>
      </fill>
    </ndxf>
  </rcc>
  <rcc rId="28" sId="4">
    <nc r="G151" t="inlineStr">
      <is>
        <t>Working</t>
      </is>
    </nc>
  </rcc>
  <rfmt sheetId="4" sqref="A151:H151">
    <dxf>
      <fill>
        <patternFill>
          <bgColor rgb="FF00B0F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7">
    <nc r="A252" t="inlineStr">
      <is>
        <t>Whitford, Tanner</t>
      </is>
    </nc>
  </rcc>
  <rcc rId="30" sId="7" numFmtId="19">
    <nc r="B252">
      <v>45299</v>
    </nc>
  </rcc>
  <rcc rId="31" sId="7" numFmtId="19">
    <nc r="C252">
      <v>45299</v>
    </nc>
  </rcc>
  <rcc rId="32" sId="7">
    <nc r="E252" t="inlineStr">
      <is>
        <t>Invoice Review</t>
      </is>
    </nc>
  </rcc>
  <rcc rId="33" sId="7">
    <nc r="G252" t="inlineStr">
      <is>
        <t>Gil Dominguez</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4">
    <oc r="G151" t="inlineStr">
      <is>
        <t>Working</t>
      </is>
    </oc>
    <nc r="G151" t="inlineStr">
      <is>
        <t>Degreee plan missing course</t>
      </is>
    </nc>
  </rcc>
  <rfmt sheetId="4" sqref="A151:H151">
    <dxf>
      <fill>
        <patternFill>
          <bgColor rgb="FFFFC0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4">
    <oc r="G151" t="inlineStr">
      <is>
        <t>Degreee plan missing course</t>
      </is>
    </oc>
    <nc r="G151" t="inlineStr">
      <is>
        <t>Degreee plan missing course. Sent email 1/8/2024.</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5">
    <oc r="G13" t="inlineStr">
      <is>
        <t>Sent to Juanita. PAQ agreed to pay.</t>
      </is>
    </oc>
    <nc r="G13" t="inlineStr">
      <is>
        <t>Sent to Juanita. PAQ agreed to pay. Returned from Juanita 1/5/24, recalculated and resubmitted 1/8/24. TEG</t>
      </is>
    </nc>
  </rcc>
  <rcv guid="{97FA0117-B203-4B24-9F80-DD2287AC91B9}" action="delete"/>
  <rdn rId="0" localSheetId="1" customView="1" name="Z_97FA0117_B203_4B24_9F80_DD2287AC91B9_.wvu.FilterData" hidden="1" oldHidden="1">
    <formula>RPAs!$A$1:$H$1941</formula>
    <oldFormula>RPAs!$A$1:$H$1941</oldFormula>
  </rdn>
  <rdn rId="0" localSheetId="2" customView="1" name="Z_97FA0117_B203_4B24_9F80_DD2287AC91B9_.wvu.FilterData" hidden="1" oldHidden="1">
    <formula>'MyFSS Announcements'!$F$1:$F$604</formula>
    <oldFormula>'MyFSS Announcements'!$F$1:$F$604</oldFormula>
  </rdn>
  <rdn rId="0" localSheetId="3" customView="1" name="Z_97FA0117_B203_4B24_9F80_DD2287AC91B9_.wvu.FilterData" hidden="1" oldHidden="1">
    <formula>'ACQ CIV TA'!$A$1:$J$6</formula>
    <oldFormula>'ACQ CIV TA'!$A$1:$J$6</oldFormula>
  </rdn>
  <rdn rId="0" localSheetId="4" customView="1" name="Z_97FA0117_B203_4B24_9F80_DD2287AC91B9_.wvu.FilterData" hidden="1" oldHidden="1">
    <formula>CTAP!$A$1:$J$34</formula>
    <oldFormula>CTAP!$A$1:$J$34</oldFormula>
  </rdn>
  <rdn rId="0" localSheetId="5" customView="1" name="Z_97FA0117_B203_4B24_9F80_DD2287AC91B9_.wvu.FilterData" hidden="1" oldHidden="1">
    <formula>'PAQ Debt'!$A$1:$J$11</formula>
    <oldFormula>'PAQ Debt'!$A$1:$J$11</oldFormula>
  </rdn>
  <rdn rId="0" localSheetId="6" customView="1" name="Z_97FA0117_B203_4B24_9F80_DD2287AC91B9_.wvu.FilterData" hidden="1" oldHidden="1">
    <formula>'GSPs Only'!$B$1:$H$36</formula>
    <oldFormula>'GSPs Only'!$B$1:$H$36</oldFormula>
  </rdn>
  <rdn rId="0" localSheetId="7" customView="1" name="Z_97FA0117_B203_4B24_9F80_DD2287AC91B9_.wvu.Cols" hidden="1" oldHidden="1">
    <formula>'PAQ Tracking'!$D:$D</formula>
    <oldFormula>'PAQ Tracking'!$D:$D</oldFormula>
  </rdn>
  <rdn rId="0" localSheetId="7" customView="1" name="Z_97FA0117_B203_4B24_9F80_DD2287AC91B9_.wvu.FilterData" hidden="1" oldHidden="1">
    <formula>'PAQ Tracking'!$A$1:$H$252</formula>
    <oldFormula>'PAQ Tracking'!$A$1:$H$231</oldFormula>
  </rdn>
  <rcv guid="{97FA0117-B203-4B24-9F80-DD2287AC91B9}"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xfDxf="1" dxf="1">
    <nc r="A1528" t="inlineStr">
      <is>
        <t>23DEC9LBOGGSJM270518</t>
      </is>
    </nc>
    <ndxf>
      <border outline="0">
        <left style="thin">
          <color indexed="64"/>
        </left>
        <right style="thin">
          <color indexed="64"/>
        </right>
        <top style="thin">
          <color indexed="64"/>
        </top>
        <bottom style="thin">
          <color indexed="64"/>
        </bottom>
      </border>
    </ndxf>
  </rcc>
  <rcc rId="46" sId="1" xfDxf="1" dxf="1">
    <nc r="A1529" t="inlineStr">
      <is>
        <t>23NOV8XEARLE00219359</t>
      </is>
    </nc>
    <ndxf>
      <border outline="0">
        <left style="thin">
          <color indexed="64"/>
        </left>
        <right style="thin">
          <color indexed="64"/>
        </right>
        <top style="thin">
          <color indexed="64"/>
        </top>
        <bottom style="thin">
          <color indexed="64"/>
        </bottom>
      </border>
    </ndxf>
  </rcc>
  <rcc rId="47" sId="1" xfDxf="1" dxf="1">
    <nc r="A1530" t="inlineStr">
      <is>
        <t>23DEC9XNAIC000276255</t>
      </is>
    </nc>
    <ndxf>
      <border outline="0">
        <left style="thin">
          <color indexed="64"/>
        </left>
        <right style="thin">
          <color indexed="64"/>
        </right>
        <top style="thin">
          <color indexed="64"/>
        </top>
        <bottom style="thin">
          <color indexed="64"/>
        </bottom>
      </border>
    </ndxf>
  </rcc>
  <rcc rId="48" sId="1" numFmtId="19">
    <nc r="B1528">
      <v>45299</v>
    </nc>
  </rcc>
  <rcc rId="49" sId="1" numFmtId="19">
    <nc r="C1528">
      <v>45299</v>
    </nc>
  </rcc>
  <rcc rId="50" sId="1" numFmtId="19">
    <nc r="B1529">
      <v>45299</v>
    </nc>
  </rcc>
  <rcc rId="51" sId="1" numFmtId="19">
    <nc r="C1529">
      <v>45299</v>
    </nc>
  </rcc>
  <rcc rId="52" sId="1" numFmtId="19">
    <nc r="B1530">
      <v>45299</v>
    </nc>
  </rcc>
  <rcc rId="53" sId="1" numFmtId="19">
    <nc r="C1530">
      <v>45299</v>
    </nc>
  </rcc>
  <rcc rId="54" sId="1">
    <nc r="F1529" t="inlineStr">
      <is>
        <t>Promo</t>
      </is>
    </nc>
  </rcc>
  <rcc rId="55" sId="1">
    <nc r="F1530" t="inlineStr">
      <is>
        <t>Promo</t>
      </is>
    </nc>
  </rcc>
  <rcc rId="56" sId="1">
    <nc r="G1530" t="inlineStr">
      <is>
        <t>Bonnie Taylor</t>
      </is>
    </nc>
  </rcc>
  <rcc rId="57" sId="1">
    <nc r="G1529" t="inlineStr">
      <is>
        <t>Bonnie Taylor</t>
      </is>
    </nc>
  </rcc>
  <rcc rId="58" sId="1">
    <nc r="G1528" t="inlineStr">
      <is>
        <t>Bonnie Taylor</t>
      </is>
    </nc>
  </rcc>
  <rcc rId="59" sId="1">
    <oc r="G1527" t="inlineStr">
      <is>
        <t xml:space="preserve"> bonnie taylor</t>
      </is>
    </oc>
    <nc r="G1527" t="inlineStr">
      <is>
        <t>Bonnie Taylor</t>
      </is>
    </nc>
  </rcc>
  <rcc rId="60" sId="1">
    <oc r="F1527" t="inlineStr">
      <is>
        <t>r/f bnr</t>
      </is>
    </oc>
    <nc r="F1527" t="inlineStr">
      <is>
        <t>R/F BNR</t>
      </is>
    </nc>
  </rcc>
  <rcc rId="61" sId="1">
    <nc r="F1528" t="inlineStr">
      <is>
        <t>R/F BNR</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Tracking'!$A$1:$H$252</formula>
    <oldFormula>'PAQ Tracking'!$A$1:$H$242</oldFormula>
  </rdn>
  <rcv guid="{75A4899D-DCB3-4900-9CF2-5022F48D201B}"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7" odxf="1" dxf="1">
    <nc r="F252" t="inlineStr">
      <is>
        <t>Invoice reviewed and confirmed.</t>
      </is>
    </nc>
    <odxf>
      <font>
        <sz val="12"/>
        <color auto="1"/>
        <name val="Times New Roman"/>
        <family val="1"/>
        <scheme val="none"/>
      </font>
      <fill>
        <patternFill patternType="none">
          <bgColor indexed="65"/>
        </patternFill>
      </fill>
      <alignment wrapText="0"/>
    </odxf>
    <ndxf>
      <font>
        <sz val="12"/>
        <color auto="1"/>
        <name val="Times New Roman"/>
        <family val="1"/>
        <scheme val="none"/>
      </font>
      <fill>
        <patternFill patternType="solid">
          <bgColor rgb="FF92D050"/>
        </patternFill>
      </fill>
      <alignment wrapText="1"/>
    </ndxf>
  </rcc>
  <rfmt sheetId="7" sqref="A252:H252">
    <dxf>
      <fill>
        <patternFill>
          <bgColor rgb="FF92D050"/>
        </patternFill>
      </fill>
    </dxf>
  </rfmt>
  <rrc rId="71" sId="5" eol="1" ref="A21:XFD21" action="insertRow"/>
  <rcc rId="72" sId="5">
    <nc r="A21" t="inlineStr">
      <is>
        <t>Cornett, Michael</t>
      </is>
    </nc>
  </rcc>
  <rcc rId="73" sId="5" numFmtId="19">
    <nc r="B21">
      <v>45298</v>
    </nc>
  </rcc>
  <rcc rId="74" sId="5" odxf="1" dxf="1">
    <nc r="F21" t="inlineStr">
      <is>
        <t>Debt Reimbursement PAQ</t>
      </is>
    </nc>
    <ndxf>
      <fill>
        <patternFill patternType="solid">
          <bgColor rgb="FF92D050"/>
        </patternFill>
      </fill>
      <border outline="0">
        <left style="thin">
          <color indexed="64"/>
        </left>
        <right style="thin">
          <color indexed="64"/>
        </right>
        <top style="thin">
          <color indexed="64"/>
        </top>
        <bottom style="thin">
          <color indexed="64"/>
        </bottom>
      </border>
    </ndxf>
  </rcc>
  <rcc rId="75" sId="5">
    <nc r="H21" t="inlineStr">
      <is>
        <t>Gil Dominguez</t>
      </is>
    </nc>
  </rcc>
  <rfmt sheetId="5" sqref="G21" start="0" length="0">
    <dxf>
      <fill>
        <patternFill patternType="solid">
          <bgColor rgb="FF92D050"/>
        </patternFill>
      </fill>
      <border outline="0">
        <left style="thin">
          <color indexed="64"/>
        </left>
        <right style="thin">
          <color indexed="64"/>
        </right>
        <top style="thin">
          <color indexed="64"/>
        </top>
        <bottom style="thin">
          <color indexed="64"/>
        </bottom>
      </border>
    </dxf>
  </rfmt>
  <rcc rId="76" sId="5">
    <nc r="G21" t="inlineStr">
      <is>
        <t>Received C in one course.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Tracking'!$A$1:$H$251</formula>
    <oldFormula>'PAQ Tracking'!$A$1:$H$252</oldFormula>
  </rdn>
  <rcv guid="{75A4899D-DCB3-4900-9CF2-5022F48D201B}"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
    <oc r="F1529" t="inlineStr">
      <is>
        <t>Promo</t>
      </is>
    </oc>
    <nc r="F1529" t="inlineStr">
      <is>
        <t>Promo-PAQ out-place Connor Wood</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Tracking'!$A$1:$H$251</formula>
    <oldFormula>'PAQ Tracking'!$A$1:$H$251</oldFormula>
  </rdn>
  <rcv guid="{75A4899D-DCB3-4900-9CF2-5022F48D201B}"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 sId="7">
    <nc r="A253" t="inlineStr">
      <is>
        <t>Vega, Raven</t>
      </is>
    </nc>
  </rcc>
  <rcc rId="95" sId="7" numFmtId="19">
    <nc r="B253">
      <v>46760</v>
    </nc>
  </rcc>
  <rfmt sheetId="7" sqref="E253" start="0" length="0">
    <dxf>
      <alignment horizontal="left"/>
    </dxf>
  </rfmt>
  <rcc rId="96" sId="7" odxf="1" dxf="1">
    <nc r="E253" t="inlineStr">
      <is>
        <t>Manualy Entry</t>
      </is>
    </nc>
    <ndxf>
      <fill>
        <patternFill patternType="solid">
          <bgColor rgb="FFFFC000"/>
        </patternFill>
      </fill>
      <alignment horizontal="center"/>
    </ndxf>
  </rcc>
  <rcc rId="97" sId="7">
    <nc r="G253" t="inlineStr">
      <is>
        <t>Gil Dominguez</t>
      </is>
    </nc>
  </rcc>
  <rfmt sheetId="7" sqref="A253:H253">
    <dxf>
      <fill>
        <patternFill>
          <bgColor rgb="FFFFC0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7">
    <nc r="A254" t="inlineStr">
      <is>
        <t>Chase, Michael</t>
      </is>
    </nc>
  </rcc>
  <rcc rId="99" sId="7" numFmtId="19">
    <nc r="B254">
      <v>45299</v>
    </nc>
  </rcc>
  <rcc rId="100" sId="7" numFmtId="19">
    <oc r="B253">
      <v>46760</v>
    </oc>
    <nc r="B253">
      <v>45299</v>
    </nc>
  </rcc>
  <rcc rId="101" sId="7" odxf="1" dxf="1">
    <nc r="E254" t="inlineStr">
      <is>
        <t>Manualy Entry</t>
      </is>
    </nc>
    <odxf>
      <fill>
        <patternFill patternType="none">
          <bgColor indexed="65"/>
        </patternFill>
      </fill>
    </odxf>
    <ndxf>
      <fill>
        <patternFill patternType="solid">
          <bgColor rgb="FFFFC000"/>
        </patternFill>
      </fill>
    </ndxf>
  </rcc>
  <rcc rId="102" sId="7">
    <nc r="G254" t="inlineStr">
      <is>
        <t>Gil Dominguez</t>
      </is>
    </nc>
  </rcc>
  <rfmt sheetId="7" sqref="A254:H254">
    <dxf>
      <fill>
        <patternFill>
          <bgColor rgb="FFFFC000"/>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 sId="3">
    <oc r="F17" t="inlineStr">
      <is>
        <t>Education Goal, need updated degree plan 1/4/24 I updated degree plan, goal was previously approvedon 12/28 by Gil. TEG</t>
      </is>
    </oc>
    <nc r="F17" t="inlineStr">
      <is>
        <t xml:space="preserve">Education Goal, need updated degree plan 1/4/24 I updated degree plan, goal was previously approved on 12/28 by Gil. TEG. </t>
      </is>
    </nc>
  </rcc>
  <rfmt sheetId="3" sqref="A20:T20">
    <dxf>
      <fill>
        <patternFill patternType="solid">
          <bgColor rgb="FF92D050"/>
        </patternFill>
      </fill>
    </dxf>
  </rfmt>
  <rfmt sheetId="3" sqref="A20:T20">
    <dxf>
      <fill>
        <patternFill patternType="none">
          <bgColor auto="1"/>
        </patternFill>
      </fill>
    </dxf>
  </rfmt>
  <rcv guid="{97FA0117-B203-4B24-9F80-DD2287AC91B9}" action="delete"/>
  <rdn rId="0" localSheetId="1" customView="1" name="Z_97FA0117_B203_4B24_9F80_DD2287AC91B9_.wvu.FilterData" hidden="1" oldHidden="1">
    <formula>RPAs!$A$1:$H$1941</formula>
    <oldFormula>RPAs!$A$1:$H$1941</oldFormula>
  </rdn>
  <rdn rId="0" localSheetId="2" customView="1" name="Z_97FA0117_B203_4B24_9F80_DD2287AC91B9_.wvu.FilterData" hidden="1" oldHidden="1">
    <formula>'MyFSS Announcements'!$F$1:$F$604</formula>
    <oldFormula>'MyFSS Announcements'!$F$1:$F$604</oldFormula>
  </rdn>
  <rdn rId="0" localSheetId="3" customView="1" name="Z_97FA0117_B203_4B24_9F80_DD2287AC91B9_.wvu.FilterData" hidden="1" oldHidden="1">
    <formula>'ACQ CIV TA'!$A$1:$J$6</formula>
    <oldFormula>'ACQ CIV TA'!$A$1:$J$6</oldFormula>
  </rdn>
  <rdn rId="0" localSheetId="4" customView="1" name="Z_97FA0117_B203_4B24_9F80_DD2287AC91B9_.wvu.FilterData" hidden="1" oldHidden="1">
    <formula>CTAP!$A$1:$J$34</formula>
    <oldFormula>CTAP!$A$1:$J$34</oldFormula>
  </rdn>
  <rdn rId="0" localSheetId="5" customView="1" name="Z_97FA0117_B203_4B24_9F80_DD2287AC91B9_.wvu.FilterData" hidden="1" oldHidden="1">
    <formula>'PAQ Debt'!$A$1:$J$11</formula>
    <oldFormula>'PAQ Debt'!$A$1:$J$11</oldFormula>
  </rdn>
  <rdn rId="0" localSheetId="6" customView="1" name="Z_97FA0117_B203_4B24_9F80_DD2287AC91B9_.wvu.FilterData" hidden="1" oldHidden="1">
    <formula>'GSPs Only'!$B$1:$H$36</formula>
    <oldFormula>'GSPs Only'!$B$1:$H$36</oldFormula>
  </rdn>
  <rdn rId="0" localSheetId="7" customView="1" name="Z_97FA0117_B203_4B24_9F80_DD2287AC91B9_.wvu.Cols" hidden="1" oldHidden="1">
    <formula>'PAQ Tracking'!$D:$D</formula>
    <oldFormula>'PAQ Tracking'!$D:$D</oldFormula>
  </rdn>
  <rdn rId="0" localSheetId="7" customView="1" name="Z_97FA0117_B203_4B24_9F80_DD2287AC91B9_.wvu.FilterData" hidden="1" oldHidden="1">
    <formula>'PAQ Tracking'!$A$1:$H$251</formula>
    <oldFormula>'PAQ Tracking'!$A$1:$H$252</oldFormula>
  </rdn>
  <rcv guid="{97FA0117-B203-4B24-9F80-DD2287AC91B9}"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 sId="7" numFmtId="19">
    <nc r="C225">
      <v>45299</v>
    </nc>
  </rcc>
  <rfmt sheetId="7" sqref="C225">
    <dxf>
      <fill>
        <patternFill patternType="solid">
          <bgColor rgb="FF92D050"/>
        </patternFill>
      </fill>
    </dxf>
  </rfmt>
  <rcc rId="113" sId="7">
    <nc r="A255" t="inlineStr">
      <is>
        <t>Raines, Forrest</t>
      </is>
    </nc>
  </rcc>
  <rcc rId="114" sId="7" numFmtId="19">
    <nc r="B255">
      <v>45299</v>
    </nc>
  </rcc>
  <rcc rId="115" sId="7" numFmtId="19">
    <nc r="C255">
      <v>45299</v>
    </nc>
  </rcc>
  <rcc rId="116" sId="7">
    <nc r="E255" t="inlineStr">
      <is>
        <t>Funding Request</t>
      </is>
    </nc>
  </rcc>
  <rcc rId="117" sId="7">
    <nc r="F255" t="inlineStr">
      <is>
        <t>Updated degree plan uploaded on AFVEC.  FR approved.</t>
      </is>
    </nc>
  </rcc>
  <rcc rId="118" sId="7">
    <nc r="G255" t="inlineStr">
      <is>
        <t>Gil Dominguez</t>
      </is>
    </nc>
  </rcc>
  <rfmt sheetId="7" sqref="A255:H255">
    <dxf>
      <fill>
        <patternFill patternType="solid">
          <bgColor rgb="FF92D050"/>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5">
    <oc r="A16" t="inlineStr">
      <is>
        <t>Alifua, Errick</t>
      </is>
    </oc>
    <nc r="A16" t="inlineStr">
      <is>
        <t>Aliifua, Errick</t>
      </is>
    </nc>
  </rcc>
  <rfmt sheetId="5" sqref="A17:I18">
    <dxf>
      <fill>
        <patternFill patternType="solid">
          <bgColor rgb="FFFFC000"/>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1:E21">
    <dxf>
      <fill>
        <patternFill patternType="solid">
          <bgColor rgb="FF92D050"/>
        </patternFill>
      </fill>
    </dxf>
  </rfmt>
  <rfmt sheetId="5" sqref="A21:I21">
    <dxf>
      <fill>
        <patternFill>
          <bgColor rgb="FFFFC000"/>
        </patternFill>
      </fill>
    </dxf>
  </rfmt>
  <rfmt sheetId="5" sqref="A21" start="0" length="0">
    <dxf>
      <border>
        <left style="thin">
          <color indexed="64"/>
        </left>
      </border>
    </dxf>
  </rfmt>
  <rfmt sheetId="5" sqref="I21" start="0" length="0">
    <dxf>
      <border>
        <right style="thin">
          <color indexed="64"/>
        </right>
      </border>
    </dxf>
  </rfmt>
  <rfmt sheetId="5" sqref="A21:I21" start="0" length="0">
    <dxf>
      <border>
        <bottom style="thin">
          <color indexed="64"/>
        </bottom>
      </border>
    </dxf>
  </rfmt>
  <rfmt sheetId="5" sqref="A21:I21">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4:I14">
    <dxf>
      <fill>
        <patternFill>
          <bgColor rgb="FFFFC000"/>
        </patternFill>
      </fill>
    </dxf>
  </rfmt>
  <rfmt sheetId="5" sqref="A11:I11">
    <dxf>
      <fill>
        <patternFill>
          <bgColor rgb="FFFFC000"/>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 sId="1" xfDxf="1" dxf="1">
    <nc r="A1531" t="inlineStr">
      <is>
        <t>24JAN8BMUSALLA281383</t>
      </is>
    </nc>
    <ndxf>
      <border outline="0">
        <left style="thin">
          <color indexed="64"/>
        </left>
        <right style="thin">
          <color indexed="64"/>
        </right>
        <top style="thin">
          <color indexed="64"/>
        </top>
        <bottom style="thin">
          <color indexed="64"/>
        </bottom>
      </border>
    </ndxf>
  </rcc>
  <rcc rId="121" sId="1" numFmtId="19">
    <nc r="B1531">
      <v>45299</v>
    </nc>
  </rcc>
  <rcc rId="122" sId="1" numFmtId="19">
    <nc r="C1531">
      <v>45299</v>
    </nc>
  </rcc>
  <rcc rId="123" sId="1">
    <nc r="F1531" t="inlineStr">
      <is>
        <t>R/F BNR</t>
      </is>
    </nc>
  </rcc>
  <rcc rId="124" sId="1">
    <nc r="G1531" t="inlineStr">
      <is>
        <t>BOnnie Taylor</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Tracking'!$A$1:$H$255</formula>
    <oldFormula>'PAQ Tracking'!$A$1:$H$251</oldFormula>
  </rdn>
  <rcv guid="{75A4899D-DCB3-4900-9CF2-5022F48D201B}"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3" sId="5" eol="1" ref="A22:XFD22" action="insertRow"/>
  <rcc rId="134" sId="5">
    <nc r="A22" t="inlineStr">
      <is>
        <t>Nair, Rishab</t>
      </is>
    </nc>
  </rcc>
  <rcc rId="135" sId="5" numFmtId="19">
    <nc r="B22">
      <v>45299</v>
    </nc>
  </rcc>
  <rcc rId="136" sId="5" odxf="1" dxf="1">
    <nc r="F22" t="inlineStr">
      <is>
        <t>Debt Reimbursement PAQ</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5" sqref="G22" start="0" length="0">
    <dxf>
      <fill>
        <patternFill patternType="solid">
          <bgColor rgb="FF92D050"/>
        </patternFill>
      </fill>
      <border outline="0">
        <left style="thin">
          <color indexed="64"/>
        </left>
        <right style="thin">
          <color indexed="64"/>
        </right>
        <top style="thin">
          <color indexed="64"/>
        </top>
        <bottom style="thin">
          <color indexed="64"/>
        </bottom>
      </border>
    </dxf>
  </rfmt>
  <rcc rId="137" sId="5">
    <nc r="H22" t="inlineStr">
      <is>
        <t>Gil Dominguez</t>
      </is>
    </nc>
  </rcc>
  <rcc rId="138" sId="5">
    <nc r="G22" t="inlineStr">
      <is>
        <t>Received Cs in 3 courses.</t>
      </is>
    </nc>
  </rcc>
  <rrc rId="139" sId="5" eol="1" ref="A23:XFD23" action="insertRow"/>
  <rcc rId="140" sId="5">
    <nc r="A23" t="inlineStr">
      <is>
        <t>Bellah, Grant</t>
      </is>
    </nc>
  </rcc>
  <rcc rId="141" sId="5" numFmtId="19">
    <nc r="B23">
      <v>45299</v>
    </nc>
  </rcc>
  <rcc rId="142" sId="5" odxf="1" dxf="1">
    <nc r="F23" t="inlineStr">
      <is>
        <t>Debt Reimbursement PAQ</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5" sqref="G23" start="0" length="0">
    <dxf>
      <fill>
        <patternFill patternType="solid">
          <bgColor rgb="FF92D050"/>
        </patternFill>
      </fill>
      <border outline="0">
        <left style="thin">
          <color indexed="64"/>
        </left>
        <right style="thin">
          <color indexed="64"/>
        </right>
        <top style="thin">
          <color indexed="64"/>
        </top>
        <bottom style="thin">
          <color indexed="64"/>
        </bottom>
      </border>
    </dxf>
  </rfmt>
  <rcc rId="143" sId="5">
    <nc r="G23" t="inlineStr">
      <is>
        <t>Withdrew from one course.  Submitting waiver.</t>
      </is>
    </nc>
  </rcc>
  <rcc rId="144" sId="5">
    <nc r="H23" t="inlineStr">
      <is>
        <t>Gil Dominguez</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 sId="1" xfDxf="1" dxf="1">
    <nc r="A1532" t="inlineStr">
      <is>
        <t>23DECSF9CBAEZP275074</t>
      </is>
    </nc>
    <ndxf>
      <border outline="0">
        <left style="thin">
          <color indexed="64"/>
        </left>
        <right style="thin">
          <color indexed="64"/>
        </right>
        <top style="thin">
          <color indexed="64"/>
        </top>
        <bottom style="thin">
          <color indexed="64"/>
        </bottom>
      </border>
    </ndxf>
  </rcc>
  <rcc rId="146" sId="1" numFmtId="19">
    <nc r="B1532">
      <v>45299</v>
    </nc>
  </rcc>
  <rcc rId="147" sId="1" numFmtId="19">
    <nc r="C1532">
      <v>45299</v>
    </nc>
  </rcc>
  <rcc rId="148" sId="1">
    <nc r="F1532" t="inlineStr">
      <is>
        <t>R/F BNR</t>
      </is>
    </nc>
  </rcc>
  <rcc rId="149" sId="1">
    <nc r="G1532" t="inlineStr">
      <is>
        <t>Bonnie Taylor</t>
      </is>
    </nc>
  </rcc>
  <rcc rId="150" sId="1">
    <oc r="G1531" t="inlineStr">
      <is>
        <t>BOnnie Taylor</t>
      </is>
    </oc>
    <nc r="G1531" t="inlineStr">
      <is>
        <t>Bonnie Taylor</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Tracking'!$A$1:$H$255</formula>
    <oldFormula>'PAQ Tracking'!$A$1:$H$255</oldFormula>
  </rdn>
  <rcv guid="{75A4899D-DCB3-4900-9CF2-5022F48D201B}"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7">
    <nc r="A256" t="inlineStr">
      <is>
        <t>Bellah, Grant</t>
      </is>
    </nc>
  </rcc>
  <rcc rId="160" sId="7" numFmtId="19">
    <nc r="B256">
      <v>45299</v>
    </nc>
  </rcc>
  <rcc rId="161" sId="7" numFmtId="19">
    <nc r="C256">
      <v>45299</v>
    </nc>
  </rcc>
  <rcc rId="162" sId="7">
    <nc r="E256" t="inlineStr">
      <is>
        <t>Funding Request</t>
      </is>
    </nc>
  </rcc>
  <rcc rId="163" sId="7">
    <nc r="G256" t="inlineStr">
      <is>
        <t>Gil Dominguez</t>
      </is>
    </nc>
  </rcc>
  <rcv guid="{0B21386C-AEA2-4F19-A69B-327A3E357604}" action="delete"/>
  <rdn rId="0" localSheetId="1" customView="1" name="Z_0B21386C_AEA2_4F19_A69B_327A3E357604_.wvu.FilterData" hidden="1" oldHidden="1">
    <formula>RPAs!$A$1:$H$1941</formula>
    <oldFormula>RPAs!$A$1:$H$1941</oldFormula>
  </rdn>
  <rdn rId="0" localSheetId="2" customView="1" name="Z_0B21386C_AEA2_4F19_A69B_327A3E357604_.wvu.FilterData" hidden="1" oldHidden="1">
    <formula>'MyFSS Announcements'!$F$1:$F$604</formula>
    <oldFormula>'MyFSS Announcements'!$F$1:$F$604</oldFormula>
  </rdn>
  <rdn rId="0" localSheetId="3" customView="1" name="Z_0B21386C_AEA2_4F19_A69B_327A3E357604_.wvu.FilterData" hidden="1" oldHidden="1">
    <formula>'ACQ CIV TA'!$A$1:$J$6</formula>
    <oldFormula>'ACQ CIV TA'!$A$1:$J$6</oldFormula>
  </rdn>
  <rdn rId="0" localSheetId="4" customView="1" name="Z_0B21386C_AEA2_4F19_A69B_327A3E357604_.wvu.FilterData" hidden="1" oldHidden="1">
    <formula>CTAP!$A$1:$J$34</formula>
    <oldFormula>CTAP!$A$1:$J$34</oldFormula>
  </rdn>
  <rdn rId="0" localSheetId="5" customView="1" name="Z_0B21386C_AEA2_4F19_A69B_327A3E357604_.wvu.FilterData" hidden="1" oldHidden="1">
    <formula>'PAQ Debt'!$A$1:$J$11</formula>
    <oldFormula>'PAQ Debt'!$A$1:$J$11</oldFormula>
  </rdn>
  <rdn rId="0" localSheetId="6" customView="1" name="Z_0B21386C_AEA2_4F19_A69B_327A3E357604_.wvu.Cols" hidden="1" oldHidden="1">
    <formula>'GSPs Only'!$E:$E</formula>
    <oldFormula>'GSPs Only'!$E:$E</oldFormula>
  </rdn>
  <rdn rId="0" localSheetId="6" customView="1" name="Z_0B21386C_AEA2_4F19_A69B_327A3E357604_.wvu.FilterData" hidden="1" oldHidden="1">
    <formula>'GSPs Only'!$B$1:$H$36</formula>
    <oldFormula>'GSPs Only'!$B$1:$H$36</oldFormula>
  </rdn>
  <rdn rId="0" localSheetId="7" customView="1" name="Z_0B21386C_AEA2_4F19_A69B_327A3E357604_.wvu.Cols" hidden="1" oldHidden="1">
    <formula>'PAQ Tracking'!$D:$D</formula>
    <oldFormula>'PAQ Tracking'!$D:$D</oldFormula>
  </rdn>
  <rdn rId="0" localSheetId="7" customView="1" name="Z_0B21386C_AEA2_4F19_A69B_327A3E357604_.wvu.FilterData" hidden="1" oldHidden="1">
    <formula>'PAQ Tracking'!$A$1:$H$255</formula>
    <oldFormula>'PAQ Tracking'!$A$1:$H$242</oldFormula>
  </rdn>
  <rdn rId="0" localSheetId="9" customView="1" name="Z_0B21386C_AEA2_4F19_A69B_327A3E357604_.wvu.Cols" hidden="1" oldHidden="1">
    <formula>Invoices!$D:$D</formula>
    <oldFormula>Invoices!$D:$D</oldFormula>
  </rdn>
  <rcv guid="{0B21386C-AEA2-4F19-A69B-327A3E357604}"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7" odxf="1" dxf="1">
    <nc r="F256" t="inlineStr">
      <is>
        <t xml:space="preserve">Updated degree plan required.  </t>
      </is>
    </nc>
    <odxf>
      <font>
        <sz val="12"/>
        <name val="Times New Roman"/>
        <family val="1"/>
        <scheme val="none"/>
      </font>
      <fill>
        <patternFill patternType="none">
          <bgColor indexed="65"/>
        </patternFill>
      </fill>
    </odxf>
    <ndxf>
      <font>
        <sz val="12"/>
        <color auto="1"/>
        <name val="Times New Roman"/>
        <family val="1"/>
        <scheme val="none"/>
      </font>
      <fill>
        <patternFill patternType="solid">
          <bgColor rgb="FF92D050"/>
        </patternFill>
      </fill>
    </ndxf>
  </rcc>
  <rfmt sheetId="7" sqref="F256">
    <dxf>
      <fill>
        <patternFill patternType="none">
          <bgColor auto="1"/>
        </patternFill>
      </fill>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 sId="7">
    <oc r="A1" t="inlineStr">
      <is>
        <t>Name</t>
      </is>
    </oc>
    <nc r="A1" t="inlineStr">
      <is>
        <t xml:space="preserve">Gomez, </t>
      </is>
    </nc>
  </rcc>
  <rcc rId="176" sId="7">
    <nc r="A257" t="inlineStr">
      <is>
        <t>Gomez, Israel</t>
      </is>
    </nc>
  </rcc>
  <rcc rId="177" sId="7" numFmtId="19">
    <nc r="B257">
      <v>45299</v>
    </nc>
  </rcc>
  <rcc rId="178" sId="7" numFmtId="19">
    <nc r="C257">
      <v>45299</v>
    </nc>
  </rcc>
  <rcc rId="179" sId="7">
    <nc r="E257" t="inlineStr">
      <is>
        <t>Funding Request</t>
      </is>
    </nc>
  </rcc>
  <rcc rId="180" sId="7">
    <nc r="F257" t="inlineStr">
      <is>
        <t>FR approved.</t>
      </is>
    </nc>
  </rcc>
  <rcc rId="181" sId="7">
    <nc r="G257" t="inlineStr">
      <is>
        <t>Gil Dominguez</t>
      </is>
    </nc>
  </rcc>
  <rfmt sheetId="7" sqref="A257:H257">
    <dxf>
      <fill>
        <patternFill patternType="solid">
          <bgColor rgb="FF92D050"/>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 sId="7">
    <nc r="A258" t="inlineStr">
      <is>
        <t>Pham, Kevin</t>
      </is>
    </nc>
  </rcc>
  <rcc rId="183" sId="7" numFmtId="19">
    <nc r="B258">
      <v>45299</v>
    </nc>
  </rcc>
  <rcc rId="184" sId="7" numFmtId="19">
    <nc r="C258">
      <v>45299</v>
    </nc>
  </rcc>
  <rcc rId="185" sId="7">
    <nc r="E258" t="inlineStr">
      <is>
        <t>Funding Request</t>
      </is>
    </nc>
  </rcc>
  <rcc rId="186" sId="7">
    <nc r="G258" t="inlineStr">
      <is>
        <t>Gil Dominguez</t>
      </is>
    </nc>
  </rcc>
  <rcc rId="187" sId="7">
    <nc r="F258" t="inlineStr">
      <is>
        <t>FR approved.</t>
      </is>
    </nc>
  </rcc>
  <rfmt sheetId="7" sqref="A258:H258">
    <dxf>
      <fill>
        <patternFill patternType="solid">
          <bgColor rgb="FF92D050"/>
        </patternFill>
      </fill>
    </dxf>
  </rfmt>
  <rcc rId="188" sId="7">
    <nc r="A259" t="inlineStr">
      <is>
        <t>Grant, Bellah</t>
      </is>
    </nc>
  </rcc>
  <rcc rId="189" sId="7" numFmtId="19">
    <nc r="B259">
      <v>45299</v>
    </nc>
  </rcc>
  <rcc rId="190" sId="7" numFmtId="19">
    <nc r="C259">
      <v>45299</v>
    </nc>
  </rcc>
  <rcc rId="191" sId="7">
    <nc r="E259" t="inlineStr">
      <is>
        <t>Funding Request</t>
      </is>
    </nc>
  </rcc>
  <rcc rId="192" sId="7">
    <nc r="G259" t="inlineStr">
      <is>
        <t>Gil Dominguez</t>
      </is>
    </nc>
  </rcc>
  <rfmt sheetId="7" sqref="A259:H259">
    <dxf>
      <fill>
        <patternFill patternType="solid">
          <bgColor rgb="FF92D050"/>
        </patternFill>
      </fill>
    </dxf>
  </rfmt>
  <rcc rId="193" sId="7">
    <nc r="H225" t="inlineStr">
      <is>
        <t>Y</t>
      </is>
    </nc>
  </rcc>
  <rcc rId="194" sId="7">
    <nc r="H256" t="inlineStr">
      <is>
        <t>Y</t>
      </is>
    </nc>
  </rcc>
  <rcc rId="195" sId="7">
    <nc r="H259" t="inlineStr">
      <is>
        <t>Y</t>
      </is>
    </nc>
  </rcc>
  <rcc rId="196" sId="7">
    <nc r="F259" t="inlineStr">
      <is>
        <t>FR approved.  NOTE:  GSP approved +$35K.</t>
      </is>
    </nc>
  </rcc>
  <rfmt sheetId="7" sqref="A256:H256">
    <dxf>
      <fill>
        <patternFill patternType="solid">
          <bgColor rgb="FF92D050"/>
        </patternFill>
      </fill>
    </dxf>
  </rfmt>
  <rcc rId="197" sId="7">
    <nc r="A260" t="inlineStr">
      <is>
        <t>Turner, Joseph</t>
      </is>
    </nc>
  </rcc>
  <rcc rId="198" sId="7" numFmtId="19">
    <nc r="B260">
      <v>45299</v>
    </nc>
  </rcc>
  <rcc rId="199" sId="7" numFmtId="19">
    <nc r="C260">
      <v>45299</v>
    </nc>
  </rcc>
  <rcc rId="200" sId="7">
    <nc r="E260" t="inlineStr">
      <is>
        <t>Funding Request</t>
      </is>
    </nc>
  </rcc>
  <rcc rId="201" sId="7">
    <nc r="G260" t="inlineStr">
      <is>
        <t>Gil Dominguez</t>
      </is>
    </nc>
  </rcc>
  <rrc rId="202" sId="5" eol="1" ref="A24:XFD24" action="insertRow"/>
  <rcc rId="203" sId="5">
    <nc r="A24" t="inlineStr">
      <is>
        <t>Turner, Joseph</t>
      </is>
    </nc>
  </rcc>
  <rcc rId="204" sId="5" numFmtId="19">
    <nc r="B24">
      <v>45299</v>
    </nc>
  </rcc>
  <rcc rId="205" sId="5" odxf="1" dxf="1">
    <nc r="F24" t="inlineStr">
      <is>
        <t>Debt Reimbursement PAQ</t>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cc rId="206" sId="5" odxf="1" dxf="1">
    <nc r="G24" t="inlineStr">
      <is>
        <t>Received C in one course.</t>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cc rId="207" sId="5" odxf="1" dxf="1">
    <nc r="H24" t="inlineStr">
      <is>
        <t>Gil Dominguez</t>
      </is>
    </nc>
    <odxf>
      <fill>
        <patternFill patternType="none">
          <bgColor indexed="65"/>
        </patternFill>
      </fill>
      <border outline="0">
        <left/>
        <right/>
        <bottom/>
      </border>
    </odxf>
    <ndxf>
      <fill>
        <patternFill patternType="solid">
          <bgColor rgb="FFFFC000"/>
        </patternFill>
      </fill>
      <border outline="0">
        <left style="thin">
          <color indexed="64"/>
        </left>
        <right style="thin">
          <color indexed="64"/>
        </right>
        <bottom style="thin">
          <color indexed="64"/>
        </bottom>
      </border>
    </ndxf>
  </rcc>
  <rfmt sheetId="5" sqref="F21:H24">
    <dxf>
      <fill>
        <patternFill>
          <bgColor rgb="FFFFC000"/>
        </patternFill>
      </fill>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H22:H24" start="0" length="0">
    <dxf>
      <border>
        <right style="thin">
          <color indexed="64"/>
        </right>
      </border>
    </dxf>
  </rfmt>
  <rfmt sheetId="5" sqref="H22:H24">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8" sId="5" eol="1" ref="A25:XFD25" action="insertRow"/>
  <rcc rId="209" sId="5">
    <nc r="A25" t="inlineStr">
      <is>
        <t>Nguyen, Christian</t>
      </is>
    </nc>
  </rcc>
  <rcc rId="210" sId="5" numFmtId="19">
    <nc r="B25">
      <v>45299</v>
    </nc>
  </rcc>
  <rcc rId="211" sId="5" numFmtId="19">
    <nc r="C25">
      <v>45299</v>
    </nc>
  </rcc>
  <rcc rId="212" sId="5">
    <nc r="F25" t="inlineStr">
      <is>
        <t>Debt Reimbusement PAQ</t>
      </is>
    </nc>
  </rcc>
  <rcc rId="213" sId="5">
    <nc r="G25" t="inlineStr">
      <is>
        <t>Received 2 C's in two separate courses.</t>
      </is>
    </nc>
  </rcc>
  <rcc rId="214" sId="5">
    <nc r="H25" t="inlineStr">
      <is>
        <t>Terri Garner</t>
      </is>
    </nc>
  </rcc>
  <rfmt sheetId="5" sqref="A25:I25">
    <dxf>
      <fill>
        <patternFill patternType="solid">
          <bgColor rgb="FFFFC000"/>
        </patternFill>
      </fill>
    </dxf>
  </rfmt>
  <rfmt sheetId="5" sqref="A25:I25">
    <dxf>
      <fill>
        <patternFill>
          <bgColor rgb="FF92D050"/>
        </patternFill>
      </fill>
    </dxf>
  </rfmt>
  <rcv guid="{97FA0117-B203-4B24-9F80-DD2287AC91B9}" action="delete"/>
  <rdn rId="0" localSheetId="1" customView="1" name="Z_97FA0117_B203_4B24_9F80_DD2287AC91B9_.wvu.FilterData" hidden="1" oldHidden="1">
    <formula>RPAs!$A$1:$H$1941</formula>
    <oldFormula>RPAs!$A$1:$H$1941</oldFormula>
  </rdn>
  <rdn rId="0" localSheetId="2" customView="1" name="Z_97FA0117_B203_4B24_9F80_DD2287AC91B9_.wvu.FilterData" hidden="1" oldHidden="1">
    <formula>'MyFSS Announcements'!$F$1:$F$604</formula>
    <oldFormula>'MyFSS Announcements'!$F$1:$F$604</oldFormula>
  </rdn>
  <rdn rId="0" localSheetId="3" customView="1" name="Z_97FA0117_B203_4B24_9F80_DD2287AC91B9_.wvu.FilterData" hidden="1" oldHidden="1">
    <formula>'ACQ CIV TA'!$A$1:$J$6</formula>
    <oldFormula>'ACQ CIV TA'!$A$1:$J$6</oldFormula>
  </rdn>
  <rdn rId="0" localSheetId="4" customView="1" name="Z_97FA0117_B203_4B24_9F80_DD2287AC91B9_.wvu.FilterData" hidden="1" oldHidden="1">
    <formula>CTAP!$A$1:$J$34</formula>
    <oldFormula>CTAP!$A$1:$J$34</oldFormula>
  </rdn>
  <rdn rId="0" localSheetId="5" customView="1" name="Z_97FA0117_B203_4B24_9F80_DD2287AC91B9_.wvu.FilterData" hidden="1" oldHidden="1">
    <formula>'PAQ Debt'!$A$1:$J$11</formula>
    <oldFormula>'PAQ Debt'!$A$1:$J$11</oldFormula>
  </rdn>
  <rdn rId="0" localSheetId="6" customView="1" name="Z_97FA0117_B203_4B24_9F80_DD2287AC91B9_.wvu.FilterData" hidden="1" oldHidden="1">
    <formula>'GSPs Only'!$B$1:$H$36</formula>
    <oldFormula>'GSPs Only'!$B$1:$H$36</oldFormula>
  </rdn>
  <rdn rId="0" localSheetId="7" customView="1" name="Z_97FA0117_B203_4B24_9F80_DD2287AC91B9_.wvu.Cols" hidden="1" oldHidden="1">
    <formula>'PAQ Tracking'!$D:$D</formula>
    <oldFormula>'PAQ Tracking'!$D:$D</oldFormula>
  </rdn>
  <rdn rId="0" localSheetId="7" customView="1" name="Z_97FA0117_B203_4B24_9F80_DD2287AC91B9_.wvu.FilterData" hidden="1" oldHidden="1">
    <formula>'PAQ Tracking'!$A$1:$H$259</formula>
    <oldFormula>'PAQ Tracking'!$A$1:$H$251</oldFormula>
  </rdn>
  <rcv guid="{97FA0117-B203-4B24-9F80-DD2287AC91B9}"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7FA0117-B203-4B24-9F80-DD2287AC91B9}" action="delete"/>
  <rdn rId="0" localSheetId="1" customView="1" name="Z_97FA0117_B203_4B24_9F80_DD2287AC91B9_.wvu.FilterData" hidden="1" oldHidden="1">
    <formula>RPAs!$A$1:$H$1941</formula>
    <oldFormula>RPAs!$A$1:$H$1941</oldFormula>
  </rdn>
  <rdn rId="0" localSheetId="2" customView="1" name="Z_97FA0117_B203_4B24_9F80_DD2287AC91B9_.wvu.FilterData" hidden="1" oldHidden="1">
    <formula>'MyFSS Announcements'!$F$1:$F$604</formula>
    <oldFormula>'MyFSS Announcements'!$F$1:$F$604</oldFormula>
  </rdn>
  <rdn rId="0" localSheetId="3" customView="1" name="Z_97FA0117_B203_4B24_9F80_DD2287AC91B9_.wvu.FilterData" hidden="1" oldHidden="1">
    <formula>'ACQ CIV TA'!$A$1:$J$6</formula>
    <oldFormula>'ACQ CIV TA'!$A$1:$J$6</oldFormula>
  </rdn>
  <rdn rId="0" localSheetId="4" customView="1" name="Z_97FA0117_B203_4B24_9F80_DD2287AC91B9_.wvu.FilterData" hidden="1" oldHidden="1">
    <formula>CTAP!$A$1:$J$34</formula>
    <oldFormula>CTAP!$A$1:$J$34</oldFormula>
  </rdn>
  <rdn rId="0" localSheetId="5" customView="1" name="Z_97FA0117_B203_4B24_9F80_DD2287AC91B9_.wvu.FilterData" hidden="1" oldHidden="1">
    <formula>'PAQ Debt'!$A$1:$J$11</formula>
    <oldFormula>'PAQ Debt'!$A$1:$J$11</oldFormula>
  </rdn>
  <rdn rId="0" localSheetId="6" customView="1" name="Z_97FA0117_B203_4B24_9F80_DD2287AC91B9_.wvu.FilterData" hidden="1" oldHidden="1">
    <formula>'GSPs Only'!$B$1:$H$36</formula>
    <oldFormula>'GSPs Only'!$B$1:$H$36</oldFormula>
  </rdn>
  <rdn rId="0" localSheetId="7" customView="1" name="Z_97FA0117_B203_4B24_9F80_DD2287AC91B9_.wvu.Cols" hidden="1" oldHidden="1">
    <formula>'PAQ Tracking'!$D:$D</formula>
    <oldFormula>'PAQ Tracking'!$D:$D</oldFormula>
  </rdn>
  <rdn rId="0" localSheetId="7" customView="1" name="Z_97FA0117_B203_4B24_9F80_DD2287AC91B9_.wvu.FilterData" hidden="1" oldHidden="1">
    <formula>'PAQ Tracking'!$A$1:$H$259</formula>
    <oldFormula>'PAQ Tracking'!$A$1:$H$259</oldFormula>
  </rdn>
  <rcv guid="{97FA0117-B203-4B24-9F80-DD2287AC91B9}"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7" odxf="1" dxf="1">
    <nc r="F260" t="inlineStr">
      <is>
        <t xml:space="preserve">Updated degree plan required.  </t>
      </is>
    </nc>
    <odxf>
      <font>
        <sz val="12"/>
        <name val="Times New Roman"/>
        <family val="1"/>
        <scheme val="none"/>
      </font>
      <fill>
        <patternFill patternType="none">
          <bgColor indexed="65"/>
        </patternFill>
      </fill>
      <alignment wrapText="1"/>
    </odxf>
    <ndxf>
      <font>
        <sz val="12"/>
        <color auto="1"/>
        <name val="Times New Roman"/>
        <family val="1"/>
        <scheme val="none"/>
      </font>
      <fill>
        <patternFill patternType="solid">
          <bgColor rgb="FF92D050"/>
        </patternFill>
      </fill>
      <alignment wrapText="0"/>
    </ndxf>
  </rcc>
  <rfmt sheetId="7" sqref="A260:H260">
    <dxf>
      <fill>
        <patternFill>
          <bgColor rgb="FF92D050"/>
        </patternFill>
      </fill>
    </dxf>
  </rfmt>
  <rcc rId="232" sId="7">
    <nc r="A261" t="inlineStr">
      <is>
        <t>Pham, Kevin</t>
      </is>
    </nc>
  </rcc>
  <rcc rId="233" sId="7" numFmtId="19">
    <nc r="B261">
      <v>45299</v>
    </nc>
  </rcc>
  <rcc rId="234" sId="7" numFmtId="19">
    <nc r="C261">
      <v>45299</v>
    </nc>
  </rcc>
  <rcc rId="235" sId="7">
    <nc r="E261" t="inlineStr">
      <is>
        <t>Invoice Review</t>
      </is>
    </nc>
  </rcc>
  <rfmt sheetId="7" sqref="F261" start="0" length="0">
    <dxf>
      <fill>
        <patternFill patternType="solid">
          <bgColor rgb="FF92D050"/>
        </patternFill>
      </fill>
    </dxf>
  </rfmt>
  <rcc rId="236" sId="7">
    <nc r="F261" t="inlineStr">
      <is>
        <t>Invoice reviewed and confirmed.  Invoice uploaded in supporting document folder.</t>
      </is>
    </nc>
  </rcc>
  <rcc rId="237" sId="7">
    <nc r="G261" t="inlineStr">
      <is>
        <t>Gil Dominguez</t>
      </is>
    </nc>
  </rcc>
  <rfmt sheetId="7" sqref="A261:H261">
    <dxf>
      <fill>
        <patternFill>
          <bgColor rgb="FF92D050"/>
        </patternFill>
      </fill>
    </dxf>
  </rfmt>
  <rcc rId="238" sId="7">
    <nc r="A262" t="inlineStr">
      <is>
        <t>Rishab, Nair</t>
      </is>
    </nc>
  </rcc>
  <rcc rId="239" sId="7" numFmtId="19">
    <nc r="B262">
      <v>45299</v>
    </nc>
  </rcc>
  <rcc rId="240" sId="7" numFmtId="19">
    <nc r="C262">
      <v>45299</v>
    </nc>
  </rcc>
  <rcc rId="241" sId="7">
    <nc r="E262" t="inlineStr">
      <is>
        <t>Funding Request</t>
      </is>
    </nc>
  </rcc>
  <rcc rId="242" sId="7" odxf="1" dxf="1">
    <nc r="F262" t="inlineStr">
      <is>
        <t>Updated degree uploaded.  FR approved.</t>
      </is>
    </nc>
    <odxf>
      <fill>
        <patternFill patternType="none">
          <bgColor indexed="65"/>
        </patternFill>
      </fill>
      <alignment wrapText="1"/>
    </odxf>
    <ndxf>
      <fill>
        <patternFill patternType="solid">
          <bgColor rgb="FF92D050"/>
        </patternFill>
      </fill>
      <alignment wrapText="0"/>
    </ndxf>
  </rcc>
  <rcc rId="243" sId="7">
    <nc r="G262" t="inlineStr">
      <is>
        <t>Gil Dominguez</t>
      </is>
    </nc>
  </rcc>
  <rfmt sheetId="7" sqref="A262:H262">
    <dxf>
      <fill>
        <patternFill>
          <bgColor rgb="FF92D050"/>
        </patternFill>
      </fill>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44" sheetId="5" source="A27" destination="A28" sourceSheetId="5">
    <rfmt sheetId="5" sqref="A28" start="0" length="0">
      <dxf>
        <font>
          <sz val="12"/>
          <color auto="1"/>
          <name val="Times New Roman"/>
          <family val="1"/>
          <scheme val="none"/>
        </font>
        <alignment vertical="center"/>
      </dxf>
    </rfmt>
  </rm>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2:A24" start="0" length="0">
    <dxf>
      <border>
        <left style="thin">
          <color indexed="64"/>
        </left>
      </border>
    </dxf>
  </rfmt>
  <rfmt sheetId="5" sqref="A24:E24" start="0" length="0">
    <dxf>
      <border>
        <bottom style="thin">
          <color indexed="64"/>
        </bottom>
      </border>
    </dxf>
  </rfmt>
  <rfmt sheetId="5" sqref="A22:E24">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5" sqref="A22:E24">
    <dxf>
      <fill>
        <patternFill patternType="solid">
          <bgColor rgb="FFFFC000"/>
        </patternFill>
      </fill>
    </dxf>
  </rfmt>
  <rfmt sheetId="5" sqref="A21:A25" start="0" length="0">
    <dxf>
      <border>
        <left style="thin">
          <color indexed="64"/>
        </left>
      </border>
    </dxf>
  </rfmt>
  <rfmt sheetId="5" sqref="I21:I25" start="0" length="0">
    <dxf>
      <border>
        <right style="thin">
          <color indexed="64"/>
        </right>
      </border>
    </dxf>
  </rfmt>
  <rfmt sheetId="5" sqref="A25:I25" start="0" length="0">
    <dxf>
      <border>
        <bottom style="thin">
          <color indexed="64"/>
        </bottom>
      </border>
    </dxf>
  </rfmt>
  <rfmt sheetId="5" sqref="I22" start="0" length="0">
    <dxf>
      <fill>
        <patternFill patternType="solid">
          <bgColor rgb="FFFFC000"/>
        </patternFill>
      </fill>
    </dxf>
  </rfmt>
  <rfmt sheetId="5" sqref="I23" start="0" length="0">
    <dxf>
      <fill>
        <patternFill patternType="solid">
          <bgColor rgb="FFFFC000"/>
        </patternFill>
      </fill>
    </dxf>
  </rfmt>
  <rfmt sheetId="5" sqref="I24" start="0" length="0">
    <dxf>
      <fill>
        <patternFill patternType="solid">
          <bgColor rgb="FFFFC000"/>
        </patternFill>
      </fill>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5" sId="4" ref="A152:XFD152" action="insertRow">
    <undo index="65535" exp="area" ref3D="1" dr="$C$1:$C$1048576" r="P24" sId="12"/>
    <undo index="65535" exp="area" ref3D="1" dr="$C$1:$C$1048576" r="P24" sId="12"/>
    <undo index="0" exp="area" ref3D="1" dr="$D$1:$D$1048576" r="P24" sId="12"/>
    <undo index="65535" exp="area" ref3D="1" dr="$C$1:$C$1048576" r="O24" sId="12"/>
    <undo index="0" exp="area" ref3D="1" dr="$C$1:$C$1048576" r="O24" sId="12"/>
    <undo index="65535" exp="area" ref3D="1" dr="$C$1:$C$1048576" r="P23" sId="12"/>
    <undo index="65535" exp="area" ref3D="1" dr="$C$1:$C$1048576" r="P23" sId="12"/>
    <undo index="0" exp="area" ref3D="1" dr="$D$1:$D$1048576" r="P23" sId="12"/>
    <undo index="65535" exp="area" ref3D="1" dr="$C$1:$C$1048576" r="O23" sId="12"/>
    <undo index="0" exp="area" ref3D="1" dr="$C$1:$C$1048576" r="O23" sId="12"/>
    <undo index="65535" exp="area" ref3D="1" dr="$C$1:$C$1048576" r="P22" sId="12"/>
    <undo index="65535" exp="area" ref3D="1" dr="$C$1:$C$1048576" r="P22" sId="12"/>
    <undo index="0" exp="area" ref3D="1" dr="$D$1:$D$1048576" r="P22" sId="12"/>
    <undo index="65535" exp="area" ref3D="1" dr="$C$1:$C$1048576" r="O22" sId="12"/>
    <undo index="0" exp="area" ref3D="1" dr="$C$1:$C$1048576" r="O22" sId="12"/>
    <undo index="65535" exp="area" ref3D="1" dr="$C$1:$C$1048576" r="P21" sId="12"/>
    <undo index="65535" exp="area" ref3D="1" dr="$C$1:$C$1048576" r="P21" sId="12"/>
    <undo index="0" exp="area" ref3D="1" dr="$D$1:$D$1048576" r="P21" sId="12"/>
    <undo index="65535" exp="area" ref3D="1" dr="$C$1:$C$1048576" r="O21" sId="12"/>
    <undo index="0" exp="area" ref3D="1" dr="$C$1:$C$1048576" r="O21" sId="12"/>
    <undo index="65535" exp="area" ref3D="1" dr="$C$1:$C$1048576" r="P20" sId="12"/>
    <undo index="65535" exp="area" ref3D="1" dr="$C$1:$C$1048576" r="P20" sId="12"/>
    <undo index="0" exp="area" ref3D="1" dr="$D$1:$D$1048576" r="P20" sId="12"/>
    <undo index="65535" exp="area" ref3D="1" dr="$C$1:$C$1048576" r="O20" sId="12"/>
    <undo index="0" exp="area" ref3D="1" dr="$C$1:$C$1048576" r="O20" sId="12"/>
    <undo index="65535" exp="area" ref3D="1" dr="$C$1:$C$1048576" r="P19" sId="12"/>
    <undo index="65535" exp="area" ref3D="1" dr="$C$1:$C$1048576" r="P19" sId="12"/>
    <undo index="0" exp="area" ref3D="1" dr="$D$1:$D$1048576" r="P19" sId="12"/>
    <undo index="65535" exp="area" ref3D="1" dr="$C$1:$C$1048576" r="O19" sId="12"/>
    <undo index="0" exp="area" ref3D="1" dr="$C$1:$C$1048576" r="O19" sId="12"/>
    <undo index="65535" exp="area" ref3D="1" dr="$C$1:$C$1048576" r="P18" sId="12"/>
    <undo index="65535" exp="area" ref3D="1" dr="$C$1:$C$1048576" r="P18" sId="12"/>
    <undo index="0" exp="area" ref3D="1" dr="$D$1:$D$1048576" r="P18" sId="12"/>
    <undo index="65535" exp="area" ref3D="1" dr="$C$1:$C$1048576" r="O18" sId="12"/>
    <undo index="0" exp="area" ref3D="1" dr="$C$1:$C$1048576" r="O18" sId="12"/>
    <undo index="65535" exp="area" ref3D="1" dr="$C$1:$C$1048576" r="P17" sId="12"/>
    <undo index="65535" exp="area" ref3D="1" dr="$C$1:$C$1048576" r="P17" sId="12"/>
    <undo index="0" exp="area" ref3D="1" dr="$D$1:$D$1048576" r="P17" sId="12"/>
    <undo index="65535" exp="area" ref3D="1" dr="$C$1:$C$1048576" r="O17" sId="12"/>
    <undo index="0" exp="area" ref3D="1" dr="$C$1:$C$1048576" r="O17" sId="12"/>
    <undo index="65535" exp="area" ref3D="1" dr="$C$1:$C$1048576" r="P16" sId="12"/>
    <undo index="65535" exp="area" ref3D="1" dr="$C$1:$C$1048576" r="P16" sId="12"/>
    <undo index="0" exp="area" ref3D="1" dr="$D$1:$D$1048576" r="P16" sId="12"/>
    <undo index="65535" exp="area" ref3D="1" dr="$C$1:$C$1048576" r="O16" sId="12"/>
    <undo index="0" exp="area" ref3D="1" dr="$C$1:$C$1048576" r="O16" sId="12"/>
    <undo index="65535" exp="area" ref3D="1" dr="$C$1:$C$1048576" r="P15" sId="12"/>
    <undo index="65535" exp="area" ref3D="1" dr="$C$1:$C$1048576" r="P15" sId="12"/>
    <undo index="0" exp="area" ref3D="1" dr="$D$1:$D$1048576" r="P15" sId="12"/>
    <undo index="65535" exp="area" ref3D="1" dr="$C$1:$C$1048576" r="O15" sId="12"/>
    <undo index="0" exp="area" ref3D="1" dr="$C$1:$C$1048576" r="O15" sId="12"/>
    <undo index="65535" exp="area" ref3D="1" dr="$C$1:$C$1048576" r="P14" sId="12"/>
    <undo index="65535" exp="area" ref3D="1" dr="$C$1:$C$1048576" r="P14" sId="12"/>
    <undo index="0" exp="area" ref3D="1" dr="$D$1:$D$1048576" r="P14" sId="12"/>
    <undo index="65535" exp="area" ref3D="1" dr="$C$1:$C$1048576" r="O14" sId="12"/>
    <undo index="0" exp="area" ref3D="1" dr="$C$1:$C$1048576" r="O14" sId="12"/>
    <undo index="65535" exp="area" ref3D="1" dr="$C$1:$C$1048576" r="P13" sId="12"/>
    <undo index="65535" exp="area" ref3D="1" dr="$C$1:$C$1048576" r="P13" sId="12"/>
    <undo index="0" exp="area" ref3D="1" dr="$D$1:$D$1048576" r="P13" sId="12"/>
    <undo index="65535" exp="area" ref3D="1" dr="$C$1:$C$1048576" r="O13" sId="12"/>
    <undo index="0" exp="area" ref3D="1" dr="$C$1:$C$1048576" r="O13" sId="12"/>
    <undo index="65535" exp="area" ref3D="1" dr="$C$1:$C$1048576" r="P12" sId="12"/>
    <undo index="65535" exp="area" ref3D="1" dr="$C$1:$C$1048576" r="P12" sId="12"/>
    <undo index="0" exp="area" ref3D="1" dr="$D$1:$D$1048576" r="P12" sId="12"/>
    <undo index="65535" exp="area" ref3D="1" dr="$C$1:$C$1048576" r="O12" sId="12"/>
    <undo index="0" exp="area" ref3D="1" dr="$C$1:$C$1048576" r="O12" sId="12"/>
    <undo index="65535" exp="area" ref3D="1" dr="$C$1:$C$1048576" r="P11" sId="12"/>
    <undo index="65535" exp="area" ref3D="1" dr="$C$1:$C$1048576" r="P11" sId="12"/>
    <undo index="0" exp="area" ref3D="1" dr="$D$1:$D$1048576" r="P11" sId="12"/>
    <undo index="65535" exp="area" ref3D="1" dr="$C$1:$C$1048576" r="O11" sId="12"/>
    <undo index="0" exp="area" ref3D="1" dr="$C$1:$C$1048576" r="O11" sId="12"/>
    <undo index="65535" exp="area" ref3D="1" dr="$C$1:$C$1048576" r="P10" sId="12"/>
    <undo index="65535" exp="area" ref3D="1" dr="$C$1:$C$1048576" r="P10" sId="12"/>
    <undo index="0" exp="area" ref3D="1" dr="$D$1:$D$1048576" r="P10" sId="12"/>
    <undo index="65535" exp="area" ref3D="1" dr="$C$1:$C$1048576" r="O10" sId="12"/>
    <undo index="0" exp="area" ref3D="1" dr="$C$1:$C$1048576" r="O10" sId="12"/>
    <undo index="65535" exp="area" ref3D="1" dr="$C$1:$C$1048576" r="P9" sId="12"/>
    <undo index="65535" exp="area" ref3D="1" dr="$C$1:$C$1048576" r="P9" sId="12"/>
    <undo index="0" exp="area" ref3D="1" dr="$D$1:$D$1048576" r="P9" sId="12"/>
    <undo index="65535" exp="area" ref3D="1" dr="$C$1:$C$1048576" r="O9" sId="12"/>
    <undo index="0" exp="area" ref3D="1" dr="$C$1:$C$1048576" r="O9" sId="12"/>
    <undo index="65535" exp="area" ref3D="1" dr="$C$1:$C$1048576" r="P8" sId="12"/>
    <undo index="65535" exp="area" ref3D="1" dr="$C$1:$C$1048576" r="P8" sId="12"/>
    <undo index="0" exp="area" ref3D="1" dr="$D$1:$D$1048576" r="P8" sId="12"/>
    <undo index="65535" exp="area" ref3D="1" dr="$C$1:$C$1048576" r="O8" sId="12"/>
    <undo index="0" exp="area" ref3D="1" dr="$C$1:$C$1048576" r="O8" sId="12"/>
    <undo index="65535" exp="area" ref3D="1" dr="$C$1:$C$1048576" r="P7" sId="12"/>
    <undo index="65535" exp="area" ref3D="1" dr="$C$1:$C$1048576" r="P7" sId="12"/>
    <undo index="0" exp="area" ref3D="1" dr="$D$1:$D$1048576" r="P7" sId="12"/>
    <undo index="65535" exp="area" ref3D="1" dr="$C$1:$C$1048576" r="O7" sId="12"/>
    <undo index="0" exp="area" ref3D="1" dr="$C$1:$C$1048576" r="O7" sId="12"/>
    <undo index="65535" exp="area" ref3D="1" dr="$C$1:$C$1048576" r="P6" sId="12"/>
    <undo index="65535" exp="area" ref3D="1" dr="$C$1:$C$1048576" r="P6" sId="12"/>
    <undo index="0" exp="area" ref3D="1" dr="$D$1:$D$1048576" r="P6" sId="12"/>
    <undo index="65535" exp="area" ref3D="1" dr="$C$1:$C$1048576" r="O6" sId="12"/>
    <undo index="0" exp="area" ref3D="1" dr="$C$1:$C$1048576" r="O6" sId="12"/>
    <undo index="65535" exp="area" ref3D="1" dr="$C$1:$C$1048576" r="P5" sId="12"/>
    <undo index="65535" exp="area" ref3D="1" dr="$C$1:$C$1048576" r="P5" sId="12"/>
    <undo index="0" exp="area" ref3D="1" dr="$D$1:$D$1048576" r="P5" sId="12"/>
    <undo index="65535" exp="area" ref3D="1" dr="$C$1:$C$1048576" r="O5" sId="12"/>
    <undo index="0" exp="area" ref3D="1" dr="$C$1:$C$1048576" r="O5" sId="12"/>
    <undo index="65535" exp="area" ref3D="1" dr="$C$1:$C$1048576" r="P4" sId="12"/>
    <undo index="65535" exp="area" ref3D="1" dr="$C$1:$C$1048576" r="P4" sId="12"/>
    <undo index="0" exp="area" ref3D="1" dr="$D$1:$D$1048576" r="P4" sId="12"/>
    <undo index="65535" exp="area" ref3D="1" dr="$C$1:$C$1048576" r="O4" sId="12"/>
    <undo index="0" exp="area" ref3D="1" dr="$C$1:$C$1048576" r="O4" sId="12"/>
    <undo index="65535" exp="area" ref3D="1" dr="$C$1:$C$1048576" r="P3" sId="12"/>
    <undo index="65535" exp="area" ref3D="1" dr="$C$1:$C$1048576" r="P3" sId="12"/>
    <undo index="0" exp="area" ref3D="1" dr="$D$1:$D$1048576" r="P3" sId="12"/>
    <undo index="65535" exp="area" ref3D="1" dr="$C$1:$C$1048576" r="O3" sId="12"/>
    <undo index="0" exp="area" ref3D="1" dr="$C$1:$C$1048576" r="O3" sId="12"/>
    <undo index="65535" exp="area" ref3D="1" dr="$D$1:$D$1048576" dn="Z_8EC2DFE1_9BFF_43D3_ABBE_5EC79F14F44B_.wvu.Cols" sId="4"/>
  </rrc>
  <rcc rId="246" sId="4">
    <nc r="A152" t="inlineStr">
      <is>
        <t>Stenel, Dalton</t>
      </is>
    </nc>
  </rcc>
  <rcc rId="247" sId="4" numFmtId="19">
    <nc r="B152">
      <v>45299</v>
    </nc>
  </rcc>
  <rcc rId="248" sId="4" odxf="1" dxf="1">
    <nc r="F152" t="inlineStr">
      <is>
        <t>Funding Rrequest</t>
      </is>
    </nc>
    <odxf>
      <fill>
        <patternFill patternType="none">
          <bgColor indexed="65"/>
        </patternFill>
      </fill>
    </odxf>
    <ndxf>
      <fill>
        <patternFill patternType="solid">
          <bgColor rgb="FFFFC000"/>
        </patternFill>
      </fill>
    </ndxf>
  </rcc>
  <rcc rId="249" sId="4" odxf="1" dxf="1">
    <nc r="H152" t="inlineStr">
      <is>
        <t>Heath Holt</t>
      </is>
    </nc>
    <odxf>
      <fill>
        <patternFill patternType="none">
          <bgColor indexed="65"/>
        </patternFill>
      </fill>
    </odxf>
    <ndxf>
      <fill>
        <patternFill patternType="solid">
          <bgColor rgb="FFFFC000"/>
        </patternFill>
      </fill>
    </ndxf>
  </rcc>
  <rcc rId="250" sId="4">
    <nc r="G152" t="inlineStr">
      <is>
        <t>Working</t>
      </is>
    </nc>
  </rcc>
  <rfmt sheetId="4" sqref="A152:H152">
    <dxf>
      <fill>
        <patternFill>
          <bgColor theme="4" tint="0.59999389629810485"/>
        </patternFill>
      </fill>
    </dxf>
  </rfmt>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 sId="4">
    <oc r="G152" t="inlineStr">
      <is>
        <t>Working</t>
      </is>
    </oc>
    <nc r="G152" t="inlineStr">
      <is>
        <t>Missing course on degree plan. Emailed 1/8/2024.</t>
      </is>
    </nc>
  </rcc>
  <rfmt sheetId="4" sqref="A152:H152">
    <dxf>
      <fill>
        <patternFill>
          <bgColor theme="7"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7">
    <nc r="A263" t="inlineStr">
      <is>
        <t>Taylor, Nickolas</t>
      </is>
    </nc>
  </rcc>
  <rcc rId="253" sId="7" numFmtId="19">
    <nc r="B263">
      <v>45299</v>
    </nc>
  </rcc>
  <rcc rId="254" sId="7" numFmtId="19">
    <nc r="C263">
      <v>45299</v>
    </nc>
  </rcc>
  <rcc rId="255" sId="7">
    <nc r="E263" t="inlineStr">
      <is>
        <t>Invoice Review</t>
      </is>
    </nc>
  </rcc>
  <rfmt sheetId="7" sqref="F263" start="0" length="0">
    <dxf>
      <fill>
        <patternFill patternType="solid">
          <bgColor rgb="FF92D050"/>
        </patternFill>
      </fill>
    </dxf>
  </rfmt>
  <rcc rId="256" sId="7">
    <nc r="G263" t="inlineStr">
      <is>
        <t>Gil Dominguez</t>
      </is>
    </nc>
  </rcc>
  <rcc rId="257" sId="7">
    <nc r="F263" t="inlineStr">
      <is>
        <t>Invoice reviewed and FR adjusted.  Invoice uploaded in supporting document folder. PAQ needs to resign FR.</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A263:H263">
    <dxf>
      <fill>
        <patternFill>
          <bgColor rgb="FF92D050"/>
        </patternFill>
      </fill>
    </dxf>
  </rfmt>
  <rcc rId="258" sId="7">
    <nc r="A264" t="inlineStr">
      <is>
        <t>Jankowski, Jacob</t>
      </is>
    </nc>
  </rcc>
  <rcc rId="259" sId="7" numFmtId="19">
    <nc r="B264">
      <v>45299</v>
    </nc>
  </rcc>
  <rcc rId="260" sId="7" numFmtId="19">
    <nc r="C264">
      <v>45299</v>
    </nc>
  </rcc>
  <rcc rId="261" sId="7">
    <nc r="E264" t="inlineStr">
      <is>
        <t>Invoice Review</t>
      </is>
    </nc>
  </rcc>
  <rcc rId="262" sId="7" odxf="1" dxf="1">
    <nc r="F264" t="inlineStr">
      <is>
        <t>Invoice reviewed and FR adjusted.  Invoice uploaded in supporting document folder. PAQ needs to resign FR.</t>
      </is>
    </nc>
    <odxf>
      <fill>
        <patternFill patternType="none">
          <bgColor indexed="65"/>
        </patternFill>
      </fill>
    </odxf>
    <ndxf>
      <fill>
        <patternFill patternType="solid">
          <bgColor rgb="FF92D050"/>
        </patternFill>
      </fill>
    </ndxf>
  </rcc>
  <rcc rId="263" sId="7" odxf="1" dxf="1">
    <nc r="G264" t="inlineStr">
      <is>
        <t>Gil Dominguez</t>
      </is>
    </nc>
    <odxf>
      <fill>
        <patternFill patternType="none">
          <bgColor indexed="65"/>
        </patternFill>
      </fill>
    </odxf>
    <ndxf>
      <fill>
        <patternFill patternType="solid">
          <bgColor rgb="FF92D050"/>
        </patternFill>
      </fill>
    </ndxf>
  </rcc>
  <rfmt sheetId="7" sqref="A264:E264">
    <dxf>
      <fill>
        <patternFill patternType="solid">
          <bgColor rgb="FF92D050"/>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H264">
    <dxf>
      <fill>
        <patternFill patternType="solid">
          <bgColor rgb="FF92D050"/>
        </patternFill>
      </fill>
    </dxf>
  </rfmt>
  <rfmt sheetId="7" sqref="A44:H44">
    <dxf>
      <fill>
        <patternFill>
          <bgColor rgb="FF92D050"/>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7">
    <nc r="A265" t="inlineStr">
      <is>
        <t>Burger, Anna</t>
      </is>
    </nc>
  </rcc>
  <rcc rId="265" sId="7" numFmtId="19">
    <nc r="B265">
      <v>45299</v>
    </nc>
  </rcc>
  <rcc rId="266" sId="7" numFmtId="19">
    <nc r="C265">
      <v>45299</v>
    </nc>
  </rcc>
  <rcc rId="267" sId="7">
    <nc r="E265" t="inlineStr">
      <is>
        <t>Invoice Review</t>
      </is>
    </nc>
  </rcc>
  <rcc rId="268" sId="7" odxf="1" dxf="1">
    <nc r="F265" t="inlineStr">
      <is>
        <t>Invoice reviewed and confirmed.</t>
      </is>
    </nc>
    <odxf>
      <fill>
        <patternFill patternType="none">
          <bgColor indexed="65"/>
        </patternFill>
      </fill>
    </odxf>
    <ndxf>
      <fill>
        <patternFill patternType="solid">
          <bgColor rgb="FF92D050"/>
        </patternFill>
      </fill>
    </ndxf>
  </rcc>
  <rcc rId="269" sId="7" odxf="1" dxf="1">
    <nc r="G265" t="inlineStr">
      <is>
        <t>Gil Dominguez</t>
      </is>
    </nc>
    <odxf>
      <fill>
        <patternFill patternType="none">
          <bgColor indexed="65"/>
        </patternFill>
      </fill>
    </odxf>
    <ndxf>
      <fill>
        <patternFill patternType="solid">
          <bgColor rgb="FF92D050"/>
        </patternFill>
      </fill>
    </ndxf>
  </rcc>
  <rfmt sheetId="7" sqref="H265" start="0" length="0">
    <dxf>
      <fill>
        <patternFill patternType="solid">
          <bgColor rgb="FF92D050"/>
        </patternFill>
      </fill>
    </dxf>
  </rfmt>
  <rfmt sheetId="7" sqref="A265:E265">
    <dxf>
      <fill>
        <patternFill patternType="solid">
          <bgColor rgb="FF92D050"/>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 sId="7">
    <nc r="A266" t="inlineStr">
      <is>
        <t>Curtis, Troy</t>
      </is>
    </nc>
  </rcc>
  <rcc rId="271" sId="7" numFmtId="19">
    <nc r="B266">
      <v>45299</v>
    </nc>
  </rcc>
  <rcc rId="272" sId="7" numFmtId="19">
    <nc r="C266">
      <v>45299</v>
    </nc>
  </rcc>
  <rcc rId="273" sId="7">
    <nc r="E266" t="inlineStr">
      <is>
        <t>Grades Update</t>
      </is>
    </nc>
  </rcc>
  <rcc rId="274" sId="7">
    <nc r="F266" t="inlineStr">
      <is>
        <t>Request official transcript with degree conferred information to mark Education Goal complete.</t>
      </is>
    </nc>
  </rcc>
  <rcc rId="275" sId="7">
    <nc r="G266" t="inlineStr">
      <is>
        <t>Gil Dominguez</t>
      </is>
    </nc>
  </rcc>
  <rfmt sheetId="7" sqref="A266:H266">
    <dxf>
      <fill>
        <patternFill patternType="solid">
          <bgColor rgb="FF92D050"/>
        </patternFill>
      </fill>
    </dxf>
  </rfmt>
  <rcc rId="276" sId="7">
    <nc r="A267" t="inlineStr">
      <is>
        <t>Skiles, Caleb</t>
      </is>
    </nc>
  </rcc>
  <rcc rId="277" sId="7" numFmtId="19">
    <nc r="B267">
      <v>45299</v>
    </nc>
  </rcc>
  <rcc rId="278" sId="7" numFmtId="19">
    <nc r="C267">
      <v>45299</v>
    </nc>
  </rcc>
  <rcc rId="279" sId="7">
    <nc r="E267" t="inlineStr">
      <is>
        <t>Funding Request</t>
      </is>
    </nc>
  </rcc>
  <rcc rId="280" sId="7">
    <nc r="E268" t="inlineStr">
      <is>
        <t>Funding Request</t>
      </is>
    </nc>
  </rcc>
  <rcc rId="281" sId="7">
    <nc r="E269" t="inlineStr">
      <is>
        <t>Funding Request</t>
      </is>
    </nc>
  </rcc>
  <rcc rId="282" sId="7">
    <nc r="E270" t="inlineStr">
      <is>
        <t>Funding Request</t>
      </is>
    </nc>
  </rcc>
  <rcc rId="283" sId="7" odxf="1" dxf="1">
    <nc r="G267" t="inlineStr">
      <is>
        <t>Gil Dominguez</t>
      </is>
    </nc>
    <odxf>
      <fill>
        <patternFill patternType="none">
          <bgColor indexed="65"/>
        </patternFill>
      </fill>
    </odxf>
    <ndxf>
      <fill>
        <patternFill patternType="solid">
          <bgColor rgb="FF92D050"/>
        </patternFill>
      </fill>
    </ndxf>
  </rcc>
  <rcc rId="284" sId="7" odxf="1" dxf="1">
    <nc r="G268" t="inlineStr">
      <is>
        <t>Gil Dominguez</t>
      </is>
    </nc>
    <odxf>
      <fill>
        <patternFill patternType="none">
          <bgColor indexed="65"/>
        </patternFill>
      </fill>
    </odxf>
    <ndxf>
      <fill>
        <patternFill patternType="solid">
          <bgColor rgb="FF92D050"/>
        </patternFill>
      </fill>
    </ndxf>
  </rcc>
  <rcc rId="285" sId="7" odxf="1" dxf="1">
    <nc r="G269" t="inlineStr">
      <is>
        <t>Gil Dominguez</t>
      </is>
    </nc>
    <odxf>
      <fill>
        <patternFill patternType="none">
          <bgColor indexed="65"/>
        </patternFill>
      </fill>
    </odxf>
    <ndxf>
      <fill>
        <patternFill patternType="solid">
          <bgColor rgb="FF92D050"/>
        </patternFill>
      </fill>
    </ndxf>
  </rcc>
  <rcc rId="286" sId="7" odxf="1" dxf="1">
    <nc r="G270" t="inlineStr">
      <is>
        <t>Gil Dominguez</t>
      </is>
    </nc>
    <odxf>
      <fill>
        <patternFill patternType="none">
          <bgColor indexed="65"/>
        </patternFill>
      </fill>
    </odxf>
    <ndxf>
      <fill>
        <patternFill patternType="solid">
          <bgColor rgb="FF92D050"/>
        </patternFill>
      </fill>
    </ndxf>
  </rcc>
  <rcc rId="287" sId="7" numFmtId="19">
    <nc r="B268">
      <v>45299</v>
    </nc>
  </rcc>
  <rcc rId="288" sId="7" numFmtId="19">
    <nc r="B269">
      <v>45299</v>
    </nc>
  </rcc>
  <rcc rId="289" sId="7" numFmtId="19">
    <nc r="B270">
      <v>45299</v>
    </nc>
  </rcc>
  <rcc rId="290" sId="7" numFmtId="19">
    <nc r="C268">
      <v>45299</v>
    </nc>
  </rcc>
  <rcc rId="291" sId="7" numFmtId="19">
    <nc r="C269">
      <v>45299</v>
    </nc>
  </rcc>
  <rcc rId="292" sId="7" numFmtId="19">
    <nc r="C270">
      <v>45299</v>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7" odxf="1" dxf="1">
    <nc r="F267" t="inlineStr">
      <is>
        <t>FR approved.</t>
      </is>
    </nc>
    <odxf>
      <fill>
        <patternFill patternType="none">
          <bgColor indexed="65"/>
        </patternFill>
      </fill>
      <alignment wrapText="0"/>
    </odxf>
    <ndxf>
      <fill>
        <patternFill patternType="solid">
          <bgColor rgb="FF92D050"/>
        </patternFill>
      </fill>
      <alignment wrapText="1"/>
    </ndxf>
  </rcc>
  <rcc rId="294" sId="7">
    <nc r="A268" t="inlineStr">
      <is>
        <t>Gelter, Alexander</t>
      </is>
    </nc>
  </rcc>
  <rcc rId="295" sId="7" odxf="1" dxf="1">
    <nc r="F268" t="inlineStr">
      <is>
        <t xml:space="preserve">Updated degree plan required.  </t>
      </is>
    </nc>
    <odxf>
      <font>
        <sz val="12"/>
        <name val="Times New Roman"/>
        <family val="1"/>
        <scheme val="none"/>
      </font>
      <fill>
        <patternFill patternType="none">
          <bgColor indexed="65"/>
        </patternFill>
      </fill>
    </odxf>
    <ndxf>
      <font>
        <sz val="12"/>
        <color auto="1"/>
        <name val="Times New Roman"/>
        <family val="1"/>
        <scheme val="none"/>
      </font>
      <fill>
        <patternFill patternType="solid">
          <bgColor rgb="FF92D050"/>
        </patternFill>
      </fill>
    </ndxf>
  </rcc>
  <rcc rId="296" sId="7">
    <nc r="A269" t="inlineStr">
      <is>
        <t>Escalante, Jorge</t>
      </is>
    </nc>
  </rcc>
  <rfmt sheetId="7" sqref="F269" start="0" length="0">
    <dxf>
      <fill>
        <patternFill patternType="solid">
          <bgColor rgb="FF92D050"/>
        </patternFill>
      </fill>
    </dxf>
  </rfmt>
  <rcc rId="297" sId="7">
    <nc r="F269" t="inlineStr">
      <is>
        <t>FR approved.  Update degree plan with OMGT 5873</t>
      </is>
    </nc>
  </rcc>
  <rfmt sheetId="7" sqref="A267:H269">
    <dxf>
      <fill>
        <patternFill>
          <bgColor rgb="FF92D050"/>
        </patternFill>
      </fill>
    </dxf>
  </rfmt>
  <rcc rId="298" sId="7">
    <nc r="A270" t="inlineStr">
      <is>
        <t>Cooper, Ron</t>
      </is>
    </nc>
  </rcc>
  <rcc rId="299" sId="7" odxf="1" dxf="1">
    <nc r="F270" t="inlineStr">
      <is>
        <t xml:space="preserve">Updated degree plan required.  </t>
      </is>
    </nc>
    <odxf>
      <font>
        <sz val="12"/>
        <name val="Times New Roman"/>
        <family val="1"/>
        <scheme val="none"/>
      </font>
      <fill>
        <patternFill patternType="none">
          <bgColor indexed="65"/>
        </patternFill>
      </fill>
      <alignment wrapText="1"/>
    </odxf>
    <ndxf>
      <font>
        <sz val="12"/>
        <color auto="1"/>
        <name val="Times New Roman"/>
        <family val="1"/>
        <scheme val="none"/>
      </font>
      <fill>
        <patternFill patternType="solid">
          <bgColor rgb="FF92D050"/>
        </patternFill>
      </fill>
      <alignment wrapText="0"/>
    </ndxf>
  </rcc>
  <rfmt sheetId="7" sqref="A270:H270">
    <dxf>
      <fill>
        <patternFill>
          <bgColor rgb="FF92D050"/>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0" sId="7">
    <oc r="F228" t="inlineStr">
      <is>
        <t>FR approved.  PAQ initially requested 18 hours for Spring 2024. Disapproved at 18 hrs and resubmitted with 12 hrs..</t>
      </is>
    </oc>
    <nc r="F228" t="inlineStr">
      <is>
        <t>FR approved.  PAQ initially requested 18 hours for Spring 2024. Disapproved at 18 hrs and resubmitted with 12 hrs..Requires Suppervisor approval.</t>
      </is>
    </nc>
  </rcc>
  <rcc rId="301" sId="7">
    <oc r="F136" t="inlineStr">
      <is>
        <t>FR updated</t>
      </is>
    </oc>
    <nc r="F136" t="inlineStr">
      <is>
        <t>FR updated.  Pending supervisor approval.</t>
      </is>
    </nc>
  </rcc>
  <rcc rId="302" sId="7">
    <oc r="F205" t="inlineStr">
      <is>
        <t>FR doesn't match invoice.  PAQ to update coist before FR approval.</t>
      </is>
    </oc>
    <nc r="F205" t="inlineStr">
      <is>
        <t>FR doesn't match invoice.  PAQ to update cost before FR approval.</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7">
    <nc r="A271" t="inlineStr">
      <is>
        <t>Weston, Luke</t>
      </is>
    </nc>
  </rcc>
  <rcc rId="304" sId="7" numFmtId="19">
    <nc r="B271">
      <v>45299</v>
    </nc>
  </rcc>
  <rcc rId="305" sId="7" numFmtId="19">
    <nc r="C271">
      <v>45299</v>
    </nc>
  </rcc>
  <rcc rId="306" sId="7">
    <nc r="E271" t="inlineStr">
      <is>
        <t>Invoice Review</t>
      </is>
    </nc>
  </rcc>
  <rcc rId="307" sId="7">
    <nc r="G271" t="inlineStr">
      <is>
        <t>Gil Dominguez</t>
      </is>
    </nc>
  </rcc>
  <rcc rId="308" sId="7">
    <nc r="F271" t="inlineStr">
      <is>
        <t>Requesting FR cost change. Please submit invoice for review.</t>
      </is>
    </nc>
  </rcc>
  <rfmt sheetId="7" sqref="A271:H271">
    <dxf>
      <fill>
        <patternFill patternType="solid">
          <bgColor rgb="FF92D050"/>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9" sId="7">
    <nc r="A272" t="inlineStr">
      <is>
        <t>Chase, Michael</t>
      </is>
    </nc>
  </rcc>
  <rcc rId="310" sId="7" numFmtId="19">
    <nc r="B272">
      <v>45300</v>
    </nc>
  </rcc>
  <rcc rId="311" sId="7" numFmtId="19">
    <nc r="C272">
      <v>45300</v>
    </nc>
  </rcc>
  <rcc rId="312" sId="7">
    <nc r="E272" t="inlineStr">
      <is>
        <t>Funding Request</t>
      </is>
    </nc>
  </rcc>
  <rcc rId="313" sId="7">
    <nc r="F272" t="inlineStr">
      <is>
        <t>Requesting change to FR.  Pending Supervisor approval</t>
      </is>
    </nc>
  </rcc>
  <rcc rId="314" sId="7">
    <nc r="G272" t="inlineStr">
      <is>
        <t>Gil Dominguez</t>
      </is>
    </nc>
  </rcc>
  <rrc rId="315" sId="7" ref="A254:XFD254" action="deleteRow">
    <undo index="65535" exp="area" ref3D="1" dr="$D$1:$D$1048576" dn="Z_0B21386C_AEA2_4F19_A69B_327A3E357604_.wvu.Cols" sId="7"/>
    <undo index="65535" exp="area" ref3D="1" dr="$D$1:$D$1048576" dn="Z_CEEECF45_5CE2_4EAB_ACEA_4352156F128B_.wvu.Cols" sId="7"/>
    <undo index="65535" exp="area" ref3D="1" dr="$D$1:$D$1048576" dn="Z_75A4899D_DCB3_4900_9CF2_5022F48D201B_.wvu.Cols" sId="7"/>
    <undo index="65535" exp="area" ref3D="1" dr="$D$1:$D$1048576" dn="Z_8EC2DFE1_9BFF_43D3_ABBE_5EC79F14F44B_.wvu.Cols" sId="7"/>
    <undo index="65535" exp="area" ref3D="1" dr="$D$1:$D$1048576" dn="Z_97FA0117_B203_4B24_9F80_DD2287AC91B9_.wvu.Cols" sId="7"/>
    <rfmt sheetId="7" xfDxf="1" sqref="A254:XFD254" start="0" length="0">
      <dxf>
        <font>
          <sz val="12"/>
          <name val="Times New Roman"/>
          <family val="1"/>
          <scheme val="none"/>
        </font>
        <alignment horizontal="center" vertical="center"/>
        <border outline="0">
          <left style="thin">
            <color indexed="64"/>
          </left>
          <right style="thin">
            <color indexed="64"/>
          </right>
          <top style="thin">
            <color indexed="64"/>
          </top>
          <bottom style="thin">
            <color indexed="64"/>
          </bottom>
        </border>
      </dxf>
    </rfmt>
    <rcc rId="0" sId="7" dxf="1">
      <nc r="A254" t="inlineStr">
        <is>
          <t>Chase, Michael</t>
        </is>
      </nc>
      <ndxf>
        <fill>
          <patternFill patternType="solid">
            <bgColor rgb="FFFFC000"/>
          </patternFill>
        </fill>
        <alignment horizontal="general"/>
      </ndxf>
    </rcc>
    <rcc rId="0" sId="7" dxf="1" numFmtId="19">
      <nc r="B254">
        <v>45299</v>
      </nc>
      <ndxf>
        <numFmt numFmtId="19" formatCode="m/d/yyyy"/>
        <fill>
          <patternFill patternType="solid">
            <bgColor rgb="FFFFC000"/>
          </patternFill>
        </fill>
      </ndxf>
    </rcc>
    <rfmt sheetId="7" sqref="C254" start="0" length="0">
      <dxf>
        <numFmt numFmtId="19" formatCode="m/d/yyyy"/>
        <fill>
          <patternFill patternType="solid">
            <bgColor rgb="FFFFC000"/>
          </patternFill>
        </fill>
      </dxf>
    </rfmt>
    <rfmt sheetId="7" sqref="D254" start="0" length="0">
      <dxf>
        <numFmt numFmtId="1" formatCode="0"/>
        <fill>
          <patternFill patternType="solid">
            <bgColor rgb="FFFFC000"/>
          </patternFill>
        </fill>
        <alignment horizontal="right"/>
      </dxf>
    </rfmt>
    <rcc rId="0" sId="7" dxf="1">
      <nc r="E254" t="inlineStr">
        <is>
          <t>Manualy Entry</t>
        </is>
      </nc>
      <ndxf>
        <fill>
          <patternFill patternType="solid">
            <bgColor rgb="FFFFC000"/>
          </patternFill>
        </fill>
      </ndxf>
    </rcc>
    <rfmt sheetId="7" sqref="F254" start="0" length="0">
      <dxf>
        <fill>
          <patternFill patternType="solid">
            <bgColor rgb="FFFFC000"/>
          </patternFill>
        </fill>
        <alignment horizontal="left"/>
      </dxf>
    </rfmt>
    <rcc rId="0" sId="7" dxf="1">
      <nc r="G254" t="inlineStr">
        <is>
          <t>Gil Dominguez</t>
        </is>
      </nc>
      <ndxf>
        <fill>
          <patternFill patternType="solid">
            <bgColor rgb="FFFFC000"/>
          </patternFill>
        </fill>
      </ndxf>
    </rcc>
    <rfmt sheetId="7" sqref="H254" start="0" length="0">
      <dxf>
        <fill>
          <patternFill patternType="solid">
            <bgColor rgb="FFFFC000"/>
          </patternFill>
        </fill>
      </dxf>
    </rfmt>
  </rr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7" numFmtId="19">
    <oc r="B262">
      <v>45299</v>
    </oc>
    <nc r="B262">
      <v>45300</v>
    </nc>
  </rcc>
  <rfmt sheetId="7" sqref="A271:H271">
    <dxf>
      <fill>
        <patternFill patternType="solid">
          <bgColor rgb="FF92D050"/>
        </patternFill>
      </fill>
    </dxf>
  </rfmt>
  <rcc rId="317" sId="7" numFmtId="19">
    <oc r="B263">
      <v>45299</v>
    </oc>
    <nc r="B263">
      <v>45300</v>
    </nc>
  </rcc>
  <rcc rId="318" sId="7" numFmtId="19">
    <oc r="B264">
      <v>45299</v>
    </oc>
    <nc r="B264">
      <v>45300</v>
    </nc>
  </rcc>
  <rcc rId="319" sId="7" numFmtId="19">
    <oc r="B265">
      <v>45299</v>
    </oc>
    <nc r="B265">
      <v>45300</v>
    </nc>
  </rcc>
  <rcc rId="320" sId="7" numFmtId="19">
    <oc r="B266">
      <v>45299</v>
    </oc>
    <nc r="B266">
      <v>45300</v>
    </nc>
  </rcc>
  <rcc rId="321" sId="7" numFmtId="19">
    <oc r="B267">
      <v>45299</v>
    </oc>
    <nc r="B267">
      <v>45300</v>
    </nc>
  </rcc>
  <rcc rId="322" sId="7" numFmtId="19">
    <oc r="B268">
      <v>45299</v>
    </oc>
    <nc r="B268">
      <v>45300</v>
    </nc>
  </rcc>
  <rcc rId="323" sId="7" numFmtId="19">
    <oc r="B269">
      <v>45299</v>
    </oc>
    <nc r="B269">
      <v>45300</v>
    </nc>
  </rcc>
  <rcc rId="324" sId="7" numFmtId="19">
    <oc r="B270">
      <v>45299</v>
    </oc>
    <nc r="B270">
      <v>45300</v>
    </nc>
  </rcc>
  <rcc rId="325" sId="7" numFmtId="19">
    <oc r="C262">
      <v>45299</v>
    </oc>
    <nc r="C262">
      <v>45300</v>
    </nc>
  </rcc>
  <rcc rId="326" sId="7" numFmtId="19">
    <oc r="C263">
      <v>45299</v>
    </oc>
    <nc r="C263">
      <v>45300</v>
    </nc>
  </rcc>
  <rcc rId="327" sId="7" numFmtId="19">
    <oc r="C264">
      <v>45299</v>
    </oc>
    <nc r="C264">
      <v>45300</v>
    </nc>
  </rcc>
  <rcc rId="328" sId="7" numFmtId="19">
    <oc r="C265">
      <v>45299</v>
    </oc>
    <nc r="C265">
      <v>45300</v>
    </nc>
  </rcc>
  <rcc rId="329" sId="7" numFmtId="19">
    <oc r="C266">
      <v>45299</v>
    </oc>
    <nc r="C266">
      <v>45300</v>
    </nc>
  </rcc>
  <rcc rId="330" sId="7" numFmtId="19">
    <oc r="C267">
      <v>45299</v>
    </oc>
    <nc r="C267">
      <v>45300</v>
    </nc>
  </rcc>
  <rcc rId="331" sId="7" numFmtId="19">
    <oc r="C268">
      <v>45299</v>
    </oc>
    <nc r="C268">
      <v>45300</v>
    </nc>
  </rcc>
  <rcc rId="332" sId="7" numFmtId="19">
    <oc r="C269">
      <v>45299</v>
    </oc>
    <nc r="C269">
      <v>45300</v>
    </nc>
  </rcc>
  <rcc rId="333" sId="7" numFmtId="19">
    <oc r="C270">
      <v>45299</v>
    </oc>
    <nc r="C270">
      <v>45300</v>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7">
    <nc r="A272" t="inlineStr">
      <is>
        <t>Anders, Garrett</t>
      </is>
    </nc>
  </rcc>
  <rcc rId="335" sId="7" numFmtId="19">
    <nc r="B272">
      <v>45300</v>
    </nc>
  </rcc>
  <rcc rId="336" sId="7" numFmtId="19">
    <nc r="C272">
      <v>45300</v>
    </nc>
  </rcc>
  <rcc rId="337" sId="7" odxf="1" dxf="1">
    <nc r="E272" t="inlineStr">
      <is>
        <t>Manualy Entry</t>
      </is>
    </nc>
    <odxf>
      <fill>
        <patternFill patternType="none">
          <bgColor indexed="65"/>
        </patternFill>
      </fill>
    </odxf>
    <ndxf>
      <fill>
        <patternFill patternType="solid">
          <bgColor rgb="FFFFC000"/>
        </patternFill>
      </fill>
    </ndxf>
  </rcc>
  <rcc rId="338" sId="7">
    <nc r="G272" t="inlineStr">
      <is>
        <t>Gil Dominguez</t>
      </is>
    </nc>
  </rcc>
  <rcv guid="{0B21386C-AEA2-4F19-A69B-327A3E357604}" action="delete"/>
  <rdn rId="0" localSheetId="1" customView="1" name="Z_0B21386C_AEA2_4F19_A69B_327A3E357604_.wvu.FilterData" hidden="1" oldHidden="1">
    <formula>RPAs!$A$1:$H$1941</formula>
    <oldFormula>RPAs!$A$1:$H$1941</oldFormula>
  </rdn>
  <rdn rId="0" localSheetId="2" customView="1" name="Z_0B21386C_AEA2_4F19_A69B_327A3E357604_.wvu.FilterData" hidden="1" oldHidden="1">
    <formula>'MyFSS Announcements'!$F$1:$F$604</formula>
    <oldFormula>'MyFSS Announcements'!$F$1:$F$604</oldFormula>
  </rdn>
  <rdn rId="0" localSheetId="3" customView="1" name="Z_0B21386C_AEA2_4F19_A69B_327A3E357604_.wvu.FilterData" hidden="1" oldHidden="1">
    <formula>'ACQ CIV TA'!$A$1:$J$6</formula>
    <oldFormula>'ACQ CIV TA'!$A$1:$J$6</oldFormula>
  </rdn>
  <rdn rId="0" localSheetId="4" customView="1" name="Z_0B21386C_AEA2_4F19_A69B_327A3E357604_.wvu.FilterData" hidden="1" oldHidden="1">
    <formula>CTAP!$A$1:$J$34</formula>
    <oldFormula>CTAP!$A$1:$J$34</oldFormula>
  </rdn>
  <rdn rId="0" localSheetId="5" customView="1" name="Z_0B21386C_AEA2_4F19_A69B_327A3E357604_.wvu.FilterData" hidden="1" oldHidden="1">
    <formula>'PAQ Debt'!$A$1:$J$11</formula>
    <oldFormula>'PAQ Debt'!$A$1:$J$11</oldFormula>
  </rdn>
  <rdn rId="0" localSheetId="6" customView="1" name="Z_0B21386C_AEA2_4F19_A69B_327A3E357604_.wvu.Cols" hidden="1" oldHidden="1">
    <formula>'GSPs Only'!$E:$E</formula>
    <oldFormula>'GSPs Only'!$E:$E</oldFormula>
  </rdn>
  <rdn rId="0" localSheetId="6" customView="1" name="Z_0B21386C_AEA2_4F19_A69B_327A3E357604_.wvu.FilterData" hidden="1" oldHidden="1">
    <formula>'GSPs Only'!$B$1:$H$36</formula>
    <oldFormula>'GSPs Only'!$B$1:$H$36</oldFormula>
  </rdn>
  <rdn rId="0" localSheetId="7" customView="1" name="Z_0B21386C_AEA2_4F19_A69B_327A3E357604_.wvu.Cols" hidden="1" oldHidden="1">
    <formula>'PAQ Tracking'!$D:$D</formula>
    <oldFormula>'PAQ Tracking'!$D:$D</oldFormula>
  </rdn>
  <rdn rId="0" localSheetId="7" customView="1" name="Z_0B21386C_AEA2_4F19_A69B_327A3E357604_.wvu.FilterData" hidden="1" oldHidden="1">
    <formula>'PAQ Tracking'!$A$1:$H$271</formula>
    <oldFormula>'PAQ Tracking'!$A$1:$H$254</oldFormula>
  </rdn>
  <rdn rId="0" localSheetId="9" customView="1" name="Z_0B21386C_AEA2_4F19_A69B_327A3E357604_.wvu.Cols" hidden="1" oldHidden="1">
    <formula>Invoices!$D:$D</formula>
    <oldFormula>Invoices!$D:$D</oldFormula>
  </rdn>
  <rcv guid="{0B21386C-AEA2-4F19-A69B-327A3E357604}"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9" sId="7">
    <nc r="A273" t="inlineStr">
      <is>
        <t>Whelan, Keith</t>
      </is>
    </nc>
  </rcc>
  <rcc rId="350" sId="7" numFmtId="19">
    <nc r="B273">
      <v>45300</v>
    </nc>
  </rcc>
  <rcc rId="351" sId="7" numFmtId="19">
    <nc r="C273">
      <v>45300</v>
    </nc>
  </rcc>
  <rcc rId="352" sId="7" odxf="1" dxf="1">
    <nc r="E273" t="inlineStr">
      <is>
        <t>Manualy Entry</t>
      </is>
    </nc>
    <odxf>
      <fill>
        <patternFill patternType="none">
          <bgColor indexed="65"/>
        </patternFill>
      </fill>
    </odxf>
    <ndxf>
      <fill>
        <patternFill patternType="solid">
          <bgColor rgb="FFFFC000"/>
        </patternFill>
      </fill>
    </ndxf>
  </rcc>
  <rcc rId="353" sId="7" numFmtId="19">
    <nc r="C92">
      <v>45299</v>
    </nc>
  </rcc>
  <rfmt sheetId="7" sqref="A92:C92 E92:H92">
    <dxf>
      <fill>
        <patternFill>
          <bgColor rgb="FF92D050"/>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 sId="7" numFmtId="19">
    <nc r="C244">
      <v>45299</v>
    </nc>
  </rcc>
  <rcc rId="355" sId="7">
    <nc r="A274" t="inlineStr">
      <is>
        <t>Cornett, Michael</t>
      </is>
    </nc>
  </rcc>
  <rcc rId="356" sId="7" numFmtId="19">
    <nc r="B274">
      <v>45300</v>
    </nc>
  </rcc>
  <rcc rId="357" sId="7" numFmtId="19">
    <nc r="C274">
      <v>45300</v>
    </nc>
  </rcc>
  <rcc rId="358" sId="7" odxf="1" dxf="1">
    <nc r="E274" t="inlineStr">
      <is>
        <t>Manualy Entry</t>
      </is>
    </nc>
    <odxf>
      <fill>
        <patternFill patternType="none">
          <bgColor indexed="65"/>
        </patternFill>
      </fill>
    </odxf>
    <ndxf>
      <fill>
        <patternFill patternType="solid">
          <bgColor rgb="FFFFC000"/>
        </patternFill>
      </fill>
    </ndxf>
  </rcc>
  <rcc rId="359" sId="7">
    <nc r="F274" t="inlineStr">
      <is>
        <t>Course information provided.</t>
      </is>
    </nc>
  </rcc>
  <rcc rId="360" sId="7">
    <nc r="G274" t="inlineStr">
      <is>
        <t>Gil Dominguez</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A244:H244">
    <dxf>
      <fill>
        <patternFill>
          <bgColor rgb="FF92D050"/>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 sId="7">
    <oc r="F274" t="inlineStr">
      <is>
        <t>Course information provided.</t>
      </is>
    </oc>
    <nc r="F274" t="inlineStr">
      <is>
        <t>Course information provided.  PAQ requesting 15 hr course load approval from Advisor.</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 sId="6">
    <nc r="B37" t="inlineStr">
      <is>
        <t>Griffey, Andrew</t>
      </is>
    </nc>
  </rcc>
  <rcc rId="363" sId="6" numFmtId="19">
    <nc r="C37">
      <v>45299</v>
    </nc>
  </rcc>
  <rfmt sheetId="6" sqref="B37:H37">
    <dxf>
      <fill>
        <patternFill patternType="solid">
          <bgColor rgb="FFFFC000"/>
        </patternFill>
      </fill>
    </dxf>
  </rfmt>
  <rfmt sheetId="6" sqref="B22:H22">
    <dxf>
      <fill>
        <patternFill>
          <bgColor rgb="FF92D050"/>
        </patternFill>
      </fill>
    </dxf>
  </rfmt>
  <rcc rId="364" sId="6">
    <nc r="H37" t="inlineStr">
      <is>
        <t>Y</t>
      </is>
    </nc>
  </rcc>
  <rcc rId="365" sId="6">
    <nc r="G37" t="inlineStr">
      <is>
        <t>Gil/Terri</t>
      </is>
    </nc>
  </rcc>
  <rcc rId="366" sId="6">
    <nc r="F37" t="inlineStr">
      <is>
        <t xml:space="preserve">8 Jan - At Division, pending review.  Semester starts 16 Jan </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F274">
    <dxf>
      <alignment wrapText="1"/>
    </dxf>
  </rfmt>
  <rcc rId="367" sId="7">
    <oc r="F274" t="inlineStr">
      <is>
        <t>Course information provided.  PAQ requesting 15 hr course load approval from Advisor.</t>
      </is>
    </oc>
    <nc r="F274" t="inlineStr">
      <is>
        <t>Course information provided.  PAQ requesting 15 hr course load approval from Advisor.  Pending Supervisor review.  Changes can be expected.</t>
      </is>
    </nc>
  </rcc>
  <rfmt sheetId="7" sqref="A274:H274">
    <dxf>
      <fill>
        <patternFill>
          <bgColor rgb="FF92D050"/>
        </patternFill>
      </fill>
    </dxf>
  </rfmt>
  <rfmt sheetId="7" sqref="A274:H274">
    <dxf>
      <fill>
        <patternFill>
          <bgColor rgb="FFFFC000"/>
        </patternFill>
      </fill>
    </dxf>
  </rfmt>
  <rcc rId="368" sId="7">
    <nc r="A275" t="inlineStr">
      <is>
        <t>Devilbiss, Clayton</t>
      </is>
    </nc>
  </rcc>
  <rcc rId="369" sId="7" numFmtId="19">
    <nc r="B275">
      <v>45300</v>
    </nc>
  </rcc>
  <rcc rId="370" sId="7" numFmtId="19">
    <nc r="C275">
      <v>45300</v>
    </nc>
  </rcc>
  <rcc rId="371" sId="7">
    <nc r="E275" t="inlineStr">
      <is>
        <t>Funding Request</t>
      </is>
    </nc>
  </rcc>
  <rcc rId="372" sId="7">
    <nc r="G275" t="inlineStr">
      <is>
        <t>Gil Dominguez</t>
      </is>
    </nc>
  </rcc>
  <rcc rId="373" sId="7">
    <nc r="F275" t="inlineStr">
      <is>
        <t>Requesting FR changes.  Going to part-time.  Requested supportinng information to adjust accordingly.</t>
      </is>
    </nc>
  </rcc>
  <rfmt sheetId="7" sqref="F275">
    <dxf>
      <alignment wrapText="1"/>
    </dxf>
  </rfmt>
  <rrc rId="374" sId="5" eol="1" ref="A26:XFD26" action="insertRow"/>
  <rcc rId="375" sId="5">
    <nc r="A26" t="inlineStr">
      <is>
        <t>Devilbiss, Clayton</t>
      </is>
    </nc>
  </rcc>
  <rcc rId="376" sId="5" numFmtId="19">
    <nc r="B26">
      <v>45300</v>
    </nc>
  </rcc>
  <rcc rId="377" sId="5" odxf="1" dxf="1">
    <nc r="F26" t="inlineStr">
      <is>
        <t>Debt Reimbusement PAQ</t>
      </is>
    </nc>
    <odxf>
      <fill>
        <patternFill patternType="none">
          <bgColor indexed="65"/>
        </patternFill>
      </fill>
      <border outline="0">
        <bottom/>
      </border>
    </odxf>
    <ndxf>
      <fill>
        <patternFill patternType="solid">
          <bgColor rgb="FF92D050"/>
        </patternFill>
      </fill>
      <border outline="0">
        <bottom style="thin">
          <color indexed="64"/>
        </bottom>
      </border>
    </ndxf>
  </rcc>
  <rcc rId="378" sId="5" odxf="1" dxf="1">
    <nc r="G26" t="inlineStr">
      <is>
        <t>Received C in one course.</t>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cc rId="379" sId="5" odxf="1" dxf="1">
    <nc r="H26" t="inlineStr">
      <is>
        <t>Gil Dominguez</t>
      </is>
    </nc>
    <odxf>
      <fill>
        <patternFill patternType="none">
          <bgColor indexed="65"/>
        </patternFill>
      </fill>
      <border outline="0">
        <left/>
        <right/>
        <bottom/>
      </border>
    </odxf>
    <ndxf>
      <fill>
        <patternFill patternType="solid">
          <bgColor rgb="FFFFC000"/>
        </patternFill>
      </fill>
      <border outline="0">
        <left style="thin">
          <color indexed="64"/>
        </left>
        <right style="thin">
          <color indexed="64"/>
        </right>
        <bottom style="thin">
          <color indexed="64"/>
        </bottom>
      </border>
    </ndxf>
  </rcc>
  <rfmt sheetId="5" sqref="F26">
    <dxf>
      <fill>
        <patternFill>
          <bgColor rgb="FFFFC000"/>
        </patternFill>
      </fill>
    </dxf>
  </rfmt>
  <rfmt sheetId="5" sqref="A26:I26">
    <dxf>
      <fill>
        <patternFill>
          <bgColor rgb="FFFFC000"/>
        </patternFill>
      </fill>
    </dxf>
  </rfmt>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A275:H275">
    <dxf>
      <fill>
        <patternFill patternType="solid">
          <bgColor rgb="FFFFC000"/>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7">
    <nc r="A276" t="inlineStr">
      <is>
        <t>Ferrari, Christopher</t>
      </is>
    </nc>
  </rcc>
  <rcc rId="381" sId="7" numFmtId="19">
    <nc r="B276">
      <v>45300</v>
    </nc>
  </rcc>
  <rcc rId="382" sId="7" numFmtId="19">
    <nc r="C276">
      <v>45300</v>
    </nc>
  </rcc>
  <rcc rId="383" sId="7">
    <nc r="E276" t="inlineStr">
      <is>
        <t>Grades Update</t>
      </is>
    </nc>
  </rcc>
  <rcc rId="384" sId="7">
    <nc r="F276" t="inlineStr">
      <is>
        <t>Degree completed.</t>
      </is>
    </nc>
  </rcc>
  <rcc rId="385" sId="7">
    <nc r="G276" t="inlineStr">
      <is>
        <t>Gil Dominguez</t>
      </is>
    </nc>
  </rcc>
  <rfmt sheetId="7" sqref="A276:H276">
    <dxf>
      <fill>
        <patternFill patternType="solid">
          <bgColor rgb="FF92D050"/>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A277" start="0" length="0">
    <dxf>
      <fill>
        <patternFill patternType="solid">
          <bgColor rgb="FF92D050"/>
        </patternFill>
      </fill>
    </dxf>
  </rfmt>
  <rcc rId="386" sId="7" odxf="1" dxf="1" numFmtId="19">
    <nc r="B277">
      <v>45300</v>
    </nc>
    <odxf>
      <fill>
        <patternFill patternType="none">
          <bgColor indexed="65"/>
        </patternFill>
      </fill>
    </odxf>
    <ndxf>
      <fill>
        <patternFill patternType="solid">
          <bgColor rgb="FF92D050"/>
        </patternFill>
      </fill>
    </ndxf>
  </rcc>
  <rcc rId="387" sId="7" odxf="1" dxf="1" numFmtId="19">
    <nc r="C277">
      <v>45300</v>
    </nc>
    <odxf>
      <fill>
        <patternFill patternType="none">
          <bgColor indexed="65"/>
        </patternFill>
      </fill>
    </odxf>
    <ndxf>
      <fill>
        <patternFill patternType="solid">
          <bgColor rgb="FF92D050"/>
        </patternFill>
      </fill>
    </ndxf>
  </rcc>
  <rfmt sheetId="7" sqref="D277" start="0" length="0">
    <dxf>
      <fill>
        <patternFill patternType="solid">
          <bgColor rgb="FF92D050"/>
        </patternFill>
      </fill>
    </dxf>
  </rfmt>
  <rcc rId="388" sId="7" odxf="1" dxf="1">
    <nc r="E277" t="inlineStr">
      <is>
        <t>Grades Update</t>
      </is>
    </nc>
    <odxf>
      <fill>
        <patternFill patternType="none">
          <bgColor indexed="65"/>
        </patternFill>
      </fill>
    </odxf>
    <ndxf>
      <fill>
        <patternFill patternType="solid">
          <bgColor rgb="FF92D050"/>
        </patternFill>
      </fill>
    </ndxf>
  </rcc>
  <rcc rId="389" sId="7" odxf="1" dxf="1">
    <nc r="F277" t="inlineStr">
      <is>
        <t>Degree completed.</t>
      </is>
    </nc>
    <odxf>
      <fill>
        <patternFill patternType="none">
          <bgColor indexed="65"/>
        </patternFill>
      </fill>
    </odxf>
    <ndxf>
      <fill>
        <patternFill patternType="solid">
          <bgColor rgb="FF92D050"/>
        </patternFill>
      </fill>
    </ndxf>
  </rcc>
  <rcc rId="390" sId="7" odxf="1" dxf="1">
    <nc r="G277" t="inlineStr">
      <is>
        <t>Gil Dominguez</t>
      </is>
    </nc>
    <odxf>
      <fill>
        <patternFill patternType="none">
          <bgColor indexed="65"/>
        </patternFill>
      </fill>
    </odxf>
    <ndxf>
      <fill>
        <patternFill patternType="solid">
          <bgColor rgb="FF92D050"/>
        </patternFill>
      </fill>
    </ndxf>
  </rcc>
  <rfmt sheetId="7" sqref="H277" start="0" length="0">
    <dxf>
      <fill>
        <patternFill patternType="solid">
          <bgColor rgb="FF92D050"/>
        </patternFill>
      </fill>
    </dxf>
  </rfmt>
  <rcc rId="391" sId="7">
    <nc r="A277" t="inlineStr">
      <is>
        <t>Camacho, Francisco</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2" sId="7">
    <nc r="A278" t="inlineStr">
      <is>
        <t>Burton, Michael</t>
      </is>
    </nc>
  </rcc>
  <rcc rId="393" sId="7" numFmtId="19">
    <nc r="B278">
      <v>45300</v>
    </nc>
  </rcc>
  <rcc rId="394" sId="7">
    <nc r="E278" t="inlineStr">
      <is>
        <t>Funding Request</t>
      </is>
    </nc>
  </rcc>
  <rcc rId="395" sId="7">
    <nc r="G278" t="inlineStr">
      <is>
        <t>Gil Dominguez</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 sId="7" odxf="1" dxf="1">
    <nc r="F278" t="inlineStr">
      <is>
        <t xml:space="preserve">Updated degree plan required.  </t>
      </is>
    </nc>
    <odxf>
      <font>
        <sz val="12"/>
        <name val="Times New Roman"/>
        <family val="1"/>
        <scheme val="none"/>
      </font>
      <fill>
        <patternFill patternType="none">
          <bgColor indexed="65"/>
        </patternFill>
      </fill>
      <alignment wrapText="1"/>
    </odxf>
    <ndxf>
      <font>
        <sz val="12"/>
        <color auto="1"/>
        <name val="Times New Roman"/>
        <family val="1"/>
        <scheme val="none"/>
      </font>
      <fill>
        <patternFill patternType="solid">
          <bgColor rgb="FF92D050"/>
        </patternFill>
      </fill>
      <alignment wrapText="0"/>
    </ndxf>
  </rcc>
  <rcc rId="397" sId="7" numFmtId="19">
    <nc r="C278">
      <v>45300</v>
    </nc>
  </rcc>
  <rfmt sheetId="7" sqref="A278:H278">
    <dxf>
      <fill>
        <patternFill>
          <bgColor rgb="FF92D050"/>
        </patternFill>
      </fill>
    </dxf>
  </rfmt>
  <rrc rId="398" sId="5" eol="1" ref="A27:XFD27" action="insertRow"/>
  <rcc rId="399" sId="5">
    <nc r="A27" t="inlineStr">
      <is>
        <t>Anders, Garrett</t>
      </is>
    </nc>
  </rcc>
  <rcc rId="400" sId="5" numFmtId="19">
    <nc r="B27">
      <v>45300</v>
    </nc>
  </rcc>
  <rcc rId="401" sId="5" odxf="1" dxf="1">
    <nc r="F27" t="inlineStr">
      <is>
        <t>Debt Reimbusement PAQ</t>
      </is>
    </nc>
    <odxf>
      <fill>
        <patternFill patternType="none">
          <bgColor indexed="65"/>
        </patternFill>
      </fill>
      <border outline="0">
        <bottom/>
      </border>
    </odxf>
    <ndxf>
      <fill>
        <patternFill patternType="solid">
          <bgColor rgb="FFFFC000"/>
        </patternFill>
      </fill>
      <border outline="0">
        <bottom style="thin">
          <color indexed="64"/>
        </bottom>
      </border>
    </ndxf>
  </rcc>
  <rfmt sheetId="5" sqref="G27" start="0" length="0">
    <dxf>
      <fill>
        <patternFill patternType="solid">
          <bgColor rgb="FFFFC000"/>
        </patternFill>
      </fill>
      <border outline="0">
        <left style="thin">
          <color indexed="64"/>
        </left>
        <right style="thin">
          <color indexed="64"/>
        </right>
        <top style="thin">
          <color indexed="64"/>
        </top>
        <bottom style="thin">
          <color indexed="64"/>
        </bottom>
      </border>
    </dxf>
  </rfmt>
  <rcc rId="402" sId="5" odxf="1" dxf="1">
    <nc r="H27" t="inlineStr">
      <is>
        <t>Gil Dominguez</t>
      </is>
    </nc>
    <odxf>
      <fill>
        <patternFill patternType="none">
          <bgColor indexed="65"/>
        </patternFill>
      </fill>
      <border outline="0">
        <left/>
        <right/>
        <bottom/>
      </border>
    </odxf>
    <ndxf>
      <fill>
        <patternFill patternType="solid">
          <bgColor rgb="FFFFC000"/>
        </patternFill>
      </fill>
      <border outline="0">
        <left style="thin">
          <color indexed="64"/>
        </left>
        <right style="thin">
          <color indexed="64"/>
        </right>
        <bottom style="thin">
          <color indexed="64"/>
        </bottom>
      </border>
    </ndxf>
  </rcc>
  <rfmt sheetId="5" sqref="I27" start="0" length="0">
    <dxf>
      <fill>
        <patternFill patternType="solid">
          <bgColor rgb="FFFFC000"/>
        </patternFill>
      </fill>
    </dxf>
  </rfmt>
  <rcc rId="403" sId="5">
    <nc r="G27" t="inlineStr">
      <is>
        <t xml:space="preserve">Withdrew from one course. </t>
      </is>
    </nc>
  </rcc>
  <rfmt sheetId="5" sqref="A27:F27">
    <dxf>
      <fill>
        <patternFill>
          <bgColor rgb="FFFFC000"/>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 sId="1" xfDxf="1" dxf="1">
    <nc r="A1533" t="inlineStr">
      <is>
        <t>24JAN8YSTRONG0282352</t>
      </is>
    </nc>
    <ndxf>
      <border outline="0">
        <left style="thin">
          <color indexed="64"/>
        </left>
        <right style="thin">
          <color indexed="64"/>
        </right>
        <top style="thin">
          <color indexed="64"/>
        </top>
        <bottom style="thin">
          <color indexed="64"/>
        </bottom>
      </border>
    </ndxf>
  </rcc>
  <rcc rId="405" sId="1" xfDxf="1" dxf="1">
    <nc r="A1534" t="inlineStr">
      <is>
        <t>24JAN9XNAIC000281458</t>
      </is>
    </nc>
    <ndxf>
      <border outline="0">
        <left style="thin">
          <color indexed="64"/>
        </left>
        <right style="thin">
          <color indexed="64"/>
        </right>
        <top style="thin">
          <color indexed="64"/>
        </top>
        <bottom style="thin">
          <color indexed="64"/>
        </bottom>
      </border>
    </ndxf>
  </rcc>
  <rcc rId="406" sId="1" numFmtId="19">
    <nc r="B1533">
      <v>45299</v>
    </nc>
  </rcc>
  <rcc rId="407" sId="1" numFmtId="19">
    <nc r="B1534">
      <v>45299</v>
    </nc>
  </rcc>
  <rcc rId="408" sId="1" xfDxf="1" dxf="1">
    <nc r="A1535" t="inlineStr">
      <is>
        <t>24JAN9XNAIC000281968</t>
      </is>
    </nc>
    <ndxf>
      <border outline="0">
        <left style="thin">
          <color indexed="64"/>
        </left>
        <right style="thin">
          <color indexed="64"/>
        </right>
        <top style="thin">
          <color indexed="64"/>
        </top>
        <bottom style="thin">
          <color indexed="64"/>
        </bottom>
      </border>
    </ndxf>
  </rcc>
  <rcc rId="409" sId="1" xfDxf="1" dxf="1">
    <nc r="A1536" t="inlineStr">
      <is>
        <t>23DEC8TNAKAIMI261530</t>
      </is>
    </nc>
    <ndxf>
      <border outline="0">
        <left style="thin">
          <color indexed="64"/>
        </left>
        <right style="thin">
          <color indexed="64"/>
        </right>
        <top style="thin">
          <color indexed="64"/>
        </top>
        <bottom style="thin">
          <color indexed="64"/>
        </bottom>
      </border>
    </ndxf>
  </rcc>
  <rcc rId="410" sId="1" xfDxf="1" dxf="1">
    <nc r="A1537" t="inlineStr">
      <is>
        <t>24JAN9XNAIC000281956</t>
      </is>
    </nc>
    <ndxf>
      <border outline="0">
        <left style="thin">
          <color indexed="64"/>
        </left>
        <right style="thin">
          <color indexed="64"/>
        </right>
        <top style="thin">
          <color indexed="64"/>
        </top>
        <bottom style="thin">
          <color indexed="64"/>
        </bottom>
      </border>
    </ndxf>
  </rcc>
  <rcc rId="411" sId="1" numFmtId="19">
    <nc r="B1535">
      <v>45300</v>
    </nc>
  </rcc>
  <rcc rId="412" sId="1" numFmtId="19">
    <nc r="C1533">
      <v>45300</v>
    </nc>
  </rcc>
  <rcc rId="413" sId="1" numFmtId="19">
    <nc r="C1534">
      <v>45300</v>
    </nc>
  </rcc>
  <rcc rId="414" sId="1" numFmtId="19">
    <nc r="C1535">
      <v>45300</v>
    </nc>
  </rcc>
  <rcc rId="415" sId="1" numFmtId="19">
    <nc r="C1536">
      <v>45300</v>
    </nc>
  </rcc>
  <rcc rId="416" sId="1" numFmtId="19">
    <nc r="C1537">
      <v>45300</v>
    </nc>
  </rcc>
  <rcc rId="417" sId="1" numFmtId="19">
    <nc r="B1536">
      <v>45300</v>
    </nc>
  </rcc>
  <rcc rId="418" sId="1" numFmtId="19">
    <nc r="B1537">
      <v>45300</v>
    </nc>
  </rcc>
  <rcc rId="419" sId="1">
    <nc r="G1533" t="inlineStr">
      <is>
        <t>Bonnie Taylor</t>
      </is>
    </nc>
  </rcc>
  <rcc rId="420" sId="1">
    <nc r="G1534" t="inlineStr">
      <is>
        <t>Bonnie Taylor</t>
      </is>
    </nc>
  </rcc>
  <rcc rId="421" sId="1">
    <nc r="G1535" t="inlineStr">
      <is>
        <t>Bonnie Taylor</t>
      </is>
    </nc>
  </rcc>
  <rcc rId="422" sId="1">
    <nc r="G1536" t="inlineStr">
      <is>
        <t>Bonnie Taylor</t>
      </is>
    </nc>
  </rcc>
  <rcc rId="423" sId="1">
    <nc r="G1537" t="inlineStr">
      <is>
        <t>Bonnie Taylor</t>
      </is>
    </nc>
  </rcc>
  <rcc rId="424" sId="1">
    <nc r="F1534" t="inlineStr">
      <is>
        <t>R/F BNR</t>
      </is>
    </nc>
  </rcc>
  <rcc rId="425" sId="1">
    <nc r="F1535" t="inlineStr">
      <is>
        <t>R/F BNR</t>
      </is>
    </nc>
  </rcc>
  <rcc rId="426" sId="1">
    <nc r="F1536" t="inlineStr">
      <is>
        <t>R/F</t>
      </is>
    </nc>
  </rcc>
  <rcc rId="427" sId="1">
    <nc r="F1533" t="inlineStr">
      <is>
        <t>Reassign</t>
      </is>
    </nc>
  </rcc>
  <rcc rId="428" sId="1">
    <nc r="F1537" t="inlineStr">
      <is>
        <t>Promo</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Tracking'!$A$1:$H$273</formula>
    <oldFormula>'PAQ Tracking'!$A$1:$H$254</oldFormula>
  </rdn>
  <rcv guid="{75A4899D-DCB3-4900-9CF2-5022F48D201B}"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7">
    <oc r="F275" t="inlineStr">
      <is>
        <t>Requesting FR changes.  Going to part-time.  Requested supportinng information to adjust accordingly.</t>
      </is>
    </oc>
    <nc r="F275" t="inlineStr">
      <is>
        <t>Requesting FR changes.  Possibly going to part-time.  Requested supportinng information to adjust accordingly.</t>
      </is>
    </nc>
  </rcc>
  <rfmt sheetId="7" sqref="A275:H275">
    <dxf>
      <fill>
        <patternFill>
          <bgColor rgb="FF92D050"/>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52:H152">
    <dxf>
      <fill>
        <patternFill>
          <bgColor rgb="FFFFC000"/>
        </patternFill>
      </fill>
    </dxf>
  </rfmt>
  <rcc rId="438" sId="4" numFmtId="19">
    <nc r="C151">
      <v>45300</v>
    </nc>
  </rcc>
  <rcc rId="439" sId="4">
    <oc r="G151" t="inlineStr">
      <is>
        <t>Degreee plan missing course. Sent email 1/8/2024.</t>
      </is>
    </oc>
    <nc r="G151" t="inlineStr">
      <is>
        <t>Degreee plan missing course. Sent email 1/8/2024. Approved 1/9/2024.</t>
      </is>
    </nc>
  </rcc>
  <rfmt sheetId="4" sqref="A151:H151">
    <dxf>
      <fill>
        <patternFill>
          <bgColor rgb="FF92D050"/>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F1533" t="inlineStr">
      <is>
        <t>Reassign</t>
      </is>
    </oc>
    <nc r="F1533" t="inlineStr">
      <is>
        <t>Reassign-PRD/pos build mismatch, made note and routed</t>
      </is>
    </nc>
  </rcc>
  <rcc rId="441" sId="1">
    <oc r="F1536" t="inlineStr">
      <is>
        <t>R/F</t>
      </is>
    </oc>
    <nc r="F1536" t="inlineStr">
      <is>
        <t>R/F-2nd time through CFT</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Tracking'!$A$1:$H$278</formula>
    <oldFormula>'PAQ Tracking'!$A$1:$H$273</oldFormula>
  </rdn>
  <rcv guid="{75A4899D-DCB3-4900-9CF2-5022F48D201B}"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7">
    <nc r="A279" t="inlineStr">
      <is>
        <t>Morgan-White, Michael</t>
      </is>
    </nc>
  </rcc>
  <rcc rId="451" sId="7" numFmtId="19">
    <nc r="B279">
      <v>45300</v>
    </nc>
  </rcc>
  <rcc rId="452" sId="7" numFmtId="19">
    <nc r="C279">
      <v>45300</v>
    </nc>
  </rcc>
  <rcc rId="453" sId="7">
    <nc r="E279" t="inlineStr">
      <is>
        <t>Funding Request</t>
      </is>
    </nc>
  </rcc>
  <rcc rId="454" sId="7">
    <nc r="F279" t="inlineStr">
      <is>
        <t>FR approved.  Requested updated degree plan w/ Fall 2023 course APK 6626.</t>
      </is>
    </nc>
  </rcc>
  <rcc rId="455" sId="7">
    <nc r="G279" t="inlineStr">
      <is>
        <t>Gil Dominguez</t>
      </is>
    </nc>
  </rcc>
  <rfmt sheetId="7" sqref="A279:H279">
    <dxf>
      <fill>
        <patternFill patternType="solid">
          <bgColor rgb="FF92D050"/>
        </patternFill>
      </fill>
    </dxf>
  </rfmt>
  <rrc rId="456" sId="5" eol="1" ref="A28:XFD28" action="insertRow"/>
  <rcc rId="457" sId="5">
    <nc r="A28" t="inlineStr">
      <is>
        <t>Simon, Jamieson</t>
      </is>
    </nc>
  </rcc>
  <rcc rId="458" sId="5" numFmtId="19">
    <nc r="B28">
      <v>45300</v>
    </nc>
  </rcc>
  <rcc rId="459" sId="5" odxf="1" dxf="1">
    <nc r="F28" t="inlineStr">
      <is>
        <t>Debt Reimbursement PAQ</t>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cc rId="460" sId="5" odxf="1" dxf="1">
    <nc r="G28" t="inlineStr">
      <is>
        <t>Received C in one course.</t>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cc rId="461" sId="5" odxf="1" dxf="1">
    <nc r="H28" t="inlineStr">
      <is>
        <t>Gil Dominguez</t>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fmt sheetId="5" sqref="I28" start="0" length="0">
    <dxf>
      <fill>
        <patternFill patternType="solid">
          <bgColor rgb="FFFFC000"/>
        </patternFill>
      </fill>
      <border outline="0">
        <right style="thin">
          <color indexed="64"/>
        </right>
      </border>
    </dxf>
  </rfmt>
  <rfmt sheetId="5" sqref="A28:E28">
    <dxf>
      <fill>
        <patternFill patternType="solid">
          <bgColor rgb="FFFFC0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7">
    <nc r="A280" t="inlineStr">
      <is>
        <t>Weston, Luke</t>
      </is>
    </nc>
  </rcc>
  <rcc rId="463" sId="7" numFmtId="19">
    <nc r="B280">
      <v>45300</v>
    </nc>
  </rcc>
  <rcc rId="464" sId="7" numFmtId="19">
    <nc r="C280">
      <v>45300</v>
    </nc>
  </rcc>
  <rcc rId="465" sId="7">
    <nc r="E280" t="inlineStr">
      <is>
        <t>Invoice Review</t>
      </is>
    </nc>
  </rcc>
  <rfmt sheetId="7" sqref="F280" start="0" length="0">
    <dxf>
      <fill>
        <patternFill patternType="solid">
          <bgColor rgb="FF92D050"/>
        </patternFill>
      </fill>
    </dxf>
  </rfmt>
  <rcc rId="466" sId="7">
    <nc r="F280" t="inlineStr">
      <is>
        <t>Invoice reviewed and confirmed.  FR updated.</t>
      </is>
    </nc>
  </rcc>
  <rcc rId="467" sId="7">
    <nc r="G280" t="inlineStr">
      <is>
        <t>Gil Dominguez</t>
      </is>
    </nc>
  </rcc>
  <rfmt sheetId="7" sqref="A280:H280">
    <dxf>
      <fill>
        <patternFill>
          <bgColor rgb="FF92D050"/>
        </patternFill>
      </fill>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8" sId="7">
    <nc r="A281" t="inlineStr">
      <is>
        <t>Hewson, Michelle</t>
      </is>
    </nc>
  </rcc>
  <rcc rId="469" sId="7" numFmtId="19">
    <nc r="B281">
      <v>45300</v>
    </nc>
  </rcc>
  <rcc rId="470" sId="7" numFmtId="19">
    <nc r="C281">
      <v>45300</v>
    </nc>
  </rcc>
  <rcc rId="471" sId="7">
    <nc r="E281" t="inlineStr">
      <is>
        <t>Funding Request</t>
      </is>
    </nc>
  </rcc>
  <rcc rId="472" sId="7">
    <nc r="G281" t="inlineStr">
      <is>
        <t>Gil Dominguez</t>
      </is>
    </nc>
  </rcc>
  <rfmt sheetId="7" sqref="A281:H281">
    <dxf>
      <fill>
        <patternFill patternType="solid">
          <bgColor rgb="FF92D050"/>
        </patternFill>
      </fill>
    </dxf>
  </rfmt>
  <rfmt sheetId="7" sqref="A281:H281">
    <dxf>
      <fill>
        <patternFill>
          <bgColor rgb="FFFFC000"/>
        </patternFill>
      </fill>
    </dxf>
  </rfmt>
  <rcc rId="473" sId="7">
    <nc r="F281" t="inlineStr">
      <is>
        <t>Awaiitng Supervisor Approval.  AFVEC lionk not working for Supervisor.</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4" sId="7">
    <nc r="A282" t="inlineStr">
      <is>
        <t>Anders, Garrett</t>
      </is>
    </nc>
  </rcc>
  <rcc rId="475" sId="7" numFmtId="19">
    <nc r="B282">
      <v>37265</v>
    </nc>
  </rcc>
  <rrc rId="476" sId="7" ref="A282:XFD282" action="deleteRow">
    <undo index="65535" exp="area" ref3D="1" dr="$D$1:$D$1048576" dn="Z_0B21386C_AEA2_4F19_A69B_327A3E357604_.wvu.Cols" sId="7"/>
    <undo index="65535" exp="area" ref3D="1" dr="$D$1:$D$1048576" dn="Z_CEEECF45_5CE2_4EAB_ACEA_4352156F128B_.wvu.Cols" sId="7"/>
    <undo index="65535" exp="area" ref3D="1" dr="$D$1:$D$1048576" dn="Z_8EC2DFE1_9BFF_43D3_ABBE_5EC79F14F44B_.wvu.Cols" sId="7"/>
    <undo index="65535" exp="area" ref3D="1" dr="$D$1:$D$1048576" dn="Z_75A4899D_DCB3_4900_9CF2_5022F48D201B_.wvu.Cols" sId="7"/>
    <undo index="65535" exp="area" ref3D="1" dr="$D$1:$D$1048576" dn="Z_97FA0117_B203_4B24_9F80_DD2287AC91B9_.wvu.Cols" sId="7"/>
    <rfmt sheetId="7" xfDxf="1" sqref="A282:XFD282" start="0" length="0">
      <dxf>
        <font>
          <sz val="12"/>
          <name val="Times New Roman"/>
          <family val="1"/>
          <scheme val="none"/>
        </font>
        <fill>
          <patternFill patternType="solid">
            <bgColor theme="0"/>
          </patternFill>
        </fill>
        <alignment horizontal="center" vertical="center"/>
        <border outline="0">
          <left style="thin">
            <color indexed="64"/>
          </left>
          <right style="thin">
            <color indexed="64"/>
          </right>
          <top style="thin">
            <color indexed="64"/>
          </top>
          <bottom style="thin">
            <color indexed="64"/>
          </bottom>
        </border>
      </dxf>
    </rfmt>
    <rcc rId="0" sId="7" dxf="1">
      <nc r="A282" t="inlineStr">
        <is>
          <t>Anders, Garrett</t>
        </is>
      </nc>
      <ndxf>
        <alignment horizontal="general"/>
      </ndxf>
    </rcc>
    <rcc rId="0" sId="7" dxf="1" numFmtId="19">
      <nc r="B282">
        <v>37265</v>
      </nc>
      <ndxf>
        <numFmt numFmtId="19" formatCode="m/d/yyyy"/>
      </ndxf>
    </rcc>
    <rfmt sheetId="7" sqref="C282" start="0" length="0">
      <dxf>
        <numFmt numFmtId="19" formatCode="m/d/yyyy"/>
      </dxf>
    </rfmt>
    <rfmt sheetId="7" sqref="D282" start="0" length="0">
      <dxf>
        <numFmt numFmtId="1" formatCode="0"/>
        <fill>
          <patternFill patternType="none">
            <bgColor indexed="65"/>
          </patternFill>
        </fill>
        <alignment horizontal="right"/>
      </dxf>
    </rfmt>
    <rfmt sheetId="7" sqref="E282" start="0" length="0">
      <dxf>
        <fill>
          <patternFill patternType="none">
            <bgColor indexed="65"/>
          </patternFill>
        </fill>
      </dxf>
    </rfmt>
    <rfmt sheetId="7" sqref="F282" start="0" length="0">
      <dxf>
        <alignment horizontal="left"/>
      </dxf>
    </rfmt>
  </rrc>
  <rcc rId="477" sId="7">
    <oc r="E272" t="inlineStr">
      <is>
        <t>Manualy Entry</t>
      </is>
    </oc>
    <nc r="E272" t="inlineStr">
      <is>
        <t>Funding Request</t>
      </is>
    </nc>
  </rcc>
  <rcc rId="478" sId="7">
    <oc r="F228" t="inlineStr">
      <is>
        <t>FR approved.  PAQ initially requested 18 hours for Spring 2024. Disapproved at 18 hrs and resubmitted with 12 hrs..Requires Suppervisor approval.</t>
      </is>
    </oc>
    <nc r="F228" t="inlineStr">
      <is>
        <t>FR approved.  PAQ initially requested 18 hours for Spring 2024. Disapproved at 18 hrs and resubmitted with 12 hrs..Requires Supervisor approval.</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 sId="7" odxf="1" dxf="1">
    <nc r="F272" t="inlineStr">
      <is>
        <t xml:space="preserve">Updated degree plan required.  </t>
      </is>
    </nc>
    <odxf>
      <font>
        <sz val="12"/>
        <name val="Times New Roman"/>
        <family val="1"/>
        <scheme val="none"/>
      </font>
      <fill>
        <patternFill patternType="none">
          <bgColor indexed="65"/>
        </patternFill>
      </fill>
      <alignment wrapText="1"/>
    </odxf>
    <ndxf>
      <font>
        <sz val="12"/>
        <color auto="1"/>
        <name val="Times New Roman"/>
        <family val="1"/>
        <scheme val="none"/>
      </font>
      <fill>
        <patternFill patternType="solid">
          <bgColor rgb="FF92D050"/>
        </patternFill>
      </fill>
      <alignment wrapText="0"/>
    </ndxf>
  </rcc>
  <rfmt sheetId="7" sqref="A272:H272">
    <dxf>
      <fill>
        <patternFill>
          <bgColor rgb="FF92D050"/>
        </patternFill>
      </fill>
    </dxf>
  </rfmt>
  <rcc rId="480" sId="7">
    <nc r="A282" t="inlineStr">
      <is>
        <t>Simon, Jamieson</t>
      </is>
    </nc>
  </rcc>
  <rcc rId="481" sId="7" numFmtId="19">
    <nc r="B282">
      <v>45300</v>
    </nc>
  </rcc>
  <rcc rId="482" sId="7" numFmtId="19">
    <nc r="C282">
      <v>45300</v>
    </nc>
  </rcc>
  <rcc rId="483" sId="7" odxf="1" dxf="1">
    <nc r="E282" t="inlineStr">
      <is>
        <t>Manualy Entry</t>
      </is>
    </nc>
    <odxf>
      <fill>
        <patternFill patternType="none">
          <bgColor indexed="65"/>
        </patternFill>
      </fill>
    </odxf>
    <ndxf>
      <fill>
        <patternFill patternType="solid">
          <bgColor rgb="FFFFC000"/>
        </patternFill>
      </fill>
    </ndxf>
  </rcc>
  <rcc rId="484" sId="7">
    <nc r="G282" t="inlineStr">
      <is>
        <t>Gil Dominguez</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5" sId="7">
    <oc r="F281" t="inlineStr">
      <is>
        <t>Awaiitng Supervisor Approval.  AFVEC lionk not working for Supervisor.</t>
      </is>
    </oc>
    <nc r="F281" t="inlineStr">
      <is>
        <t>Awaiitng Supervisor Approval.  AFVEC link not working for Supervisor. FR approved.</t>
      </is>
    </nc>
  </rcc>
  <rfmt sheetId="7" sqref="A281:H281">
    <dxf>
      <fill>
        <patternFill>
          <bgColor rgb="FF92D050"/>
        </patternFill>
      </fill>
    </dxf>
  </rfmt>
  <rcc rId="486" sId="7">
    <oc r="F272" t="inlineStr">
      <is>
        <t xml:space="preserve">Updated degree plan required.  </t>
      </is>
    </oc>
    <nc r="F272" t="inlineStr">
      <is>
        <t>Updated degree plan required.  Updated degree plan received.  FR approved.</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7" sId="7">
    <nc r="A283" t="inlineStr">
      <is>
        <t>Harris, Cody</t>
      </is>
    </nc>
  </rcc>
  <rcc rId="488" sId="7" numFmtId="19">
    <nc r="B283">
      <v>45300</v>
    </nc>
  </rcc>
  <rcc rId="489" sId="7" numFmtId="19">
    <nc r="C283">
      <v>45300</v>
    </nc>
  </rcc>
  <rcc rId="490" sId="7">
    <nc r="E283" t="inlineStr">
      <is>
        <t>Grades Update</t>
      </is>
    </nc>
  </rcc>
  <rcc rId="491" sId="7">
    <nc r="F283" t="inlineStr">
      <is>
        <t>Degree conferred.  Requesting a course swap on certified FR.  Requested guidance from Juanita.</t>
      </is>
    </nc>
  </rcc>
  <rcc rId="492" sId="7">
    <nc r="G283" t="inlineStr">
      <is>
        <t>Gil Dominguez</t>
      </is>
    </nc>
  </rcc>
  <rfmt sheetId="7" sqref="A283:H283">
    <dxf>
      <fill>
        <patternFill patternType="solid">
          <bgColor rgb="FF92D050"/>
        </patternFill>
      </fill>
    </dxf>
  </rfmt>
  <rcc rId="493" sId="7">
    <nc r="A284" t="inlineStr">
      <is>
        <t>Studdard, Emma</t>
      </is>
    </nc>
  </rcc>
  <rcc rId="494" sId="7" numFmtId="19">
    <nc r="B284">
      <v>45300</v>
    </nc>
  </rcc>
  <rcc rId="495" sId="7" numFmtId="19">
    <nc r="C284">
      <v>45300</v>
    </nc>
  </rcc>
  <rcc rId="496" sId="7">
    <nc r="E284" t="inlineStr">
      <is>
        <t>Invoice Review</t>
      </is>
    </nc>
  </rcc>
  <rcc rId="497" sId="7" odxf="1" dxf="1">
    <nc r="F284" t="inlineStr">
      <is>
        <t>Invoice reviewed and confirmed.</t>
      </is>
    </nc>
    <odxf>
      <fill>
        <patternFill patternType="none">
          <bgColor indexed="65"/>
        </patternFill>
      </fill>
    </odxf>
    <ndxf>
      <fill>
        <patternFill patternType="solid">
          <bgColor rgb="FF92D050"/>
        </patternFill>
      </fill>
    </ndxf>
  </rcc>
  <rcc rId="498" sId="7" odxf="1" dxf="1">
    <nc r="G284" t="inlineStr">
      <is>
        <t>Gil Dominguez</t>
      </is>
    </nc>
    <odxf>
      <fill>
        <patternFill patternType="none">
          <bgColor indexed="65"/>
        </patternFill>
      </fill>
    </odxf>
    <ndxf>
      <fill>
        <patternFill patternType="solid">
          <bgColor rgb="FF92D050"/>
        </patternFill>
      </fill>
    </ndxf>
  </rcc>
  <rfmt sheetId="7" sqref="A284:H284">
    <dxf>
      <fill>
        <patternFill>
          <bgColor rgb="FF92D050"/>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9" sId="7">
    <oc r="F205" t="inlineStr">
      <is>
        <t>FR doesn't match invoice.  PAQ to update cost before FR approval.</t>
      </is>
    </oc>
    <nc r="F205" t="inlineStr">
      <is>
        <t>FR doesn't match invoice.  PAQ to update cost before FR approval. 9 Jan reminder notice sent.</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Tracking'!$A$1:$H$284</formula>
    <oldFormula>'PAQ Tracking'!$A$1:$H$278</oldFormula>
  </rdn>
  <rcv guid="{75A4899D-DCB3-4900-9CF2-5022F48D201B}"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8" sId="1" xfDxf="1" dxf="1">
    <nc r="A1538" t="inlineStr">
      <is>
        <t>23DEC350SWW000276174</t>
      </is>
    </nc>
    <ndxf>
      <border outline="0">
        <left style="thin">
          <color indexed="64"/>
        </left>
        <right style="thin">
          <color indexed="64"/>
        </right>
        <top style="thin">
          <color indexed="64"/>
        </top>
        <bottom style="thin">
          <color indexed="64"/>
        </bottom>
      </border>
    </ndxf>
  </rcc>
  <rcc rId="509" sId="1" xfDxf="1" dxf="1">
    <nc r="A1539" t="inlineStr">
      <is>
        <t>23DEC8I350SWW0276450</t>
      </is>
    </nc>
    <ndxf>
      <border outline="0">
        <left style="thin">
          <color indexed="64"/>
        </left>
        <right style="thin">
          <color indexed="64"/>
        </right>
        <top style="thin">
          <color indexed="64"/>
        </top>
        <bottom style="thin">
          <color indexed="64"/>
        </bottom>
      </border>
    </ndxf>
  </rcc>
  <rcc rId="510" sId="1" xfDxf="1" dxf="1">
    <nc r="A1540" t="inlineStr">
      <is>
        <t>24JAN8YSCHWART282571</t>
      </is>
    </nc>
    <ndxf>
      <border outline="0">
        <left style="thin">
          <color indexed="64"/>
        </left>
        <right style="thin">
          <color indexed="64"/>
        </right>
        <top style="thin">
          <color indexed="64"/>
        </top>
        <bottom style="thin">
          <color indexed="64"/>
        </bottom>
      </border>
    </ndxf>
  </rcc>
  <rcc rId="511" sId="1" xfDxf="1" dxf="1">
    <nc r="A1541" t="inlineStr">
      <is>
        <t>24JAN9PBREHEN0282878</t>
      </is>
    </nc>
    <ndxf>
      <border outline="0">
        <left style="thin">
          <color indexed="64"/>
        </left>
        <right style="thin">
          <color indexed="64"/>
        </right>
        <top style="thin">
          <color indexed="64"/>
        </top>
        <bottom style="thin">
          <color indexed="64"/>
        </bottom>
      </border>
    </ndxf>
  </rcc>
  <rcc rId="512" sId="1" numFmtId="19">
    <nc r="B1538">
      <v>45300</v>
    </nc>
  </rcc>
  <rcc rId="513" sId="1" numFmtId="19">
    <nc r="C1538">
      <v>45300</v>
    </nc>
  </rcc>
  <rcc rId="514" sId="1" numFmtId="19">
    <nc r="B1539">
      <v>45300</v>
    </nc>
  </rcc>
  <rcc rId="515" sId="1" numFmtId="19">
    <nc r="C1539">
      <v>45300</v>
    </nc>
  </rcc>
  <rcc rId="516" sId="1" numFmtId="19">
    <nc r="B1540">
      <v>45300</v>
    </nc>
  </rcc>
  <rcc rId="517" sId="1" numFmtId="19">
    <nc r="C1540">
      <v>45300</v>
    </nc>
  </rcc>
  <rcc rId="518" sId="1" numFmtId="19">
    <nc r="B1541">
      <v>45300</v>
    </nc>
  </rcc>
  <rcc rId="519" sId="1" numFmtId="19">
    <nc r="C1541">
      <v>45300</v>
    </nc>
  </rcc>
  <rcc rId="520" sId="1">
    <nc r="F1538" t="inlineStr">
      <is>
        <t>R/F BNR</t>
      </is>
    </nc>
  </rcc>
  <rcc rId="521" sId="1">
    <nc r="F1539" t="inlineStr">
      <is>
        <t>R/F BNR</t>
      </is>
    </nc>
  </rcc>
  <rcc rId="522" sId="1">
    <nc r="F1540" t="inlineStr">
      <is>
        <t>R/F BNR</t>
      </is>
    </nc>
  </rcc>
  <rcc rId="523" sId="1">
    <nc r="F1541" t="inlineStr">
      <is>
        <t>R/F BNR</t>
      </is>
    </nc>
  </rcc>
  <rcc rId="524" sId="1">
    <nc r="G1538" t="inlineStr">
      <is>
        <t>Bonnie Taylor</t>
      </is>
    </nc>
  </rcc>
  <rcc rId="525" sId="1">
    <nc r="G1539" t="inlineStr">
      <is>
        <t>Bonnie Taylor</t>
      </is>
    </nc>
  </rcc>
  <rcc rId="526" sId="1">
    <nc r="G1540" t="inlineStr">
      <is>
        <t>Bonnie Taylor</t>
      </is>
    </nc>
  </rcc>
  <rcc rId="527" sId="1">
    <nc r="G1541" t="inlineStr">
      <is>
        <t>Bonnie Taylor</t>
      </is>
    </nc>
  </rcc>
  <rcv guid="{75A4899D-DCB3-4900-9CF2-5022F48D201B}" action="delete"/>
  <rdn rId="0" localSheetId="1" customView="1" name="Z_75A4899D_DCB3_4900_9CF2_5022F48D201B_.wvu.FilterData" hidden="1" oldHidden="1">
    <formula>RPAs!$A$1:$H$1941</formula>
    <oldFormula>RPAs!$A$1:$H$1941</oldFormula>
  </rdn>
  <rdn rId="0" localSheetId="2" customView="1" name="Z_75A4899D_DCB3_4900_9CF2_5022F48D201B_.wvu.FilterData" hidden="1" oldHidden="1">
    <formula>'MyFSS Announcements'!$F$1:$F$604</formula>
    <oldFormula>'MyFSS Announcements'!$F$1:$F$604</oldFormula>
  </rdn>
  <rdn rId="0" localSheetId="3" customView="1" name="Z_75A4899D_DCB3_4900_9CF2_5022F48D201B_.wvu.FilterData" hidden="1" oldHidden="1">
    <formula>'ACQ CIV TA'!$A$1:$J$6</formula>
    <oldFormula>'ACQ CIV TA'!$A$1:$J$6</oldFormula>
  </rdn>
  <rdn rId="0" localSheetId="4" customView="1" name="Z_75A4899D_DCB3_4900_9CF2_5022F48D201B_.wvu.FilterData" hidden="1" oldHidden="1">
    <formula>CTAP!$A$1:$J$34</formula>
    <oldFormula>CTAP!$A$1:$J$34</oldFormula>
  </rdn>
  <rdn rId="0" localSheetId="5" customView="1" name="Z_75A4899D_DCB3_4900_9CF2_5022F48D201B_.wvu.FilterData" hidden="1" oldHidden="1">
    <formula>'PAQ Debt'!$A$1:$J$11</formula>
    <oldFormula>'PAQ Debt'!$A$1:$J$11</oldFormula>
  </rdn>
  <rdn rId="0" localSheetId="6" customView="1" name="Z_75A4899D_DCB3_4900_9CF2_5022F48D201B_.wvu.FilterData" hidden="1" oldHidden="1">
    <formula>'GSPs Only'!$B$1:$H$36</formula>
    <oldFormula>'GSPs Only'!$B$1:$H$36</oldFormula>
  </rdn>
  <rdn rId="0" localSheetId="7" customView="1" name="Z_75A4899D_DCB3_4900_9CF2_5022F48D201B_.wvu.Cols" hidden="1" oldHidden="1">
    <formula>'PAQ Tracking'!$D:$D</formula>
    <oldFormula>'PAQ Tracking'!$D:$D</oldFormula>
  </rdn>
  <rdn rId="0" localSheetId="7" customView="1" name="Z_75A4899D_DCB3_4900_9CF2_5022F48D201B_.wvu.FilterData" hidden="1" oldHidden="1">
    <formula>'PAQ Tracking'!$A$1:$H$284</formula>
    <oldFormula>'PAQ Tracking'!$A$1:$H$284</oldFormula>
  </rdn>
  <rcv guid="{75A4899D-DCB3-4900-9CF2-5022F48D201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054DF944-07C3-4FB6-A515-72EF8A868DCB}" name="HOLT, HEATH N CIV USAF AFPC AFPC/DPCZK" id="-122917714" dateTime="2024-01-08T07:37:58"/>
  <userInfo guid="{4CB6BFE7-3A77-4BB3-A2D1-40510444C4AC}" name="DOMINGUEZ, GILBERT CIV USAF AFMC AFLCMC/HNCE" id="-49421866" dateTime="2024-01-09T06:17:48"/>
  <userInfo guid="{1A33AFDA-ED40-45C6-BAA4-8475071B2CDA}" name="HOLT, HEATH N CIV USAF AFPC AFPC/DPCZK" id="-122922846" dateTime="2024-01-09T07:34:3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4.bin"/><Relationship Id="rId13" Type="http://schemas.openxmlformats.org/officeDocument/2006/relationships/printerSettings" Target="../printerSettings/printerSettings19.bin"/><Relationship Id="rId18" Type="http://schemas.openxmlformats.org/officeDocument/2006/relationships/printerSettings" Target="../printerSettings/printerSettings24.bin"/><Relationship Id="rId26" Type="http://schemas.openxmlformats.org/officeDocument/2006/relationships/printerSettings" Target="../printerSettings/printerSettings32.bin"/><Relationship Id="rId3" Type="http://schemas.openxmlformats.org/officeDocument/2006/relationships/printerSettings" Target="../printerSettings/printerSettings9.bin"/><Relationship Id="rId21" Type="http://schemas.openxmlformats.org/officeDocument/2006/relationships/printerSettings" Target="../printerSettings/printerSettings27.bin"/><Relationship Id="rId7" Type="http://schemas.openxmlformats.org/officeDocument/2006/relationships/printerSettings" Target="../printerSettings/printerSettings13.bin"/><Relationship Id="rId12" Type="http://schemas.openxmlformats.org/officeDocument/2006/relationships/printerSettings" Target="../printerSettings/printerSettings18.bin"/><Relationship Id="rId17" Type="http://schemas.openxmlformats.org/officeDocument/2006/relationships/printerSettings" Target="../printerSettings/printerSettings23.bin"/><Relationship Id="rId25" Type="http://schemas.openxmlformats.org/officeDocument/2006/relationships/printerSettings" Target="../printerSettings/printerSettings31.bin"/><Relationship Id="rId2" Type="http://schemas.openxmlformats.org/officeDocument/2006/relationships/printerSettings" Target="../printerSettings/printerSettings8.bin"/><Relationship Id="rId16" Type="http://schemas.openxmlformats.org/officeDocument/2006/relationships/printerSettings" Target="../printerSettings/printerSettings22.bin"/><Relationship Id="rId20" Type="http://schemas.openxmlformats.org/officeDocument/2006/relationships/printerSettings" Target="../printerSettings/printerSettings26.bin"/><Relationship Id="rId29" Type="http://schemas.openxmlformats.org/officeDocument/2006/relationships/printerSettings" Target="../printerSettings/printerSettings35.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11" Type="http://schemas.openxmlformats.org/officeDocument/2006/relationships/printerSettings" Target="../printerSettings/printerSettings17.bin"/><Relationship Id="rId24" Type="http://schemas.openxmlformats.org/officeDocument/2006/relationships/printerSettings" Target="../printerSettings/printerSettings30.bin"/><Relationship Id="rId5" Type="http://schemas.openxmlformats.org/officeDocument/2006/relationships/printerSettings" Target="../printerSettings/printerSettings11.bin"/><Relationship Id="rId15" Type="http://schemas.openxmlformats.org/officeDocument/2006/relationships/printerSettings" Target="../printerSettings/printerSettings21.bin"/><Relationship Id="rId23" Type="http://schemas.openxmlformats.org/officeDocument/2006/relationships/printerSettings" Target="../printerSettings/printerSettings29.bin"/><Relationship Id="rId28" Type="http://schemas.openxmlformats.org/officeDocument/2006/relationships/printerSettings" Target="../printerSettings/printerSettings34.bin"/><Relationship Id="rId10" Type="http://schemas.openxmlformats.org/officeDocument/2006/relationships/printerSettings" Target="../printerSettings/printerSettings16.bin"/><Relationship Id="rId19" Type="http://schemas.openxmlformats.org/officeDocument/2006/relationships/printerSettings" Target="../printerSettings/printerSettings25.bin"/><Relationship Id="rId4" Type="http://schemas.openxmlformats.org/officeDocument/2006/relationships/printerSettings" Target="../printerSettings/printerSettings10.bin"/><Relationship Id="rId9" Type="http://schemas.openxmlformats.org/officeDocument/2006/relationships/printerSettings" Target="../printerSettings/printerSettings15.bin"/><Relationship Id="rId14" Type="http://schemas.openxmlformats.org/officeDocument/2006/relationships/printerSettings" Target="../printerSettings/printerSettings20.bin"/><Relationship Id="rId22" Type="http://schemas.openxmlformats.org/officeDocument/2006/relationships/printerSettings" Target="../printerSettings/printerSettings28.bin"/><Relationship Id="rId27" Type="http://schemas.openxmlformats.org/officeDocument/2006/relationships/printerSettings" Target="../printerSettings/printerSettings33.bin"/><Relationship Id="rId30" Type="http://schemas.openxmlformats.org/officeDocument/2006/relationships/printerSettings" Target="../printerSettings/printerSettings3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7EDD6-C80F-480D-9EBD-2022842DAE4E}">
  <dimension ref="A1:H1048576"/>
  <sheetViews>
    <sheetView tabSelected="1" topLeftCell="A1514" zoomScale="93" zoomScaleNormal="93" workbookViewId="0">
      <selection activeCell="F1528" sqref="F1528"/>
    </sheetView>
  </sheetViews>
  <sheetFormatPr defaultColWidth="8.7109375" defaultRowHeight="15" x14ac:dyDescent="0.25"/>
  <cols>
    <col min="1" max="1" width="28.140625" style="6" customWidth="1"/>
    <col min="2" max="3" width="11" style="198" bestFit="1" customWidth="1"/>
    <col min="4" max="4" width="11.28515625" style="199" bestFit="1" customWidth="1"/>
    <col min="5" max="5" width="11.140625" style="199" customWidth="1"/>
    <col min="6" max="6" width="79.85546875" style="189" customWidth="1"/>
    <col min="7" max="7" width="25.85546875" style="200" bestFit="1" customWidth="1"/>
    <col min="8" max="8" width="26.42578125" style="6" bestFit="1" customWidth="1"/>
    <col min="9" max="16384" width="8.7109375" style="6"/>
  </cols>
  <sheetData>
    <row r="1" spans="1:7" s="193" customFormat="1" x14ac:dyDescent="0.25">
      <c r="A1" s="193" t="s">
        <v>19</v>
      </c>
      <c r="B1" s="194" t="s">
        <v>1</v>
      </c>
      <c r="C1" s="195" t="s">
        <v>1417</v>
      </c>
      <c r="D1" s="195" t="s">
        <v>2</v>
      </c>
      <c r="E1" s="195" t="s">
        <v>61</v>
      </c>
      <c r="F1" s="196" t="s">
        <v>6</v>
      </c>
      <c r="G1" s="197" t="s">
        <v>20</v>
      </c>
    </row>
    <row r="2" spans="1:7" x14ac:dyDescent="0.25">
      <c r="A2" s="6" t="s">
        <v>63</v>
      </c>
      <c r="B2" s="198">
        <v>45019</v>
      </c>
      <c r="C2" s="198">
        <v>45019</v>
      </c>
      <c r="D2" s="199">
        <v>0</v>
      </c>
      <c r="G2" s="200" t="s">
        <v>27</v>
      </c>
    </row>
    <row r="3" spans="1:7" x14ac:dyDescent="0.25">
      <c r="A3" s="6" t="s">
        <v>64</v>
      </c>
      <c r="B3" s="198">
        <v>45019</v>
      </c>
      <c r="C3" s="198">
        <v>45019</v>
      </c>
      <c r="D3" s="199">
        <f t="shared" ref="D3:D65" si="0">IF(B3="","",NETWORKDAYS(B3,C3)-1)</f>
        <v>0</v>
      </c>
      <c r="G3" s="200" t="s">
        <v>27</v>
      </c>
    </row>
    <row r="4" spans="1:7" x14ac:dyDescent="0.25">
      <c r="A4" s="6" t="s">
        <v>65</v>
      </c>
      <c r="B4" s="198">
        <v>45019</v>
      </c>
      <c r="C4" s="198">
        <v>45019</v>
      </c>
      <c r="D4" s="199">
        <f t="shared" si="0"/>
        <v>0</v>
      </c>
      <c r="G4" s="200" t="s">
        <v>27</v>
      </c>
    </row>
    <row r="5" spans="1:7" x14ac:dyDescent="0.25">
      <c r="A5" s="6" t="s">
        <v>66</v>
      </c>
      <c r="B5" s="198">
        <v>45019</v>
      </c>
      <c r="C5" s="198">
        <v>45019</v>
      </c>
      <c r="D5" s="199">
        <f t="shared" si="0"/>
        <v>0</v>
      </c>
      <c r="G5" s="200" t="s">
        <v>27</v>
      </c>
    </row>
    <row r="6" spans="1:7" x14ac:dyDescent="0.25">
      <c r="A6" s="6" t="s">
        <v>67</v>
      </c>
      <c r="B6" s="198">
        <v>45019</v>
      </c>
      <c r="C6" s="198">
        <v>45019</v>
      </c>
      <c r="D6" s="199">
        <f t="shared" si="0"/>
        <v>0</v>
      </c>
      <c r="G6" s="200" t="s">
        <v>27</v>
      </c>
    </row>
    <row r="7" spans="1:7" x14ac:dyDescent="0.25">
      <c r="A7" s="6" t="s">
        <v>68</v>
      </c>
      <c r="B7" s="198">
        <v>45019</v>
      </c>
      <c r="C7" s="198">
        <v>45019</v>
      </c>
      <c r="D7" s="199">
        <f t="shared" si="0"/>
        <v>0</v>
      </c>
      <c r="G7" s="200" t="s">
        <v>27</v>
      </c>
    </row>
    <row r="8" spans="1:7" x14ac:dyDescent="0.25">
      <c r="A8" s="6" t="s">
        <v>69</v>
      </c>
      <c r="B8" s="198">
        <v>45019</v>
      </c>
      <c r="C8" s="198">
        <v>45020</v>
      </c>
      <c r="D8" s="199">
        <f t="shared" si="0"/>
        <v>1</v>
      </c>
      <c r="G8" s="200" t="s">
        <v>27</v>
      </c>
    </row>
    <row r="9" spans="1:7" x14ac:dyDescent="0.25">
      <c r="A9" s="6" t="s">
        <v>70</v>
      </c>
      <c r="B9" s="198">
        <v>45019</v>
      </c>
      <c r="C9" s="198">
        <v>45020</v>
      </c>
      <c r="D9" s="199">
        <f t="shared" si="0"/>
        <v>1</v>
      </c>
      <c r="G9" s="200" t="s">
        <v>27</v>
      </c>
    </row>
    <row r="10" spans="1:7" x14ac:dyDescent="0.25">
      <c r="A10" s="6" t="s">
        <v>71</v>
      </c>
      <c r="B10" s="198">
        <v>45020</v>
      </c>
      <c r="C10" s="198">
        <v>45020</v>
      </c>
      <c r="D10" s="199">
        <f t="shared" si="0"/>
        <v>0</v>
      </c>
      <c r="G10" s="200" t="s">
        <v>27</v>
      </c>
    </row>
    <row r="11" spans="1:7" x14ac:dyDescent="0.25">
      <c r="A11" s="6" t="s">
        <v>74</v>
      </c>
      <c r="B11" s="198">
        <v>45020</v>
      </c>
      <c r="C11" s="198">
        <v>45020</v>
      </c>
      <c r="D11" s="199">
        <f t="shared" si="0"/>
        <v>0</v>
      </c>
      <c r="G11" s="200" t="s">
        <v>27</v>
      </c>
    </row>
    <row r="12" spans="1:7" x14ac:dyDescent="0.25">
      <c r="A12" s="6" t="s">
        <v>75</v>
      </c>
      <c r="B12" s="198">
        <v>45020</v>
      </c>
      <c r="C12" s="198">
        <v>45020</v>
      </c>
      <c r="D12" s="199">
        <f t="shared" si="0"/>
        <v>0</v>
      </c>
      <c r="G12" s="200" t="s">
        <v>27</v>
      </c>
    </row>
    <row r="13" spans="1:7" x14ac:dyDescent="0.25">
      <c r="A13" s="6" t="s">
        <v>76</v>
      </c>
      <c r="B13" s="198">
        <v>45020</v>
      </c>
      <c r="C13" s="198">
        <v>45020</v>
      </c>
      <c r="D13" s="199">
        <f t="shared" si="0"/>
        <v>0</v>
      </c>
      <c r="G13" s="200" t="s">
        <v>27</v>
      </c>
    </row>
    <row r="14" spans="1:7" x14ac:dyDescent="0.25">
      <c r="A14" s="6" t="s">
        <v>77</v>
      </c>
      <c r="B14" s="198">
        <v>45020</v>
      </c>
      <c r="C14" s="198">
        <v>45020</v>
      </c>
      <c r="D14" s="199">
        <f t="shared" si="0"/>
        <v>0</v>
      </c>
      <c r="G14" s="200" t="s">
        <v>27</v>
      </c>
    </row>
    <row r="15" spans="1:7" x14ac:dyDescent="0.25">
      <c r="A15" s="6" t="s">
        <v>78</v>
      </c>
      <c r="B15" s="198">
        <v>45020</v>
      </c>
      <c r="C15" s="198">
        <v>45020</v>
      </c>
      <c r="D15" s="199">
        <f t="shared" si="0"/>
        <v>0</v>
      </c>
      <c r="G15" s="200" t="s">
        <v>27</v>
      </c>
    </row>
    <row r="16" spans="1:7" x14ac:dyDescent="0.25">
      <c r="A16" s="6" t="s">
        <v>79</v>
      </c>
      <c r="B16" s="198">
        <v>45020</v>
      </c>
      <c r="C16" s="198">
        <v>45020</v>
      </c>
      <c r="D16" s="199">
        <f t="shared" si="0"/>
        <v>0</v>
      </c>
      <c r="G16" s="200" t="s">
        <v>27</v>
      </c>
    </row>
    <row r="17" spans="1:7" x14ac:dyDescent="0.25">
      <c r="A17" s="6" t="s">
        <v>80</v>
      </c>
      <c r="B17" s="198">
        <v>45020</v>
      </c>
      <c r="C17" s="198">
        <v>45021</v>
      </c>
      <c r="D17" s="199">
        <f t="shared" si="0"/>
        <v>1</v>
      </c>
      <c r="G17" s="200" t="s">
        <v>27</v>
      </c>
    </row>
    <row r="18" spans="1:7" x14ac:dyDescent="0.25">
      <c r="A18" s="6" t="s">
        <v>81</v>
      </c>
      <c r="B18" s="198">
        <v>45020</v>
      </c>
      <c r="C18" s="198">
        <v>45021</v>
      </c>
      <c r="D18" s="199">
        <f t="shared" si="0"/>
        <v>1</v>
      </c>
      <c r="G18" s="200" t="s">
        <v>27</v>
      </c>
    </row>
    <row r="19" spans="1:7" x14ac:dyDescent="0.25">
      <c r="A19" s="6" t="s">
        <v>82</v>
      </c>
      <c r="B19" s="198">
        <v>45020</v>
      </c>
      <c r="C19" s="198">
        <v>45021</v>
      </c>
      <c r="D19" s="199">
        <f t="shared" si="0"/>
        <v>1</v>
      </c>
      <c r="F19" s="189" t="s">
        <v>195</v>
      </c>
      <c r="G19" s="200" t="s">
        <v>27</v>
      </c>
    </row>
    <row r="20" spans="1:7" x14ac:dyDescent="0.25">
      <c r="A20" s="6" t="s">
        <v>83</v>
      </c>
      <c r="B20" s="198">
        <v>45020</v>
      </c>
      <c r="C20" s="198">
        <v>45021</v>
      </c>
      <c r="D20" s="199">
        <f t="shared" si="0"/>
        <v>1</v>
      </c>
      <c r="G20" s="200" t="s">
        <v>27</v>
      </c>
    </row>
    <row r="21" spans="1:7" x14ac:dyDescent="0.25">
      <c r="A21" s="6" t="s">
        <v>84</v>
      </c>
      <c r="B21" s="198">
        <v>45021</v>
      </c>
      <c r="C21" s="198">
        <v>45021</v>
      </c>
      <c r="D21" s="199">
        <f t="shared" si="0"/>
        <v>0</v>
      </c>
      <c r="G21" s="200" t="s">
        <v>27</v>
      </c>
    </row>
    <row r="22" spans="1:7" x14ac:dyDescent="0.25">
      <c r="A22" s="6" t="s">
        <v>85</v>
      </c>
      <c r="B22" s="198">
        <v>45021</v>
      </c>
      <c r="C22" s="198">
        <v>45021</v>
      </c>
      <c r="D22" s="199">
        <f t="shared" si="0"/>
        <v>0</v>
      </c>
      <c r="G22" s="200" t="s">
        <v>27</v>
      </c>
    </row>
    <row r="23" spans="1:7" x14ac:dyDescent="0.25">
      <c r="A23" s="6" t="s">
        <v>86</v>
      </c>
      <c r="B23" s="198">
        <v>45021</v>
      </c>
      <c r="C23" s="198">
        <v>45021</v>
      </c>
      <c r="D23" s="199">
        <f t="shared" si="0"/>
        <v>0</v>
      </c>
      <c r="G23" s="200" t="s">
        <v>27</v>
      </c>
    </row>
    <row r="24" spans="1:7" x14ac:dyDescent="0.25">
      <c r="A24" s="6" t="s">
        <v>87</v>
      </c>
      <c r="B24" s="198">
        <v>45021</v>
      </c>
      <c r="C24" s="198">
        <v>45021</v>
      </c>
      <c r="D24" s="199">
        <f t="shared" si="0"/>
        <v>0</v>
      </c>
      <c r="G24" s="200" t="s">
        <v>27</v>
      </c>
    </row>
    <row r="25" spans="1:7" x14ac:dyDescent="0.25">
      <c r="A25" s="6" t="s">
        <v>88</v>
      </c>
      <c r="B25" s="198">
        <v>45021</v>
      </c>
      <c r="C25" s="198">
        <v>45021</v>
      </c>
      <c r="D25" s="199">
        <f t="shared" si="0"/>
        <v>0</v>
      </c>
      <c r="G25" s="200" t="s">
        <v>27</v>
      </c>
    </row>
    <row r="26" spans="1:7" x14ac:dyDescent="0.25">
      <c r="A26" s="6" t="s">
        <v>89</v>
      </c>
      <c r="B26" s="198">
        <v>45021</v>
      </c>
      <c r="C26" s="198">
        <v>45021</v>
      </c>
      <c r="D26" s="199">
        <f t="shared" si="0"/>
        <v>0</v>
      </c>
      <c r="G26" s="200" t="s">
        <v>27</v>
      </c>
    </row>
    <row r="27" spans="1:7" x14ac:dyDescent="0.25">
      <c r="A27" s="6" t="s">
        <v>90</v>
      </c>
      <c r="B27" s="198">
        <v>45021</v>
      </c>
      <c r="C27" s="198">
        <v>45021</v>
      </c>
      <c r="D27" s="199">
        <f t="shared" si="0"/>
        <v>0</v>
      </c>
      <c r="G27" s="200" t="s">
        <v>27</v>
      </c>
    </row>
    <row r="28" spans="1:7" x14ac:dyDescent="0.25">
      <c r="A28" s="6" t="s">
        <v>89</v>
      </c>
      <c r="B28" s="198">
        <v>45021</v>
      </c>
      <c r="C28" s="198">
        <v>45021</v>
      </c>
      <c r="D28" s="199">
        <f t="shared" si="0"/>
        <v>0</v>
      </c>
      <c r="G28" s="200" t="s">
        <v>27</v>
      </c>
    </row>
    <row r="29" spans="1:7" x14ac:dyDescent="0.25">
      <c r="A29" s="6" t="s">
        <v>90</v>
      </c>
      <c r="B29" s="198">
        <v>45021</v>
      </c>
      <c r="C29" s="198">
        <v>45021</v>
      </c>
      <c r="D29" s="199">
        <f t="shared" si="0"/>
        <v>0</v>
      </c>
      <c r="G29" s="200" t="s">
        <v>27</v>
      </c>
    </row>
    <row r="30" spans="1:7" x14ac:dyDescent="0.25">
      <c r="A30" s="6" t="s">
        <v>94</v>
      </c>
      <c r="B30" s="198">
        <v>45021</v>
      </c>
      <c r="C30" s="198">
        <v>45022</v>
      </c>
      <c r="D30" s="199">
        <f t="shared" si="0"/>
        <v>1</v>
      </c>
      <c r="G30" s="200" t="s">
        <v>27</v>
      </c>
    </row>
    <row r="31" spans="1:7" x14ac:dyDescent="0.25">
      <c r="A31" s="6" t="s">
        <v>95</v>
      </c>
      <c r="B31" s="198">
        <v>45022</v>
      </c>
      <c r="C31" s="198">
        <v>45022</v>
      </c>
      <c r="D31" s="199">
        <f t="shared" si="0"/>
        <v>0</v>
      </c>
      <c r="G31" s="200" t="s">
        <v>27</v>
      </c>
    </row>
    <row r="32" spans="1:7" x14ac:dyDescent="0.25">
      <c r="A32" s="6" t="s">
        <v>96</v>
      </c>
      <c r="B32" s="198">
        <v>45022</v>
      </c>
      <c r="C32" s="198">
        <v>45022</v>
      </c>
      <c r="D32" s="199">
        <f t="shared" si="0"/>
        <v>0</v>
      </c>
      <c r="G32" s="200" t="s">
        <v>27</v>
      </c>
    </row>
    <row r="33" spans="1:7" x14ac:dyDescent="0.25">
      <c r="A33" s="6" t="s">
        <v>97</v>
      </c>
      <c r="B33" s="198">
        <v>45022</v>
      </c>
      <c r="C33" s="198">
        <v>45022</v>
      </c>
      <c r="D33" s="199">
        <f t="shared" si="0"/>
        <v>0</v>
      </c>
      <c r="G33" s="200" t="s">
        <v>27</v>
      </c>
    </row>
    <row r="34" spans="1:7" x14ac:dyDescent="0.25">
      <c r="A34" s="6" t="s">
        <v>98</v>
      </c>
      <c r="B34" s="198">
        <v>45022</v>
      </c>
      <c r="C34" s="198">
        <v>45022</v>
      </c>
      <c r="D34" s="199">
        <f t="shared" si="0"/>
        <v>0</v>
      </c>
      <c r="G34" s="200" t="s">
        <v>27</v>
      </c>
    </row>
    <row r="35" spans="1:7" x14ac:dyDescent="0.25">
      <c r="A35" s="6" t="s">
        <v>99</v>
      </c>
      <c r="B35" s="198">
        <v>45022</v>
      </c>
      <c r="C35" s="198">
        <v>45023</v>
      </c>
      <c r="D35" s="199">
        <f t="shared" si="0"/>
        <v>1</v>
      </c>
      <c r="G35" s="200" t="s">
        <v>27</v>
      </c>
    </row>
    <row r="36" spans="1:7" x14ac:dyDescent="0.25">
      <c r="A36" s="6" t="s">
        <v>100</v>
      </c>
      <c r="B36" s="198">
        <v>45022</v>
      </c>
      <c r="C36" s="198">
        <v>45023</v>
      </c>
      <c r="D36" s="199">
        <f t="shared" si="0"/>
        <v>1</v>
      </c>
      <c r="G36" s="200" t="s">
        <v>27</v>
      </c>
    </row>
    <row r="37" spans="1:7" x14ac:dyDescent="0.25">
      <c r="A37" s="6" t="s">
        <v>101</v>
      </c>
      <c r="B37" s="198">
        <v>45022</v>
      </c>
      <c r="C37" s="198">
        <v>45023</v>
      </c>
      <c r="D37" s="199">
        <f t="shared" si="0"/>
        <v>1</v>
      </c>
      <c r="G37" s="200" t="s">
        <v>27</v>
      </c>
    </row>
    <row r="38" spans="1:7" x14ac:dyDescent="0.25">
      <c r="A38" s="6" t="s">
        <v>102</v>
      </c>
      <c r="B38" s="198">
        <v>45022</v>
      </c>
      <c r="C38" s="198">
        <v>45023</v>
      </c>
      <c r="D38" s="199">
        <f t="shared" si="0"/>
        <v>1</v>
      </c>
      <c r="G38" s="200" t="s">
        <v>27</v>
      </c>
    </row>
    <row r="39" spans="1:7" x14ac:dyDescent="0.25">
      <c r="A39" s="6" t="s">
        <v>103</v>
      </c>
      <c r="B39" s="198">
        <v>45022</v>
      </c>
      <c r="C39" s="198">
        <v>45023</v>
      </c>
      <c r="D39" s="199">
        <f t="shared" si="0"/>
        <v>1</v>
      </c>
      <c r="G39" s="200" t="s">
        <v>27</v>
      </c>
    </row>
    <row r="40" spans="1:7" x14ac:dyDescent="0.25">
      <c r="A40" s="6" t="s">
        <v>104</v>
      </c>
      <c r="B40" s="198">
        <v>45023</v>
      </c>
      <c r="C40" s="198">
        <v>45023</v>
      </c>
      <c r="D40" s="199">
        <f t="shared" si="0"/>
        <v>0</v>
      </c>
      <c r="G40" s="200" t="s">
        <v>27</v>
      </c>
    </row>
    <row r="41" spans="1:7" x14ac:dyDescent="0.25">
      <c r="A41" s="6" t="s">
        <v>108</v>
      </c>
      <c r="B41" s="198">
        <v>45023</v>
      </c>
      <c r="C41" s="198">
        <v>45023</v>
      </c>
      <c r="D41" s="199">
        <f t="shared" si="0"/>
        <v>0</v>
      </c>
      <c r="G41" s="200" t="s">
        <v>27</v>
      </c>
    </row>
    <row r="42" spans="1:7" x14ac:dyDescent="0.25">
      <c r="A42" s="6" t="s">
        <v>109</v>
      </c>
      <c r="B42" s="198">
        <v>45023</v>
      </c>
      <c r="C42" s="198">
        <v>45023</v>
      </c>
      <c r="D42" s="199">
        <f t="shared" si="0"/>
        <v>0</v>
      </c>
      <c r="G42" s="200" t="s">
        <v>27</v>
      </c>
    </row>
    <row r="43" spans="1:7" x14ac:dyDescent="0.25">
      <c r="A43" s="6" t="s">
        <v>110</v>
      </c>
      <c r="B43" s="198">
        <v>45023</v>
      </c>
      <c r="C43" s="198">
        <v>45023</v>
      </c>
      <c r="D43" s="199">
        <f t="shared" si="0"/>
        <v>0</v>
      </c>
      <c r="G43" s="200" t="s">
        <v>27</v>
      </c>
    </row>
    <row r="44" spans="1:7" x14ac:dyDescent="0.25">
      <c r="A44" s="6" t="s">
        <v>111</v>
      </c>
      <c r="B44" s="198">
        <v>45023</v>
      </c>
      <c r="C44" s="198">
        <v>45026</v>
      </c>
      <c r="D44" s="199">
        <f t="shared" si="0"/>
        <v>1</v>
      </c>
      <c r="G44" s="200" t="s">
        <v>48</v>
      </c>
    </row>
    <row r="45" spans="1:7" x14ac:dyDescent="0.25">
      <c r="A45" s="6" t="s">
        <v>112</v>
      </c>
      <c r="B45" s="198">
        <v>45023</v>
      </c>
      <c r="C45" s="198">
        <v>45026</v>
      </c>
      <c r="D45" s="199">
        <f t="shared" si="0"/>
        <v>1</v>
      </c>
      <c r="G45" s="200" t="s">
        <v>48</v>
      </c>
    </row>
    <row r="46" spans="1:7" x14ac:dyDescent="0.25">
      <c r="A46" s="6" t="s">
        <v>113</v>
      </c>
      <c r="B46" s="198">
        <v>45023</v>
      </c>
      <c r="C46" s="198">
        <v>45026</v>
      </c>
      <c r="D46" s="199">
        <f t="shared" si="0"/>
        <v>1</v>
      </c>
      <c r="G46" s="200" t="s">
        <v>48</v>
      </c>
    </row>
    <row r="47" spans="1:7" x14ac:dyDescent="0.25">
      <c r="A47" s="6" t="s">
        <v>114</v>
      </c>
      <c r="B47" s="198">
        <v>45023</v>
      </c>
      <c r="C47" s="198">
        <v>45026</v>
      </c>
      <c r="D47" s="199">
        <f t="shared" si="0"/>
        <v>1</v>
      </c>
      <c r="G47" s="200" t="s">
        <v>48</v>
      </c>
    </row>
    <row r="48" spans="1:7" ht="30" x14ac:dyDescent="0.25">
      <c r="A48" s="6" t="s">
        <v>115</v>
      </c>
      <c r="B48" s="198">
        <v>45023</v>
      </c>
      <c r="C48" s="198">
        <v>45026</v>
      </c>
      <c r="D48" s="199">
        <f t="shared" si="0"/>
        <v>1</v>
      </c>
      <c r="F48" s="189" t="s">
        <v>119</v>
      </c>
      <c r="G48" s="200" t="s">
        <v>48</v>
      </c>
    </row>
    <row r="49" spans="1:7" x14ac:dyDescent="0.25">
      <c r="A49" s="6" t="s">
        <v>116</v>
      </c>
      <c r="B49" s="198">
        <v>45023</v>
      </c>
      <c r="C49" s="198">
        <v>45026</v>
      </c>
      <c r="D49" s="199">
        <f t="shared" si="0"/>
        <v>1</v>
      </c>
      <c r="G49" s="200" t="s">
        <v>48</v>
      </c>
    </row>
    <row r="50" spans="1:7" x14ac:dyDescent="0.25">
      <c r="A50" s="6" t="s">
        <v>120</v>
      </c>
      <c r="B50" s="198">
        <v>45025</v>
      </c>
      <c r="C50" s="198">
        <v>45027</v>
      </c>
      <c r="D50" s="199">
        <f t="shared" si="0"/>
        <v>1</v>
      </c>
      <c r="F50" s="189" t="s">
        <v>133</v>
      </c>
      <c r="G50" s="200" t="s">
        <v>51</v>
      </c>
    </row>
    <row r="51" spans="1:7" x14ac:dyDescent="0.25">
      <c r="A51" s="6" t="s">
        <v>121</v>
      </c>
      <c r="B51" s="198">
        <v>45026</v>
      </c>
      <c r="C51" s="198">
        <v>45027</v>
      </c>
      <c r="D51" s="199">
        <f t="shared" si="0"/>
        <v>1</v>
      </c>
      <c r="G51" s="200" t="s">
        <v>51</v>
      </c>
    </row>
    <row r="52" spans="1:7" x14ac:dyDescent="0.25">
      <c r="A52" s="6" t="s">
        <v>122</v>
      </c>
      <c r="B52" s="198">
        <v>45026</v>
      </c>
      <c r="C52" s="198">
        <v>45027</v>
      </c>
      <c r="D52" s="199">
        <f t="shared" si="0"/>
        <v>1</v>
      </c>
      <c r="F52" s="189" t="s">
        <v>133</v>
      </c>
      <c r="G52" s="200" t="s">
        <v>51</v>
      </c>
    </row>
    <row r="53" spans="1:7" x14ac:dyDescent="0.25">
      <c r="A53" s="6" t="s">
        <v>123</v>
      </c>
      <c r="B53" s="198">
        <v>45026</v>
      </c>
      <c r="C53" s="198">
        <v>45027</v>
      </c>
      <c r="D53" s="199">
        <f t="shared" si="0"/>
        <v>1</v>
      </c>
      <c r="G53" s="200" t="s">
        <v>51</v>
      </c>
    </row>
    <row r="54" spans="1:7" x14ac:dyDescent="0.25">
      <c r="A54" s="6" t="s">
        <v>124</v>
      </c>
      <c r="B54" s="198">
        <v>45026</v>
      </c>
      <c r="C54" s="198">
        <v>45028</v>
      </c>
      <c r="D54" s="199">
        <f t="shared" si="0"/>
        <v>2</v>
      </c>
      <c r="F54" s="189" t="s">
        <v>141</v>
      </c>
      <c r="G54" s="200" t="s">
        <v>51</v>
      </c>
    </row>
    <row r="55" spans="1:7" x14ac:dyDescent="0.25">
      <c r="A55" s="6" t="s">
        <v>125</v>
      </c>
      <c r="B55" s="198">
        <v>45026</v>
      </c>
      <c r="C55" s="198">
        <v>45027</v>
      </c>
      <c r="D55" s="199">
        <f t="shared" si="0"/>
        <v>1</v>
      </c>
      <c r="G55" s="200" t="s">
        <v>51</v>
      </c>
    </row>
    <row r="56" spans="1:7" x14ac:dyDescent="0.25">
      <c r="A56" s="6" t="s">
        <v>126</v>
      </c>
      <c r="B56" s="198">
        <v>45026</v>
      </c>
      <c r="C56" s="198">
        <v>45027</v>
      </c>
      <c r="D56" s="199">
        <f t="shared" si="0"/>
        <v>1</v>
      </c>
      <c r="G56" s="200" t="s">
        <v>51</v>
      </c>
    </row>
    <row r="57" spans="1:7" x14ac:dyDescent="0.25">
      <c r="A57" s="6" t="s">
        <v>127</v>
      </c>
      <c r="B57" s="198">
        <v>45026</v>
      </c>
      <c r="C57" s="198">
        <v>45027</v>
      </c>
      <c r="D57" s="199">
        <f t="shared" si="0"/>
        <v>1</v>
      </c>
      <c r="G57" s="200" t="s">
        <v>51</v>
      </c>
    </row>
    <row r="58" spans="1:7" x14ac:dyDescent="0.25">
      <c r="A58" s="6" t="s">
        <v>128</v>
      </c>
      <c r="B58" s="198">
        <v>45026</v>
      </c>
      <c r="C58" s="198">
        <v>45027</v>
      </c>
      <c r="D58" s="199">
        <f t="shared" si="0"/>
        <v>1</v>
      </c>
      <c r="G58" s="200" t="s">
        <v>51</v>
      </c>
    </row>
    <row r="59" spans="1:7" x14ac:dyDescent="0.25">
      <c r="A59" s="6" t="s">
        <v>129</v>
      </c>
      <c r="B59" s="198">
        <v>45026</v>
      </c>
      <c r="C59" s="198">
        <v>45027</v>
      </c>
      <c r="D59" s="199">
        <f t="shared" si="0"/>
        <v>1</v>
      </c>
      <c r="G59" s="200" t="s">
        <v>51</v>
      </c>
    </row>
    <row r="60" spans="1:7" ht="30" x14ac:dyDescent="0.25">
      <c r="A60" s="6" t="s">
        <v>130</v>
      </c>
      <c r="B60" s="198">
        <v>45026</v>
      </c>
      <c r="C60" s="198">
        <v>45029</v>
      </c>
      <c r="D60" s="199">
        <f t="shared" si="0"/>
        <v>3</v>
      </c>
      <c r="F60" s="189" t="s">
        <v>150</v>
      </c>
      <c r="G60" s="200" t="s">
        <v>60</v>
      </c>
    </row>
    <row r="61" spans="1:7" x14ac:dyDescent="0.25">
      <c r="A61" s="6" t="s">
        <v>131</v>
      </c>
      <c r="B61" s="198">
        <v>45027</v>
      </c>
      <c r="C61" s="198">
        <v>45028</v>
      </c>
      <c r="D61" s="199">
        <f t="shared" si="0"/>
        <v>1</v>
      </c>
      <c r="G61" s="200" t="s">
        <v>27</v>
      </c>
    </row>
    <row r="62" spans="1:7" x14ac:dyDescent="0.25">
      <c r="A62" s="6" t="s">
        <v>132</v>
      </c>
      <c r="B62" s="198">
        <v>45027</v>
      </c>
      <c r="C62" s="198">
        <v>45028</v>
      </c>
      <c r="D62" s="199">
        <f t="shared" si="0"/>
        <v>1</v>
      </c>
      <c r="G62" s="200" t="s">
        <v>27</v>
      </c>
    </row>
    <row r="63" spans="1:7" x14ac:dyDescent="0.25">
      <c r="A63" s="6" t="s">
        <v>134</v>
      </c>
      <c r="B63" s="198">
        <v>45027</v>
      </c>
      <c r="C63" s="198">
        <v>45028</v>
      </c>
      <c r="D63" s="199">
        <f t="shared" si="0"/>
        <v>1</v>
      </c>
      <c r="G63" s="200" t="s">
        <v>27</v>
      </c>
    </row>
    <row r="64" spans="1:7" x14ac:dyDescent="0.25">
      <c r="A64" s="6" t="s">
        <v>135</v>
      </c>
      <c r="B64" s="198">
        <v>45028</v>
      </c>
      <c r="C64" s="198">
        <v>45028</v>
      </c>
      <c r="D64" s="199">
        <f t="shared" si="0"/>
        <v>0</v>
      </c>
      <c r="F64" s="189" t="s">
        <v>140</v>
      </c>
      <c r="G64" s="200" t="s">
        <v>27</v>
      </c>
    </row>
    <row r="65" spans="1:7" x14ac:dyDescent="0.25">
      <c r="A65" s="6" t="s">
        <v>136</v>
      </c>
      <c r="B65" s="198">
        <v>45028</v>
      </c>
      <c r="C65" s="198">
        <v>45028</v>
      </c>
      <c r="D65" s="199">
        <f t="shared" si="0"/>
        <v>0</v>
      </c>
      <c r="G65" s="200" t="s">
        <v>27</v>
      </c>
    </row>
    <row r="66" spans="1:7" x14ac:dyDescent="0.25">
      <c r="A66" s="6" t="s">
        <v>137</v>
      </c>
      <c r="B66" s="198">
        <v>45028</v>
      </c>
      <c r="C66" s="198">
        <v>45028</v>
      </c>
      <c r="D66" s="199">
        <f t="shared" ref="D66:D129" si="1">IF(B66="","",NETWORKDAYS(B66,C66)-1)</f>
        <v>0</v>
      </c>
      <c r="G66" s="200" t="s">
        <v>27</v>
      </c>
    </row>
    <row r="67" spans="1:7" x14ac:dyDescent="0.25">
      <c r="A67" s="6" t="s">
        <v>138</v>
      </c>
      <c r="B67" s="198">
        <v>45028</v>
      </c>
      <c r="C67" s="198">
        <v>45028</v>
      </c>
      <c r="D67" s="199">
        <f t="shared" si="1"/>
        <v>0</v>
      </c>
      <c r="F67" s="189" t="s">
        <v>139</v>
      </c>
      <c r="G67" s="200" t="s">
        <v>27</v>
      </c>
    </row>
    <row r="68" spans="1:7" x14ac:dyDescent="0.25">
      <c r="A68" s="6" t="s">
        <v>142</v>
      </c>
      <c r="B68" s="198">
        <v>45028</v>
      </c>
      <c r="C68" s="198">
        <v>45028</v>
      </c>
      <c r="D68" s="199">
        <f t="shared" si="1"/>
        <v>0</v>
      </c>
      <c r="G68" s="200" t="s">
        <v>27</v>
      </c>
    </row>
    <row r="69" spans="1:7" x14ac:dyDescent="0.25">
      <c r="A69" s="6" t="s">
        <v>143</v>
      </c>
      <c r="B69" s="198">
        <v>45028</v>
      </c>
      <c r="C69" s="198">
        <v>45028</v>
      </c>
      <c r="D69" s="199">
        <f t="shared" si="1"/>
        <v>0</v>
      </c>
      <c r="G69" s="200" t="s">
        <v>27</v>
      </c>
    </row>
    <row r="70" spans="1:7" x14ac:dyDescent="0.25">
      <c r="A70" s="6" t="s">
        <v>144</v>
      </c>
      <c r="B70" s="198">
        <v>45028</v>
      </c>
      <c r="C70" s="198">
        <v>45028</v>
      </c>
      <c r="D70" s="199">
        <f t="shared" si="1"/>
        <v>0</v>
      </c>
      <c r="G70" s="200" t="s">
        <v>27</v>
      </c>
    </row>
    <row r="71" spans="1:7" x14ac:dyDescent="0.25">
      <c r="A71" s="6" t="s">
        <v>145</v>
      </c>
      <c r="B71" s="198">
        <v>45028</v>
      </c>
      <c r="C71" s="198">
        <v>45028</v>
      </c>
      <c r="D71" s="199">
        <f t="shared" si="1"/>
        <v>0</v>
      </c>
      <c r="G71" s="200" t="s">
        <v>27</v>
      </c>
    </row>
    <row r="72" spans="1:7" x14ac:dyDescent="0.25">
      <c r="A72" s="6" t="s">
        <v>146</v>
      </c>
      <c r="B72" s="198">
        <v>45028</v>
      </c>
      <c r="C72" s="198">
        <v>45028</v>
      </c>
      <c r="D72" s="199">
        <f t="shared" si="1"/>
        <v>0</v>
      </c>
      <c r="G72" s="200" t="s">
        <v>27</v>
      </c>
    </row>
    <row r="73" spans="1:7" ht="30" x14ac:dyDescent="0.25">
      <c r="A73" s="6" t="s">
        <v>151</v>
      </c>
      <c r="B73" s="198">
        <v>45029</v>
      </c>
      <c r="C73" s="198">
        <v>45029</v>
      </c>
      <c r="D73" s="199">
        <f t="shared" si="1"/>
        <v>0</v>
      </c>
      <c r="F73" s="189" t="s">
        <v>153</v>
      </c>
      <c r="G73" s="200" t="s">
        <v>27</v>
      </c>
    </row>
    <row r="74" spans="1:7" x14ac:dyDescent="0.25">
      <c r="A74" s="6" t="s">
        <v>152</v>
      </c>
      <c r="B74" s="198">
        <v>45029</v>
      </c>
      <c r="C74" s="198">
        <v>45029</v>
      </c>
      <c r="D74" s="199">
        <f t="shared" si="1"/>
        <v>0</v>
      </c>
      <c r="G74" s="200" t="s">
        <v>27</v>
      </c>
    </row>
    <row r="75" spans="1:7" x14ac:dyDescent="0.25">
      <c r="A75" s="6" t="s">
        <v>154</v>
      </c>
      <c r="B75" s="198">
        <v>45029</v>
      </c>
      <c r="C75" s="198">
        <v>45029</v>
      </c>
      <c r="D75" s="199">
        <f t="shared" si="1"/>
        <v>0</v>
      </c>
      <c r="G75" s="200" t="s">
        <v>27</v>
      </c>
    </row>
    <row r="76" spans="1:7" x14ac:dyDescent="0.25">
      <c r="A76" s="6" t="s">
        <v>157</v>
      </c>
      <c r="B76" s="198">
        <v>45029</v>
      </c>
      <c r="C76" s="198">
        <v>45030</v>
      </c>
      <c r="D76" s="199">
        <f t="shared" si="1"/>
        <v>1</v>
      </c>
      <c r="G76" s="200" t="s">
        <v>27</v>
      </c>
    </row>
    <row r="77" spans="1:7" x14ac:dyDescent="0.25">
      <c r="A77" s="6" t="s">
        <v>158</v>
      </c>
      <c r="B77" s="198">
        <v>45029</v>
      </c>
      <c r="C77" s="198">
        <v>45030</v>
      </c>
      <c r="D77" s="199">
        <f t="shared" si="1"/>
        <v>1</v>
      </c>
      <c r="G77" s="200" t="s">
        <v>27</v>
      </c>
    </row>
    <row r="78" spans="1:7" x14ac:dyDescent="0.25">
      <c r="A78" s="6" t="s">
        <v>159</v>
      </c>
      <c r="B78" s="198">
        <v>45029</v>
      </c>
      <c r="C78" s="198">
        <v>45030</v>
      </c>
      <c r="D78" s="199">
        <f t="shared" si="1"/>
        <v>1</v>
      </c>
      <c r="G78" s="200" t="s">
        <v>27</v>
      </c>
    </row>
    <row r="79" spans="1:7" x14ac:dyDescent="0.25">
      <c r="A79" s="6" t="s">
        <v>160</v>
      </c>
      <c r="B79" s="198">
        <v>45030</v>
      </c>
      <c r="C79" s="198">
        <v>45030</v>
      </c>
      <c r="D79" s="199">
        <f t="shared" si="1"/>
        <v>0</v>
      </c>
      <c r="G79" s="200" t="s">
        <v>27</v>
      </c>
    </row>
    <row r="80" spans="1:7" x14ac:dyDescent="0.25">
      <c r="A80" s="6" t="s">
        <v>161</v>
      </c>
      <c r="B80" s="198">
        <v>45030</v>
      </c>
      <c r="C80" s="198">
        <v>45030</v>
      </c>
      <c r="D80" s="199">
        <f t="shared" si="1"/>
        <v>0</v>
      </c>
      <c r="G80" s="200" t="s">
        <v>27</v>
      </c>
    </row>
    <row r="81" spans="1:7" x14ac:dyDescent="0.25">
      <c r="A81" s="6" t="s">
        <v>162</v>
      </c>
      <c r="B81" s="198">
        <v>45030</v>
      </c>
      <c r="C81" s="198">
        <v>45030</v>
      </c>
      <c r="D81" s="199">
        <f t="shared" si="1"/>
        <v>0</v>
      </c>
      <c r="G81" s="200" t="s">
        <v>27</v>
      </c>
    </row>
    <row r="82" spans="1:7" x14ac:dyDescent="0.25">
      <c r="A82" s="6" t="s">
        <v>163</v>
      </c>
      <c r="B82" s="198">
        <v>45030</v>
      </c>
      <c r="C82" s="198">
        <v>45030</v>
      </c>
      <c r="D82" s="199">
        <f t="shared" si="1"/>
        <v>0</v>
      </c>
      <c r="G82" s="200" t="s">
        <v>27</v>
      </c>
    </row>
    <row r="83" spans="1:7" x14ac:dyDescent="0.25">
      <c r="A83" s="6" t="s">
        <v>164</v>
      </c>
      <c r="B83" s="198">
        <v>45030</v>
      </c>
      <c r="C83" s="198">
        <v>45030</v>
      </c>
      <c r="D83" s="199">
        <f t="shared" si="1"/>
        <v>0</v>
      </c>
      <c r="G83" s="200" t="s">
        <v>27</v>
      </c>
    </row>
    <row r="84" spans="1:7" x14ac:dyDescent="0.25">
      <c r="A84" s="6" t="s">
        <v>165</v>
      </c>
      <c r="B84" s="198">
        <v>45030</v>
      </c>
      <c r="C84" s="198">
        <v>45030</v>
      </c>
      <c r="D84" s="199">
        <f t="shared" si="1"/>
        <v>0</v>
      </c>
      <c r="G84" s="200" t="s">
        <v>27</v>
      </c>
    </row>
    <row r="85" spans="1:7" x14ac:dyDescent="0.25">
      <c r="A85" s="6" t="s">
        <v>166</v>
      </c>
      <c r="B85" s="198">
        <v>45030</v>
      </c>
      <c r="C85" s="198">
        <v>45030</v>
      </c>
      <c r="D85" s="199">
        <f t="shared" si="1"/>
        <v>0</v>
      </c>
      <c r="G85" s="200" t="s">
        <v>27</v>
      </c>
    </row>
    <row r="86" spans="1:7" x14ac:dyDescent="0.25">
      <c r="A86" s="6" t="s">
        <v>167</v>
      </c>
      <c r="B86" s="198">
        <v>45030</v>
      </c>
      <c r="C86" s="198">
        <v>45030</v>
      </c>
      <c r="D86" s="199">
        <f t="shared" si="1"/>
        <v>0</v>
      </c>
      <c r="G86" s="200" t="s">
        <v>27</v>
      </c>
    </row>
    <row r="87" spans="1:7" x14ac:dyDescent="0.25">
      <c r="A87" s="6" t="s">
        <v>168</v>
      </c>
      <c r="B87" s="198">
        <v>45033</v>
      </c>
      <c r="C87" s="198">
        <v>45033</v>
      </c>
      <c r="D87" s="199">
        <f t="shared" si="1"/>
        <v>0</v>
      </c>
      <c r="G87" s="200" t="s">
        <v>27</v>
      </c>
    </row>
    <row r="88" spans="1:7" x14ac:dyDescent="0.25">
      <c r="A88" s="6" t="s">
        <v>169</v>
      </c>
      <c r="B88" s="198">
        <v>45033</v>
      </c>
      <c r="C88" s="198">
        <v>45033</v>
      </c>
      <c r="D88" s="199">
        <f t="shared" si="1"/>
        <v>0</v>
      </c>
      <c r="G88" s="200" t="s">
        <v>27</v>
      </c>
    </row>
    <row r="89" spans="1:7" x14ac:dyDescent="0.25">
      <c r="A89" s="6" t="s">
        <v>170</v>
      </c>
      <c r="B89" s="198">
        <v>45033</v>
      </c>
      <c r="C89" s="198">
        <v>45033</v>
      </c>
      <c r="D89" s="199">
        <f t="shared" si="1"/>
        <v>0</v>
      </c>
      <c r="G89" s="200" t="s">
        <v>27</v>
      </c>
    </row>
    <row r="90" spans="1:7" x14ac:dyDescent="0.25">
      <c r="A90" s="6" t="s">
        <v>78</v>
      </c>
      <c r="B90" s="198">
        <v>45033</v>
      </c>
      <c r="C90" s="198">
        <v>45033</v>
      </c>
      <c r="D90" s="199">
        <f t="shared" si="1"/>
        <v>0</v>
      </c>
      <c r="F90" s="189" t="s">
        <v>62</v>
      </c>
      <c r="G90" s="200" t="s">
        <v>27</v>
      </c>
    </row>
    <row r="91" spans="1:7" x14ac:dyDescent="0.25">
      <c r="A91" s="6" t="s">
        <v>171</v>
      </c>
      <c r="B91" s="198">
        <v>45033</v>
      </c>
      <c r="C91" s="198">
        <v>45033</v>
      </c>
      <c r="D91" s="199">
        <f t="shared" si="1"/>
        <v>0</v>
      </c>
      <c r="G91" s="200" t="s">
        <v>27</v>
      </c>
    </row>
    <row r="92" spans="1:7" ht="30" x14ac:dyDescent="0.25">
      <c r="A92" s="6" t="s">
        <v>172</v>
      </c>
      <c r="B92" s="198">
        <v>45033</v>
      </c>
      <c r="C92" s="198">
        <v>45033</v>
      </c>
      <c r="D92" s="199">
        <f t="shared" si="1"/>
        <v>0</v>
      </c>
      <c r="F92" s="189" t="s">
        <v>176</v>
      </c>
      <c r="G92" s="200" t="s">
        <v>27</v>
      </c>
    </row>
    <row r="93" spans="1:7" x14ac:dyDescent="0.25">
      <c r="A93" s="6" t="s">
        <v>177</v>
      </c>
      <c r="B93" s="198">
        <v>45033</v>
      </c>
      <c r="C93" s="198">
        <v>45033</v>
      </c>
      <c r="D93" s="199">
        <f t="shared" si="1"/>
        <v>0</v>
      </c>
      <c r="G93" s="200" t="s">
        <v>27</v>
      </c>
    </row>
    <row r="94" spans="1:7" x14ac:dyDescent="0.25">
      <c r="A94" s="6" t="s">
        <v>178</v>
      </c>
      <c r="B94" s="198">
        <v>45033</v>
      </c>
      <c r="C94" s="198">
        <v>45033</v>
      </c>
      <c r="D94" s="199">
        <f t="shared" si="1"/>
        <v>0</v>
      </c>
      <c r="G94" s="200" t="s">
        <v>27</v>
      </c>
    </row>
    <row r="95" spans="1:7" x14ac:dyDescent="0.25">
      <c r="A95" s="6" t="s">
        <v>179</v>
      </c>
      <c r="B95" s="198">
        <v>45033</v>
      </c>
      <c r="C95" s="198">
        <v>45033</v>
      </c>
      <c r="D95" s="199">
        <f t="shared" si="1"/>
        <v>0</v>
      </c>
      <c r="G95" s="200" t="s">
        <v>27</v>
      </c>
    </row>
    <row r="96" spans="1:7" x14ac:dyDescent="0.25">
      <c r="A96" s="6" t="s">
        <v>172</v>
      </c>
      <c r="B96" s="198">
        <v>45033</v>
      </c>
      <c r="C96" s="198">
        <v>45034</v>
      </c>
      <c r="D96" s="199">
        <f t="shared" si="1"/>
        <v>1</v>
      </c>
      <c r="F96" s="189" t="s">
        <v>182</v>
      </c>
      <c r="G96" s="200" t="s">
        <v>27</v>
      </c>
    </row>
    <row r="97" spans="1:7" x14ac:dyDescent="0.25">
      <c r="A97" s="6" t="s">
        <v>180</v>
      </c>
      <c r="B97" s="198">
        <v>45033</v>
      </c>
      <c r="C97" s="198">
        <v>45034</v>
      </c>
      <c r="D97" s="199">
        <f t="shared" si="1"/>
        <v>1</v>
      </c>
      <c r="G97" s="200" t="s">
        <v>27</v>
      </c>
    </row>
    <row r="98" spans="1:7" x14ac:dyDescent="0.25">
      <c r="A98" s="6" t="s">
        <v>181</v>
      </c>
      <c r="B98" s="198">
        <v>45033</v>
      </c>
      <c r="C98" s="198">
        <v>45034</v>
      </c>
      <c r="D98" s="199">
        <f t="shared" si="1"/>
        <v>1</v>
      </c>
      <c r="G98" s="200" t="s">
        <v>27</v>
      </c>
    </row>
    <row r="99" spans="1:7" ht="30" x14ac:dyDescent="0.25">
      <c r="A99" s="6" t="s">
        <v>124</v>
      </c>
      <c r="B99" s="198">
        <v>45034</v>
      </c>
      <c r="C99" s="198">
        <v>45034</v>
      </c>
      <c r="D99" s="199">
        <f t="shared" si="1"/>
        <v>0</v>
      </c>
      <c r="F99" s="189" t="s">
        <v>183</v>
      </c>
      <c r="G99" s="200" t="s">
        <v>27</v>
      </c>
    </row>
    <row r="100" spans="1:7" x14ac:dyDescent="0.25">
      <c r="A100" s="6" t="s">
        <v>188</v>
      </c>
      <c r="B100" s="198">
        <v>45035</v>
      </c>
      <c r="C100" s="198">
        <v>45035</v>
      </c>
      <c r="D100" s="199">
        <f t="shared" si="1"/>
        <v>0</v>
      </c>
      <c r="G100" s="200" t="s">
        <v>27</v>
      </c>
    </row>
    <row r="101" spans="1:7" x14ac:dyDescent="0.25">
      <c r="A101" s="6" t="s">
        <v>189</v>
      </c>
      <c r="B101" s="198">
        <v>45035</v>
      </c>
      <c r="C101" s="198">
        <v>45035</v>
      </c>
      <c r="D101" s="199">
        <f t="shared" si="1"/>
        <v>0</v>
      </c>
      <c r="G101" s="200" t="s">
        <v>27</v>
      </c>
    </row>
    <row r="102" spans="1:7" x14ac:dyDescent="0.25">
      <c r="A102" s="6" t="s">
        <v>190</v>
      </c>
      <c r="B102" s="198">
        <v>45035</v>
      </c>
      <c r="C102" s="198">
        <v>45036</v>
      </c>
      <c r="D102" s="199">
        <f t="shared" si="1"/>
        <v>1</v>
      </c>
      <c r="G102" s="200" t="s">
        <v>27</v>
      </c>
    </row>
    <row r="103" spans="1:7" x14ac:dyDescent="0.25">
      <c r="A103" s="6" t="s">
        <v>193</v>
      </c>
      <c r="B103" s="198">
        <v>45036</v>
      </c>
      <c r="C103" s="198">
        <v>45036</v>
      </c>
      <c r="D103" s="199">
        <f t="shared" si="1"/>
        <v>0</v>
      </c>
      <c r="G103" s="200" t="s">
        <v>27</v>
      </c>
    </row>
    <row r="104" spans="1:7" x14ac:dyDescent="0.25">
      <c r="A104" s="6" t="s">
        <v>169</v>
      </c>
      <c r="B104" s="198">
        <v>45036</v>
      </c>
      <c r="C104" s="198">
        <v>45036</v>
      </c>
      <c r="D104" s="199">
        <f t="shared" si="1"/>
        <v>0</v>
      </c>
      <c r="F104" s="189" t="s">
        <v>62</v>
      </c>
      <c r="G104" s="200" t="s">
        <v>27</v>
      </c>
    </row>
    <row r="105" spans="1:7" x14ac:dyDescent="0.25">
      <c r="A105" s="6" t="s">
        <v>194</v>
      </c>
      <c r="B105" s="198">
        <v>45036</v>
      </c>
      <c r="C105" s="198">
        <v>45036</v>
      </c>
      <c r="D105" s="199">
        <f t="shared" si="1"/>
        <v>0</v>
      </c>
      <c r="G105" s="200" t="s">
        <v>27</v>
      </c>
    </row>
    <row r="106" spans="1:7" x14ac:dyDescent="0.25">
      <c r="A106" s="6" t="s">
        <v>196</v>
      </c>
      <c r="B106" s="198">
        <v>45036</v>
      </c>
      <c r="C106" s="198">
        <v>45036</v>
      </c>
      <c r="D106" s="199">
        <f t="shared" si="1"/>
        <v>0</v>
      </c>
      <c r="G106" s="200" t="s">
        <v>27</v>
      </c>
    </row>
    <row r="107" spans="1:7" x14ac:dyDescent="0.25">
      <c r="A107" s="6" t="s">
        <v>197</v>
      </c>
      <c r="B107" s="198">
        <v>45036</v>
      </c>
      <c r="C107" s="198">
        <v>45036</v>
      </c>
      <c r="D107" s="199">
        <f t="shared" si="1"/>
        <v>0</v>
      </c>
      <c r="G107" s="200" t="s">
        <v>27</v>
      </c>
    </row>
    <row r="108" spans="1:7" x14ac:dyDescent="0.25">
      <c r="A108" s="6" t="s">
        <v>198</v>
      </c>
      <c r="B108" s="198">
        <v>45036</v>
      </c>
      <c r="C108" s="198">
        <v>45036</v>
      </c>
      <c r="D108" s="199">
        <f t="shared" si="1"/>
        <v>0</v>
      </c>
      <c r="G108" s="200" t="s">
        <v>27</v>
      </c>
    </row>
    <row r="109" spans="1:7" x14ac:dyDescent="0.25">
      <c r="A109" s="6" t="s">
        <v>199</v>
      </c>
      <c r="B109" s="198">
        <v>45036</v>
      </c>
      <c r="C109" s="198">
        <v>45036</v>
      </c>
      <c r="D109" s="199">
        <f t="shared" si="1"/>
        <v>0</v>
      </c>
      <c r="G109" s="200" t="s">
        <v>27</v>
      </c>
    </row>
    <row r="110" spans="1:7" ht="30" x14ac:dyDescent="0.25">
      <c r="A110" s="6" t="s">
        <v>200</v>
      </c>
      <c r="B110" s="198">
        <v>45036</v>
      </c>
      <c r="C110" s="198">
        <v>45037</v>
      </c>
      <c r="D110" s="199">
        <f t="shared" si="1"/>
        <v>1</v>
      </c>
      <c r="F110" s="189" t="s">
        <v>207</v>
      </c>
      <c r="G110" s="200" t="s">
        <v>27</v>
      </c>
    </row>
    <row r="111" spans="1:7" x14ac:dyDescent="0.25">
      <c r="A111" s="6" t="s">
        <v>201</v>
      </c>
      <c r="B111" s="198">
        <v>45036</v>
      </c>
      <c r="C111" s="198">
        <v>45037</v>
      </c>
      <c r="D111" s="199">
        <f t="shared" si="1"/>
        <v>1</v>
      </c>
      <c r="G111" s="200" t="s">
        <v>27</v>
      </c>
    </row>
    <row r="112" spans="1:7" x14ac:dyDescent="0.25">
      <c r="A112" s="6" t="s">
        <v>202</v>
      </c>
      <c r="B112" s="198">
        <v>45036</v>
      </c>
      <c r="C112" s="198">
        <v>45037</v>
      </c>
      <c r="D112" s="199">
        <f t="shared" si="1"/>
        <v>1</v>
      </c>
      <c r="G112" s="200" t="s">
        <v>27</v>
      </c>
    </row>
    <row r="113" spans="1:7" x14ac:dyDescent="0.25">
      <c r="A113" s="6" t="s">
        <v>203</v>
      </c>
      <c r="B113" s="198">
        <v>45036</v>
      </c>
      <c r="C113" s="198">
        <v>45037</v>
      </c>
      <c r="D113" s="199">
        <f t="shared" si="1"/>
        <v>1</v>
      </c>
      <c r="G113" s="200" t="s">
        <v>27</v>
      </c>
    </row>
    <row r="114" spans="1:7" x14ac:dyDescent="0.25">
      <c r="A114" s="6" t="s">
        <v>204</v>
      </c>
      <c r="B114" s="198">
        <v>45037</v>
      </c>
      <c r="C114" s="198">
        <v>45037</v>
      </c>
      <c r="D114" s="199">
        <f t="shared" si="1"/>
        <v>0</v>
      </c>
      <c r="G114" s="200" t="s">
        <v>27</v>
      </c>
    </row>
    <row r="115" spans="1:7" ht="30" x14ac:dyDescent="0.25">
      <c r="A115" s="6" t="s">
        <v>205</v>
      </c>
      <c r="B115" s="198">
        <v>45037</v>
      </c>
      <c r="C115" s="198">
        <v>45037</v>
      </c>
      <c r="D115" s="199">
        <f t="shared" si="1"/>
        <v>0</v>
      </c>
      <c r="F115" s="189" t="s">
        <v>212</v>
      </c>
      <c r="G115" s="200" t="s">
        <v>27</v>
      </c>
    </row>
    <row r="116" spans="1:7" x14ac:dyDescent="0.25">
      <c r="A116" s="6" t="s">
        <v>206</v>
      </c>
      <c r="B116" s="198">
        <v>45037</v>
      </c>
      <c r="C116" s="198">
        <v>45037</v>
      </c>
      <c r="D116" s="199">
        <f t="shared" si="1"/>
        <v>0</v>
      </c>
      <c r="F116" s="189" t="s">
        <v>208</v>
      </c>
      <c r="G116" s="200" t="s">
        <v>27</v>
      </c>
    </row>
    <row r="117" spans="1:7" x14ac:dyDescent="0.25">
      <c r="A117" s="6" t="s">
        <v>209</v>
      </c>
      <c r="B117" s="198">
        <v>45037</v>
      </c>
      <c r="C117" s="198">
        <v>45037</v>
      </c>
      <c r="D117" s="199">
        <f t="shared" si="1"/>
        <v>0</v>
      </c>
      <c r="G117" s="200" t="s">
        <v>27</v>
      </c>
    </row>
    <row r="118" spans="1:7" ht="30" x14ac:dyDescent="0.25">
      <c r="A118" s="6" t="s">
        <v>210</v>
      </c>
      <c r="B118" s="198">
        <v>45037</v>
      </c>
      <c r="C118" s="198">
        <v>45040</v>
      </c>
      <c r="D118" s="199">
        <f t="shared" si="1"/>
        <v>1</v>
      </c>
      <c r="F118" s="189" t="s">
        <v>224</v>
      </c>
      <c r="G118" s="200" t="s">
        <v>27</v>
      </c>
    </row>
    <row r="119" spans="1:7" x14ac:dyDescent="0.25">
      <c r="A119" s="6" t="s">
        <v>211</v>
      </c>
      <c r="B119" s="198">
        <v>45037</v>
      </c>
      <c r="C119" s="198">
        <v>45037</v>
      </c>
      <c r="D119" s="199">
        <f t="shared" si="1"/>
        <v>0</v>
      </c>
      <c r="G119" s="200" t="s">
        <v>27</v>
      </c>
    </row>
    <row r="120" spans="1:7" x14ac:dyDescent="0.25">
      <c r="A120" s="6" t="s">
        <v>213</v>
      </c>
      <c r="B120" s="198">
        <v>45037</v>
      </c>
      <c r="C120" s="198">
        <v>45037</v>
      </c>
      <c r="D120" s="199">
        <f t="shared" si="1"/>
        <v>0</v>
      </c>
      <c r="G120" s="200" t="s">
        <v>27</v>
      </c>
    </row>
    <row r="121" spans="1:7" x14ac:dyDescent="0.25">
      <c r="A121" s="6" t="s">
        <v>214</v>
      </c>
      <c r="B121" s="198">
        <v>45037</v>
      </c>
      <c r="C121" s="198">
        <v>45037</v>
      </c>
      <c r="D121" s="199">
        <f t="shared" si="1"/>
        <v>0</v>
      </c>
      <c r="G121" s="200" t="s">
        <v>27</v>
      </c>
    </row>
    <row r="122" spans="1:7" x14ac:dyDescent="0.25">
      <c r="A122" s="6" t="s">
        <v>215</v>
      </c>
      <c r="B122" s="198">
        <v>45037</v>
      </c>
      <c r="C122" s="198">
        <v>45037</v>
      </c>
      <c r="D122" s="199">
        <f t="shared" si="1"/>
        <v>0</v>
      </c>
      <c r="F122" s="189" t="s">
        <v>216</v>
      </c>
      <c r="G122" s="200" t="s">
        <v>27</v>
      </c>
    </row>
    <row r="123" spans="1:7" x14ac:dyDescent="0.25">
      <c r="A123" s="6" t="s">
        <v>217</v>
      </c>
      <c r="B123" s="198">
        <v>45037</v>
      </c>
      <c r="C123" s="198">
        <v>45040</v>
      </c>
      <c r="D123" s="199">
        <f t="shared" si="1"/>
        <v>1</v>
      </c>
      <c r="F123" s="189" t="s">
        <v>195</v>
      </c>
      <c r="G123" s="200" t="s">
        <v>27</v>
      </c>
    </row>
    <row r="124" spans="1:7" x14ac:dyDescent="0.25">
      <c r="A124" s="6" t="s">
        <v>218</v>
      </c>
      <c r="B124" s="198">
        <v>45037</v>
      </c>
      <c r="C124" s="198">
        <v>45040</v>
      </c>
      <c r="D124" s="199">
        <f t="shared" si="1"/>
        <v>1</v>
      </c>
      <c r="G124" s="200" t="s">
        <v>27</v>
      </c>
    </row>
    <row r="125" spans="1:7" x14ac:dyDescent="0.25">
      <c r="A125" s="6" t="s">
        <v>219</v>
      </c>
      <c r="B125" s="198">
        <v>45039</v>
      </c>
      <c r="C125" s="198">
        <v>45040</v>
      </c>
      <c r="D125" s="199">
        <f t="shared" si="1"/>
        <v>0</v>
      </c>
      <c r="G125" s="200" t="s">
        <v>27</v>
      </c>
    </row>
    <row r="126" spans="1:7" x14ac:dyDescent="0.25">
      <c r="A126" s="6" t="s">
        <v>220</v>
      </c>
      <c r="B126" s="198">
        <v>45039</v>
      </c>
      <c r="C126" s="198">
        <v>45040</v>
      </c>
      <c r="D126" s="199">
        <f t="shared" si="1"/>
        <v>0</v>
      </c>
      <c r="G126" s="200" t="s">
        <v>27</v>
      </c>
    </row>
    <row r="127" spans="1:7" x14ac:dyDescent="0.25">
      <c r="A127" s="6" t="s">
        <v>221</v>
      </c>
      <c r="B127" s="198">
        <v>45039</v>
      </c>
      <c r="C127" s="198">
        <v>45040</v>
      </c>
      <c r="D127" s="199">
        <f t="shared" si="1"/>
        <v>0</v>
      </c>
      <c r="G127" s="200" t="s">
        <v>27</v>
      </c>
    </row>
    <row r="128" spans="1:7" x14ac:dyDescent="0.25">
      <c r="A128" s="6" t="s">
        <v>225</v>
      </c>
      <c r="B128" s="198">
        <v>45040</v>
      </c>
      <c r="C128" s="198">
        <v>45040</v>
      </c>
      <c r="D128" s="199">
        <f t="shared" si="1"/>
        <v>0</v>
      </c>
      <c r="G128" s="200" t="s">
        <v>27</v>
      </c>
    </row>
    <row r="129" spans="1:7" x14ac:dyDescent="0.25">
      <c r="A129" s="6" t="s">
        <v>226</v>
      </c>
      <c r="B129" s="198">
        <v>45040</v>
      </c>
      <c r="C129" s="198">
        <v>45040</v>
      </c>
      <c r="D129" s="199">
        <f t="shared" si="1"/>
        <v>0</v>
      </c>
      <c r="G129" s="200" t="s">
        <v>27</v>
      </c>
    </row>
    <row r="130" spans="1:7" x14ac:dyDescent="0.25">
      <c r="A130" s="6" t="s">
        <v>227</v>
      </c>
      <c r="B130" s="198">
        <v>45040</v>
      </c>
      <c r="C130" s="198">
        <v>45040</v>
      </c>
      <c r="D130" s="199">
        <f t="shared" ref="D130:D193" si="2">IF(B130="","",NETWORKDAYS(B130,C130)-1)</f>
        <v>0</v>
      </c>
      <c r="G130" s="200" t="s">
        <v>27</v>
      </c>
    </row>
    <row r="131" spans="1:7" x14ac:dyDescent="0.25">
      <c r="A131" s="6" t="s">
        <v>228</v>
      </c>
      <c r="B131" s="198">
        <v>45040</v>
      </c>
      <c r="C131" s="198">
        <v>45040</v>
      </c>
      <c r="D131" s="199">
        <f t="shared" si="2"/>
        <v>0</v>
      </c>
      <c r="G131" s="200" t="s">
        <v>27</v>
      </c>
    </row>
    <row r="132" spans="1:7" x14ac:dyDescent="0.25">
      <c r="A132" s="6" t="s">
        <v>229</v>
      </c>
      <c r="B132" s="198">
        <v>45040</v>
      </c>
      <c r="C132" s="198">
        <v>45040</v>
      </c>
      <c r="D132" s="199">
        <f t="shared" si="2"/>
        <v>0</v>
      </c>
      <c r="G132" s="200" t="s">
        <v>27</v>
      </c>
    </row>
    <row r="133" spans="1:7" x14ac:dyDescent="0.25">
      <c r="A133" s="6" t="s">
        <v>230</v>
      </c>
      <c r="B133" s="198">
        <v>45040</v>
      </c>
      <c r="C133" s="198">
        <v>45040</v>
      </c>
      <c r="D133" s="199">
        <f t="shared" si="2"/>
        <v>0</v>
      </c>
      <c r="G133" s="200" t="s">
        <v>27</v>
      </c>
    </row>
    <row r="134" spans="1:7" x14ac:dyDescent="0.25">
      <c r="A134" s="6" t="s">
        <v>230</v>
      </c>
      <c r="B134" s="198">
        <v>45040</v>
      </c>
      <c r="C134" s="198">
        <v>45040</v>
      </c>
      <c r="D134" s="199">
        <f t="shared" si="2"/>
        <v>0</v>
      </c>
      <c r="G134" s="200" t="s">
        <v>27</v>
      </c>
    </row>
    <row r="135" spans="1:7" x14ac:dyDescent="0.25">
      <c r="A135" s="6" t="s">
        <v>231</v>
      </c>
      <c r="B135" s="198">
        <v>45040</v>
      </c>
      <c r="C135" s="198">
        <v>45041</v>
      </c>
      <c r="D135" s="199">
        <f t="shared" si="2"/>
        <v>1</v>
      </c>
      <c r="G135" s="200" t="s">
        <v>27</v>
      </c>
    </row>
    <row r="136" spans="1:7" x14ac:dyDescent="0.25">
      <c r="A136" s="6" t="s">
        <v>232</v>
      </c>
      <c r="B136" s="198">
        <v>45040</v>
      </c>
      <c r="C136" s="198">
        <v>45041</v>
      </c>
      <c r="D136" s="199">
        <f t="shared" si="2"/>
        <v>1</v>
      </c>
      <c r="G136" s="200" t="s">
        <v>27</v>
      </c>
    </row>
    <row r="137" spans="1:7" x14ac:dyDescent="0.25">
      <c r="A137" s="6" t="s">
        <v>233</v>
      </c>
      <c r="B137" s="198">
        <v>45040</v>
      </c>
      <c r="C137" s="198">
        <v>45041</v>
      </c>
      <c r="D137" s="199">
        <f t="shared" si="2"/>
        <v>1</v>
      </c>
      <c r="G137" s="200" t="s">
        <v>27</v>
      </c>
    </row>
    <row r="138" spans="1:7" x14ac:dyDescent="0.25">
      <c r="A138" s="6" t="s">
        <v>234</v>
      </c>
      <c r="B138" s="198">
        <v>45040</v>
      </c>
      <c r="C138" s="198">
        <v>45041</v>
      </c>
      <c r="D138" s="199">
        <f t="shared" si="2"/>
        <v>1</v>
      </c>
      <c r="G138" s="200" t="s">
        <v>27</v>
      </c>
    </row>
    <row r="139" spans="1:7" x14ac:dyDescent="0.25">
      <c r="A139" s="6" t="s">
        <v>235</v>
      </c>
      <c r="B139" s="198">
        <v>45040</v>
      </c>
      <c r="C139" s="198">
        <v>45041</v>
      </c>
      <c r="D139" s="199">
        <f t="shared" si="2"/>
        <v>1</v>
      </c>
      <c r="G139" s="200" t="s">
        <v>27</v>
      </c>
    </row>
    <row r="140" spans="1:7" x14ac:dyDescent="0.25">
      <c r="A140" s="6" t="s">
        <v>236</v>
      </c>
      <c r="B140" s="198">
        <v>45040</v>
      </c>
      <c r="C140" s="198">
        <v>45041</v>
      </c>
      <c r="D140" s="199">
        <f t="shared" si="2"/>
        <v>1</v>
      </c>
      <c r="G140" s="200" t="s">
        <v>27</v>
      </c>
    </row>
    <row r="141" spans="1:7" x14ac:dyDescent="0.25">
      <c r="A141" s="6" t="s">
        <v>237</v>
      </c>
      <c r="B141" s="198">
        <v>45040</v>
      </c>
      <c r="C141" s="198">
        <v>45041</v>
      </c>
      <c r="D141" s="199">
        <f t="shared" si="2"/>
        <v>1</v>
      </c>
      <c r="G141" s="200" t="s">
        <v>27</v>
      </c>
    </row>
    <row r="142" spans="1:7" x14ac:dyDescent="0.25">
      <c r="A142" s="6" t="s">
        <v>238</v>
      </c>
      <c r="B142" s="198">
        <v>45041</v>
      </c>
      <c r="C142" s="198">
        <v>45041</v>
      </c>
      <c r="D142" s="199">
        <f t="shared" si="2"/>
        <v>0</v>
      </c>
      <c r="G142" s="200" t="s">
        <v>27</v>
      </c>
    </row>
    <row r="143" spans="1:7" x14ac:dyDescent="0.25">
      <c r="A143" s="6" t="s">
        <v>239</v>
      </c>
      <c r="B143" s="198">
        <v>45041</v>
      </c>
      <c r="C143" s="198">
        <v>45041</v>
      </c>
      <c r="D143" s="199">
        <f t="shared" si="2"/>
        <v>0</v>
      </c>
      <c r="G143" s="200" t="s">
        <v>27</v>
      </c>
    </row>
    <row r="144" spans="1:7" x14ac:dyDescent="0.25">
      <c r="A144" s="6" t="s">
        <v>240</v>
      </c>
      <c r="B144" s="198">
        <v>45041</v>
      </c>
      <c r="C144" s="198">
        <v>45041</v>
      </c>
      <c r="D144" s="199">
        <f t="shared" si="2"/>
        <v>0</v>
      </c>
      <c r="G144" s="200" t="s">
        <v>27</v>
      </c>
    </row>
    <row r="145" spans="1:7" x14ac:dyDescent="0.25">
      <c r="A145" s="6" t="s">
        <v>241</v>
      </c>
      <c r="B145" s="198">
        <v>45041</v>
      </c>
      <c r="C145" s="198">
        <v>45041</v>
      </c>
      <c r="D145" s="199">
        <f t="shared" si="2"/>
        <v>0</v>
      </c>
      <c r="G145" s="200" t="s">
        <v>27</v>
      </c>
    </row>
    <row r="146" spans="1:7" x14ac:dyDescent="0.25">
      <c r="A146" s="6" t="s">
        <v>242</v>
      </c>
      <c r="B146" s="198">
        <v>45041</v>
      </c>
      <c r="C146" s="198">
        <v>45041</v>
      </c>
      <c r="D146" s="199">
        <f t="shared" si="2"/>
        <v>0</v>
      </c>
      <c r="G146" s="200" t="s">
        <v>27</v>
      </c>
    </row>
    <row r="147" spans="1:7" x14ac:dyDescent="0.25">
      <c r="A147" s="6" t="s">
        <v>243</v>
      </c>
      <c r="B147" s="198">
        <v>45041</v>
      </c>
      <c r="C147" s="198">
        <v>45041</v>
      </c>
      <c r="D147" s="199">
        <f t="shared" si="2"/>
        <v>0</v>
      </c>
      <c r="G147" s="200" t="s">
        <v>27</v>
      </c>
    </row>
    <row r="148" spans="1:7" x14ac:dyDescent="0.25">
      <c r="A148" s="6" t="s">
        <v>247</v>
      </c>
      <c r="B148" s="198">
        <v>45041</v>
      </c>
      <c r="C148" s="198">
        <v>45041</v>
      </c>
      <c r="D148" s="199">
        <f t="shared" si="2"/>
        <v>0</v>
      </c>
      <c r="G148" s="200" t="s">
        <v>27</v>
      </c>
    </row>
    <row r="149" spans="1:7" x14ac:dyDescent="0.25">
      <c r="A149" s="6" t="s">
        <v>248</v>
      </c>
      <c r="B149" s="198">
        <v>45041</v>
      </c>
      <c r="C149" s="198">
        <v>45041</v>
      </c>
      <c r="D149" s="199">
        <f t="shared" si="2"/>
        <v>0</v>
      </c>
      <c r="G149" s="200" t="s">
        <v>27</v>
      </c>
    </row>
    <row r="150" spans="1:7" x14ac:dyDescent="0.25">
      <c r="A150" s="6" t="s">
        <v>249</v>
      </c>
      <c r="B150" s="198">
        <v>45041</v>
      </c>
      <c r="C150" s="198">
        <v>45041</v>
      </c>
      <c r="D150" s="199">
        <f t="shared" si="2"/>
        <v>0</v>
      </c>
      <c r="G150" s="200" t="s">
        <v>27</v>
      </c>
    </row>
    <row r="151" spans="1:7" x14ac:dyDescent="0.25">
      <c r="A151" s="6" t="s">
        <v>250</v>
      </c>
      <c r="B151" s="198">
        <v>45041</v>
      </c>
      <c r="C151" s="198">
        <v>45041</v>
      </c>
      <c r="D151" s="199">
        <f t="shared" si="2"/>
        <v>0</v>
      </c>
      <c r="F151" s="189" t="s">
        <v>53</v>
      </c>
      <c r="G151" s="200" t="s">
        <v>27</v>
      </c>
    </row>
    <row r="152" spans="1:7" x14ac:dyDescent="0.25">
      <c r="A152" s="6" t="s">
        <v>251</v>
      </c>
      <c r="B152" s="198">
        <v>45041</v>
      </c>
      <c r="C152" s="198">
        <v>45041</v>
      </c>
      <c r="D152" s="199">
        <f t="shared" si="2"/>
        <v>0</v>
      </c>
      <c r="G152" s="200" t="s">
        <v>27</v>
      </c>
    </row>
    <row r="153" spans="1:7" x14ac:dyDescent="0.25">
      <c r="A153" s="6" t="s">
        <v>255</v>
      </c>
      <c r="B153" s="198">
        <v>45041</v>
      </c>
      <c r="C153" s="198">
        <v>45042</v>
      </c>
      <c r="D153" s="199">
        <f t="shared" si="2"/>
        <v>1</v>
      </c>
      <c r="G153" s="200" t="s">
        <v>27</v>
      </c>
    </row>
    <row r="154" spans="1:7" x14ac:dyDescent="0.25">
      <c r="A154" s="6" t="s">
        <v>256</v>
      </c>
      <c r="B154" s="198">
        <v>45041</v>
      </c>
      <c r="C154" s="198">
        <v>45042</v>
      </c>
      <c r="D154" s="199">
        <f t="shared" si="2"/>
        <v>1</v>
      </c>
      <c r="G154" s="200" t="s">
        <v>27</v>
      </c>
    </row>
    <row r="155" spans="1:7" x14ac:dyDescent="0.25">
      <c r="A155" s="6" t="s">
        <v>257</v>
      </c>
      <c r="B155" s="198">
        <v>45041</v>
      </c>
      <c r="C155" s="198">
        <v>45042</v>
      </c>
      <c r="D155" s="199">
        <f t="shared" si="2"/>
        <v>1</v>
      </c>
      <c r="G155" s="200" t="s">
        <v>27</v>
      </c>
    </row>
    <row r="156" spans="1:7" x14ac:dyDescent="0.25">
      <c r="A156" s="6" t="s">
        <v>258</v>
      </c>
      <c r="B156" s="198">
        <v>45041</v>
      </c>
      <c r="C156" s="198">
        <v>45042</v>
      </c>
      <c r="D156" s="199">
        <f t="shared" si="2"/>
        <v>1</v>
      </c>
      <c r="G156" s="200" t="s">
        <v>27</v>
      </c>
    </row>
    <row r="157" spans="1:7" x14ac:dyDescent="0.25">
      <c r="A157" s="6" t="s">
        <v>259</v>
      </c>
      <c r="B157" s="198">
        <v>45041</v>
      </c>
      <c r="C157" s="198">
        <v>45042</v>
      </c>
      <c r="D157" s="199">
        <f t="shared" si="2"/>
        <v>1</v>
      </c>
      <c r="G157" s="200" t="s">
        <v>27</v>
      </c>
    </row>
    <row r="158" spans="1:7" x14ac:dyDescent="0.25">
      <c r="A158" s="6" t="s">
        <v>260</v>
      </c>
      <c r="B158" s="198">
        <v>45042</v>
      </c>
      <c r="C158" s="198">
        <v>45042</v>
      </c>
      <c r="D158" s="199">
        <f t="shared" si="2"/>
        <v>0</v>
      </c>
      <c r="G158" s="200" t="s">
        <v>27</v>
      </c>
    </row>
    <row r="159" spans="1:7" x14ac:dyDescent="0.25">
      <c r="A159" s="6" t="s">
        <v>261</v>
      </c>
      <c r="B159" s="198">
        <v>45042</v>
      </c>
      <c r="C159" s="198">
        <v>45042</v>
      </c>
      <c r="D159" s="199">
        <f t="shared" si="2"/>
        <v>0</v>
      </c>
      <c r="G159" s="200" t="s">
        <v>27</v>
      </c>
    </row>
    <row r="160" spans="1:7" ht="30" x14ac:dyDescent="0.25">
      <c r="A160" s="6" t="s">
        <v>262</v>
      </c>
      <c r="B160" s="198">
        <v>45042</v>
      </c>
      <c r="C160" s="198">
        <v>45043</v>
      </c>
      <c r="D160" s="199">
        <f t="shared" si="2"/>
        <v>1</v>
      </c>
      <c r="F160" s="189" t="s">
        <v>272</v>
      </c>
      <c r="G160" s="200" t="s">
        <v>27</v>
      </c>
    </row>
    <row r="161" spans="1:7" x14ac:dyDescent="0.25">
      <c r="A161" s="6" t="s">
        <v>263</v>
      </c>
      <c r="B161" s="198">
        <v>45042</v>
      </c>
      <c r="C161" s="198">
        <v>45042</v>
      </c>
      <c r="D161" s="199">
        <f t="shared" si="2"/>
        <v>0</v>
      </c>
      <c r="G161" s="200" t="s">
        <v>27</v>
      </c>
    </row>
    <row r="162" spans="1:7" x14ac:dyDescent="0.25">
      <c r="A162" s="6" t="s">
        <v>264</v>
      </c>
      <c r="B162" s="198">
        <v>45042</v>
      </c>
      <c r="C162" s="198">
        <v>45042</v>
      </c>
      <c r="D162" s="199">
        <f t="shared" si="2"/>
        <v>0</v>
      </c>
      <c r="G162" s="200" t="s">
        <v>27</v>
      </c>
    </row>
    <row r="163" spans="1:7" x14ac:dyDescent="0.25">
      <c r="A163" s="6" t="s">
        <v>265</v>
      </c>
      <c r="B163" s="198">
        <v>45042</v>
      </c>
      <c r="C163" s="198">
        <v>45042</v>
      </c>
      <c r="D163" s="199">
        <f t="shared" si="2"/>
        <v>0</v>
      </c>
      <c r="G163" s="200" t="s">
        <v>27</v>
      </c>
    </row>
    <row r="164" spans="1:7" x14ac:dyDescent="0.25">
      <c r="A164" s="6" t="s">
        <v>266</v>
      </c>
      <c r="B164" s="198">
        <v>45042</v>
      </c>
      <c r="C164" s="198">
        <v>45042</v>
      </c>
      <c r="D164" s="199">
        <f t="shared" si="2"/>
        <v>0</v>
      </c>
      <c r="G164" s="200" t="s">
        <v>27</v>
      </c>
    </row>
    <row r="165" spans="1:7" x14ac:dyDescent="0.25">
      <c r="A165" s="6" t="s">
        <v>267</v>
      </c>
      <c r="B165" s="198">
        <v>45043</v>
      </c>
      <c r="C165" s="198">
        <v>45043</v>
      </c>
      <c r="D165" s="199">
        <f t="shared" si="2"/>
        <v>0</v>
      </c>
      <c r="G165" s="200" t="s">
        <v>27</v>
      </c>
    </row>
    <row r="166" spans="1:7" x14ac:dyDescent="0.25">
      <c r="A166" s="6" t="s">
        <v>268</v>
      </c>
      <c r="B166" s="198">
        <v>45043</v>
      </c>
      <c r="C166" s="198">
        <v>45043</v>
      </c>
      <c r="D166" s="199">
        <f t="shared" si="2"/>
        <v>0</v>
      </c>
      <c r="G166" s="200" t="s">
        <v>27</v>
      </c>
    </row>
    <row r="167" spans="1:7" x14ac:dyDescent="0.25">
      <c r="A167" s="6" t="s">
        <v>273</v>
      </c>
      <c r="B167" s="198">
        <v>45043</v>
      </c>
      <c r="C167" s="198">
        <v>45043</v>
      </c>
      <c r="D167" s="199">
        <f t="shared" si="2"/>
        <v>0</v>
      </c>
      <c r="G167" s="200" t="s">
        <v>27</v>
      </c>
    </row>
    <row r="168" spans="1:7" x14ac:dyDescent="0.25">
      <c r="A168" s="6" t="s">
        <v>274</v>
      </c>
      <c r="B168" s="198">
        <v>45043</v>
      </c>
      <c r="C168" s="198">
        <v>45043</v>
      </c>
      <c r="D168" s="199">
        <f t="shared" si="2"/>
        <v>0</v>
      </c>
      <c r="G168" s="200" t="s">
        <v>27</v>
      </c>
    </row>
    <row r="169" spans="1:7" x14ac:dyDescent="0.25">
      <c r="A169" s="6" t="s">
        <v>275</v>
      </c>
      <c r="B169" s="198">
        <v>45043</v>
      </c>
      <c r="C169" s="198">
        <v>45043</v>
      </c>
      <c r="D169" s="199">
        <f t="shared" si="2"/>
        <v>0</v>
      </c>
      <c r="G169" s="200" t="s">
        <v>27</v>
      </c>
    </row>
    <row r="170" spans="1:7" x14ac:dyDescent="0.25">
      <c r="A170" s="6" t="s">
        <v>276</v>
      </c>
      <c r="B170" s="198">
        <v>45043</v>
      </c>
      <c r="C170" s="198">
        <v>45043</v>
      </c>
      <c r="D170" s="199">
        <f t="shared" si="2"/>
        <v>0</v>
      </c>
      <c r="G170" s="200" t="s">
        <v>27</v>
      </c>
    </row>
    <row r="171" spans="1:7" x14ac:dyDescent="0.25">
      <c r="A171" s="6" t="s">
        <v>277</v>
      </c>
      <c r="B171" s="198">
        <v>45044</v>
      </c>
      <c r="C171" s="198">
        <v>45047</v>
      </c>
      <c r="D171" s="199">
        <f t="shared" si="2"/>
        <v>1</v>
      </c>
      <c r="G171" s="200" t="s">
        <v>278</v>
      </c>
    </row>
    <row r="172" spans="1:7" x14ac:dyDescent="0.25">
      <c r="A172" s="6" t="s">
        <v>279</v>
      </c>
      <c r="B172" s="198">
        <v>45047</v>
      </c>
      <c r="C172" s="198">
        <v>45048</v>
      </c>
      <c r="D172" s="199">
        <f t="shared" si="2"/>
        <v>1</v>
      </c>
      <c r="G172" s="200" t="s">
        <v>48</v>
      </c>
    </row>
    <row r="173" spans="1:7" x14ac:dyDescent="0.25">
      <c r="A173" s="6" t="s">
        <v>280</v>
      </c>
      <c r="B173" s="198">
        <v>45047</v>
      </c>
      <c r="C173" s="198">
        <v>45048</v>
      </c>
      <c r="D173" s="199">
        <f t="shared" si="2"/>
        <v>1</v>
      </c>
      <c r="G173" s="200" t="s">
        <v>48</v>
      </c>
    </row>
    <row r="174" spans="1:7" x14ac:dyDescent="0.25">
      <c r="A174" s="6" t="s">
        <v>281</v>
      </c>
      <c r="B174" s="198">
        <v>45047</v>
      </c>
      <c r="C174" s="198">
        <v>45048</v>
      </c>
      <c r="D174" s="199">
        <f t="shared" si="2"/>
        <v>1</v>
      </c>
      <c r="G174" s="200" t="s">
        <v>48</v>
      </c>
    </row>
    <row r="175" spans="1:7" x14ac:dyDescent="0.25">
      <c r="A175" s="6" t="s">
        <v>282</v>
      </c>
      <c r="B175" s="198">
        <v>45047</v>
      </c>
      <c r="C175" s="198">
        <v>45048</v>
      </c>
      <c r="D175" s="199">
        <f t="shared" si="2"/>
        <v>1</v>
      </c>
      <c r="G175" s="200" t="s">
        <v>48</v>
      </c>
    </row>
    <row r="176" spans="1:7" x14ac:dyDescent="0.25">
      <c r="A176" s="6" t="s">
        <v>283</v>
      </c>
      <c r="B176" s="198">
        <v>45047</v>
      </c>
      <c r="C176" s="198">
        <v>45048</v>
      </c>
      <c r="D176" s="199">
        <f t="shared" si="2"/>
        <v>1</v>
      </c>
      <c r="G176" s="200" t="s">
        <v>48</v>
      </c>
    </row>
    <row r="177" spans="1:7" x14ac:dyDescent="0.25">
      <c r="A177" s="6" t="s">
        <v>284</v>
      </c>
      <c r="B177" s="198">
        <v>45047</v>
      </c>
      <c r="C177" s="198">
        <v>45048</v>
      </c>
      <c r="D177" s="199">
        <f t="shared" si="2"/>
        <v>1</v>
      </c>
      <c r="G177" s="200" t="s">
        <v>48</v>
      </c>
    </row>
    <row r="178" spans="1:7" x14ac:dyDescent="0.25">
      <c r="A178" s="6" t="s">
        <v>285</v>
      </c>
      <c r="B178" s="198">
        <v>45047</v>
      </c>
      <c r="C178" s="198">
        <v>45048</v>
      </c>
      <c r="D178" s="199">
        <f t="shared" si="2"/>
        <v>1</v>
      </c>
      <c r="G178" s="200" t="s">
        <v>48</v>
      </c>
    </row>
    <row r="179" spans="1:7" x14ac:dyDescent="0.25">
      <c r="A179" s="6" t="s">
        <v>286</v>
      </c>
      <c r="B179" s="198">
        <v>45047</v>
      </c>
      <c r="C179" s="198">
        <v>45048</v>
      </c>
      <c r="D179" s="199">
        <f t="shared" si="2"/>
        <v>1</v>
      </c>
      <c r="G179" s="200" t="s">
        <v>48</v>
      </c>
    </row>
    <row r="180" spans="1:7" x14ac:dyDescent="0.25">
      <c r="A180" s="6" t="s">
        <v>287</v>
      </c>
      <c r="B180" s="198">
        <v>45047</v>
      </c>
      <c r="C180" s="198">
        <v>45048</v>
      </c>
      <c r="D180" s="199">
        <f t="shared" si="2"/>
        <v>1</v>
      </c>
      <c r="G180" s="200" t="s">
        <v>48</v>
      </c>
    </row>
    <row r="181" spans="1:7" x14ac:dyDescent="0.25">
      <c r="A181" s="6" t="s">
        <v>288</v>
      </c>
      <c r="B181" s="198">
        <v>45048</v>
      </c>
      <c r="C181" s="198">
        <v>45048</v>
      </c>
      <c r="D181" s="199">
        <f t="shared" si="2"/>
        <v>0</v>
      </c>
      <c r="G181" s="200" t="s">
        <v>48</v>
      </c>
    </row>
    <row r="182" spans="1:7" x14ac:dyDescent="0.25">
      <c r="A182" s="6" t="s">
        <v>289</v>
      </c>
      <c r="B182" s="198">
        <v>45048</v>
      </c>
      <c r="C182" s="198">
        <v>45048</v>
      </c>
      <c r="D182" s="199">
        <f t="shared" si="2"/>
        <v>0</v>
      </c>
      <c r="G182" s="200" t="s">
        <v>48</v>
      </c>
    </row>
    <row r="183" spans="1:7" x14ac:dyDescent="0.25">
      <c r="A183" s="6" t="s">
        <v>290</v>
      </c>
      <c r="B183" s="198">
        <v>45048</v>
      </c>
      <c r="C183" s="198">
        <v>45048</v>
      </c>
      <c r="D183" s="199">
        <f t="shared" si="2"/>
        <v>0</v>
      </c>
      <c r="G183" s="200" t="s">
        <v>48</v>
      </c>
    </row>
    <row r="184" spans="1:7" x14ac:dyDescent="0.25">
      <c r="A184" s="6" t="s">
        <v>291</v>
      </c>
      <c r="B184" s="198">
        <v>45048</v>
      </c>
      <c r="C184" s="198">
        <v>45048</v>
      </c>
      <c r="D184" s="199">
        <f t="shared" si="2"/>
        <v>0</v>
      </c>
      <c r="G184" s="200" t="s">
        <v>27</v>
      </c>
    </row>
    <row r="185" spans="1:7" x14ac:dyDescent="0.25">
      <c r="A185" s="6" t="s">
        <v>292</v>
      </c>
      <c r="B185" s="198">
        <v>45048</v>
      </c>
      <c r="C185" s="198">
        <v>45048</v>
      </c>
      <c r="D185" s="199">
        <f t="shared" si="2"/>
        <v>0</v>
      </c>
      <c r="G185" s="200" t="s">
        <v>27</v>
      </c>
    </row>
    <row r="186" spans="1:7" x14ac:dyDescent="0.25">
      <c r="A186" s="6" t="s">
        <v>293</v>
      </c>
      <c r="B186" s="198">
        <v>45048</v>
      </c>
      <c r="C186" s="198">
        <v>45048</v>
      </c>
      <c r="D186" s="199">
        <f t="shared" si="2"/>
        <v>0</v>
      </c>
      <c r="G186" s="200" t="s">
        <v>27</v>
      </c>
    </row>
    <row r="187" spans="1:7" x14ac:dyDescent="0.25">
      <c r="A187" s="6" t="s">
        <v>294</v>
      </c>
      <c r="B187" s="198">
        <v>45048</v>
      </c>
      <c r="C187" s="198">
        <v>45048</v>
      </c>
      <c r="D187" s="199">
        <f t="shared" si="2"/>
        <v>0</v>
      </c>
      <c r="G187" s="200" t="s">
        <v>27</v>
      </c>
    </row>
    <row r="188" spans="1:7" x14ac:dyDescent="0.25">
      <c r="A188" s="6" t="s">
        <v>295</v>
      </c>
      <c r="B188" s="198">
        <v>45048</v>
      </c>
      <c r="C188" s="198">
        <v>45048</v>
      </c>
      <c r="D188" s="199">
        <f t="shared" si="2"/>
        <v>0</v>
      </c>
      <c r="G188" s="200" t="s">
        <v>27</v>
      </c>
    </row>
    <row r="189" spans="1:7" x14ac:dyDescent="0.25">
      <c r="A189" s="6" t="s">
        <v>296</v>
      </c>
      <c r="B189" s="198">
        <v>45048</v>
      </c>
      <c r="C189" s="198">
        <v>45048</v>
      </c>
      <c r="D189" s="199">
        <f t="shared" si="2"/>
        <v>0</v>
      </c>
      <c r="G189" s="200" t="s">
        <v>27</v>
      </c>
    </row>
    <row r="190" spans="1:7" x14ac:dyDescent="0.25">
      <c r="A190" s="6" t="s">
        <v>297</v>
      </c>
      <c r="B190" s="198">
        <v>45048</v>
      </c>
      <c r="C190" s="198">
        <v>45048</v>
      </c>
      <c r="D190" s="199">
        <f t="shared" si="2"/>
        <v>0</v>
      </c>
      <c r="G190" s="200" t="s">
        <v>27</v>
      </c>
    </row>
    <row r="191" spans="1:7" x14ac:dyDescent="0.25">
      <c r="A191" s="6" t="s">
        <v>298</v>
      </c>
      <c r="B191" s="198">
        <v>45048</v>
      </c>
      <c r="C191" s="198">
        <v>45048</v>
      </c>
      <c r="D191" s="199">
        <f t="shared" si="2"/>
        <v>0</v>
      </c>
      <c r="G191" s="200" t="s">
        <v>27</v>
      </c>
    </row>
    <row r="192" spans="1:7" x14ac:dyDescent="0.25">
      <c r="A192" s="6" t="s">
        <v>299</v>
      </c>
      <c r="B192" s="198">
        <v>45048</v>
      </c>
      <c r="C192" s="198">
        <v>45048</v>
      </c>
      <c r="D192" s="199">
        <f t="shared" si="2"/>
        <v>0</v>
      </c>
      <c r="G192" s="200" t="s">
        <v>27</v>
      </c>
    </row>
    <row r="193" spans="1:7" x14ac:dyDescent="0.25">
      <c r="A193" s="6" t="s">
        <v>300</v>
      </c>
      <c r="B193" s="198">
        <v>45048</v>
      </c>
      <c r="C193" s="198">
        <v>45048</v>
      </c>
      <c r="D193" s="199">
        <f t="shared" si="2"/>
        <v>0</v>
      </c>
      <c r="G193" s="200" t="s">
        <v>27</v>
      </c>
    </row>
    <row r="194" spans="1:7" x14ac:dyDescent="0.25">
      <c r="A194" s="6" t="s">
        <v>260</v>
      </c>
      <c r="B194" s="198">
        <v>45048</v>
      </c>
      <c r="C194" s="198">
        <v>45049</v>
      </c>
      <c r="D194" s="199">
        <f t="shared" ref="D194:D257" si="3">IF(B194="","",NETWORKDAYS(B194,C194)-1)</f>
        <v>1</v>
      </c>
      <c r="F194" s="189" t="s">
        <v>54</v>
      </c>
      <c r="G194" s="200" t="s">
        <v>27</v>
      </c>
    </row>
    <row r="195" spans="1:7" x14ac:dyDescent="0.25">
      <c r="A195" s="6" t="s">
        <v>301</v>
      </c>
      <c r="B195" s="198">
        <v>45048</v>
      </c>
      <c r="C195" s="198">
        <v>45049</v>
      </c>
      <c r="D195" s="199">
        <f t="shared" si="3"/>
        <v>1</v>
      </c>
      <c r="G195" s="200" t="s">
        <v>27</v>
      </c>
    </row>
    <row r="196" spans="1:7" x14ac:dyDescent="0.25">
      <c r="A196" s="6" t="s">
        <v>302</v>
      </c>
      <c r="B196" s="198">
        <v>45049</v>
      </c>
      <c r="C196" s="198">
        <v>45049</v>
      </c>
      <c r="D196" s="199">
        <f t="shared" si="3"/>
        <v>0</v>
      </c>
      <c r="G196" s="200" t="s">
        <v>27</v>
      </c>
    </row>
    <row r="197" spans="1:7" x14ac:dyDescent="0.25">
      <c r="A197" s="6" t="s">
        <v>303</v>
      </c>
      <c r="B197" s="198">
        <v>45049</v>
      </c>
      <c r="C197" s="198">
        <v>45049</v>
      </c>
      <c r="D197" s="199">
        <f t="shared" si="3"/>
        <v>0</v>
      </c>
      <c r="G197" s="200" t="s">
        <v>27</v>
      </c>
    </row>
    <row r="198" spans="1:7" x14ac:dyDescent="0.25">
      <c r="A198" s="6" t="s">
        <v>304</v>
      </c>
      <c r="B198" s="198">
        <v>45049</v>
      </c>
      <c r="C198" s="198">
        <v>45049</v>
      </c>
      <c r="D198" s="199">
        <f t="shared" si="3"/>
        <v>0</v>
      </c>
      <c r="G198" s="200" t="s">
        <v>27</v>
      </c>
    </row>
    <row r="199" spans="1:7" x14ac:dyDescent="0.25">
      <c r="A199" s="6" t="s">
        <v>305</v>
      </c>
      <c r="B199" s="198">
        <v>45049</v>
      </c>
      <c r="C199" s="198">
        <v>45049</v>
      </c>
      <c r="D199" s="199">
        <f t="shared" si="3"/>
        <v>0</v>
      </c>
      <c r="G199" s="200" t="s">
        <v>27</v>
      </c>
    </row>
    <row r="200" spans="1:7" x14ac:dyDescent="0.25">
      <c r="A200" s="6" t="s">
        <v>306</v>
      </c>
      <c r="B200" s="198">
        <v>45049</v>
      </c>
      <c r="C200" s="198">
        <v>45049</v>
      </c>
      <c r="D200" s="199">
        <f t="shared" si="3"/>
        <v>0</v>
      </c>
      <c r="G200" s="200" t="s">
        <v>27</v>
      </c>
    </row>
    <row r="201" spans="1:7" x14ac:dyDescent="0.25">
      <c r="A201" s="6" t="s">
        <v>307</v>
      </c>
      <c r="B201" s="198">
        <v>45049</v>
      </c>
      <c r="C201" s="198">
        <v>45049</v>
      </c>
      <c r="D201" s="199">
        <f t="shared" si="3"/>
        <v>0</v>
      </c>
      <c r="G201" s="200" t="s">
        <v>27</v>
      </c>
    </row>
    <row r="202" spans="1:7" x14ac:dyDescent="0.25">
      <c r="A202" s="6" t="s">
        <v>308</v>
      </c>
      <c r="B202" s="198">
        <v>45049</v>
      </c>
      <c r="C202" s="198">
        <v>45049</v>
      </c>
      <c r="D202" s="199">
        <f t="shared" si="3"/>
        <v>0</v>
      </c>
      <c r="G202" s="200" t="s">
        <v>27</v>
      </c>
    </row>
    <row r="203" spans="1:7" x14ac:dyDescent="0.25">
      <c r="A203" s="6" t="s">
        <v>309</v>
      </c>
      <c r="B203" s="198">
        <v>45049</v>
      </c>
      <c r="C203" s="198">
        <v>45050</v>
      </c>
      <c r="D203" s="199">
        <f t="shared" si="3"/>
        <v>1</v>
      </c>
      <c r="F203" s="189" t="s">
        <v>311</v>
      </c>
      <c r="G203" s="200" t="s">
        <v>27</v>
      </c>
    </row>
    <row r="204" spans="1:7" x14ac:dyDescent="0.25">
      <c r="A204" s="6" t="s">
        <v>310</v>
      </c>
      <c r="B204" s="198">
        <v>45049</v>
      </c>
      <c r="C204" s="198">
        <v>45050</v>
      </c>
      <c r="D204" s="199">
        <f t="shared" si="3"/>
        <v>1</v>
      </c>
      <c r="G204" s="200" t="s">
        <v>27</v>
      </c>
    </row>
    <row r="205" spans="1:7" x14ac:dyDescent="0.25">
      <c r="A205" s="6" t="s">
        <v>312</v>
      </c>
      <c r="B205" s="198">
        <v>45050</v>
      </c>
      <c r="C205" s="198">
        <v>45050</v>
      </c>
      <c r="D205" s="199">
        <f t="shared" si="3"/>
        <v>0</v>
      </c>
      <c r="G205" s="200" t="s">
        <v>27</v>
      </c>
    </row>
    <row r="206" spans="1:7" x14ac:dyDescent="0.25">
      <c r="A206" s="6" t="s">
        <v>313</v>
      </c>
      <c r="B206" s="198">
        <v>45050</v>
      </c>
      <c r="C206" s="198">
        <v>45050</v>
      </c>
      <c r="D206" s="199">
        <f t="shared" si="3"/>
        <v>0</v>
      </c>
      <c r="G206" s="200" t="s">
        <v>27</v>
      </c>
    </row>
    <row r="207" spans="1:7" x14ac:dyDescent="0.25">
      <c r="A207" s="6" t="s">
        <v>314</v>
      </c>
      <c r="B207" s="198">
        <v>45050</v>
      </c>
      <c r="C207" s="198">
        <v>45050</v>
      </c>
      <c r="D207" s="199">
        <f t="shared" si="3"/>
        <v>0</v>
      </c>
      <c r="G207" s="200" t="s">
        <v>27</v>
      </c>
    </row>
    <row r="208" spans="1:7" x14ac:dyDescent="0.25">
      <c r="A208" s="6" t="s">
        <v>316</v>
      </c>
      <c r="B208" s="198">
        <v>45050</v>
      </c>
      <c r="C208" s="198">
        <v>45051</v>
      </c>
      <c r="D208" s="199">
        <f t="shared" si="3"/>
        <v>1</v>
      </c>
      <c r="G208" s="200" t="s">
        <v>27</v>
      </c>
    </row>
    <row r="209" spans="1:7" x14ac:dyDescent="0.25">
      <c r="A209" s="6" t="s">
        <v>319</v>
      </c>
      <c r="B209" s="198">
        <v>45051</v>
      </c>
      <c r="C209" s="198">
        <v>45051</v>
      </c>
      <c r="D209" s="199">
        <f t="shared" si="3"/>
        <v>0</v>
      </c>
      <c r="G209" s="200" t="s">
        <v>27</v>
      </c>
    </row>
    <row r="210" spans="1:7" x14ac:dyDescent="0.25">
      <c r="A210" s="6" t="s">
        <v>318</v>
      </c>
      <c r="B210" s="198">
        <v>45051</v>
      </c>
      <c r="C210" s="198">
        <v>45051</v>
      </c>
      <c r="D210" s="199">
        <f t="shared" si="3"/>
        <v>0</v>
      </c>
      <c r="G210" s="200" t="s">
        <v>27</v>
      </c>
    </row>
    <row r="211" spans="1:7" x14ac:dyDescent="0.25">
      <c r="A211" s="6" t="s">
        <v>321</v>
      </c>
      <c r="B211" s="198">
        <v>45051</v>
      </c>
      <c r="C211" s="198">
        <v>45054</v>
      </c>
      <c r="D211" s="199">
        <f t="shared" si="3"/>
        <v>1</v>
      </c>
      <c r="F211" s="189" t="s">
        <v>327</v>
      </c>
      <c r="G211" s="200" t="s">
        <v>27</v>
      </c>
    </row>
    <row r="212" spans="1:7" x14ac:dyDescent="0.25">
      <c r="A212" s="6" t="s">
        <v>322</v>
      </c>
      <c r="B212" s="198">
        <v>45054</v>
      </c>
      <c r="C212" s="198">
        <v>45054</v>
      </c>
      <c r="D212" s="199">
        <f t="shared" si="3"/>
        <v>0</v>
      </c>
      <c r="G212" s="200" t="s">
        <v>27</v>
      </c>
    </row>
    <row r="213" spans="1:7" x14ac:dyDescent="0.25">
      <c r="A213" s="6" t="s">
        <v>323</v>
      </c>
      <c r="B213" s="198">
        <v>45054</v>
      </c>
      <c r="C213" s="198">
        <v>45054</v>
      </c>
      <c r="D213" s="199">
        <f t="shared" si="3"/>
        <v>0</v>
      </c>
      <c r="G213" s="200" t="s">
        <v>27</v>
      </c>
    </row>
    <row r="214" spans="1:7" x14ac:dyDescent="0.25">
      <c r="A214" s="6" t="s">
        <v>324</v>
      </c>
      <c r="B214" s="198">
        <v>45054</v>
      </c>
      <c r="C214" s="198">
        <v>45054</v>
      </c>
      <c r="D214" s="199">
        <f t="shared" si="3"/>
        <v>0</v>
      </c>
      <c r="G214" s="200" t="s">
        <v>27</v>
      </c>
    </row>
    <row r="215" spans="1:7" x14ac:dyDescent="0.25">
      <c r="A215" s="6" t="s">
        <v>325</v>
      </c>
      <c r="B215" s="198">
        <v>45054</v>
      </c>
      <c r="C215" s="198">
        <v>45055</v>
      </c>
      <c r="D215" s="199">
        <f t="shared" si="3"/>
        <v>1</v>
      </c>
      <c r="F215" s="189" t="s">
        <v>332</v>
      </c>
      <c r="G215" s="200" t="s">
        <v>27</v>
      </c>
    </row>
    <row r="216" spans="1:7" x14ac:dyDescent="0.25">
      <c r="A216" s="6" t="s">
        <v>326</v>
      </c>
      <c r="B216" s="198">
        <v>45054</v>
      </c>
      <c r="C216" s="198">
        <v>45055</v>
      </c>
      <c r="D216" s="199">
        <f t="shared" si="3"/>
        <v>1</v>
      </c>
      <c r="F216" s="189" t="s">
        <v>335</v>
      </c>
      <c r="G216" s="200" t="s">
        <v>27</v>
      </c>
    </row>
    <row r="217" spans="1:7" x14ac:dyDescent="0.25">
      <c r="A217" s="6" t="s">
        <v>329</v>
      </c>
      <c r="B217" s="198">
        <v>45054</v>
      </c>
      <c r="C217" s="198">
        <v>45055</v>
      </c>
      <c r="D217" s="199">
        <f t="shared" si="3"/>
        <v>1</v>
      </c>
      <c r="G217" s="200" t="s">
        <v>27</v>
      </c>
    </row>
    <row r="218" spans="1:7" x14ac:dyDescent="0.25">
      <c r="A218" s="6" t="s">
        <v>330</v>
      </c>
      <c r="B218" s="198">
        <v>45054</v>
      </c>
      <c r="C218" s="198">
        <v>45055</v>
      </c>
      <c r="D218" s="199">
        <f t="shared" si="3"/>
        <v>1</v>
      </c>
      <c r="G218" s="200" t="s">
        <v>27</v>
      </c>
    </row>
    <row r="219" spans="1:7" x14ac:dyDescent="0.25">
      <c r="A219" s="6" t="s">
        <v>331</v>
      </c>
      <c r="B219" s="198">
        <v>45055</v>
      </c>
      <c r="C219" s="198">
        <v>45055</v>
      </c>
      <c r="D219" s="199">
        <f t="shared" si="3"/>
        <v>0</v>
      </c>
      <c r="G219" s="200" t="s">
        <v>27</v>
      </c>
    </row>
    <row r="220" spans="1:7" x14ac:dyDescent="0.25">
      <c r="A220" s="6" t="s">
        <v>333</v>
      </c>
      <c r="B220" s="198">
        <v>45055</v>
      </c>
      <c r="C220" s="198">
        <v>45055</v>
      </c>
      <c r="D220" s="199">
        <f t="shared" si="3"/>
        <v>0</v>
      </c>
      <c r="G220" s="200" t="s">
        <v>27</v>
      </c>
    </row>
    <row r="221" spans="1:7" x14ac:dyDescent="0.25">
      <c r="A221" s="6" t="s">
        <v>334</v>
      </c>
      <c r="B221" s="198">
        <v>45055</v>
      </c>
      <c r="C221" s="198">
        <v>45055</v>
      </c>
      <c r="D221" s="199">
        <f t="shared" si="3"/>
        <v>0</v>
      </c>
      <c r="G221" s="200" t="s">
        <v>27</v>
      </c>
    </row>
    <row r="222" spans="1:7" x14ac:dyDescent="0.25">
      <c r="A222" s="6" t="s">
        <v>339</v>
      </c>
      <c r="B222" s="198">
        <v>45056</v>
      </c>
      <c r="C222" s="198">
        <v>45056</v>
      </c>
      <c r="D222" s="199">
        <f t="shared" si="3"/>
        <v>0</v>
      </c>
      <c r="G222" s="200" t="s">
        <v>27</v>
      </c>
    </row>
    <row r="223" spans="1:7" x14ac:dyDescent="0.25">
      <c r="A223" s="6" t="s">
        <v>340</v>
      </c>
      <c r="B223" s="198">
        <v>45056</v>
      </c>
      <c r="C223" s="198">
        <v>45056</v>
      </c>
      <c r="D223" s="199">
        <f t="shared" si="3"/>
        <v>0</v>
      </c>
      <c r="G223" s="200" t="s">
        <v>27</v>
      </c>
    </row>
    <row r="224" spans="1:7" x14ac:dyDescent="0.25">
      <c r="A224" s="6" t="s">
        <v>341</v>
      </c>
      <c r="B224" s="198">
        <v>45056</v>
      </c>
      <c r="C224" s="198">
        <v>45056</v>
      </c>
      <c r="D224" s="199">
        <f t="shared" si="3"/>
        <v>0</v>
      </c>
      <c r="G224" s="200" t="s">
        <v>278</v>
      </c>
    </row>
    <row r="225" spans="1:7" x14ac:dyDescent="0.25">
      <c r="A225" s="6" t="s">
        <v>342</v>
      </c>
      <c r="B225" s="198">
        <v>45056</v>
      </c>
      <c r="C225" s="198">
        <v>45056</v>
      </c>
      <c r="D225" s="199">
        <f t="shared" si="3"/>
        <v>0</v>
      </c>
      <c r="G225" s="200" t="s">
        <v>278</v>
      </c>
    </row>
    <row r="226" spans="1:7" x14ac:dyDescent="0.25">
      <c r="A226" s="6" t="s">
        <v>343</v>
      </c>
      <c r="B226" s="198">
        <v>45056</v>
      </c>
      <c r="C226" s="198">
        <v>45057</v>
      </c>
      <c r="D226" s="199">
        <f t="shared" si="3"/>
        <v>1</v>
      </c>
      <c r="G226" s="200" t="s">
        <v>278</v>
      </c>
    </row>
    <row r="227" spans="1:7" x14ac:dyDescent="0.25">
      <c r="A227" s="6" t="s">
        <v>344</v>
      </c>
      <c r="B227" s="198">
        <v>45056</v>
      </c>
      <c r="C227" s="198">
        <v>45057</v>
      </c>
      <c r="D227" s="199">
        <f t="shared" si="3"/>
        <v>1</v>
      </c>
      <c r="G227" s="200" t="s">
        <v>278</v>
      </c>
    </row>
    <row r="228" spans="1:7" x14ac:dyDescent="0.25">
      <c r="A228" s="6" t="s">
        <v>345</v>
      </c>
      <c r="B228" s="198">
        <v>45056</v>
      </c>
      <c r="C228" s="198">
        <v>45058</v>
      </c>
      <c r="D228" s="199">
        <f t="shared" si="3"/>
        <v>2</v>
      </c>
      <c r="F228" s="189" t="s">
        <v>356</v>
      </c>
      <c r="G228" s="200" t="s">
        <v>357</v>
      </c>
    </row>
    <row r="229" spans="1:7" x14ac:dyDescent="0.25">
      <c r="A229" s="6" t="s">
        <v>346</v>
      </c>
      <c r="B229" s="198">
        <v>45056</v>
      </c>
      <c r="C229" s="198">
        <v>45057</v>
      </c>
      <c r="D229" s="199">
        <f t="shared" si="3"/>
        <v>1</v>
      </c>
      <c r="G229" s="200" t="s">
        <v>278</v>
      </c>
    </row>
    <row r="230" spans="1:7" x14ac:dyDescent="0.25">
      <c r="A230" s="6" t="s">
        <v>347</v>
      </c>
      <c r="B230" s="198">
        <v>45057</v>
      </c>
      <c r="C230" s="198">
        <v>45057</v>
      </c>
      <c r="D230" s="199">
        <f t="shared" si="3"/>
        <v>0</v>
      </c>
      <c r="G230" s="200" t="s">
        <v>278</v>
      </c>
    </row>
    <row r="231" spans="1:7" x14ac:dyDescent="0.25">
      <c r="A231" s="6" t="s">
        <v>348</v>
      </c>
      <c r="B231" s="198">
        <v>45057</v>
      </c>
      <c r="C231" s="198">
        <v>45057</v>
      </c>
      <c r="D231" s="199">
        <f t="shared" si="3"/>
        <v>0</v>
      </c>
      <c r="G231" s="200" t="s">
        <v>278</v>
      </c>
    </row>
    <row r="232" spans="1:7" ht="30" x14ac:dyDescent="0.25">
      <c r="A232" s="6" t="s">
        <v>349</v>
      </c>
      <c r="B232" s="198">
        <v>45057</v>
      </c>
      <c r="C232" s="198">
        <v>45058</v>
      </c>
      <c r="D232" s="199">
        <f t="shared" si="3"/>
        <v>1</v>
      </c>
      <c r="F232" s="189" t="s">
        <v>358</v>
      </c>
      <c r="G232" s="200" t="s">
        <v>27</v>
      </c>
    </row>
    <row r="233" spans="1:7" x14ac:dyDescent="0.25">
      <c r="A233" s="6" t="s">
        <v>350</v>
      </c>
      <c r="B233" s="198">
        <v>45057</v>
      </c>
      <c r="C233" s="198">
        <v>45058</v>
      </c>
      <c r="D233" s="199">
        <f t="shared" si="3"/>
        <v>1</v>
      </c>
      <c r="G233" s="200" t="s">
        <v>27</v>
      </c>
    </row>
    <row r="234" spans="1:7" x14ac:dyDescent="0.25">
      <c r="A234" s="6" t="s">
        <v>351</v>
      </c>
      <c r="B234" s="198">
        <v>45057</v>
      </c>
      <c r="C234" s="198">
        <v>45058</v>
      </c>
      <c r="D234" s="199">
        <f t="shared" si="3"/>
        <v>1</v>
      </c>
      <c r="G234" s="200" t="s">
        <v>27</v>
      </c>
    </row>
    <row r="235" spans="1:7" x14ac:dyDescent="0.25">
      <c r="A235" s="6" t="s">
        <v>352</v>
      </c>
      <c r="B235" s="198">
        <v>45057</v>
      </c>
      <c r="C235" s="198">
        <v>45058</v>
      </c>
      <c r="D235" s="199">
        <f t="shared" si="3"/>
        <v>1</v>
      </c>
      <c r="G235" s="200" t="s">
        <v>27</v>
      </c>
    </row>
    <row r="236" spans="1:7" x14ac:dyDescent="0.25">
      <c r="A236" s="6" t="s">
        <v>353</v>
      </c>
      <c r="B236" s="198">
        <v>45057</v>
      </c>
      <c r="C236" s="198">
        <v>45058</v>
      </c>
      <c r="D236" s="199">
        <f t="shared" si="3"/>
        <v>1</v>
      </c>
      <c r="G236" s="200" t="s">
        <v>27</v>
      </c>
    </row>
    <row r="237" spans="1:7" x14ac:dyDescent="0.25">
      <c r="A237" s="6" t="s">
        <v>354</v>
      </c>
      <c r="B237" s="198">
        <v>45058</v>
      </c>
      <c r="C237" s="198">
        <v>45058</v>
      </c>
      <c r="D237" s="199">
        <f t="shared" si="3"/>
        <v>0</v>
      </c>
      <c r="G237" s="200" t="s">
        <v>27</v>
      </c>
    </row>
    <row r="238" spans="1:7" x14ac:dyDescent="0.25">
      <c r="A238" s="6" t="s">
        <v>355</v>
      </c>
      <c r="B238" s="198">
        <v>45058</v>
      </c>
      <c r="C238" s="198">
        <v>45058</v>
      </c>
      <c r="D238" s="199">
        <f t="shared" si="3"/>
        <v>0</v>
      </c>
      <c r="G238" s="200" t="s">
        <v>27</v>
      </c>
    </row>
    <row r="239" spans="1:7" x14ac:dyDescent="0.25">
      <c r="A239" s="6" t="s">
        <v>359</v>
      </c>
      <c r="B239" s="198">
        <v>45058</v>
      </c>
      <c r="C239" s="198">
        <v>45058</v>
      </c>
      <c r="D239" s="199">
        <f t="shared" si="3"/>
        <v>0</v>
      </c>
      <c r="G239" s="200" t="s">
        <v>27</v>
      </c>
    </row>
    <row r="240" spans="1:7" x14ac:dyDescent="0.25">
      <c r="A240" s="6" t="s">
        <v>360</v>
      </c>
      <c r="B240" s="198">
        <v>45058</v>
      </c>
      <c r="C240" s="198">
        <v>45058</v>
      </c>
      <c r="D240" s="199">
        <f t="shared" si="3"/>
        <v>0</v>
      </c>
      <c r="G240" s="200" t="s">
        <v>27</v>
      </c>
    </row>
    <row r="241" spans="1:7" x14ac:dyDescent="0.25">
      <c r="A241" s="6" t="s">
        <v>361</v>
      </c>
      <c r="B241" s="198">
        <v>45061</v>
      </c>
      <c r="C241" s="198">
        <v>45061</v>
      </c>
      <c r="D241" s="199">
        <f t="shared" si="3"/>
        <v>0</v>
      </c>
      <c r="G241" s="200" t="s">
        <v>27</v>
      </c>
    </row>
    <row r="242" spans="1:7" x14ac:dyDescent="0.25">
      <c r="A242" s="6" t="s">
        <v>362</v>
      </c>
      <c r="B242" s="198">
        <v>45061</v>
      </c>
      <c r="C242" s="198">
        <v>45062</v>
      </c>
      <c r="D242" s="199">
        <f t="shared" si="3"/>
        <v>1</v>
      </c>
      <c r="G242" s="200" t="s">
        <v>27</v>
      </c>
    </row>
    <row r="243" spans="1:7" x14ac:dyDescent="0.25">
      <c r="A243" s="6" t="s">
        <v>380</v>
      </c>
      <c r="B243" s="198">
        <v>45061</v>
      </c>
      <c r="C243" s="198">
        <v>45062</v>
      </c>
      <c r="D243" s="199">
        <f t="shared" si="3"/>
        <v>1</v>
      </c>
      <c r="G243" s="200" t="s">
        <v>27</v>
      </c>
    </row>
    <row r="244" spans="1:7" x14ac:dyDescent="0.25">
      <c r="A244" s="6" t="s">
        <v>363</v>
      </c>
      <c r="B244" s="198">
        <v>45061</v>
      </c>
      <c r="C244" s="198">
        <v>45062</v>
      </c>
      <c r="D244" s="199">
        <f t="shared" si="3"/>
        <v>1</v>
      </c>
      <c r="G244" s="200" t="s">
        <v>27</v>
      </c>
    </row>
    <row r="245" spans="1:7" x14ac:dyDescent="0.25">
      <c r="A245" s="6" t="s">
        <v>381</v>
      </c>
      <c r="B245" s="198">
        <v>45061</v>
      </c>
      <c r="C245" s="198">
        <v>45062</v>
      </c>
      <c r="D245" s="199">
        <f t="shared" si="3"/>
        <v>1</v>
      </c>
      <c r="G245" s="200" t="s">
        <v>27</v>
      </c>
    </row>
    <row r="246" spans="1:7" x14ac:dyDescent="0.25">
      <c r="A246" s="6" t="s">
        <v>364</v>
      </c>
      <c r="B246" s="198">
        <v>45061</v>
      </c>
      <c r="C246" s="198">
        <v>45062</v>
      </c>
      <c r="D246" s="199">
        <f t="shared" si="3"/>
        <v>1</v>
      </c>
      <c r="G246" s="200" t="s">
        <v>27</v>
      </c>
    </row>
    <row r="247" spans="1:7" x14ac:dyDescent="0.25">
      <c r="A247" s="6" t="s">
        <v>365</v>
      </c>
      <c r="B247" s="198">
        <v>45061</v>
      </c>
      <c r="C247" s="198">
        <v>45062</v>
      </c>
      <c r="D247" s="199">
        <f t="shared" si="3"/>
        <v>1</v>
      </c>
      <c r="G247" s="200" t="s">
        <v>27</v>
      </c>
    </row>
    <row r="248" spans="1:7" x14ac:dyDescent="0.25">
      <c r="A248" s="6" t="s">
        <v>366</v>
      </c>
      <c r="B248" s="198">
        <v>45061</v>
      </c>
      <c r="C248" s="198">
        <v>45062</v>
      </c>
      <c r="D248" s="199">
        <f t="shared" si="3"/>
        <v>1</v>
      </c>
      <c r="G248" s="200" t="s">
        <v>27</v>
      </c>
    </row>
    <row r="249" spans="1:7" x14ac:dyDescent="0.25">
      <c r="A249" s="6" t="s">
        <v>367</v>
      </c>
      <c r="B249" s="198">
        <v>45061</v>
      </c>
      <c r="C249" s="198">
        <v>45062</v>
      </c>
      <c r="D249" s="199">
        <f t="shared" si="3"/>
        <v>1</v>
      </c>
      <c r="G249" s="200" t="s">
        <v>27</v>
      </c>
    </row>
    <row r="250" spans="1:7" x14ac:dyDescent="0.25">
      <c r="A250" s="6" t="s">
        <v>368</v>
      </c>
      <c r="B250" s="198">
        <v>45061</v>
      </c>
      <c r="C250" s="198">
        <v>45062</v>
      </c>
      <c r="D250" s="199">
        <f t="shared" si="3"/>
        <v>1</v>
      </c>
      <c r="G250" s="200" t="s">
        <v>27</v>
      </c>
    </row>
    <row r="251" spans="1:7" x14ac:dyDescent="0.25">
      <c r="A251" s="6" t="s">
        <v>369</v>
      </c>
      <c r="B251" s="198">
        <v>45061</v>
      </c>
      <c r="C251" s="198">
        <v>45062</v>
      </c>
      <c r="D251" s="199">
        <f t="shared" si="3"/>
        <v>1</v>
      </c>
      <c r="G251" s="200" t="s">
        <v>27</v>
      </c>
    </row>
    <row r="252" spans="1:7" x14ac:dyDescent="0.25">
      <c r="A252" s="6" t="s">
        <v>370</v>
      </c>
      <c r="B252" s="198">
        <v>45061</v>
      </c>
      <c r="C252" s="198">
        <v>45062</v>
      </c>
      <c r="D252" s="199">
        <f t="shared" si="3"/>
        <v>1</v>
      </c>
      <c r="G252" s="200" t="s">
        <v>27</v>
      </c>
    </row>
    <row r="253" spans="1:7" x14ac:dyDescent="0.25">
      <c r="A253" s="6" t="s">
        <v>371</v>
      </c>
      <c r="B253" s="198">
        <v>45062</v>
      </c>
      <c r="C253" s="198">
        <v>45062</v>
      </c>
      <c r="D253" s="199">
        <f t="shared" si="3"/>
        <v>0</v>
      </c>
      <c r="G253" s="200" t="s">
        <v>27</v>
      </c>
    </row>
    <row r="254" spans="1:7" x14ac:dyDescent="0.25">
      <c r="A254" s="6" t="s">
        <v>372</v>
      </c>
      <c r="B254" s="198">
        <v>45062</v>
      </c>
      <c r="C254" s="198">
        <v>45062</v>
      </c>
      <c r="D254" s="199">
        <f t="shared" si="3"/>
        <v>0</v>
      </c>
      <c r="G254" s="200" t="s">
        <v>27</v>
      </c>
    </row>
    <row r="255" spans="1:7" x14ac:dyDescent="0.25">
      <c r="A255" s="6" t="s">
        <v>373</v>
      </c>
      <c r="B255" s="198">
        <v>45062</v>
      </c>
      <c r="C255" s="198">
        <v>45062</v>
      </c>
      <c r="D255" s="199">
        <f t="shared" si="3"/>
        <v>0</v>
      </c>
      <c r="G255" s="200" t="s">
        <v>27</v>
      </c>
    </row>
    <row r="256" spans="1:7" x14ac:dyDescent="0.25">
      <c r="A256" s="6" t="s">
        <v>374</v>
      </c>
      <c r="B256" s="198">
        <v>45062</v>
      </c>
      <c r="C256" s="198">
        <v>45062</v>
      </c>
      <c r="D256" s="199">
        <f t="shared" si="3"/>
        <v>0</v>
      </c>
      <c r="G256" s="200" t="s">
        <v>27</v>
      </c>
    </row>
    <row r="257" spans="1:7" x14ac:dyDescent="0.25">
      <c r="A257" s="6" t="s">
        <v>375</v>
      </c>
      <c r="B257" s="198">
        <v>45062</v>
      </c>
      <c r="C257" s="198">
        <v>45062</v>
      </c>
      <c r="D257" s="199">
        <f t="shared" si="3"/>
        <v>0</v>
      </c>
      <c r="G257" s="200" t="s">
        <v>27</v>
      </c>
    </row>
    <row r="258" spans="1:7" x14ac:dyDescent="0.25">
      <c r="A258" s="6" t="s">
        <v>376</v>
      </c>
      <c r="B258" s="198">
        <v>45062</v>
      </c>
      <c r="C258" s="198">
        <v>45062</v>
      </c>
      <c r="D258" s="199">
        <f t="shared" ref="D258:D321" si="4">IF(B258="","",NETWORKDAYS(B258,C258)-1)</f>
        <v>0</v>
      </c>
      <c r="G258" s="200" t="s">
        <v>27</v>
      </c>
    </row>
    <row r="259" spans="1:7" x14ac:dyDescent="0.25">
      <c r="A259" s="6" t="s">
        <v>276</v>
      </c>
      <c r="B259" s="198">
        <v>45062</v>
      </c>
      <c r="C259" s="198">
        <v>45062</v>
      </c>
      <c r="D259" s="199">
        <f t="shared" si="4"/>
        <v>0</v>
      </c>
      <c r="F259" s="189" t="s">
        <v>62</v>
      </c>
      <c r="G259" s="200" t="s">
        <v>27</v>
      </c>
    </row>
    <row r="260" spans="1:7" x14ac:dyDescent="0.25">
      <c r="A260" s="6" t="s">
        <v>377</v>
      </c>
      <c r="B260" s="198">
        <v>45062</v>
      </c>
      <c r="C260" s="198">
        <v>45062</v>
      </c>
      <c r="D260" s="199">
        <f t="shared" si="4"/>
        <v>0</v>
      </c>
      <c r="G260" s="200" t="s">
        <v>27</v>
      </c>
    </row>
    <row r="261" spans="1:7" x14ac:dyDescent="0.25">
      <c r="A261" s="6" t="s">
        <v>378</v>
      </c>
      <c r="B261" s="198">
        <v>45062</v>
      </c>
      <c r="C261" s="198">
        <v>45062</v>
      </c>
      <c r="D261" s="199">
        <f t="shared" si="4"/>
        <v>0</v>
      </c>
      <c r="G261" s="200" t="s">
        <v>27</v>
      </c>
    </row>
    <row r="262" spans="1:7" x14ac:dyDescent="0.25">
      <c r="A262" s="6" t="s">
        <v>379</v>
      </c>
      <c r="B262" s="198">
        <v>45062</v>
      </c>
      <c r="C262" s="198">
        <v>45062</v>
      </c>
      <c r="D262" s="199">
        <f t="shared" si="4"/>
        <v>0</v>
      </c>
      <c r="G262" s="200" t="s">
        <v>27</v>
      </c>
    </row>
    <row r="263" spans="1:7" x14ac:dyDescent="0.25">
      <c r="A263" s="6" t="s">
        <v>386</v>
      </c>
      <c r="B263" s="198">
        <v>45062</v>
      </c>
      <c r="C263" s="198">
        <v>45063</v>
      </c>
      <c r="D263" s="199">
        <f t="shared" si="4"/>
        <v>1</v>
      </c>
      <c r="G263" s="200" t="s">
        <v>27</v>
      </c>
    </row>
    <row r="264" spans="1:7" x14ac:dyDescent="0.25">
      <c r="A264" s="6" t="s">
        <v>387</v>
      </c>
      <c r="B264" s="198">
        <v>45062</v>
      </c>
      <c r="C264" s="198">
        <v>45063</v>
      </c>
      <c r="D264" s="199">
        <f t="shared" si="4"/>
        <v>1</v>
      </c>
      <c r="G264" s="200" t="s">
        <v>27</v>
      </c>
    </row>
    <row r="265" spans="1:7" x14ac:dyDescent="0.25">
      <c r="A265" s="6" t="s">
        <v>388</v>
      </c>
      <c r="B265" s="198">
        <v>45062</v>
      </c>
      <c r="C265" s="198">
        <v>45063</v>
      </c>
      <c r="D265" s="199">
        <f t="shared" si="4"/>
        <v>1</v>
      </c>
      <c r="G265" s="200" t="s">
        <v>27</v>
      </c>
    </row>
    <row r="266" spans="1:7" x14ac:dyDescent="0.25">
      <c r="A266" s="6" t="s">
        <v>383</v>
      </c>
      <c r="B266" s="198">
        <v>45062</v>
      </c>
      <c r="C266" s="198">
        <v>45063</v>
      </c>
      <c r="D266" s="199">
        <f t="shared" si="4"/>
        <v>1</v>
      </c>
      <c r="G266" s="200" t="s">
        <v>27</v>
      </c>
    </row>
    <row r="267" spans="1:7" x14ac:dyDescent="0.25">
      <c r="A267" s="6" t="s">
        <v>384</v>
      </c>
      <c r="B267" s="198">
        <v>45062</v>
      </c>
      <c r="C267" s="198">
        <v>45063</v>
      </c>
      <c r="D267" s="199">
        <f t="shared" si="4"/>
        <v>1</v>
      </c>
      <c r="G267" s="200" t="s">
        <v>27</v>
      </c>
    </row>
    <row r="268" spans="1:7" x14ac:dyDescent="0.25">
      <c r="A268" s="6" t="s">
        <v>389</v>
      </c>
      <c r="B268" s="198">
        <v>45063</v>
      </c>
      <c r="C268" s="198">
        <v>45063</v>
      </c>
      <c r="D268" s="199">
        <f t="shared" si="4"/>
        <v>0</v>
      </c>
      <c r="G268" s="200" t="s">
        <v>27</v>
      </c>
    </row>
    <row r="269" spans="1:7" x14ac:dyDescent="0.25">
      <c r="A269" s="6" t="s">
        <v>390</v>
      </c>
      <c r="B269" s="198">
        <v>45063</v>
      </c>
      <c r="C269" s="198">
        <v>45064</v>
      </c>
      <c r="D269" s="199">
        <f t="shared" si="4"/>
        <v>1</v>
      </c>
      <c r="G269" s="200" t="s">
        <v>27</v>
      </c>
    </row>
    <row r="270" spans="1:7" x14ac:dyDescent="0.25">
      <c r="A270" s="6" t="s">
        <v>392</v>
      </c>
      <c r="B270" s="198">
        <v>45063</v>
      </c>
      <c r="C270" s="198">
        <v>45064</v>
      </c>
      <c r="D270" s="199">
        <f t="shared" si="4"/>
        <v>1</v>
      </c>
      <c r="G270" s="200" t="s">
        <v>27</v>
      </c>
    </row>
    <row r="271" spans="1:7" x14ac:dyDescent="0.25">
      <c r="A271" s="6" t="s">
        <v>393</v>
      </c>
      <c r="B271" s="198">
        <v>45063</v>
      </c>
      <c r="C271" s="198">
        <v>45064</v>
      </c>
      <c r="D271" s="199">
        <f t="shared" si="4"/>
        <v>1</v>
      </c>
      <c r="G271" s="200" t="s">
        <v>27</v>
      </c>
    </row>
    <row r="272" spans="1:7" x14ac:dyDescent="0.25">
      <c r="A272" s="6" t="s">
        <v>394</v>
      </c>
      <c r="B272" s="198">
        <v>45063</v>
      </c>
      <c r="C272" s="198">
        <v>45064</v>
      </c>
      <c r="D272" s="199">
        <f t="shared" si="4"/>
        <v>1</v>
      </c>
      <c r="G272" s="200" t="s">
        <v>27</v>
      </c>
    </row>
    <row r="273" spans="1:7" x14ac:dyDescent="0.25">
      <c r="A273" s="6" t="s">
        <v>395</v>
      </c>
      <c r="B273" s="198">
        <v>45063</v>
      </c>
      <c r="C273" s="198">
        <v>45064</v>
      </c>
      <c r="D273" s="199">
        <f t="shared" si="4"/>
        <v>1</v>
      </c>
      <c r="G273" s="200" t="s">
        <v>27</v>
      </c>
    </row>
    <row r="274" spans="1:7" x14ac:dyDescent="0.25">
      <c r="A274" s="6" t="s">
        <v>396</v>
      </c>
      <c r="B274" s="198">
        <v>45063</v>
      </c>
      <c r="C274" s="198">
        <v>45064</v>
      </c>
      <c r="D274" s="199">
        <f t="shared" si="4"/>
        <v>1</v>
      </c>
      <c r="G274" s="200" t="s">
        <v>27</v>
      </c>
    </row>
    <row r="275" spans="1:7" x14ac:dyDescent="0.25">
      <c r="A275" s="6" t="s">
        <v>397</v>
      </c>
      <c r="B275" s="198">
        <v>45063</v>
      </c>
      <c r="C275" s="198">
        <v>45064</v>
      </c>
      <c r="D275" s="199">
        <f t="shared" si="4"/>
        <v>1</v>
      </c>
      <c r="G275" s="200" t="s">
        <v>27</v>
      </c>
    </row>
    <row r="276" spans="1:7" x14ac:dyDescent="0.25">
      <c r="A276" s="6" t="s">
        <v>398</v>
      </c>
      <c r="B276" s="198">
        <v>45063</v>
      </c>
      <c r="C276" s="198">
        <v>45064</v>
      </c>
      <c r="D276" s="199">
        <f t="shared" si="4"/>
        <v>1</v>
      </c>
      <c r="G276" s="200" t="s">
        <v>27</v>
      </c>
    </row>
    <row r="277" spans="1:7" x14ac:dyDescent="0.25">
      <c r="A277" s="6" t="s">
        <v>399</v>
      </c>
      <c r="B277" s="198">
        <v>45063</v>
      </c>
      <c r="C277" s="198">
        <v>45064</v>
      </c>
      <c r="D277" s="199">
        <f t="shared" si="4"/>
        <v>1</v>
      </c>
      <c r="G277" s="200" t="s">
        <v>27</v>
      </c>
    </row>
    <row r="278" spans="1:7" x14ac:dyDescent="0.25">
      <c r="A278" s="6" t="s">
        <v>400</v>
      </c>
      <c r="B278" s="198">
        <v>45063</v>
      </c>
      <c r="C278" s="198">
        <v>45064</v>
      </c>
      <c r="D278" s="199">
        <f t="shared" si="4"/>
        <v>1</v>
      </c>
      <c r="G278" s="200" t="s">
        <v>27</v>
      </c>
    </row>
    <row r="279" spans="1:7" x14ac:dyDescent="0.25">
      <c r="A279" s="6" t="s">
        <v>401</v>
      </c>
      <c r="B279" s="198">
        <v>45063</v>
      </c>
      <c r="C279" s="198">
        <v>45064</v>
      </c>
      <c r="D279" s="199">
        <f t="shared" si="4"/>
        <v>1</v>
      </c>
      <c r="G279" s="200" t="s">
        <v>27</v>
      </c>
    </row>
    <row r="280" spans="1:7" x14ac:dyDescent="0.25">
      <c r="A280" s="6" t="s">
        <v>402</v>
      </c>
      <c r="B280" s="198">
        <v>45063</v>
      </c>
      <c r="C280" s="198">
        <v>45064</v>
      </c>
      <c r="D280" s="199">
        <f t="shared" si="4"/>
        <v>1</v>
      </c>
      <c r="G280" s="200" t="s">
        <v>27</v>
      </c>
    </row>
    <row r="281" spans="1:7" x14ac:dyDescent="0.25">
      <c r="A281" s="6" t="s">
        <v>407</v>
      </c>
      <c r="B281" s="198">
        <v>45064</v>
      </c>
      <c r="C281" s="198">
        <v>45064</v>
      </c>
      <c r="D281" s="199">
        <f t="shared" si="4"/>
        <v>0</v>
      </c>
      <c r="G281" s="200" t="s">
        <v>27</v>
      </c>
    </row>
    <row r="282" spans="1:7" x14ac:dyDescent="0.25">
      <c r="A282" s="6" t="s">
        <v>408</v>
      </c>
      <c r="B282" s="198">
        <v>45064</v>
      </c>
      <c r="C282" s="198">
        <v>45064</v>
      </c>
      <c r="D282" s="199">
        <f t="shared" si="4"/>
        <v>0</v>
      </c>
      <c r="G282" s="200" t="s">
        <v>27</v>
      </c>
    </row>
    <row r="283" spans="1:7" x14ac:dyDescent="0.25">
      <c r="A283" s="6" t="s">
        <v>409</v>
      </c>
      <c r="B283" s="198">
        <v>45064</v>
      </c>
      <c r="C283" s="198">
        <v>45064</v>
      </c>
      <c r="D283" s="199">
        <f t="shared" si="4"/>
        <v>0</v>
      </c>
      <c r="G283" s="200" t="s">
        <v>27</v>
      </c>
    </row>
    <row r="284" spans="1:7" x14ac:dyDescent="0.25">
      <c r="A284" s="6" t="s">
        <v>410</v>
      </c>
      <c r="B284" s="198">
        <v>45064</v>
      </c>
      <c r="C284" s="198">
        <v>45064</v>
      </c>
      <c r="D284" s="199">
        <f t="shared" si="4"/>
        <v>0</v>
      </c>
      <c r="G284" s="200" t="s">
        <v>27</v>
      </c>
    </row>
    <row r="285" spans="1:7" x14ac:dyDescent="0.25">
      <c r="A285" s="6" t="s">
        <v>411</v>
      </c>
      <c r="B285" s="198">
        <v>45064</v>
      </c>
      <c r="C285" s="198">
        <v>45064</v>
      </c>
      <c r="D285" s="199">
        <f t="shared" si="4"/>
        <v>0</v>
      </c>
      <c r="G285" s="200" t="s">
        <v>27</v>
      </c>
    </row>
    <row r="286" spans="1:7" x14ac:dyDescent="0.25">
      <c r="A286" s="6" t="s">
        <v>412</v>
      </c>
      <c r="B286" s="198">
        <v>45064</v>
      </c>
      <c r="C286" s="198">
        <v>45064</v>
      </c>
      <c r="D286" s="199">
        <f t="shared" si="4"/>
        <v>0</v>
      </c>
      <c r="G286" s="200" t="s">
        <v>27</v>
      </c>
    </row>
    <row r="287" spans="1:7" x14ac:dyDescent="0.25">
      <c r="A287" s="6" t="s">
        <v>413</v>
      </c>
      <c r="B287" s="198">
        <v>45064</v>
      </c>
      <c r="C287" s="198">
        <v>45064</v>
      </c>
      <c r="D287" s="199">
        <f t="shared" si="4"/>
        <v>0</v>
      </c>
      <c r="G287" s="200" t="s">
        <v>27</v>
      </c>
    </row>
    <row r="288" spans="1:7" x14ac:dyDescent="0.25">
      <c r="A288" s="6" t="s">
        <v>414</v>
      </c>
      <c r="B288" s="198">
        <v>45064</v>
      </c>
      <c r="C288" s="198">
        <v>45065</v>
      </c>
      <c r="D288" s="199">
        <f t="shared" si="4"/>
        <v>1</v>
      </c>
      <c r="G288" s="200" t="s">
        <v>27</v>
      </c>
    </row>
    <row r="289" spans="1:7" x14ac:dyDescent="0.25">
      <c r="A289" s="6" t="s">
        <v>415</v>
      </c>
      <c r="B289" s="198">
        <v>45064</v>
      </c>
      <c r="C289" s="198">
        <v>45065</v>
      </c>
      <c r="D289" s="199">
        <f t="shared" si="4"/>
        <v>1</v>
      </c>
      <c r="G289" s="200" t="s">
        <v>27</v>
      </c>
    </row>
    <row r="290" spans="1:7" x14ac:dyDescent="0.25">
      <c r="A290" s="6" t="s">
        <v>416</v>
      </c>
      <c r="B290" s="198">
        <v>45065</v>
      </c>
      <c r="C290" s="198">
        <v>45065</v>
      </c>
      <c r="D290" s="199">
        <f t="shared" si="4"/>
        <v>0</v>
      </c>
      <c r="G290" s="200" t="s">
        <v>27</v>
      </c>
    </row>
    <row r="291" spans="1:7" x14ac:dyDescent="0.25">
      <c r="A291" s="6" t="s">
        <v>417</v>
      </c>
      <c r="B291" s="198">
        <v>45065</v>
      </c>
      <c r="C291" s="198">
        <v>45065</v>
      </c>
      <c r="D291" s="199">
        <f t="shared" si="4"/>
        <v>0</v>
      </c>
      <c r="G291" s="200" t="s">
        <v>27</v>
      </c>
    </row>
    <row r="292" spans="1:7" x14ac:dyDescent="0.25">
      <c r="A292" s="6" t="s">
        <v>418</v>
      </c>
      <c r="B292" s="198">
        <v>45065</v>
      </c>
      <c r="C292" s="198">
        <v>45065</v>
      </c>
      <c r="D292" s="199">
        <f t="shared" si="4"/>
        <v>0</v>
      </c>
      <c r="G292" s="200" t="s">
        <v>27</v>
      </c>
    </row>
    <row r="293" spans="1:7" x14ac:dyDescent="0.25">
      <c r="A293" s="6" t="s">
        <v>419</v>
      </c>
      <c r="B293" s="198">
        <v>45065</v>
      </c>
      <c r="C293" s="198">
        <v>45065</v>
      </c>
      <c r="D293" s="199">
        <f t="shared" si="4"/>
        <v>0</v>
      </c>
      <c r="G293" s="200" t="s">
        <v>27</v>
      </c>
    </row>
    <row r="294" spans="1:7" x14ac:dyDescent="0.25">
      <c r="A294" s="6" t="s">
        <v>420</v>
      </c>
      <c r="B294" s="198">
        <v>45065</v>
      </c>
      <c r="C294" s="198">
        <v>45065</v>
      </c>
      <c r="D294" s="199">
        <f t="shared" si="4"/>
        <v>0</v>
      </c>
      <c r="G294" s="200" t="s">
        <v>27</v>
      </c>
    </row>
    <row r="295" spans="1:7" x14ac:dyDescent="0.25">
      <c r="A295" s="6" t="s">
        <v>425</v>
      </c>
      <c r="B295" s="198">
        <v>45065</v>
      </c>
      <c r="C295" s="198">
        <v>45068</v>
      </c>
      <c r="D295" s="199">
        <f t="shared" si="4"/>
        <v>1</v>
      </c>
      <c r="G295" s="200" t="s">
        <v>27</v>
      </c>
    </row>
    <row r="296" spans="1:7" x14ac:dyDescent="0.25">
      <c r="A296" s="6" t="s">
        <v>426</v>
      </c>
      <c r="B296" s="198">
        <v>45068</v>
      </c>
      <c r="C296" s="198">
        <v>45068</v>
      </c>
      <c r="D296" s="199">
        <f t="shared" si="4"/>
        <v>0</v>
      </c>
      <c r="G296" s="200" t="s">
        <v>27</v>
      </c>
    </row>
    <row r="297" spans="1:7" x14ac:dyDescent="0.25">
      <c r="A297" s="6" t="s">
        <v>427</v>
      </c>
      <c r="B297" s="198">
        <v>45068</v>
      </c>
      <c r="C297" s="198">
        <v>45068</v>
      </c>
      <c r="D297" s="199">
        <f t="shared" si="4"/>
        <v>0</v>
      </c>
      <c r="G297" s="200" t="s">
        <v>27</v>
      </c>
    </row>
    <row r="298" spans="1:7" x14ac:dyDescent="0.25">
      <c r="A298" s="6" t="s">
        <v>428</v>
      </c>
      <c r="B298" s="198">
        <v>45068</v>
      </c>
      <c r="C298" s="198">
        <v>45068</v>
      </c>
      <c r="D298" s="199">
        <f t="shared" si="4"/>
        <v>0</v>
      </c>
      <c r="G298" s="200" t="s">
        <v>27</v>
      </c>
    </row>
    <row r="299" spans="1:7" x14ac:dyDescent="0.25">
      <c r="A299" s="6" t="s">
        <v>429</v>
      </c>
      <c r="B299" s="198">
        <v>45068</v>
      </c>
      <c r="C299" s="198">
        <v>45068</v>
      </c>
      <c r="D299" s="199">
        <f t="shared" si="4"/>
        <v>0</v>
      </c>
      <c r="G299" s="200" t="s">
        <v>27</v>
      </c>
    </row>
    <row r="300" spans="1:7" x14ac:dyDescent="0.25">
      <c r="A300" s="6" t="s">
        <v>430</v>
      </c>
      <c r="B300" s="198">
        <v>45068</v>
      </c>
      <c r="C300" s="198">
        <v>45068</v>
      </c>
      <c r="D300" s="199">
        <f t="shared" si="4"/>
        <v>0</v>
      </c>
      <c r="G300" s="200" t="s">
        <v>27</v>
      </c>
    </row>
    <row r="301" spans="1:7" ht="30" x14ac:dyDescent="0.25">
      <c r="A301" s="6" t="s">
        <v>431</v>
      </c>
      <c r="B301" s="198">
        <v>45068</v>
      </c>
      <c r="C301" s="198">
        <v>45068</v>
      </c>
      <c r="D301" s="199">
        <f t="shared" si="4"/>
        <v>0</v>
      </c>
      <c r="F301" s="189" t="s">
        <v>433</v>
      </c>
      <c r="G301" s="200" t="s">
        <v>27</v>
      </c>
    </row>
    <row r="302" spans="1:7" x14ac:dyDescent="0.25">
      <c r="A302" s="6" t="s">
        <v>432</v>
      </c>
      <c r="B302" s="198">
        <v>45068</v>
      </c>
      <c r="C302" s="198">
        <v>45068</v>
      </c>
      <c r="D302" s="199">
        <f t="shared" si="4"/>
        <v>0</v>
      </c>
      <c r="G302" s="200" t="s">
        <v>27</v>
      </c>
    </row>
    <row r="303" spans="1:7" x14ac:dyDescent="0.25">
      <c r="A303" s="6" t="s">
        <v>384</v>
      </c>
      <c r="B303" s="198">
        <v>45068</v>
      </c>
      <c r="C303" s="198">
        <v>45068</v>
      </c>
      <c r="D303" s="199">
        <f t="shared" si="4"/>
        <v>0</v>
      </c>
      <c r="F303" s="189" t="s">
        <v>62</v>
      </c>
      <c r="G303" s="200" t="s">
        <v>27</v>
      </c>
    </row>
    <row r="304" spans="1:7" x14ac:dyDescent="0.25">
      <c r="A304" s="6" t="s">
        <v>434</v>
      </c>
      <c r="B304" s="198">
        <v>45068</v>
      </c>
      <c r="C304" s="198">
        <v>45068</v>
      </c>
      <c r="D304" s="199">
        <f t="shared" si="4"/>
        <v>0</v>
      </c>
      <c r="G304" s="200" t="s">
        <v>27</v>
      </c>
    </row>
    <row r="305" spans="1:7" x14ac:dyDescent="0.25">
      <c r="A305" s="6" t="s">
        <v>435</v>
      </c>
      <c r="B305" s="198">
        <v>45068</v>
      </c>
      <c r="C305" s="198">
        <v>45068</v>
      </c>
      <c r="D305" s="199">
        <f t="shared" si="4"/>
        <v>0</v>
      </c>
      <c r="G305" s="200" t="s">
        <v>27</v>
      </c>
    </row>
    <row r="306" spans="1:7" x14ac:dyDescent="0.25">
      <c r="A306" s="6" t="s">
        <v>436</v>
      </c>
      <c r="B306" s="198">
        <v>45068</v>
      </c>
      <c r="C306" s="198">
        <v>45068</v>
      </c>
      <c r="D306" s="199">
        <f t="shared" si="4"/>
        <v>0</v>
      </c>
      <c r="G306" s="200" t="s">
        <v>27</v>
      </c>
    </row>
    <row r="307" spans="1:7" x14ac:dyDescent="0.25">
      <c r="A307" s="6" t="s">
        <v>437</v>
      </c>
      <c r="B307" s="198">
        <v>45068</v>
      </c>
      <c r="C307" s="198">
        <v>45069</v>
      </c>
      <c r="D307" s="199">
        <f t="shared" si="4"/>
        <v>1</v>
      </c>
      <c r="G307" s="200" t="s">
        <v>27</v>
      </c>
    </row>
    <row r="308" spans="1:7" x14ac:dyDescent="0.25">
      <c r="A308" s="6" t="s">
        <v>438</v>
      </c>
      <c r="B308" s="198">
        <v>45069</v>
      </c>
      <c r="C308" s="198">
        <v>45069</v>
      </c>
      <c r="D308" s="199">
        <f t="shared" si="4"/>
        <v>0</v>
      </c>
      <c r="G308" s="200" t="s">
        <v>27</v>
      </c>
    </row>
    <row r="309" spans="1:7" x14ac:dyDescent="0.25">
      <c r="A309" s="6" t="s">
        <v>439</v>
      </c>
      <c r="B309" s="198">
        <v>45069</v>
      </c>
      <c r="C309" s="198">
        <v>45069</v>
      </c>
      <c r="D309" s="199">
        <f t="shared" si="4"/>
        <v>0</v>
      </c>
      <c r="G309" s="200" t="s">
        <v>27</v>
      </c>
    </row>
    <row r="310" spans="1:7" x14ac:dyDescent="0.25">
      <c r="A310" s="6" t="s">
        <v>440</v>
      </c>
      <c r="B310" s="198">
        <v>45069</v>
      </c>
      <c r="C310" s="198">
        <v>45069</v>
      </c>
      <c r="D310" s="199">
        <f t="shared" si="4"/>
        <v>0</v>
      </c>
      <c r="G310" s="200" t="s">
        <v>27</v>
      </c>
    </row>
    <row r="311" spans="1:7" x14ac:dyDescent="0.25">
      <c r="A311" s="6" t="s">
        <v>441</v>
      </c>
      <c r="B311" s="198">
        <v>45069</v>
      </c>
      <c r="C311" s="198">
        <v>45069</v>
      </c>
      <c r="D311" s="199">
        <f t="shared" si="4"/>
        <v>0</v>
      </c>
      <c r="G311" s="200" t="s">
        <v>27</v>
      </c>
    </row>
    <row r="312" spans="1:7" x14ac:dyDescent="0.25">
      <c r="A312" s="6" t="s">
        <v>442</v>
      </c>
      <c r="B312" s="198">
        <v>45069</v>
      </c>
      <c r="C312" s="198">
        <v>45069</v>
      </c>
      <c r="D312" s="199">
        <f t="shared" si="4"/>
        <v>0</v>
      </c>
      <c r="G312" s="200" t="s">
        <v>27</v>
      </c>
    </row>
    <row r="313" spans="1:7" ht="30" x14ac:dyDescent="0.25">
      <c r="A313" s="6" t="s">
        <v>443</v>
      </c>
      <c r="B313" s="198">
        <v>45069</v>
      </c>
      <c r="C313" s="198">
        <v>45069</v>
      </c>
      <c r="D313" s="199">
        <f t="shared" si="4"/>
        <v>0</v>
      </c>
      <c r="F313" s="189" t="s">
        <v>446</v>
      </c>
      <c r="G313" s="200" t="s">
        <v>27</v>
      </c>
    </row>
    <row r="314" spans="1:7" x14ac:dyDescent="0.25">
      <c r="A314" s="6" t="s">
        <v>444</v>
      </c>
      <c r="B314" s="198">
        <v>45069</v>
      </c>
      <c r="C314" s="198">
        <v>45069</v>
      </c>
      <c r="D314" s="199">
        <f t="shared" si="4"/>
        <v>0</v>
      </c>
      <c r="G314" s="200" t="s">
        <v>27</v>
      </c>
    </row>
    <row r="315" spans="1:7" x14ac:dyDescent="0.25">
      <c r="A315" s="6" t="s">
        <v>445</v>
      </c>
      <c r="B315" s="198">
        <v>45069</v>
      </c>
      <c r="C315" s="198">
        <v>45069</v>
      </c>
      <c r="D315" s="199">
        <f t="shared" si="4"/>
        <v>0</v>
      </c>
      <c r="G315" s="200" t="s">
        <v>27</v>
      </c>
    </row>
    <row r="316" spans="1:7" x14ac:dyDescent="0.25">
      <c r="A316" s="6" t="s">
        <v>443</v>
      </c>
      <c r="B316" s="198">
        <v>45069</v>
      </c>
      <c r="C316" s="198">
        <v>45069</v>
      </c>
      <c r="D316" s="199">
        <f t="shared" si="4"/>
        <v>0</v>
      </c>
      <c r="G316" s="200" t="s">
        <v>27</v>
      </c>
    </row>
    <row r="317" spans="1:7" x14ac:dyDescent="0.25">
      <c r="A317" s="6" t="s">
        <v>447</v>
      </c>
      <c r="B317" s="198">
        <v>45069</v>
      </c>
      <c r="C317" s="198">
        <v>45069</v>
      </c>
      <c r="D317" s="199">
        <f t="shared" si="4"/>
        <v>0</v>
      </c>
      <c r="F317" s="189" t="s">
        <v>452</v>
      </c>
      <c r="G317" s="200" t="s">
        <v>27</v>
      </c>
    </row>
    <row r="318" spans="1:7" x14ac:dyDescent="0.25">
      <c r="A318" s="6" t="s">
        <v>448</v>
      </c>
      <c r="B318" s="198">
        <v>45069</v>
      </c>
      <c r="C318" s="198">
        <v>45069</v>
      </c>
      <c r="D318" s="199">
        <f t="shared" si="4"/>
        <v>0</v>
      </c>
      <c r="G318" s="200" t="s">
        <v>27</v>
      </c>
    </row>
    <row r="319" spans="1:7" x14ac:dyDescent="0.25">
      <c r="A319" s="6" t="s">
        <v>449</v>
      </c>
      <c r="B319" s="198">
        <v>45069</v>
      </c>
      <c r="C319" s="198">
        <v>45069</v>
      </c>
      <c r="D319" s="199">
        <f t="shared" si="4"/>
        <v>0</v>
      </c>
      <c r="G319" s="200" t="s">
        <v>27</v>
      </c>
    </row>
    <row r="320" spans="1:7" x14ac:dyDescent="0.25">
      <c r="A320" s="6" t="s">
        <v>450</v>
      </c>
      <c r="B320" s="198">
        <v>45069</v>
      </c>
      <c r="C320" s="198">
        <v>45069</v>
      </c>
      <c r="D320" s="199">
        <f t="shared" si="4"/>
        <v>0</v>
      </c>
      <c r="G320" s="200" t="s">
        <v>27</v>
      </c>
    </row>
    <row r="321" spans="1:7" x14ac:dyDescent="0.25">
      <c r="A321" s="6" t="s">
        <v>451</v>
      </c>
      <c r="B321" s="198">
        <v>45069</v>
      </c>
      <c r="C321" s="198">
        <v>45069</v>
      </c>
      <c r="D321" s="199">
        <f t="shared" si="4"/>
        <v>0</v>
      </c>
      <c r="G321" s="200" t="s">
        <v>27</v>
      </c>
    </row>
    <row r="322" spans="1:7" x14ac:dyDescent="0.25">
      <c r="A322" s="6" t="s">
        <v>453</v>
      </c>
      <c r="B322" s="198">
        <v>45069</v>
      </c>
      <c r="C322" s="198">
        <v>45070</v>
      </c>
      <c r="D322" s="199">
        <f t="shared" ref="D322:D385" si="5">IF(B322="","",NETWORKDAYS(B322,C322)-1)</f>
        <v>1</v>
      </c>
      <c r="F322" s="189" t="s">
        <v>460</v>
      </c>
      <c r="G322" s="200" t="s">
        <v>27</v>
      </c>
    </row>
    <row r="323" spans="1:7" x14ac:dyDescent="0.25">
      <c r="A323" s="6" t="s">
        <v>454</v>
      </c>
      <c r="B323" s="198">
        <v>45069</v>
      </c>
      <c r="C323" s="198">
        <v>45070</v>
      </c>
      <c r="D323" s="199">
        <f t="shared" si="5"/>
        <v>1</v>
      </c>
      <c r="F323" s="189" t="s">
        <v>461</v>
      </c>
      <c r="G323" s="200" t="s">
        <v>27</v>
      </c>
    </row>
    <row r="324" spans="1:7" ht="30" x14ac:dyDescent="0.25">
      <c r="A324" s="6" t="s">
        <v>455</v>
      </c>
      <c r="B324" s="198">
        <v>45069</v>
      </c>
      <c r="C324" s="198">
        <v>45070</v>
      </c>
      <c r="D324" s="199">
        <f t="shared" si="5"/>
        <v>1</v>
      </c>
      <c r="F324" s="189" t="s">
        <v>462</v>
      </c>
      <c r="G324" s="200" t="s">
        <v>27</v>
      </c>
    </row>
    <row r="325" spans="1:7" x14ac:dyDescent="0.25">
      <c r="A325" s="6" t="s">
        <v>456</v>
      </c>
      <c r="B325" s="198">
        <v>45070</v>
      </c>
      <c r="C325" s="198">
        <v>45070</v>
      </c>
      <c r="D325" s="199">
        <f t="shared" si="5"/>
        <v>0</v>
      </c>
      <c r="G325" s="200" t="s">
        <v>27</v>
      </c>
    </row>
    <row r="326" spans="1:7" x14ac:dyDescent="0.25">
      <c r="A326" s="6" t="s">
        <v>457</v>
      </c>
      <c r="B326" s="198">
        <v>45070</v>
      </c>
      <c r="C326" s="198">
        <v>45070</v>
      </c>
      <c r="D326" s="199">
        <f t="shared" si="5"/>
        <v>0</v>
      </c>
      <c r="G326" s="200" t="s">
        <v>27</v>
      </c>
    </row>
    <row r="327" spans="1:7" x14ac:dyDescent="0.25">
      <c r="A327" s="6" t="s">
        <v>458</v>
      </c>
      <c r="B327" s="198">
        <v>45070</v>
      </c>
      <c r="C327" s="198">
        <v>45070</v>
      </c>
      <c r="D327" s="199">
        <f t="shared" si="5"/>
        <v>0</v>
      </c>
      <c r="G327" s="200" t="s">
        <v>27</v>
      </c>
    </row>
    <row r="328" spans="1:7" x14ac:dyDescent="0.25">
      <c r="A328" s="6" t="s">
        <v>459</v>
      </c>
      <c r="B328" s="198">
        <v>45070</v>
      </c>
      <c r="C328" s="198">
        <v>45070</v>
      </c>
      <c r="D328" s="199">
        <f t="shared" si="5"/>
        <v>0</v>
      </c>
      <c r="G328" s="200" t="s">
        <v>27</v>
      </c>
    </row>
    <row r="329" spans="1:7" x14ac:dyDescent="0.25">
      <c r="A329" s="6" t="s">
        <v>465</v>
      </c>
      <c r="B329" s="198">
        <v>45070</v>
      </c>
      <c r="C329" s="198">
        <v>45071</v>
      </c>
      <c r="D329" s="199">
        <f t="shared" si="5"/>
        <v>1</v>
      </c>
      <c r="G329" s="200" t="s">
        <v>27</v>
      </c>
    </row>
    <row r="330" spans="1:7" x14ac:dyDescent="0.25">
      <c r="A330" s="6" t="s">
        <v>466</v>
      </c>
      <c r="B330" s="198">
        <v>45070</v>
      </c>
      <c r="C330" s="198">
        <v>45071</v>
      </c>
      <c r="D330" s="199">
        <f t="shared" si="5"/>
        <v>1</v>
      </c>
      <c r="G330" s="200" t="s">
        <v>27</v>
      </c>
    </row>
    <row r="331" spans="1:7" x14ac:dyDescent="0.25">
      <c r="A331" s="6" t="s">
        <v>467</v>
      </c>
      <c r="B331" s="198">
        <v>45070</v>
      </c>
      <c r="C331" s="198">
        <v>45071</v>
      </c>
      <c r="D331" s="199">
        <f t="shared" si="5"/>
        <v>1</v>
      </c>
      <c r="G331" s="200" t="s">
        <v>27</v>
      </c>
    </row>
    <row r="332" spans="1:7" x14ac:dyDescent="0.25">
      <c r="A332" s="6" t="s">
        <v>447</v>
      </c>
      <c r="B332" s="198">
        <v>45070</v>
      </c>
      <c r="C332" s="198">
        <v>45071</v>
      </c>
      <c r="D332" s="199">
        <f t="shared" si="5"/>
        <v>1</v>
      </c>
      <c r="F332" s="189" t="s">
        <v>471</v>
      </c>
      <c r="G332" s="200" t="s">
        <v>27</v>
      </c>
    </row>
    <row r="333" spans="1:7" x14ac:dyDescent="0.25">
      <c r="A333" s="6" t="s">
        <v>468</v>
      </c>
      <c r="B333" s="198">
        <v>45070</v>
      </c>
      <c r="C333" s="198">
        <v>45071</v>
      </c>
      <c r="D333" s="199">
        <f t="shared" si="5"/>
        <v>1</v>
      </c>
      <c r="G333" s="200" t="s">
        <v>27</v>
      </c>
    </row>
    <row r="334" spans="1:7" x14ac:dyDescent="0.25">
      <c r="A334" s="6" t="s">
        <v>469</v>
      </c>
      <c r="B334" s="198">
        <v>45070</v>
      </c>
      <c r="C334" s="198">
        <v>45071</v>
      </c>
      <c r="D334" s="199">
        <f t="shared" si="5"/>
        <v>1</v>
      </c>
      <c r="G334" s="200" t="s">
        <v>27</v>
      </c>
    </row>
    <row r="335" spans="1:7" x14ac:dyDescent="0.25">
      <c r="A335" s="6" t="s">
        <v>470</v>
      </c>
      <c r="B335" s="198">
        <v>45071</v>
      </c>
      <c r="C335" s="198">
        <v>45071</v>
      </c>
      <c r="D335" s="199">
        <f t="shared" si="5"/>
        <v>0</v>
      </c>
      <c r="G335" s="200" t="s">
        <v>27</v>
      </c>
    </row>
    <row r="336" spans="1:7" x14ac:dyDescent="0.25">
      <c r="A336" s="6" t="s">
        <v>476</v>
      </c>
      <c r="B336" s="198">
        <v>45071</v>
      </c>
      <c r="C336" s="198">
        <v>45071</v>
      </c>
      <c r="D336" s="199">
        <f t="shared" si="5"/>
        <v>0</v>
      </c>
      <c r="G336" s="200" t="s">
        <v>27</v>
      </c>
    </row>
    <row r="337" spans="1:7" x14ac:dyDescent="0.25">
      <c r="A337" s="6" t="s">
        <v>477</v>
      </c>
      <c r="B337" s="198">
        <v>45071</v>
      </c>
      <c r="C337" s="198">
        <v>45071</v>
      </c>
      <c r="D337" s="199">
        <f t="shared" si="5"/>
        <v>0</v>
      </c>
      <c r="G337" s="200" t="s">
        <v>27</v>
      </c>
    </row>
    <row r="338" spans="1:7" x14ac:dyDescent="0.25">
      <c r="A338" s="6" t="s">
        <v>478</v>
      </c>
      <c r="B338" s="198">
        <v>45071</v>
      </c>
      <c r="C338" s="198">
        <v>45071</v>
      </c>
      <c r="D338" s="199">
        <f t="shared" si="5"/>
        <v>0</v>
      </c>
      <c r="G338" s="200" t="s">
        <v>27</v>
      </c>
    </row>
    <row r="339" spans="1:7" x14ac:dyDescent="0.25">
      <c r="A339" s="6" t="s">
        <v>479</v>
      </c>
      <c r="B339" s="198">
        <v>45071</v>
      </c>
      <c r="C339" s="198">
        <v>45071</v>
      </c>
      <c r="D339" s="199">
        <f t="shared" si="5"/>
        <v>0</v>
      </c>
      <c r="G339" s="200" t="s">
        <v>27</v>
      </c>
    </row>
    <row r="340" spans="1:7" x14ac:dyDescent="0.25">
      <c r="A340" s="6" t="s">
        <v>480</v>
      </c>
      <c r="B340" s="198">
        <v>45071</v>
      </c>
      <c r="C340" s="198">
        <v>45071</v>
      </c>
      <c r="D340" s="199">
        <f t="shared" si="5"/>
        <v>0</v>
      </c>
      <c r="G340" s="200" t="s">
        <v>27</v>
      </c>
    </row>
    <row r="341" spans="1:7" x14ac:dyDescent="0.25">
      <c r="A341" s="6" t="s">
        <v>481</v>
      </c>
      <c r="B341" s="198">
        <v>45072</v>
      </c>
      <c r="C341" s="198">
        <v>45072</v>
      </c>
      <c r="D341" s="199">
        <f t="shared" si="5"/>
        <v>0</v>
      </c>
      <c r="G341" s="200" t="s">
        <v>27</v>
      </c>
    </row>
    <row r="342" spans="1:7" x14ac:dyDescent="0.25">
      <c r="A342" s="6" t="s">
        <v>482</v>
      </c>
      <c r="B342" s="198">
        <v>45072</v>
      </c>
      <c r="C342" s="198">
        <v>45072</v>
      </c>
      <c r="D342" s="199">
        <f t="shared" si="5"/>
        <v>0</v>
      </c>
      <c r="G342" s="200" t="s">
        <v>27</v>
      </c>
    </row>
    <row r="343" spans="1:7" x14ac:dyDescent="0.25">
      <c r="A343" s="6" t="s">
        <v>483</v>
      </c>
      <c r="B343" s="198">
        <v>45072</v>
      </c>
      <c r="C343" s="198">
        <v>45072</v>
      </c>
      <c r="D343" s="199">
        <f t="shared" si="5"/>
        <v>0</v>
      </c>
      <c r="G343" s="200" t="s">
        <v>27</v>
      </c>
    </row>
    <row r="344" spans="1:7" x14ac:dyDescent="0.25">
      <c r="A344" s="6" t="s">
        <v>484</v>
      </c>
      <c r="B344" s="198">
        <v>45072</v>
      </c>
      <c r="C344" s="198">
        <v>45076</v>
      </c>
      <c r="D344" s="199">
        <f t="shared" si="5"/>
        <v>2</v>
      </c>
      <c r="F344" s="189" t="s">
        <v>489</v>
      </c>
      <c r="G344" s="200" t="s">
        <v>27</v>
      </c>
    </row>
    <row r="345" spans="1:7" x14ac:dyDescent="0.25">
      <c r="A345" s="6" t="s">
        <v>485</v>
      </c>
      <c r="B345" s="198">
        <v>45072</v>
      </c>
      <c r="C345" s="198">
        <v>45076</v>
      </c>
      <c r="D345" s="199">
        <f t="shared" si="5"/>
        <v>2</v>
      </c>
      <c r="F345" s="189" t="s">
        <v>489</v>
      </c>
      <c r="G345" s="200" t="s">
        <v>27</v>
      </c>
    </row>
    <row r="346" spans="1:7" x14ac:dyDescent="0.25">
      <c r="A346" s="6" t="s">
        <v>486</v>
      </c>
      <c r="B346" s="198">
        <v>45076</v>
      </c>
      <c r="C346" s="198">
        <v>45076</v>
      </c>
      <c r="D346" s="199">
        <f t="shared" si="5"/>
        <v>0</v>
      </c>
      <c r="G346" s="200" t="s">
        <v>27</v>
      </c>
    </row>
    <row r="347" spans="1:7" ht="30" x14ac:dyDescent="0.25">
      <c r="A347" s="6" t="s">
        <v>487</v>
      </c>
      <c r="B347" s="198">
        <v>45076</v>
      </c>
      <c r="C347" s="198">
        <v>45076</v>
      </c>
      <c r="D347" s="199">
        <f t="shared" si="5"/>
        <v>0</v>
      </c>
      <c r="F347" s="189" t="s">
        <v>491</v>
      </c>
      <c r="G347" s="200" t="s">
        <v>27</v>
      </c>
    </row>
    <row r="348" spans="1:7" x14ac:dyDescent="0.25">
      <c r="A348" s="6" t="s">
        <v>488</v>
      </c>
      <c r="B348" s="198">
        <v>45076</v>
      </c>
      <c r="C348" s="198">
        <v>45076</v>
      </c>
      <c r="D348" s="199">
        <f t="shared" si="5"/>
        <v>0</v>
      </c>
      <c r="G348" s="200" t="s">
        <v>27</v>
      </c>
    </row>
    <row r="349" spans="1:7" x14ac:dyDescent="0.25">
      <c r="A349" s="6" t="s">
        <v>490</v>
      </c>
      <c r="B349" s="198">
        <v>45076</v>
      </c>
      <c r="C349" s="198">
        <v>45076</v>
      </c>
      <c r="D349" s="199">
        <f t="shared" si="5"/>
        <v>0</v>
      </c>
      <c r="G349" s="200" t="s">
        <v>27</v>
      </c>
    </row>
    <row r="350" spans="1:7" x14ac:dyDescent="0.25">
      <c r="A350" s="6" t="s">
        <v>494</v>
      </c>
      <c r="B350" s="198">
        <v>45076</v>
      </c>
      <c r="C350" s="198">
        <v>45076</v>
      </c>
      <c r="D350" s="199">
        <f t="shared" si="5"/>
        <v>0</v>
      </c>
      <c r="G350" s="200" t="s">
        <v>27</v>
      </c>
    </row>
    <row r="351" spans="1:7" x14ac:dyDescent="0.25">
      <c r="A351" s="6" t="s">
        <v>495</v>
      </c>
      <c r="B351" s="198">
        <v>45076</v>
      </c>
      <c r="C351" s="198">
        <v>45076</v>
      </c>
      <c r="D351" s="199">
        <f t="shared" si="5"/>
        <v>0</v>
      </c>
      <c r="G351" s="200" t="s">
        <v>27</v>
      </c>
    </row>
    <row r="352" spans="1:7" x14ac:dyDescent="0.25">
      <c r="A352" s="6" t="s">
        <v>496</v>
      </c>
      <c r="B352" s="198">
        <v>45076</v>
      </c>
      <c r="C352" s="198">
        <v>45076</v>
      </c>
      <c r="D352" s="199">
        <f t="shared" si="5"/>
        <v>0</v>
      </c>
      <c r="G352" s="200" t="s">
        <v>27</v>
      </c>
    </row>
    <row r="353" spans="1:7" x14ac:dyDescent="0.25">
      <c r="A353" s="6" t="s">
        <v>467</v>
      </c>
      <c r="B353" s="198">
        <v>45076</v>
      </c>
      <c r="C353" s="198">
        <v>45076</v>
      </c>
      <c r="D353" s="199">
        <f t="shared" si="5"/>
        <v>0</v>
      </c>
      <c r="G353" s="200" t="s">
        <v>27</v>
      </c>
    </row>
    <row r="354" spans="1:7" x14ac:dyDescent="0.25">
      <c r="A354" s="6" t="s">
        <v>497</v>
      </c>
      <c r="B354" s="198">
        <v>45076</v>
      </c>
      <c r="C354" s="198">
        <v>45076</v>
      </c>
      <c r="D354" s="199">
        <f t="shared" si="5"/>
        <v>0</v>
      </c>
      <c r="G354" s="200" t="s">
        <v>27</v>
      </c>
    </row>
    <row r="355" spans="1:7" x14ac:dyDescent="0.25">
      <c r="A355" s="6" t="s">
        <v>498</v>
      </c>
      <c r="B355" s="198">
        <v>45076</v>
      </c>
      <c r="C355" s="198">
        <v>45076</v>
      </c>
      <c r="D355" s="199">
        <f t="shared" si="5"/>
        <v>0</v>
      </c>
      <c r="G355" s="200" t="s">
        <v>27</v>
      </c>
    </row>
    <row r="356" spans="1:7" x14ac:dyDescent="0.25">
      <c r="A356" s="6" t="s">
        <v>499</v>
      </c>
      <c r="B356" s="198">
        <v>45076</v>
      </c>
      <c r="C356" s="198">
        <v>45076</v>
      </c>
      <c r="D356" s="199">
        <f t="shared" si="5"/>
        <v>0</v>
      </c>
      <c r="G356" s="200" t="s">
        <v>27</v>
      </c>
    </row>
    <row r="357" spans="1:7" x14ac:dyDescent="0.25">
      <c r="A357" s="6" t="s">
        <v>500</v>
      </c>
      <c r="B357" s="198">
        <v>45076</v>
      </c>
      <c r="C357" s="198">
        <v>45076</v>
      </c>
      <c r="D357" s="199">
        <f t="shared" si="5"/>
        <v>0</v>
      </c>
      <c r="G357" s="200" t="s">
        <v>27</v>
      </c>
    </row>
    <row r="358" spans="1:7" x14ac:dyDescent="0.25">
      <c r="A358" s="6" t="s">
        <v>501</v>
      </c>
      <c r="B358" s="198">
        <v>45076</v>
      </c>
      <c r="C358" s="198">
        <v>45076</v>
      </c>
      <c r="D358" s="199">
        <f t="shared" si="5"/>
        <v>0</v>
      </c>
      <c r="G358" s="200" t="s">
        <v>27</v>
      </c>
    </row>
    <row r="359" spans="1:7" x14ac:dyDescent="0.25">
      <c r="A359" s="6" t="s">
        <v>502</v>
      </c>
      <c r="B359" s="198">
        <v>45076</v>
      </c>
      <c r="C359" s="198">
        <v>45077</v>
      </c>
      <c r="D359" s="199">
        <f t="shared" si="5"/>
        <v>1</v>
      </c>
      <c r="G359" s="200" t="s">
        <v>27</v>
      </c>
    </row>
    <row r="360" spans="1:7" x14ac:dyDescent="0.25">
      <c r="A360" s="6" t="s">
        <v>503</v>
      </c>
      <c r="B360" s="198">
        <v>45076</v>
      </c>
      <c r="C360" s="198">
        <v>45077</v>
      </c>
      <c r="D360" s="199">
        <f t="shared" si="5"/>
        <v>1</v>
      </c>
      <c r="G360" s="200" t="s">
        <v>27</v>
      </c>
    </row>
    <row r="361" spans="1:7" x14ac:dyDescent="0.25">
      <c r="A361" s="6" t="s">
        <v>504</v>
      </c>
      <c r="B361" s="198">
        <v>45076</v>
      </c>
      <c r="C361" s="198">
        <v>45077</v>
      </c>
      <c r="D361" s="199">
        <f t="shared" si="5"/>
        <v>1</v>
      </c>
      <c r="G361" s="200" t="s">
        <v>27</v>
      </c>
    </row>
    <row r="362" spans="1:7" x14ac:dyDescent="0.25">
      <c r="A362" s="6" t="s">
        <v>505</v>
      </c>
      <c r="B362" s="198">
        <v>45076</v>
      </c>
      <c r="C362" s="198">
        <v>45077</v>
      </c>
      <c r="D362" s="199">
        <f t="shared" si="5"/>
        <v>1</v>
      </c>
      <c r="G362" s="200" t="s">
        <v>27</v>
      </c>
    </row>
    <row r="363" spans="1:7" x14ac:dyDescent="0.25">
      <c r="A363" s="6" t="s">
        <v>506</v>
      </c>
      <c r="B363" s="198">
        <v>45076</v>
      </c>
      <c r="C363" s="198">
        <v>45077</v>
      </c>
      <c r="D363" s="199">
        <f t="shared" si="5"/>
        <v>1</v>
      </c>
      <c r="F363" s="189" t="s">
        <v>509</v>
      </c>
      <c r="G363" s="200" t="s">
        <v>27</v>
      </c>
    </row>
    <row r="364" spans="1:7" x14ac:dyDescent="0.25">
      <c r="A364" s="6" t="s">
        <v>507</v>
      </c>
      <c r="B364" s="198">
        <v>45076</v>
      </c>
      <c r="C364" s="198">
        <v>45077</v>
      </c>
      <c r="D364" s="199">
        <f t="shared" si="5"/>
        <v>1</v>
      </c>
      <c r="G364" s="200" t="s">
        <v>27</v>
      </c>
    </row>
    <row r="365" spans="1:7" x14ac:dyDescent="0.25">
      <c r="A365" s="6" t="s">
        <v>508</v>
      </c>
      <c r="B365" s="198">
        <v>45076</v>
      </c>
      <c r="C365" s="198">
        <v>45077</v>
      </c>
      <c r="D365" s="199">
        <f t="shared" si="5"/>
        <v>1</v>
      </c>
      <c r="F365" s="189" t="s">
        <v>510</v>
      </c>
      <c r="G365" s="200" t="s">
        <v>27</v>
      </c>
    </row>
    <row r="366" spans="1:7" x14ac:dyDescent="0.25">
      <c r="A366" s="6" t="s">
        <v>511</v>
      </c>
      <c r="B366" s="198">
        <v>45077</v>
      </c>
      <c r="C366" s="198">
        <v>45077</v>
      </c>
      <c r="D366" s="199">
        <f t="shared" si="5"/>
        <v>0</v>
      </c>
      <c r="G366" s="200" t="s">
        <v>27</v>
      </c>
    </row>
    <row r="367" spans="1:7" x14ac:dyDescent="0.25">
      <c r="A367" s="6" t="s">
        <v>512</v>
      </c>
      <c r="B367" s="198">
        <v>45077</v>
      </c>
      <c r="C367" s="198">
        <v>45077</v>
      </c>
      <c r="D367" s="199">
        <f t="shared" si="5"/>
        <v>0</v>
      </c>
      <c r="G367" s="200" t="s">
        <v>27</v>
      </c>
    </row>
    <row r="368" spans="1:7" x14ac:dyDescent="0.25">
      <c r="A368" s="6" t="s">
        <v>513</v>
      </c>
      <c r="B368" s="198">
        <v>45077</v>
      </c>
      <c r="C368" s="198">
        <v>45077</v>
      </c>
      <c r="D368" s="199">
        <f t="shared" si="5"/>
        <v>0</v>
      </c>
      <c r="G368" s="200" t="s">
        <v>27</v>
      </c>
    </row>
    <row r="369" spans="1:7" x14ac:dyDescent="0.25">
      <c r="A369" s="6" t="s">
        <v>514</v>
      </c>
      <c r="B369" s="198">
        <v>45077</v>
      </c>
      <c r="C369" s="198">
        <v>45078</v>
      </c>
      <c r="D369" s="199">
        <f t="shared" si="5"/>
        <v>1</v>
      </c>
      <c r="G369" s="200" t="s">
        <v>27</v>
      </c>
    </row>
    <row r="370" spans="1:7" x14ac:dyDescent="0.25">
      <c r="A370" s="6" t="s">
        <v>515</v>
      </c>
      <c r="B370" s="198">
        <v>45077</v>
      </c>
      <c r="C370" s="198">
        <v>45078</v>
      </c>
      <c r="D370" s="199">
        <f t="shared" si="5"/>
        <v>1</v>
      </c>
      <c r="G370" s="200" t="s">
        <v>27</v>
      </c>
    </row>
    <row r="371" spans="1:7" x14ac:dyDescent="0.25">
      <c r="A371" s="6" t="s">
        <v>516</v>
      </c>
      <c r="B371" s="198">
        <v>45078</v>
      </c>
      <c r="C371" s="198">
        <v>45078</v>
      </c>
      <c r="D371" s="199">
        <f t="shared" si="5"/>
        <v>0</v>
      </c>
      <c r="G371" s="200" t="s">
        <v>27</v>
      </c>
    </row>
    <row r="372" spans="1:7" x14ac:dyDescent="0.25">
      <c r="A372" s="6" t="s">
        <v>517</v>
      </c>
      <c r="B372" s="198">
        <v>45078</v>
      </c>
      <c r="C372" s="198">
        <v>45078</v>
      </c>
      <c r="D372" s="199">
        <f t="shared" si="5"/>
        <v>0</v>
      </c>
      <c r="G372" s="200" t="s">
        <v>27</v>
      </c>
    </row>
    <row r="373" spans="1:7" x14ac:dyDescent="0.25">
      <c r="A373" s="6" t="s">
        <v>518</v>
      </c>
      <c r="B373" s="198">
        <v>45078</v>
      </c>
      <c r="C373" s="198">
        <v>45079</v>
      </c>
      <c r="D373" s="199">
        <f t="shared" si="5"/>
        <v>1</v>
      </c>
      <c r="G373" s="200" t="s">
        <v>27</v>
      </c>
    </row>
    <row r="374" spans="1:7" x14ac:dyDescent="0.25">
      <c r="A374" s="6" t="s">
        <v>519</v>
      </c>
      <c r="B374" s="198">
        <v>45079</v>
      </c>
      <c r="C374" s="198">
        <v>45079</v>
      </c>
      <c r="D374" s="199">
        <f t="shared" si="5"/>
        <v>0</v>
      </c>
      <c r="G374" s="200" t="s">
        <v>27</v>
      </c>
    </row>
    <row r="375" spans="1:7" x14ac:dyDescent="0.25">
      <c r="A375" s="6" t="s">
        <v>520</v>
      </c>
      <c r="B375" s="198">
        <v>45079</v>
      </c>
      <c r="C375" s="198">
        <v>45079</v>
      </c>
      <c r="D375" s="199">
        <f t="shared" si="5"/>
        <v>0</v>
      </c>
      <c r="G375" s="200" t="s">
        <v>27</v>
      </c>
    </row>
    <row r="376" spans="1:7" x14ac:dyDescent="0.25">
      <c r="A376" s="6" t="s">
        <v>527</v>
      </c>
      <c r="B376" s="198">
        <v>45079</v>
      </c>
      <c r="C376" s="198">
        <v>45079</v>
      </c>
      <c r="D376" s="199">
        <f t="shared" si="5"/>
        <v>0</v>
      </c>
      <c r="G376" s="200" t="s">
        <v>27</v>
      </c>
    </row>
    <row r="377" spans="1:7" x14ac:dyDescent="0.25">
      <c r="A377" s="6" t="s">
        <v>528</v>
      </c>
      <c r="B377" s="198">
        <v>45079</v>
      </c>
      <c r="C377" s="198">
        <v>45079</v>
      </c>
      <c r="D377" s="199">
        <f t="shared" si="5"/>
        <v>0</v>
      </c>
      <c r="G377" s="200" t="s">
        <v>27</v>
      </c>
    </row>
    <row r="378" spans="1:7" x14ac:dyDescent="0.25">
      <c r="A378" s="6" t="s">
        <v>529</v>
      </c>
      <c r="B378" s="198">
        <v>45079</v>
      </c>
      <c r="C378" s="198">
        <v>45079</v>
      </c>
      <c r="D378" s="199">
        <f t="shared" si="5"/>
        <v>0</v>
      </c>
      <c r="G378" s="200" t="s">
        <v>27</v>
      </c>
    </row>
    <row r="379" spans="1:7" x14ac:dyDescent="0.25">
      <c r="A379" s="6" t="s">
        <v>530</v>
      </c>
      <c r="B379" s="198">
        <v>45079</v>
      </c>
      <c r="C379" s="198">
        <v>45079</v>
      </c>
      <c r="D379" s="199">
        <f t="shared" si="5"/>
        <v>0</v>
      </c>
      <c r="G379" s="200" t="s">
        <v>27</v>
      </c>
    </row>
    <row r="380" spans="1:7" x14ac:dyDescent="0.25">
      <c r="A380" s="6" t="s">
        <v>531</v>
      </c>
      <c r="B380" s="198">
        <v>45079</v>
      </c>
      <c r="C380" s="198">
        <v>45079</v>
      </c>
      <c r="D380" s="199">
        <f t="shared" si="5"/>
        <v>0</v>
      </c>
      <c r="G380" s="200" t="s">
        <v>27</v>
      </c>
    </row>
    <row r="381" spans="1:7" x14ac:dyDescent="0.25">
      <c r="A381" s="6" t="s">
        <v>499</v>
      </c>
      <c r="B381" s="198">
        <v>45079</v>
      </c>
      <c r="C381" s="198">
        <v>45079</v>
      </c>
      <c r="D381" s="199">
        <f t="shared" si="5"/>
        <v>0</v>
      </c>
      <c r="F381" s="189" t="s">
        <v>62</v>
      </c>
      <c r="G381" s="200" t="s">
        <v>27</v>
      </c>
    </row>
    <row r="382" spans="1:7" x14ac:dyDescent="0.25">
      <c r="A382" s="6" t="s">
        <v>532</v>
      </c>
      <c r="B382" s="198">
        <v>45079</v>
      </c>
      <c r="C382" s="198">
        <v>45082</v>
      </c>
      <c r="D382" s="199">
        <f t="shared" si="5"/>
        <v>1</v>
      </c>
      <c r="G382" s="200" t="s">
        <v>27</v>
      </c>
    </row>
    <row r="383" spans="1:7" x14ac:dyDescent="0.25">
      <c r="A383" s="6" t="s">
        <v>533</v>
      </c>
      <c r="B383" s="198">
        <v>45079</v>
      </c>
      <c r="C383" s="198">
        <v>45082</v>
      </c>
      <c r="D383" s="199">
        <f t="shared" si="5"/>
        <v>1</v>
      </c>
      <c r="G383" s="200" t="s">
        <v>27</v>
      </c>
    </row>
    <row r="384" spans="1:7" x14ac:dyDescent="0.25">
      <c r="A384" s="6" t="s">
        <v>534</v>
      </c>
      <c r="B384" s="198">
        <v>45079</v>
      </c>
      <c r="C384" s="198">
        <v>45082</v>
      </c>
      <c r="D384" s="199">
        <f t="shared" si="5"/>
        <v>1</v>
      </c>
      <c r="G384" s="200" t="s">
        <v>27</v>
      </c>
    </row>
    <row r="385" spans="1:7" ht="30" x14ac:dyDescent="0.25">
      <c r="A385" s="6" t="s">
        <v>535</v>
      </c>
      <c r="B385" s="198">
        <v>45079</v>
      </c>
      <c r="C385" s="198">
        <v>45082</v>
      </c>
      <c r="D385" s="199">
        <f t="shared" si="5"/>
        <v>1</v>
      </c>
      <c r="F385" s="189" t="s">
        <v>543</v>
      </c>
      <c r="G385" s="200" t="s">
        <v>27</v>
      </c>
    </row>
    <row r="386" spans="1:7" x14ac:dyDescent="0.25">
      <c r="A386" s="6" t="s">
        <v>536</v>
      </c>
      <c r="B386" s="198">
        <v>45082</v>
      </c>
      <c r="C386" s="198">
        <v>45082</v>
      </c>
      <c r="D386" s="199">
        <f t="shared" ref="D386:D449" si="6">IF(B386="","",NETWORKDAYS(B386,C386)-1)</f>
        <v>0</v>
      </c>
      <c r="G386" s="200" t="s">
        <v>27</v>
      </c>
    </row>
    <row r="387" spans="1:7" x14ac:dyDescent="0.25">
      <c r="A387" s="6" t="s">
        <v>537</v>
      </c>
      <c r="B387" s="198">
        <v>45082</v>
      </c>
      <c r="C387" s="198">
        <v>45082</v>
      </c>
      <c r="D387" s="199">
        <f t="shared" si="6"/>
        <v>0</v>
      </c>
      <c r="G387" s="200" t="s">
        <v>27</v>
      </c>
    </row>
    <row r="388" spans="1:7" x14ac:dyDescent="0.25">
      <c r="A388" s="6" t="s">
        <v>538</v>
      </c>
      <c r="B388" s="198">
        <v>45082</v>
      </c>
      <c r="C388" s="198">
        <v>45082</v>
      </c>
      <c r="D388" s="199">
        <f t="shared" si="6"/>
        <v>0</v>
      </c>
      <c r="G388" s="200" t="s">
        <v>27</v>
      </c>
    </row>
    <row r="389" spans="1:7" x14ac:dyDescent="0.25">
      <c r="A389" s="6" t="s">
        <v>539</v>
      </c>
      <c r="B389" s="198">
        <v>45082</v>
      </c>
      <c r="C389" s="198">
        <v>45082</v>
      </c>
      <c r="D389" s="199">
        <f t="shared" si="6"/>
        <v>0</v>
      </c>
      <c r="G389" s="200" t="s">
        <v>27</v>
      </c>
    </row>
    <row r="390" spans="1:7" x14ac:dyDescent="0.25">
      <c r="A390" s="6" t="s">
        <v>540</v>
      </c>
      <c r="B390" s="198">
        <v>45082</v>
      </c>
      <c r="C390" s="198">
        <v>45082</v>
      </c>
      <c r="D390" s="199">
        <f t="shared" si="6"/>
        <v>0</v>
      </c>
      <c r="G390" s="200" t="s">
        <v>27</v>
      </c>
    </row>
    <row r="391" spans="1:7" x14ac:dyDescent="0.25">
      <c r="A391" s="6" t="s">
        <v>541</v>
      </c>
      <c r="B391" s="198">
        <v>45082</v>
      </c>
      <c r="C391" s="198">
        <v>45082</v>
      </c>
      <c r="D391" s="199">
        <f t="shared" si="6"/>
        <v>0</v>
      </c>
      <c r="G391" s="200" t="s">
        <v>27</v>
      </c>
    </row>
    <row r="392" spans="1:7" x14ac:dyDescent="0.25">
      <c r="A392" s="6" t="s">
        <v>542</v>
      </c>
      <c r="B392" s="198">
        <v>45082</v>
      </c>
      <c r="C392" s="198">
        <v>45082</v>
      </c>
      <c r="D392" s="199">
        <f t="shared" si="6"/>
        <v>0</v>
      </c>
      <c r="G392" s="200" t="s">
        <v>27</v>
      </c>
    </row>
    <row r="393" spans="1:7" x14ac:dyDescent="0.25">
      <c r="A393" s="6" t="s">
        <v>544</v>
      </c>
      <c r="B393" s="198">
        <v>45082</v>
      </c>
      <c r="C393" s="198">
        <v>45083</v>
      </c>
      <c r="D393" s="199">
        <f t="shared" si="6"/>
        <v>1</v>
      </c>
      <c r="G393" s="200" t="s">
        <v>27</v>
      </c>
    </row>
    <row r="394" spans="1:7" x14ac:dyDescent="0.25">
      <c r="A394" s="6" t="s">
        <v>545</v>
      </c>
      <c r="B394" s="198">
        <v>45083</v>
      </c>
      <c r="C394" s="198">
        <v>45083</v>
      </c>
      <c r="D394" s="199">
        <f t="shared" si="6"/>
        <v>0</v>
      </c>
      <c r="G394" s="200" t="s">
        <v>27</v>
      </c>
    </row>
    <row r="395" spans="1:7" x14ac:dyDescent="0.25">
      <c r="A395" s="6" t="s">
        <v>546</v>
      </c>
      <c r="B395" s="198">
        <v>45083</v>
      </c>
      <c r="C395" s="198">
        <v>45083</v>
      </c>
      <c r="D395" s="199">
        <f t="shared" si="6"/>
        <v>0</v>
      </c>
      <c r="G395" s="200" t="s">
        <v>27</v>
      </c>
    </row>
    <row r="396" spans="1:7" x14ac:dyDescent="0.25">
      <c r="A396" s="6" t="s">
        <v>547</v>
      </c>
      <c r="B396" s="198">
        <v>45083</v>
      </c>
      <c r="C396" s="198">
        <v>45083</v>
      </c>
      <c r="D396" s="199">
        <f t="shared" si="6"/>
        <v>0</v>
      </c>
      <c r="G396" s="200" t="s">
        <v>27</v>
      </c>
    </row>
    <row r="397" spans="1:7" x14ac:dyDescent="0.25">
      <c r="A397" s="6" t="s">
        <v>548</v>
      </c>
      <c r="B397" s="198">
        <v>45083</v>
      </c>
      <c r="C397" s="198">
        <v>45083</v>
      </c>
      <c r="D397" s="199">
        <f t="shared" si="6"/>
        <v>0</v>
      </c>
      <c r="G397" s="200" t="s">
        <v>27</v>
      </c>
    </row>
    <row r="398" spans="1:7" x14ac:dyDescent="0.25">
      <c r="A398" s="6" t="s">
        <v>549</v>
      </c>
      <c r="B398" s="198">
        <v>45083</v>
      </c>
      <c r="C398" s="198">
        <v>45083</v>
      </c>
      <c r="D398" s="199">
        <f t="shared" si="6"/>
        <v>0</v>
      </c>
      <c r="G398" s="200" t="s">
        <v>27</v>
      </c>
    </row>
    <row r="399" spans="1:7" x14ac:dyDescent="0.25">
      <c r="A399" s="6" t="s">
        <v>550</v>
      </c>
      <c r="B399" s="198">
        <v>45083</v>
      </c>
      <c r="C399" s="198">
        <v>45083</v>
      </c>
      <c r="D399" s="199">
        <f t="shared" si="6"/>
        <v>0</v>
      </c>
      <c r="G399" s="200" t="s">
        <v>27</v>
      </c>
    </row>
    <row r="400" spans="1:7" x14ac:dyDescent="0.25">
      <c r="A400" s="6" t="s">
        <v>551</v>
      </c>
      <c r="B400" s="198">
        <v>45083</v>
      </c>
      <c r="C400" s="198">
        <v>45083</v>
      </c>
      <c r="D400" s="199">
        <f t="shared" si="6"/>
        <v>0</v>
      </c>
      <c r="G400" s="200" t="s">
        <v>27</v>
      </c>
    </row>
    <row r="401" spans="1:7" x14ac:dyDescent="0.25">
      <c r="A401" s="6" t="s">
        <v>552</v>
      </c>
      <c r="B401" s="198">
        <v>45083</v>
      </c>
      <c r="C401" s="198">
        <v>45083</v>
      </c>
      <c r="D401" s="199">
        <f t="shared" si="6"/>
        <v>0</v>
      </c>
      <c r="G401" s="200" t="s">
        <v>27</v>
      </c>
    </row>
    <row r="402" spans="1:7" x14ac:dyDescent="0.25">
      <c r="A402" s="6" t="s">
        <v>553</v>
      </c>
      <c r="B402" s="198">
        <v>45083</v>
      </c>
      <c r="C402" s="198">
        <v>45084</v>
      </c>
      <c r="D402" s="199">
        <f t="shared" si="6"/>
        <v>1</v>
      </c>
      <c r="G402" s="200" t="s">
        <v>27</v>
      </c>
    </row>
    <row r="403" spans="1:7" x14ac:dyDescent="0.25">
      <c r="A403" s="6" t="s">
        <v>554</v>
      </c>
      <c r="B403" s="198">
        <v>45083</v>
      </c>
      <c r="C403" s="198">
        <v>45084</v>
      </c>
      <c r="D403" s="199">
        <f t="shared" si="6"/>
        <v>1</v>
      </c>
      <c r="G403" s="200" t="s">
        <v>27</v>
      </c>
    </row>
    <row r="404" spans="1:7" x14ac:dyDescent="0.25">
      <c r="A404" s="6" t="s">
        <v>555</v>
      </c>
      <c r="B404" s="198">
        <v>45084</v>
      </c>
      <c r="C404" s="198">
        <v>45084</v>
      </c>
      <c r="D404" s="199">
        <f t="shared" si="6"/>
        <v>0</v>
      </c>
      <c r="G404" s="200" t="s">
        <v>27</v>
      </c>
    </row>
    <row r="405" spans="1:7" x14ac:dyDescent="0.25">
      <c r="A405" s="6" t="s">
        <v>556</v>
      </c>
      <c r="B405" s="198">
        <v>45084</v>
      </c>
      <c r="C405" s="198">
        <v>45084</v>
      </c>
      <c r="D405" s="199">
        <f t="shared" si="6"/>
        <v>0</v>
      </c>
      <c r="G405" s="200" t="s">
        <v>27</v>
      </c>
    </row>
    <row r="406" spans="1:7" x14ac:dyDescent="0.25">
      <c r="A406" s="6" t="s">
        <v>557</v>
      </c>
      <c r="B406" s="198">
        <v>45084</v>
      </c>
      <c r="C406" s="198">
        <v>45084</v>
      </c>
      <c r="D406" s="199">
        <f t="shared" si="6"/>
        <v>0</v>
      </c>
      <c r="G406" s="200" t="s">
        <v>27</v>
      </c>
    </row>
    <row r="407" spans="1:7" x14ac:dyDescent="0.25">
      <c r="A407" s="6" t="s">
        <v>558</v>
      </c>
      <c r="B407" s="198">
        <v>45084</v>
      </c>
      <c r="C407" s="198">
        <v>45085</v>
      </c>
      <c r="D407" s="199">
        <f t="shared" si="6"/>
        <v>1</v>
      </c>
      <c r="G407" s="200" t="s">
        <v>27</v>
      </c>
    </row>
    <row r="408" spans="1:7" x14ac:dyDescent="0.25">
      <c r="A408" s="6" t="s">
        <v>559</v>
      </c>
      <c r="B408" s="198">
        <v>45084</v>
      </c>
      <c r="C408" s="198">
        <v>45085</v>
      </c>
      <c r="D408" s="199">
        <f t="shared" si="6"/>
        <v>1</v>
      </c>
      <c r="G408" s="200" t="s">
        <v>278</v>
      </c>
    </row>
    <row r="409" spans="1:7" x14ac:dyDescent="0.25">
      <c r="A409" s="6" t="s">
        <v>560</v>
      </c>
      <c r="B409" s="198">
        <v>45084</v>
      </c>
      <c r="C409" s="198">
        <v>45085</v>
      </c>
      <c r="D409" s="199">
        <f t="shared" si="6"/>
        <v>1</v>
      </c>
      <c r="G409" s="200" t="s">
        <v>278</v>
      </c>
    </row>
    <row r="410" spans="1:7" ht="75" x14ac:dyDescent="0.25">
      <c r="A410" s="6" t="s">
        <v>561</v>
      </c>
      <c r="B410" s="201">
        <v>45084</v>
      </c>
      <c r="C410" s="201">
        <v>45090</v>
      </c>
      <c r="D410" s="199">
        <f t="shared" si="6"/>
        <v>4</v>
      </c>
      <c r="F410" s="203" t="s">
        <v>588</v>
      </c>
      <c r="G410" s="200" t="s">
        <v>357</v>
      </c>
    </row>
    <row r="411" spans="1:7" x14ac:dyDescent="0.25">
      <c r="A411" s="6" t="s">
        <v>562</v>
      </c>
      <c r="B411" s="198">
        <v>45085</v>
      </c>
      <c r="C411" s="198">
        <v>45085</v>
      </c>
      <c r="D411" s="199">
        <f t="shared" si="6"/>
        <v>0</v>
      </c>
      <c r="G411" s="200" t="s">
        <v>278</v>
      </c>
    </row>
    <row r="412" spans="1:7" x14ac:dyDescent="0.25">
      <c r="A412" s="6" t="s">
        <v>563</v>
      </c>
      <c r="B412" s="198">
        <v>45085</v>
      </c>
      <c r="C412" s="198">
        <v>45085</v>
      </c>
      <c r="D412" s="199">
        <f t="shared" si="6"/>
        <v>0</v>
      </c>
      <c r="G412" s="200" t="s">
        <v>278</v>
      </c>
    </row>
    <row r="413" spans="1:7" x14ac:dyDescent="0.25">
      <c r="A413" s="6" t="s">
        <v>564</v>
      </c>
      <c r="B413" s="198">
        <v>45085</v>
      </c>
      <c r="C413" s="198">
        <v>45086</v>
      </c>
      <c r="D413" s="199">
        <f t="shared" si="6"/>
        <v>1</v>
      </c>
      <c r="G413" s="200" t="s">
        <v>27</v>
      </c>
    </row>
    <row r="414" spans="1:7" x14ac:dyDescent="0.25">
      <c r="A414" s="6" t="s">
        <v>565</v>
      </c>
      <c r="B414" s="198">
        <v>45085</v>
      </c>
      <c r="C414" s="198">
        <v>45085</v>
      </c>
      <c r="D414" s="199">
        <f t="shared" si="6"/>
        <v>0</v>
      </c>
      <c r="G414" s="200" t="s">
        <v>278</v>
      </c>
    </row>
    <row r="415" spans="1:7" ht="30" x14ac:dyDescent="0.25">
      <c r="A415" s="6" t="s">
        <v>453</v>
      </c>
      <c r="B415" s="198">
        <v>45085</v>
      </c>
      <c r="C415" s="198">
        <v>45091</v>
      </c>
      <c r="D415" s="199">
        <f t="shared" si="6"/>
        <v>4</v>
      </c>
      <c r="F415" s="189" t="s">
        <v>587</v>
      </c>
      <c r="G415" s="200" t="s">
        <v>27</v>
      </c>
    </row>
    <row r="416" spans="1:7" ht="30" x14ac:dyDescent="0.25">
      <c r="A416" s="6" t="s">
        <v>566</v>
      </c>
      <c r="B416" s="198">
        <v>45085</v>
      </c>
      <c r="C416" s="198">
        <v>45086</v>
      </c>
      <c r="D416" s="199">
        <f t="shared" si="6"/>
        <v>1</v>
      </c>
      <c r="F416" s="189" t="s">
        <v>567</v>
      </c>
      <c r="G416" s="200" t="s">
        <v>27</v>
      </c>
    </row>
    <row r="417" spans="1:7" x14ac:dyDescent="0.25">
      <c r="A417" s="6" t="s">
        <v>568</v>
      </c>
      <c r="B417" s="198">
        <v>45086</v>
      </c>
      <c r="C417" s="198">
        <v>45086</v>
      </c>
      <c r="D417" s="199">
        <f t="shared" si="6"/>
        <v>0</v>
      </c>
      <c r="G417" s="200" t="s">
        <v>27</v>
      </c>
    </row>
    <row r="418" spans="1:7" x14ac:dyDescent="0.25">
      <c r="A418" s="6" t="s">
        <v>569</v>
      </c>
      <c r="B418" s="198">
        <v>45086</v>
      </c>
      <c r="C418" s="198">
        <v>45086</v>
      </c>
      <c r="D418" s="199">
        <f t="shared" si="6"/>
        <v>0</v>
      </c>
      <c r="G418" s="200" t="s">
        <v>27</v>
      </c>
    </row>
    <row r="419" spans="1:7" x14ac:dyDescent="0.25">
      <c r="A419" s="6" t="s">
        <v>570</v>
      </c>
      <c r="B419" s="198">
        <v>45086</v>
      </c>
      <c r="C419" s="198">
        <v>45086</v>
      </c>
      <c r="D419" s="199">
        <f t="shared" si="6"/>
        <v>0</v>
      </c>
      <c r="G419" s="200" t="s">
        <v>27</v>
      </c>
    </row>
    <row r="420" spans="1:7" x14ac:dyDescent="0.25">
      <c r="A420" s="6" t="s">
        <v>571</v>
      </c>
      <c r="B420" s="198">
        <v>45086</v>
      </c>
      <c r="C420" s="198">
        <v>45086</v>
      </c>
      <c r="D420" s="199">
        <f t="shared" si="6"/>
        <v>0</v>
      </c>
      <c r="G420" s="200" t="s">
        <v>27</v>
      </c>
    </row>
    <row r="421" spans="1:7" x14ac:dyDescent="0.25">
      <c r="A421" s="6" t="s">
        <v>570</v>
      </c>
      <c r="B421" s="198">
        <v>45086</v>
      </c>
      <c r="C421" s="198">
        <v>45086</v>
      </c>
      <c r="D421" s="199">
        <f t="shared" si="6"/>
        <v>0</v>
      </c>
      <c r="G421" s="200" t="s">
        <v>27</v>
      </c>
    </row>
    <row r="422" spans="1:7" x14ac:dyDescent="0.25">
      <c r="A422" s="6" t="s">
        <v>571</v>
      </c>
      <c r="B422" s="198">
        <v>45086</v>
      </c>
      <c r="C422" s="198">
        <v>45086</v>
      </c>
      <c r="D422" s="199">
        <f t="shared" si="6"/>
        <v>0</v>
      </c>
      <c r="G422" s="200" t="s">
        <v>27</v>
      </c>
    </row>
    <row r="423" spans="1:7" x14ac:dyDescent="0.25">
      <c r="A423" s="6" t="s">
        <v>553</v>
      </c>
      <c r="B423" s="198">
        <v>45086</v>
      </c>
      <c r="C423" s="198">
        <v>45089</v>
      </c>
      <c r="D423" s="199">
        <f t="shared" si="6"/>
        <v>1</v>
      </c>
      <c r="F423" s="189" t="s">
        <v>579</v>
      </c>
      <c r="G423" s="200" t="s">
        <v>27</v>
      </c>
    </row>
    <row r="424" spans="1:7" x14ac:dyDescent="0.25">
      <c r="A424" s="6" t="s">
        <v>572</v>
      </c>
      <c r="B424" s="198">
        <v>45086</v>
      </c>
      <c r="C424" s="198">
        <v>45089</v>
      </c>
      <c r="D424" s="199">
        <f t="shared" si="6"/>
        <v>1</v>
      </c>
      <c r="G424" s="200" t="s">
        <v>27</v>
      </c>
    </row>
    <row r="425" spans="1:7" x14ac:dyDescent="0.25">
      <c r="A425" s="6" t="s">
        <v>573</v>
      </c>
      <c r="B425" s="198">
        <v>45089</v>
      </c>
      <c r="C425" s="198">
        <v>45089</v>
      </c>
      <c r="D425" s="199">
        <f t="shared" si="6"/>
        <v>0</v>
      </c>
      <c r="G425" s="200" t="s">
        <v>27</v>
      </c>
    </row>
    <row r="426" spans="1:7" x14ac:dyDescent="0.25">
      <c r="A426" s="6" t="s">
        <v>574</v>
      </c>
      <c r="B426" s="198">
        <v>45089</v>
      </c>
      <c r="C426" s="198">
        <v>45089</v>
      </c>
      <c r="D426" s="199">
        <f t="shared" si="6"/>
        <v>0</v>
      </c>
      <c r="G426" s="200" t="s">
        <v>27</v>
      </c>
    </row>
    <row r="427" spans="1:7" x14ac:dyDescent="0.25">
      <c r="A427" s="6" t="s">
        <v>575</v>
      </c>
      <c r="B427" s="198">
        <v>45089</v>
      </c>
      <c r="C427" s="198">
        <v>45089</v>
      </c>
      <c r="D427" s="199">
        <f t="shared" si="6"/>
        <v>0</v>
      </c>
      <c r="G427" s="200" t="s">
        <v>27</v>
      </c>
    </row>
    <row r="428" spans="1:7" x14ac:dyDescent="0.25">
      <c r="A428" s="6" t="s">
        <v>576</v>
      </c>
      <c r="B428" s="198">
        <v>45089</v>
      </c>
      <c r="C428" s="198">
        <v>45089</v>
      </c>
      <c r="D428" s="199">
        <f t="shared" si="6"/>
        <v>0</v>
      </c>
      <c r="G428" s="200" t="s">
        <v>27</v>
      </c>
    </row>
    <row r="429" spans="1:7" x14ac:dyDescent="0.25">
      <c r="A429" s="6" t="s">
        <v>577</v>
      </c>
      <c r="B429" s="198">
        <v>45089</v>
      </c>
      <c r="C429" s="198">
        <v>45089</v>
      </c>
      <c r="D429" s="199">
        <f t="shared" si="6"/>
        <v>0</v>
      </c>
      <c r="G429" s="200" t="s">
        <v>27</v>
      </c>
    </row>
    <row r="430" spans="1:7" x14ac:dyDescent="0.25">
      <c r="A430" s="6" t="s">
        <v>578</v>
      </c>
      <c r="B430" s="198">
        <v>45089</v>
      </c>
      <c r="C430" s="198">
        <v>45089</v>
      </c>
      <c r="D430" s="199">
        <f t="shared" si="6"/>
        <v>0</v>
      </c>
      <c r="G430" s="200" t="s">
        <v>27</v>
      </c>
    </row>
    <row r="431" spans="1:7" x14ac:dyDescent="0.25">
      <c r="A431" s="6" t="s">
        <v>580</v>
      </c>
      <c r="B431" s="198">
        <v>45089</v>
      </c>
      <c r="C431" s="198">
        <v>45090</v>
      </c>
      <c r="D431" s="199">
        <f t="shared" si="6"/>
        <v>1</v>
      </c>
      <c r="G431" s="200" t="s">
        <v>27</v>
      </c>
    </row>
    <row r="432" spans="1:7" x14ac:dyDescent="0.25">
      <c r="A432" s="6" t="s">
        <v>581</v>
      </c>
      <c r="B432" s="198">
        <v>45089</v>
      </c>
      <c r="C432" s="198">
        <v>45090</v>
      </c>
      <c r="D432" s="199">
        <f t="shared" si="6"/>
        <v>1</v>
      </c>
      <c r="G432" s="200" t="s">
        <v>27</v>
      </c>
    </row>
    <row r="433" spans="1:7" x14ac:dyDescent="0.25">
      <c r="A433" s="6" t="s">
        <v>582</v>
      </c>
      <c r="B433" s="198">
        <v>45089</v>
      </c>
      <c r="C433" s="198">
        <v>45090</v>
      </c>
      <c r="D433" s="199">
        <f t="shared" si="6"/>
        <v>1</v>
      </c>
      <c r="G433" s="200" t="s">
        <v>27</v>
      </c>
    </row>
    <row r="434" spans="1:7" x14ac:dyDescent="0.25">
      <c r="A434" s="6" t="s">
        <v>583</v>
      </c>
      <c r="B434" s="198">
        <v>45090</v>
      </c>
      <c r="C434" s="198">
        <v>45090</v>
      </c>
      <c r="D434" s="199">
        <f t="shared" si="6"/>
        <v>0</v>
      </c>
      <c r="G434" s="200" t="s">
        <v>27</v>
      </c>
    </row>
    <row r="435" spans="1:7" x14ac:dyDescent="0.25">
      <c r="A435" s="6" t="s">
        <v>584</v>
      </c>
      <c r="B435" s="198">
        <v>45090</v>
      </c>
      <c r="C435" s="198">
        <v>45090</v>
      </c>
      <c r="D435" s="199">
        <f t="shared" si="6"/>
        <v>0</v>
      </c>
      <c r="G435" s="200" t="s">
        <v>27</v>
      </c>
    </row>
    <row r="436" spans="1:7" x14ac:dyDescent="0.25">
      <c r="A436" s="6" t="s">
        <v>585</v>
      </c>
      <c r="B436" s="198">
        <v>45090</v>
      </c>
      <c r="C436" s="198">
        <v>45090</v>
      </c>
      <c r="D436" s="199">
        <f t="shared" si="6"/>
        <v>0</v>
      </c>
      <c r="G436" s="200" t="s">
        <v>27</v>
      </c>
    </row>
    <row r="437" spans="1:7" x14ac:dyDescent="0.25">
      <c r="A437" s="6" t="s">
        <v>586</v>
      </c>
      <c r="B437" s="198">
        <v>45090</v>
      </c>
      <c r="C437" s="198">
        <v>45090</v>
      </c>
      <c r="D437" s="199">
        <f t="shared" si="6"/>
        <v>0</v>
      </c>
      <c r="G437" s="200" t="s">
        <v>27</v>
      </c>
    </row>
    <row r="438" spans="1:7" x14ac:dyDescent="0.25">
      <c r="A438" s="6" t="s">
        <v>589</v>
      </c>
      <c r="B438" s="198">
        <v>45090</v>
      </c>
      <c r="C438" s="198">
        <v>45090</v>
      </c>
      <c r="D438" s="199">
        <f t="shared" si="6"/>
        <v>0</v>
      </c>
      <c r="G438" s="200" t="s">
        <v>27</v>
      </c>
    </row>
    <row r="439" spans="1:7" x14ac:dyDescent="0.25">
      <c r="A439" s="6" t="s">
        <v>590</v>
      </c>
      <c r="B439" s="198">
        <v>45090</v>
      </c>
      <c r="C439" s="198">
        <v>45090</v>
      </c>
      <c r="D439" s="199">
        <f t="shared" si="6"/>
        <v>0</v>
      </c>
      <c r="G439" s="200" t="s">
        <v>27</v>
      </c>
    </row>
    <row r="440" spans="1:7" ht="45" x14ac:dyDescent="0.25">
      <c r="A440" s="6" t="s">
        <v>591</v>
      </c>
      <c r="B440" s="198">
        <v>45090</v>
      </c>
      <c r="C440" s="198">
        <v>45091</v>
      </c>
      <c r="D440" s="199">
        <f t="shared" si="6"/>
        <v>1</v>
      </c>
      <c r="F440" s="189" t="s">
        <v>599</v>
      </c>
      <c r="G440" s="200" t="s">
        <v>27</v>
      </c>
    </row>
    <row r="441" spans="1:7" x14ac:dyDescent="0.25">
      <c r="A441" s="6" t="s">
        <v>592</v>
      </c>
      <c r="B441" s="198">
        <v>45090</v>
      </c>
      <c r="C441" s="198">
        <v>45090</v>
      </c>
      <c r="D441" s="199">
        <f t="shared" si="6"/>
        <v>0</v>
      </c>
      <c r="G441" s="200" t="s">
        <v>27</v>
      </c>
    </row>
    <row r="442" spans="1:7" x14ac:dyDescent="0.25">
      <c r="A442" s="6" t="s">
        <v>594</v>
      </c>
      <c r="B442" s="198">
        <v>45090</v>
      </c>
      <c r="C442" s="198">
        <v>45091</v>
      </c>
      <c r="D442" s="199">
        <f t="shared" si="6"/>
        <v>1</v>
      </c>
      <c r="G442" s="200" t="s">
        <v>27</v>
      </c>
    </row>
    <row r="443" spans="1:7" x14ac:dyDescent="0.25">
      <c r="A443" s="6" t="s">
        <v>595</v>
      </c>
      <c r="B443" s="198">
        <v>45091</v>
      </c>
      <c r="C443" s="198">
        <v>45091</v>
      </c>
      <c r="D443" s="199">
        <f t="shared" si="6"/>
        <v>0</v>
      </c>
      <c r="G443" s="200" t="s">
        <v>27</v>
      </c>
    </row>
    <row r="444" spans="1:7" x14ac:dyDescent="0.25">
      <c r="A444" s="6" t="s">
        <v>596</v>
      </c>
      <c r="B444" s="198">
        <v>45091</v>
      </c>
      <c r="C444" s="198">
        <v>45091</v>
      </c>
      <c r="D444" s="199">
        <f t="shared" si="6"/>
        <v>0</v>
      </c>
      <c r="G444" s="200" t="s">
        <v>27</v>
      </c>
    </row>
    <row r="445" spans="1:7" x14ac:dyDescent="0.25">
      <c r="A445" s="6" t="s">
        <v>597</v>
      </c>
      <c r="B445" s="198">
        <v>45091</v>
      </c>
      <c r="C445" s="198">
        <v>45091</v>
      </c>
      <c r="D445" s="199">
        <f t="shared" si="6"/>
        <v>0</v>
      </c>
      <c r="G445" s="200" t="s">
        <v>27</v>
      </c>
    </row>
    <row r="446" spans="1:7" x14ac:dyDescent="0.25">
      <c r="A446" s="6" t="s">
        <v>598</v>
      </c>
      <c r="B446" s="198">
        <v>45091</v>
      </c>
      <c r="C446" s="198">
        <v>45091</v>
      </c>
      <c r="D446" s="199">
        <f t="shared" si="6"/>
        <v>0</v>
      </c>
      <c r="G446" s="200" t="s">
        <v>27</v>
      </c>
    </row>
    <row r="447" spans="1:7" x14ac:dyDescent="0.25">
      <c r="A447" s="6" t="s">
        <v>600</v>
      </c>
      <c r="B447" s="198">
        <v>45091</v>
      </c>
      <c r="C447" s="198">
        <v>45092</v>
      </c>
      <c r="D447" s="199">
        <f t="shared" si="6"/>
        <v>1</v>
      </c>
      <c r="G447" s="200" t="s">
        <v>27</v>
      </c>
    </row>
    <row r="448" spans="1:7" x14ac:dyDescent="0.25">
      <c r="A448" s="6" t="s">
        <v>601</v>
      </c>
      <c r="B448" s="198">
        <v>45091</v>
      </c>
      <c r="C448" s="198">
        <v>45092</v>
      </c>
      <c r="D448" s="199">
        <f t="shared" si="6"/>
        <v>1</v>
      </c>
      <c r="G448" s="200" t="s">
        <v>27</v>
      </c>
    </row>
    <row r="449" spans="1:7" x14ac:dyDescent="0.25">
      <c r="A449" s="6" t="s">
        <v>602</v>
      </c>
      <c r="B449" s="198">
        <v>45091</v>
      </c>
      <c r="C449" s="198">
        <v>45092</v>
      </c>
      <c r="D449" s="199">
        <f t="shared" si="6"/>
        <v>1</v>
      </c>
      <c r="G449" s="200" t="s">
        <v>27</v>
      </c>
    </row>
    <row r="450" spans="1:7" x14ac:dyDescent="0.25">
      <c r="A450" s="6" t="s">
        <v>603</v>
      </c>
      <c r="B450" s="198">
        <v>45091</v>
      </c>
      <c r="C450" s="198">
        <v>45092</v>
      </c>
      <c r="D450" s="199">
        <f t="shared" ref="D450:D513" si="7">IF(B450="","",NETWORKDAYS(B450,C450)-1)</f>
        <v>1</v>
      </c>
      <c r="G450" s="200" t="s">
        <v>27</v>
      </c>
    </row>
    <row r="451" spans="1:7" x14ac:dyDescent="0.25">
      <c r="A451" s="6" t="s">
        <v>604</v>
      </c>
      <c r="B451" s="198">
        <v>45092</v>
      </c>
      <c r="C451" s="198">
        <v>45092</v>
      </c>
      <c r="D451" s="199">
        <f t="shared" si="7"/>
        <v>0</v>
      </c>
      <c r="G451" s="200" t="s">
        <v>27</v>
      </c>
    </row>
    <row r="452" spans="1:7" x14ac:dyDescent="0.25">
      <c r="A452" s="6" t="s">
        <v>605</v>
      </c>
      <c r="B452" s="198">
        <v>45092</v>
      </c>
      <c r="C452" s="198">
        <v>45092</v>
      </c>
      <c r="D452" s="199">
        <f t="shared" si="7"/>
        <v>0</v>
      </c>
      <c r="G452" s="200" t="s">
        <v>27</v>
      </c>
    </row>
    <row r="453" spans="1:7" x14ac:dyDescent="0.25">
      <c r="A453" s="6" t="s">
        <v>608</v>
      </c>
      <c r="B453" s="198">
        <v>45092</v>
      </c>
      <c r="C453" s="198">
        <v>45093</v>
      </c>
      <c r="D453" s="199">
        <f t="shared" si="7"/>
        <v>1</v>
      </c>
      <c r="G453" s="200" t="s">
        <v>27</v>
      </c>
    </row>
    <row r="454" spans="1:7" x14ac:dyDescent="0.25">
      <c r="A454" s="6" t="s">
        <v>609</v>
      </c>
      <c r="B454" s="198">
        <v>45092</v>
      </c>
      <c r="C454" s="198">
        <v>45093</v>
      </c>
      <c r="D454" s="199">
        <f t="shared" si="7"/>
        <v>1</v>
      </c>
      <c r="G454" s="200" t="s">
        <v>27</v>
      </c>
    </row>
    <row r="455" spans="1:7" x14ac:dyDescent="0.25">
      <c r="A455" s="6" t="s">
        <v>610</v>
      </c>
      <c r="B455" s="198">
        <v>45092</v>
      </c>
      <c r="C455" s="198">
        <v>45093</v>
      </c>
      <c r="D455" s="199">
        <f t="shared" si="7"/>
        <v>1</v>
      </c>
      <c r="G455" s="200" t="s">
        <v>27</v>
      </c>
    </row>
    <row r="456" spans="1:7" x14ac:dyDescent="0.25">
      <c r="A456" s="6" t="s">
        <v>611</v>
      </c>
      <c r="B456" s="198">
        <v>45092</v>
      </c>
      <c r="C456" s="198">
        <v>45093</v>
      </c>
      <c r="D456" s="199">
        <f t="shared" si="7"/>
        <v>1</v>
      </c>
      <c r="G456" s="200" t="s">
        <v>27</v>
      </c>
    </row>
    <row r="457" spans="1:7" x14ac:dyDescent="0.25">
      <c r="A457" s="6" t="s">
        <v>612</v>
      </c>
      <c r="B457" s="198">
        <v>45092</v>
      </c>
      <c r="C457" s="198">
        <v>45093</v>
      </c>
      <c r="D457" s="199">
        <f t="shared" si="7"/>
        <v>1</v>
      </c>
      <c r="G457" s="200" t="s">
        <v>27</v>
      </c>
    </row>
    <row r="458" spans="1:7" x14ac:dyDescent="0.25">
      <c r="A458" s="6" t="s">
        <v>613</v>
      </c>
      <c r="B458" s="198">
        <v>45092</v>
      </c>
      <c r="C458" s="198">
        <v>45093</v>
      </c>
      <c r="D458" s="199">
        <f t="shared" si="7"/>
        <v>1</v>
      </c>
      <c r="G458" s="200" t="s">
        <v>27</v>
      </c>
    </row>
    <row r="459" spans="1:7" x14ac:dyDescent="0.25">
      <c r="A459" s="6" t="s">
        <v>614</v>
      </c>
      <c r="B459" s="198">
        <v>45092</v>
      </c>
      <c r="C459" s="198">
        <v>45093</v>
      </c>
      <c r="D459" s="199">
        <f t="shared" si="7"/>
        <v>1</v>
      </c>
      <c r="G459" s="200" t="s">
        <v>27</v>
      </c>
    </row>
    <row r="460" spans="1:7" x14ac:dyDescent="0.25">
      <c r="A460" s="6" t="s">
        <v>615</v>
      </c>
      <c r="B460" s="198">
        <v>45092</v>
      </c>
      <c r="C460" s="198">
        <v>45093</v>
      </c>
      <c r="D460" s="199">
        <f t="shared" si="7"/>
        <v>1</v>
      </c>
      <c r="G460" s="200" t="s">
        <v>27</v>
      </c>
    </row>
    <row r="461" spans="1:7" x14ac:dyDescent="0.25">
      <c r="A461" s="6" t="s">
        <v>617</v>
      </c>
      <c r="B461" s="198">
        <v>45093</v>
      </c>
      <c r="C461" s="198">
        <v>45093</v>
      </c>
      <c r="D461" s="199">
        <f t="shared" si="7"/>
        <v>0</v>
      </c>
      <c r="F461" s="189" t="s">
        <v>661</v>
      </c>
      <c r="G461" s="200" t="s">
        <v>27</v>
      </c>
    </row>
    <row r="462" spans="1:7" x14ac:dyDescent="0.25">
      <c r="A462" s="6" t="s">
        <v>618</v>
      </c>
      <c r="B462" s="198">
        <v>45093</v>
      </c>
      <c r="C462" s="198">
        <v>45093</v>
      </c>
      <c r="D462" s="199">
        <f t="shared" si="7"/>
        <v>0</v>
      </c>
      <c r="G462" s="200" t="s">
        <v>27</v>
      </c>
    </row>
    <row r="463" spans="1:7" x14ac:dyDescent="0.25">
      <c r="A463" s="6" t="s">
        <v>619</v>
      </c>
      <c r="B463" s="198">
        <v>45093</v>
      </c>
      <c r="C463" s="198">
        <v>45093</v>
      </c>
      <c r="D463" s="199">
        <f t="shared" si="7"/>
        <v>0</v>
      </c>
      <c r="G463" s="200" t="s">
        <v>27</v>
      </c>
    </row>
    <row r="464" spans="1:7" x14ac:dyDescent="0.25">
      <c r="A464" s="6" t="s">
        <v>620</v>
      </c>
      <c r="B464" s="198">
        <v>45097</v>
      </c>
      <c r="C464" s="198">
        <v>45097</v>
      </c>
      <c r="D464" s="199">
        <f t="shared" si="7"/>
        <v>0</v>
      </c>
      <c r="G464" s="200" t="s">
        <v>27</v>
      </c>
    </row>
    <row r="465" spans="1:7" x14ac:dyDescent="0.25">
      <c r="A465" s="6" t="s">
        <v>621</v>
      </c>
      <c r="B465" s="198">
        <v>45097</v>
      </c>
      <c r="C465" s="198">
        <v>45097</v>
      </c>
      <c r="D465" s="199">
        <f t="shared" si="7"/>
        <v>0</v>
      </c>
      <c r="G465" s="200" t="s">
        <v>27</v>
      </c>
    </row>
    <row r="466" spans="1:7" x14ac:dyDescent="0.25">
      <c r="A466" s="6" t="s">
        <v>623</v>
      </c>
      <c r="B466" s="198">
        <v>45097</v>
      </c>
      <c r="C466" s="198">
        <v>45097</v>
      </c>
      <c r="D466" s="199">
        <f t="shared" si="7"/>
        <v>0</v>
      </c>
      <c r="G466" s="200" t="s">
        <v>27</v>
      </c>
    </row>
    <row r="467" spans="1:7" x14ac:dyDescent="0.25">
      <c r="A467" s="6" t="s">
        <v>624</v>
      </c>
      <c r="B467" s="198">
        <v>45097</v>
      </c>
      <c r="C467" s="198">
        <v>45097</v>
      </c>
      <c r="D467" s="199">
        <f t="shared" si="7"/>
        <v>0</v>
      </c>
      <c r="G467" s="200" t="s">
        <v>27</v>
      </c>
    </row>
    <row r="468" spans="1:7" x14ac:dyDescent="0.25">
      <c r="A468" s="6" t="s">
        <v>625</v>
      </c>
      <c r="B468" s="198">
        <v>45097</v>
      </c>
      <c r="C468" s="198">
        <v>45097</v>
      </c>
      <c r="D468" s="199">
        <f t="shared" si="7"/>
        <v>0</v>
      </c>
      <c r="G468" s="200" t="s">
        <v>27</v>
      </c>
    </row>
    <row r="469" spans="1:7" x14ac:dyDescent="0.25">
      <c r="A469" s="6" t="s">
        <v>626</v>
      </c>
      <c r="B469" s="198">
        <v>45097</v>
      </c>
      <c r="C469" s="198">
        <v>45098</v>
      </c>
      <c r="D469" s="199">
        <f t="shared" si="7"/>
        <v>1</v>
      </c>
      <c r="G469" s="200" t="s">
        <v>27</v>
      </c>
    </row>
    <row r="470" spans="1:7" x14ac:dyDescent="0.25">
      <c r="A470" s="6" t="s">
        <v>627</v>
      </c>
      <c r="B470" s="198">
        <v>45097</v>
      </c>
      <c r="C470" s="198">
        <v>45098</v>
      </c>
      <c r="D470" s="199">
        <f t="shared" si="7"/>
        <v>1</v>
      </c>
      <c r="F470" s="189" t="s">
        <v>631</v>
      </c>
      <c r="G470" s="200" t="s">
        <v>27</v>
      </c>
    </row>
    <row r="471" spans="1:7" x14ac:dyDescent="0.25">
      <c r="A471" s="6" t="s">
        <v>628</v>
      </c>
      <c r="B471" s="198">
        <v>45097</v>
      </c>
      <c r="C471" s="198">
        <v>45098</v>
      </c>
      <c r="D471" s="199">
        <f t="shared" si="7"/>
        <v>1</v>
      </c>
      <c r="G471" s="200" t="s">
        <v>27</v>
      </c>
    </row>
    <row r="472" spans="1:7" x14ac:dyDescent="0.25">
      <c r="A472" s="6" t="s">
        <v>629</v>
      </c>
      <c r="B472" s="198">
        <v>45098</v>
      </c>
      <c r="C472" s="198">
        <v>45098</v>
      </c>
      <c r="D472" s="199">
        <f t="shared" si="7"/>
        <v>0</v>
      </c>
      <c r="G472" s="200" t="s">
        <v>27</v>
      </c>
    </row>
    <row r="473" spans="1:7" x14ac:dyDescent="0.25">
      <c r="A473" s="6" t="s">
        <v>630</v>
      </c>
      <c r="B473" s="198">
        <v>45098</v>
      </c>
      <c r="C473" s="198">
        <v>45098</v>
      </c>
      <c r="D473" s="199">
        <f t="shared" si="7"/>
        <v>0</v>
      </c>
      <c r="F473" s="189" t="s">
        <v>632</v>
      </c>
      <c r="G473" s="200" t="s">
        <v>27</v>
      </c>
    </row>
    <row r="474" spans="1:7" x14ac:dyDescent="0.25">
      <c r="A474" s="6" t="s">
        <v>633</v>
      </c>
      <c r="B474" s="198">
        <v>45098</v>
      </c>
      <c r="C474" s="198">
        <v>45098</v>
      </c>
      <c r="D474" s="199">
        <f t="shared" si="7"/>
        <v>0</v>
      </c>
      <c r="G474" s="200" t="s">
        <v>27</v>
      </c>
    </row>
    <row r="475" spans="1:7" x14ac:dyDescent="0.25">
      <c r="A475" s="6" t="s">
        <v>634</v>
      </c>
      <c r="B475" s="198">
        <v>45098</v>
      </c>
      <c r="C475" s="198">
        <v>45098</v>
      </c>
      <c r="D475" s="199">
        <f t="shared" si="7"/>
        <v>0</v>
      </c>
      <c r="G475" s="200" t="s">
        <v>27</v>
      </c>
    </row>
    <row r="476" spans="1:7" x14ac:dyDescent="0.25">
      <c r="A476" s="6" t="s">
        <v>635</v>
      </c>
      <c r="B476" s="198">
        <v>45098</v>
      </c>
      <c r="C476" s="198">
        <v>45098</v>
      </c>
      <c r="D476" s="199">
        <f t="shared" si="7"/>
        <v>0</v>
      </c>
      <c r="G476" s="200" t="s">
        <v>27</v>
      </c>
    </row>
    <row r="477" spans="1:7" x14ac:dyDescent="0.25">
      <c r="A477" s="6" t="s">
        <v>636</v>
      </c>
      <c r="B477" s="198">
        <v>45098</v>
      </c>
      <c r="C477" s="198">
        <v>45098</v>
      </c>
      <c r="D477" s="199">
        <f t="shared" si="7"/>
        <v>0</v>
      </c>
      <c r="G477" s="200" t="s">
        <v>27</v>
      </c>
    </row>
    <row r="478" spans="1:7" x14ac:dyDescent="0.25">
      <c r="A478" s="6" t="s">
        <v>637</v>
      </c>
      <c r="B478" s="198">
        <v>45098</v>
      </c>
      <c r="C478" s="198">
        <v>45099</v>
      </c>
      <c r="D478" s="199">
        <f t="shared" si="7"/>
        <v>1</v>
      </c>
      <c r="F478" s="189" t="s">
        <v>638</v>
      </c>
      <c r="G478" s="200" t="s">
        <v>27</v>
      </c>
    </row>
    <row r="479" spans="1:7" x14ac:dyDescent="0.25">
      <c r="A479" s="6" t="s">
        <v>641</v>
      </c>
      <c r="B479" s="198">
        <v>45099</v>
      </c>
      <c r="C479" s="198">
        <v>45099</v>
      </c>
      <c r="D479" s="199">
        <f t="shared" si="7"/>
        <v>0</v>
      </c>
      <c r="G479" s="200" t="s">
        <v>27</v>
      </c>
    </row>
    <row r="480" spans="1:7" x14ac:dyDescent="0.25">
      <c r="A480" s="6" t="s">
        <v>642</v>
      </c>
      <c r="B480" s="198">
        <v>45099</v>
      </c>
      <c r="C480" s="198">
        <v>45099</v>
      </c>
      <c r="D480" s="199">
        <f t="shared" si="7"/>
        <v>0</v>
      </c>
      <c r="G480" s="200" t="s">
        <v>27</v>
      </c>
    </row>
    <row r="481" spans="1:7" x14ac:dyDescent="0.25">
      <c r="A481" s="6" t="s">
        <v>643</v>
      </c>
      <c r="B481" s="198">
        <v>45099</v>
      </c>
      <c r="C481" s="198">
        <v>45099</v>
      </c>
      <c r="D481" s="199">
        <f t="shared" si="7"/>
        <v>0</v>
      </c>
      <c r="G481" s="200" t="s">
        <v>27</v>
      </c>
    </row>
    <row r="482" spans="1:7" x14ac:dyDescent="0.25">
      <c r="A482" s="6" t="s">
        <v>644</v>
      </c>
      <c r="B482" s="198">
        <v>45099</v>
      </c>
      <c r="C482" s="198">
        <v>45099</v>
      </c>
      <c r="D482" s="199">
        <f t="shared" si="7"/>
        <v>0</v>
      </c>
      <c r="G482" s="200" t="s">
        <v>27</v>
      </c>
    </row>
    <row r="483" spans="1:7" x14ac:dyDescent="0.25">
      <c r="A483" s="6" t="s">
        <v>645</v>
      </c>
      <c r="B483" s="198">
        <v>45099</v>
      </c>
      <c r="C483" s="198">
        <v>45099</v>
      </c>
      <c r="D483" s="199">
        <f t="shared" si="7"/>
        <v>0</v>
      </c>
      <c r="G483" s="200" t="s">
        <v>27</v>
      </c>
    </row>
    <row r="484" spans="1:7" x14ac:dyDescent="0.25">
      <c r="A484" s="6" t="s">
        <v>646</v>
      </c>
      <c r="B484" s="198">
        <v>45099</v>
      </c>
      <c r="C484" s="198">
        <v>45099</v>
      </c>
      <c r="D484" s="199">
        <f t="shared" si="7"/>
        <v>0</v>
      </c>
      <c r="G484" s="200" t="s">
        <v>27</v>
      </c>
    </row>
    <row r="485" spans="1:7" x14ac:dyDescent="0.25">
      <c r="A485" s="6" t="s">
        <v>655</v>
      </c>
      <c r="B485" s="198">
        <v>45099</v>
      </c>
      <c r="C485" s="198">
        <v>45100</v>
      </c>
      <c r="D485" s="199">
        <f t="shared" si="7"/>
        <v>1</v>
      </c>
      <c r="F485" s="189" t="s">
        <v>662</v>
      </c>
      <c r="G485" s="200" t="s">
        <v>27</v>
      </c>
    </row>
    <row r="486" spans="1:7" x14ac:dyDescent="0.25">
      <c r="A486" s="6" t="s">
        <v>656</v>
      </c>
      <c r="B486" s="198">
        <v>45099</v>
      </c>
      <c r="C486" s="198">
        <v>45100</v>
      </c>
      <c r="D486" s="199">
        <f t="shared" si="7"/>
        <v>1</v>
      </c>
      <c r="G486" s="200" t="s">
        <v>27</v>
      </c>
    </row>
    <row r="487" spans="1:7" x14ac:dyDescent="0.25">
      <c r="A487" s="6" t="s">
        <v>657</v>
      </c>
      <c r="B487" s="198">
        <v>45099</v>
      </c>
      <c r="C487" s="198">
        <v>45100</v>
      </c>
      <c r="D487" s="199">
        <f t="shared" si="7"/>
        <v>1</v>
      </c>
      <c r="G487" s="200" t="s">
        <v>27</v>
      </c>
    </row>
    <row r="488" spans="1:7" x14ac:dyDescent="0.25">
      <c r="A488" s="6" t="s">
        <v>658</v>
      </c>
      <c r="B488" s="198">
        <v>45099</v>
      </c>
      <c r="C488" s="198">
        <v>45100</v>
      </c>
      <c r="D488" s="199">
        <f t="shared" si="7"/>
        <v>1</v>
      </c>
      <c r="G488" s="200" t="s">
        <v>27</v>
      </c>
    </row>
    <row r="489" spans="1:7" x14ac:dyDescent="0.25">
      <c r="A489" s="6" t="s">
        <v>659</v>
      </c>
      <c r="B489" s="198">
        <v>45099</v>
      </c>
      <c r="C489" s="198">
        <v>45100</v>
      </c>
      <c r="D489" s="199">
        <f t="shared" si="7"/>
        <v>1</v>
      </c>
      <c r="G489" s="200" t="s">
        <v>27</v>
      </c>
    </row>
    <row r="490" spans="1:7" x14ac:dyDescent="0.25">
      <c r="A490" s="6" t="s">
        <v>660</v>
      </c>
      <c r="B490" s="198">
        <v>45100</v>
      </c>
      <c r="C490" s="198">
        <v>45100</v>
      </c>
      <c r="D490" s="199">
        <f t="shared" si="7"/>
        <v>0</v>
      </c>
      <c r="G490" s="200" t="s">
        <v>27</v>
      </c>
    </row>
    <row r="491" spans="1:7" x14ac:dyDescent="0.25">
      <c r="A491" s="6" t="s">
        <v>663</v>
      </c>
      <c r="B491" s="198">
        <v>45100</v>
      </c>
      <c r="C491" s="198">
        <v>45103</v>
      </c>
      <c r="D491" s="199">
        <f t="shared" si="7"/>
        <v>1</v>
      </c>
      <c r="G491" s="200" t="s">
        <v>27</v>
      </c>
    </row>
    <row r="492" spans="1:7" x14ac:dyDescent="0.25">
      <c r="A492" s="6" t="s">
        <v>664</v>
      </c>
      <c r="B492" s="198">
        <v>45100</v>
      </c>
      <c r="C492" s="198">
        <v>45103</v>
      </c>
      <c r="D492" s="199">
        <f t="shared" si="7"/>
        <v>1</v>
      </c>
      <c r="G492" s="200" t="s">
        <v>27</v>
      </c>
    </row>
    <row r="493" spans="1:7" x14ac:dyDescent="0.25">
      <c r="A493" s="6" t="s">
        <v>665</v>
      </c>
      <c r="B493" s="198">
        <v>45100</v>
      </c>
      <c r="C493" s="198">
        <v>45103</v>
      </c>
      <c r="D493" s="199">
        <f t="shared" si="7"/>
        <v>1</v>
      </c>
      <c r="G493" s="200" t="s">
        <v>27</v>
      </c>
    </row>
    <row r="494" spans="1:7" x14ac:dyDescent="0.25">
      <c r="A494" s="6" t="s">
        <v>666</v>
      </c>
      <c r="B494" s="198">
        <v>45103</v>
      </c>
      <c r="C494" s="198">
        <v>45103</v>
      </c>
      <c r="D494" s="199">
        <f t="shared" si="7"/>
        <v>0</v>
      </c>
      <c r="G494" s="200" t="s">
        <v>27</v>
      </c>
    </row>
    <row r="495" spans="1:7" x14ac:dyDescent="0.25">
      <c r="A495" s="6" t="s">
        <v>667</v>
      </c>
      <c r="B495" s="198">
        <v>45103</v>
      </c>
      <c r="C495" s="198">
        <v>45103</v>
      </c>
      <c r="D495" s="199">
        <f t="shared" si="7"/>
        <v>0</v>
      </c>
      <c r="G495" s="200" t="s">
        <v>27</v>
      </c>
    </row>
    <row r="496" spans="1:7" x14ac:dyDescent="0.25">
      <c r="A496" s="6" t="s">
        <v>668</v>
      </c>
      <c r="B496" s="198">
        <v>45103</v>
      </c>
      <c r="C496" s="198">
        <v>45103</v>
      </c>
      <c r="D496" s="199">
        <f t="shared" si="7"/>
        <v>0</v>
      </c>
      <c r="G496" s="200" t="s">
        <v>27</v>
      </c>
    </row>
    <row r="497" spans="1:7" x14ac:dyDescent="0.25">
      <c r="A497" s="6" t="s">
        <v>669</v>
      </c>
      <c r="B497" s="198">
        <v>45103</v>
      </c>
      <c r="C497" s="198">
        <v>45103</v>
      </c>
      <c r="D497" s="199">
        <f t="shared" si="7"/>
        <v>0</v>
      </c>
      <c r="G497" s="200" t="s">
        <v>27</v>
      </c>
    </row>
    <row r="498" spans="1:7" x14ac:dyDescent="0.25">
      <c r="A498" s="6" t="s">
        <v>670</v>
      </c>
      <c r="B498" s="198">
        <v>45103</v>
      </c>
      <c r="C498" s="198">
        <v>45103</v>
      </c>
      <c r="D498" s="199">
        <f t="shared" si="7"/>
        <v>0</v>
      </c>
      <c r="G498" s="200" t="s">
        <v>27</v>
      </c>
    </row>
    <row r="499" spans="1:7" x14ac:dyDescent="0.25">
      <c r="A499" s="6" t="s">
        <v>671</v>
      </c>
      <c r="B499" s="198">
        <v>45103</v>
      </c>
      <c r="C499" s="198">
        <v>45103</v>
      </c>
      <c r="D499" s="199">
        <f t="shared" si="7"/>
        <v>0</v>
      </c>
      <c r="G499" s="200" t="s">
        <v>27</v>
      </c>
    </row>
    <row r="500" spans="1:7" x14ac:dyDescent="0.25">
      <c r="A500" s="6" t="s">
        <v>672</v>
      </c>
      <c r="B500" s="198">
        <v>45103</v>
      </c>
      <c r="C500" s="198">
        <v>45103</v>
      </c>
      <c r="D500" s="199">
        <f t="shared" si="7"/>
        <v>0</v>
      </c>
      <c r="G500" s="200" t="s">
        <v>27</v>
      </c>
    </row>
    <row r="501" spans="1:7" x14ac:dyDescent="0.25">
      <c r="A501" s="6" t="s">
        <v>677</v>
      </c>
      <c r="B501" s="198">
        <v>45103</v>
      </c>
      <c r="C501" s="198">
        <v>45104</v>
      </c>
      <c r="D501" s="199">
        <f t="shared" si="7"/>
        <v>1</v>
      </c>
      <c r="G501" s="200" t="s">
        <v>27</v>
      </c>
    </row>
    <row r="502" spans="1:7" x14ac:dyDescent="0.25">
      <c r="A502" s="6" t="s">
        <v>678</v>
      </c>
      <c r="B502" s="198">
        <v>45104</v>
      </c>
      <c r="C502" s="198">
        <v>45104</v>
      </c>
      <c r="D502" s="199">
        <f t="shared" si="7"/>
        <v>0</v>
      </c>
      <c r="G502" s="200" t="s">
        <v>27</v>
      </c>
    </row>
    <row r="503" spans="1:7" x14ac:dyDescent="0.25">
      <c r="A503" s="6" t="s">
        <v>679</v>
      </c>
      <c r="B503" s="198">
        <v>45104</v>
      </c>
      <c r="C503" s="198">
        <v>45104</v>
      </c>
      <c r="D503" s="199">
        <f t="shared" si="7"/>
        <v>0</v>
      </c>
      <c r="G503" s="200" t="s">
        <v>27</v>
      </c>
    </row>
    <row r="504" spans="1:7" x14ac:dyDescent="0.25">
      <c r="A504" s="6" t="s">
        <v>680</v>
      </c>
      <c r="B504" s="198">
        <v>45104</v>
      </c>
      <c r="C504" s="198">
        <v>45104</v>
      </c>
      <c r="D504" s="199">
        <f t="shared" si="7"/>
        <v>0</v>
      </c>
      <c r="G504" s="200" t="s">
        <v>27</v>
      </c>
    </row>
    <row r="505" spans="1:7" x14ac:dyDescent="0.25">
      <c r="A505" s="6" t="s">
        <v>681</v>
      </c>
      <c r="B505" s="198">
        <v>45104</v>
      </c>
      <c r="C505" s="198">
        <v>45105</v>
      </c>
      <c r="D505" s="199">
        <f t="shared" si="7"/>
        <v>1</v>
      </c>
      <c r="G505" s="200" t="s">
        <v>27</v>
      </c>
    </row>
    <row r="506" spans="1:7" x14ac:dyDescent="0.25">
      <c r="A506" s="6" t="s">
        <v>682</v>
      </c>
      <c r="B506" s="198">
        <v>45104</v>
      </c>
      <c r="C506" s="198">
        <v>45105</v>
      </c>
      <c r="D506" s="199">
        <f t="shared" si="7"/>
        <v>1</v>
      </c>
      <c r="G506" s="200" t="s">
        <v>27</v>
      </c>
    </row>
    <row r="507" spans="1:7" x14ac:dyDescent="0.25">
      <c r="A507" s="6" t="s">
        <v>683</v>
      </c>
      <c r="B507" s="198">
        <v>45104</v>
      </c>
      <c r="C507" s="198">
        <v>45105</v>
      </c>
      <c r="D507" s="199">
        <f t="shared" si="7"/>
        <v>1</v>
      </c>
      <c r="G507" s="200" t="s">
        <v>27</v>
      </c>
    </row>
    <row r="508" spans="1:7" x14ac:dyDescent="0.25">
      <c r="A508" s="6" t="s">
        <v>684</v>
      </c>
      <c r="B508" s="198">
        <v>45104</v>
      </c>
      <c r="C508" s="198">
        <v>45105</v>
      </c>
      <c r="D508" s="199">
        <f t="shared" si="7"/>
        <v>1</v>
      </c>
      <c r="G508" s="200" t="s">
        <v>27</v>
      </c>
    </row>
    <row r="509" spans="1:7" x14ac:dyDescent="0.25">
      <c r="A509" s="6" t="s">
        <v>685</v>
      </c>
      <c r="B509" s="198">
        <v>45104</v>
      </c>
      <c r="C509" s="198">
        <v>45105</v>
      </c>
      <c r="D509" s="199">
        <f t="shared" si="7"/>
        <v>1</v>
      </c>
      <c r="G509" s="200" t="s">
        <v>27</v>
      </c>
    </row>
    <row r="510" spans="1:7" x14ac:dyDescent="0.25">
      <c r="A510" s="6" t="s">
        <v>686</v>
      </c>
      <c r="B510" s="198">
        <v>45104</v>
      </c>
      <c r="C510" s="198">
        <v>45105</v>
      </c>
      <c r="D510" s="199">
        <f t="shared" si="7"/>
        <v>1</v>
      </c>
      <c r="G510" s="200" t="s">
        <v>27</v>
      </c>
    </row>
    <row r="511" spans="1:7" x14ac:dyDescent="0.25">
      <c r="A511" s="6" t="s">
        <v>687</v>
      </c>
      <c r="B511" s="198">
        <v>45105</v>
      </c>
      <c r="C511" s="198">
        <v>45105</v>
      </c>
      <c r="D511" s="199">
        <f t="shared" si="7"/>
        <v>0</v>
      </c>
      <c r="G511" s="200" t="s">
        <v>27</v>
      </c>
    </row>
    <row r="512" spans="1:7" x14ac:dyDescent="0.25">
      <c r="A512" s="6" t="s">
        <v>688</v>
      </c>
      <c r="B512" s="198">
        <v>45105</v>
      </c>
      <c r="C512" s="198">
        <v>45105</v>
      </c>
      <c r="D512" s="199">
        <f t="shared" si="7"/>
        <v>0</v>
      </c>
      <c r="G512" s="200" t="s">
        <v>27</v>
      </c>
    </row>
    <row r="513" spans="1:7" x14ac:dyDescent="0.25">
      <c r="A513" s="6" t="s">
        <v>689</v>
      </c>
      <c r="B513" s="198">
        <v>45105</v>
      </c>
      <c r="C513" s="198">
        <v>45105</v>
      </c>
      <c r="D513" s="199">
        <f t="shared" si="7"/>
        <v>0</v>
      </c>
      <c r="G513" s="200" t="s">
        <v>27</v>
      </c>
    </row>
    <row r="514" spans="1:7" x14ac:dyDescent="0.25">
      <c r="A514" s="6" t="s">
        <v>666</v>
      </c>
      <c r="B514" s="198">
        <v>45105</v>
      </c>
      <c r="C514" s="198">
        <v>45105</v>
      </c>
      <c r="D514" s="199">
        <f t="shared" ref="D514:D577" si="8">IF(B514="","",NETWORKDAYS(B514,C514)-1)</f>
        <v>0</v>
      </c>
      <c r="F514" s="189" t="s">
        <v>62</v>
      </c>
      <c r="G514" s="200" t="s">
        <v>27</v>
      </c>
    </row>
    <row r="515" spans="1:7" x14ac:dyDescent="0.25">
      <c r="A515" s="6" t="s">
        <v>690</v>
      </c>
      <c r="B515" s="198">
        <v>45105</v>
      </c>
      <c r="C515" s="198">
        <v>45106</v>
      </c>
      <c r="D515" s="199">
        <f t="shared" si="8"/>
        <v>1</v>
      </c>
      <c r="G515" s="200" t="s">
        <v>691</v>
      </c>
    </row>
    <row r="516" spans="1:7" x14ac:dyDescent="0.25">
      <c r="A516" s="6" t="s">
        <v>692</v>
      </c>
      <c r="B516" s="198">
        <v>45105</v>
      </c>
      <c r="C516" s="198">
        <v>45106</v>
      </c>
      <c r="D516" s="199">
        <f t="shared" si="8"/>
        <v>1</v>
      </c>
      <c r="G516" s="200" t="s">
        <v>278</v>
      </c>
    </row>
    <row r="517" spans="1:7" x14ac:dyDescent="0.25">
      <c r="A517" s="6" t="s">
        <v>693</v>
      </c>
      <c r="B517" s="198">
        <v>45105</v>
      </c>
      <c r="C517" s="198">
        <v>45106</v>
      </c>
      <c r="D517" s="199">
        <f t="shared" si="8"/>
        <v>1</v>
      </c>
      <c r="G517" s="200" t="s">
        <v>694</v>
      </c>
    </row>
    <row r="518" spans="1:7" x14ac:dyDescent="0.25">
      <c r="A518" s="6" t="s">
        <v>695</v>
      </c>
      <c r="B518" s="198">
        <v>45105</v>
      </c>
      <c r="C518" s="198">
        <v>45106</v>
      </c>
      <c r="D518" s="199">
        <f t="shared" si="8"/>
        <v>1</v>
      </c>
      <c r="G518" s="200" t="s">
        <v>27</v>
      </c>
    </row>
    <row r="519" spans="1:7" x14ac:dyDescent="0.25">
      <c r="A519" s="6" t="s">
        <v>696</v>
      </c>
      <c r="B519" s="198">
        <v>45105</v>
      </c>
      <c r="C519" s="198">
        <v>45106</v>
      </c>
      <c r="D519" s="199">
        <f t="shared" si="8"/>
        <v>1</v>
      </c>
      <c r="G519" s="200" t="s">
        <v>27</v>
      </c>
    </row>
    <row r="520" spans="1:7" x14ac:dyDescent="0.25">
      <c r="A520" s="6" t="s">
        <v>697</v>
      </c>
      <c r="B520" s="198">
        <v>45105</v>
      </c>
      <c r="C520" s="198">
        <v>45106</v>
      </c>
      <c r="D520" s="199">
        <f t="shared" si="8"/>
        <v>1</v>
      </c>
      <c r="G520" s="200" t="s">
        <v>27</v>
      </c>
    </row>
    <row r="521" spans="1:7" x14ac:dyDescent="0.25">
      <c r="A521" s="6" t="s">
        <v>698</v>
      </c>
      <c r="B521" s="198">
        <v>45105</v>
      </c>
      <c r="C521" s="198">
        <v>45106</v>
      </c>
      <c r="D521" s="199">
        <f t="shared" si="8"/>
        <v>1</v>
      </c>
      <c r="G521" s="200" t="s">
        <v>27</v>
      </c>
    </row>
    <row r="522" spans="1:7" x14ac:dyDescent="0.25">
      <c r="A522" s="6" t="s">
        <v>699</v>
      </c>
      <c r="B522" s="198">
        <v>45106</v>
      </c>
      <c r="C522" s="198">
        <v>45106</v>
      </c>
      <c r="D522" s="199">
        <f t="shared" si="8"/>
        <v>0</v>
      </c>
      <c r="G522" s="200" t="s">
        <v>27</v>
      </c>
    </row>
    <row r="523" spans="1:7" x14ac:dyDescent="0.25">
      <c r="A523" s="6" t="s">
        <v>700</v>
      </c>
      <c r="B523" s="198">
        <v>45106</v>
      </c>
      <c r="C523" s="198">
        <v>45106</v>
      </c>
      <c r="D523" s="199">
        <f t="shared" si="8"/>
        <v>0</v>
      </c>
      <c r="G523" s="200" t="s">
        <v>27</v>
      </c>
    </row>
    <row r="524" spans="1:7" x14ac:dyDescent="0.25">
      <c r="A524" s="6" t="s">
        <v>701</v>
      </c>
      <c r="B524" s="198">
        <v>45106</v>
      </c>
      <c r="C524" s="198">
        <v>45106</v>
      </c>
      <c r="D524" s="199">
        <f t="shared" si="8"/>
        <v>0</v>
      </c>
      <c r="G524" s="200" t="s">
        <v>27</v>
      </c>
    </row>
    <row r="525" spans="1:7" x14ac:dyDescent="0.25">
      <c r="A525" s="6" t="s">
        <v>702</v>
      </c>
      <c r="B525" s="198">
        <v>45106</v>
      </c>
      <c r="C525" s="198">
        <v>45106</v>
      </c>
      <c r="D525" s="199">
        <f t="shared" si="8"/>
        <v>0</v>
      </c>
      <c r="G525" s="200" t="s">
        <v>27</v>
      </c>
    </row>
    <row r="526" spans="1:7" x14ac:dyDescent="0.25">
      <c r="A526" s="6" t="s">
        <v>704</v>
      </c>
      <c r="B526" s="198">
        <v>45106</v>
      </c>
      <c r="C526" s="198">
        <v>45107</v>
      </c>
      <c r="D526" s="199">
        <f t="shared" si="8"/>
        <v>1</v>
      </c>
      <c r="G526" s="200" t="s">
        <v>27</v>
      </c>
    </row>
    <row r="527" spans="1:7" x14ac:dyDescent="0.25">
      <c r="A527" s="6" t="s">
        <v>705</v>
      </c>
      <c r="B527" s="198">
        <v>45106</v>
      </c>
      <c r="C527" s="198">
        <v>45107</v>
      </c>
      <c r="D527" s="199">
        <f t="shared" si="8"/>
        <v>1</v>
      </c>
      <c r="G527" s="200" t="s">
        <v>27</v>
      </c>
    </row>
    <row r="528" spans="1:7" x14ac:dyDescent="0.25">
      <c r="A528" s="6" t="s">
        <v>706</v>
      </c>
      <c r="B528" s="198">
        <v>45106</v>
      </c>
      <c r="C528" s="198">
        <v>45107</v>
      </c>
      <c r="D528" s="199">
        <f t="shared" si="8"/>
        <v>1</v>
      </c>
      <c r="G528" s="200" t="s">
        <v>27</v>
      </c>
    </row>
    <row r="529" spans="1:7" x14ac:dyDescent="0.25">
      <c r="A529" s="6" t="s">
        <v>707</v>
      </c>
      <c r="B529" s="198">
        <v>45107</v>
      </c>
      <c r="C529" s="198">
        <v>45107</v>
      </c>
      <c r="D529" s="199">
        <f t="shared" si="8"/>
        <v>0</v>
      </c>
      <c r="G529" s="200" t="s">
        <v>27</v>
      </c>
    </row>
    <row r="530" spans="1:7" x14ac:dyDescent="0.25">
      <c r="A530" s="6" t="s">
        <v>708</v>
      </c>
      <c r="B530" s="198">
        <v>45107</v>
      </c>
      <c r="C530" s="198">
        <v>45110</v>
      </c>
      <c r="D530" s="199">
        <f t="shared" si="8"/>
        <v>1</v>
      </c>
      <c r="G530" s="200" t="s">
        <v>27</v>
      </c>
    </row>
    <row r="531" spans="1:7" x14ac:dyDescent="0.25">
      <c r="A531" s="6" t="s">
        <v>709</v>
      </c>
      <c r="B531" s="198">
        <v>45107</v>
      </c>
      <c r="C531" s="198">
        <v>45110</v>
      </c>
      <c r="D531" s="199">
        <f t="shared" si="8"/>
        <v>1</v>
      </c>
      <c r="G531" s="200" t="s">
        <v>27</v>
      </c>
    </row>
    <row r="532" spans="1:7" x14ac:dyDescent="0.25">
      <c r="A532" s="6" t="s">
        <v>710</v>
      </c>
      <c r="B532" s="198">
        <v>45107</v>
      </c>
      <c r="C532" s="198">
        <v>45110</v>
      </c>
      <c r="D532" s="199">
        <f t="shared" si="8"/>
        <v>1</v>
      </c>
      <c r="G532" s="200" t="s">
        <v>27</v>
      </c>
    </row>
    <row r="533" spans="1:7" x14ac:dyDescent="0.25">
      <c r="A533" s="6" t="s">
        <v>711</v>
      </c>
      <c r="B533" s="198">
        <v>45107</v>
      </c>
      <c r="C533" s="198">
        <v>45110</v>
      </c>
      <c r="D533" s="199">
        <f t="shared" si="8"/>
        <v>1</v>
      </c>
      <c r="G533" s="200" t="s">
        <v>27</v>
      </c>
    </row>
    <row r="534" spans="1:7" x14ac:dyDescent="0.25">
      <c r="A534" s="6" t="s">
        <v>712</v>
      </c>
      <c r="B534" s="198">
        <v>45110</v>
      </c>
      <c r="C534" s="198">
        <v>45110</v>
      </c>
      <c r="D534" s="199">
        <f t="shared" si="8"/>
        <v>0</v>
      </c>
      <c r="G534" s="200" t="s">
        <v>27</v>
      </c>
    </row>
    <row r="535" spans="1:7" x14ac:dyDescent="0.25">
      <c r="A535" s="6" t="s">
        <v>713</v>
      </c>
      <c r="B535" s="198">
        <v>45110</v>
      </c>
      <c r="C535" s="198">
        <v>45110</v>
      </c>
      <c r="D535" s="199">
        <f t="shared" si="8"/>
        <v>0</v>
      </c>
      <c r="G535" s="200" t="s">
        <v>27</v>
      </c>
    </row>
    <row r="536" spans="1:7" x14ac:dyDescent="0.25">
      <c r="A536" s="6" t="s">
        <v>714</v>
      </c>
      <c r="B536" s="198">
        <v>45110</v>
      </c>
      <c r="C536" s="198">
        <v>45112</v>
      </c>
      <c r="D536" s="199">
        <f t="shared" si="8"/>
        <v>2</v>
      </c>
      <c r="G536" s="200" t="s">
        <v>278</v>
      </c>
    </row>
    <row r="537" spans="1:7" x14ac:dyDescent="0.25">
      <c r="A537" s="6" t="s">
        <v>715</v>
      </c>
      <c r="B537" s="198">
        <v>45112</v>
      </c>
      <c r="C537" s="198">
        <v>45112</v>
      </c>
      <c r="D537" s="199">
        <f t="shared" si="8"/>
        <v>0</v>
      </c>
      <c r="G537" s="200" t="s">
        <v>278</v>
      </c>
    </row>
    <row r="538" spans="1:7" x14ac:dyDescent="0.25">
      <c r="A538" s="6" t="s">
        <v>716</v>
      </c>
      <c r="B538" s="198">
        <v>45112</v>
      </c>
      <c r="C538" s="198">
        <v>45112</v>
      </c>
      <c r="D538" s="199">
        <f t="shared" si="8"/>
        <v>0</v>
      </c>
      <c r="G538" s="200" t="s">
        <v>278</v>
      </c>
    </row>
    <row r="539" spans="1:7" x14ac:dyDescent="0.25">
      <c r="A539" s="6" t="s">
        <v>717</v>
      </c>
      <c r="B539" s="198">
        <v>45113</v>
      </c>
      <c r="C539" s="198">
        <v>45113</v>
      </c>
      <c r="D539" s="199">
        <f t="shared" si="8"/>
        <v>0</v>
      </c>
      <c r="G539" s="200" t="s">
        <v>27</v>
      </c>
    </row>
    <row r="540" spans="1:7" x14ac:dyDescent="0.25">
      <c r="A540" s="6" t="s">
        <v>702</v>
      </c>
      <c r="B540" s="198">
        <v>45113</v>
      </c>
      <c r="C540" s="198">
        <v>45113</v>
      </c>
      <c r="D540" s="199">
        <f t="shared" si="8"/>
        <v>0</v>
      </c>
      <c r="F540" s="189" t="s">
        <v>62</v>
      </c>
      <c r="G540" s="200" t="s">
        <v>27</v>
      </c>
    </row>
    <row r="541" spans="1:7" x14ac:dyDescent="0.25">
      <c r="A541" s="6" t="s">
        <v>718</v>
      </c>
      <c r="B541" s="198">
        <v>45113</v>
      </c>
      <c r="C541" s="198">
        <v>45113</v>
      </c>
      <c r="D541" s="199">
        <f t="shared" si="8"/>
        <v>0</v>
      </c>
      <c r="G541" s="200" t="s">
        <v>27</v>
      </c>
    </row>
    <row r="542" spans="1:7" x14ac:dyDescent="0.25">
      <c r="A542" s="6" t="s">
        <v>719</v>
      </c>
      <c r="B542" s="198">
        <v>45113</v>
      </c>
      <c r="C542" s="198">
        <v>45114</v>
      </c>
      <c r="D542" s="199">
        <f t="shared" si="8"/>
        <v>1</v>
      </c>
      <c r="G542" s="200" t="s">
        <v>27</v>
      </c>
    </row>
    <row r="543" spans="1:7" x14ac:dyDescent="0.25">
      <c r="A543" s="6" t="s">
        <v>719</v>
      </c>
      <c r="B543" s="198">
        <v>45113</v>
      </c>
      <c r="C543" s="198">
        <v>45114</v>
      </c>
      <c r="D543" s="199">
        <f t="shared" si="8"/>
        <v>1</v>
      </c>
      <c r="G543" s="200" t="s">
        <v>27</v>
      </c>
    </row>
    <row r="544" spans="1:7" x14ac:dyDescent="0.25">
      <c r="A544" s="6" t="s">
        <v>707</v>
      </c>
      <c r="B544" s="198">
        <v>45113</v>
      </c>
      <c r="C544" s="198">
        <v>45114</v>
      </c>
      <c r="D544" s="199">
        <f t="shared" si="8"/>
        <v>1</v>
      </c>
      <c r="F544" s="189" t="s">
        <v>62</v>
      </c>
      <c r="G544" s="200" t="s">
        <v>27</v>
      </c>
    </row>
    <row r="545" spans="1:7" x14ac:dyDescent="0.25">
      <c r="A545" s="6" t="s">
        <v>719</v>
      </c>
      <c r="B545" s="198">
        <v>45113</v>
      </c>
      <c r="C545" s="198">
        <v>45114</v>
      </c>
      <c r="D545" s="199">
        <f t="shared" si="8"/>
        <v>1</v>
      </c>
      <c r="G545" s="200" t="s">
        <v>27</v>
      </c>
    </row>
    <row r="546" spans="1:7" x14ac:dyDescent="0.25">
      <c r="A546" s="6" t="s">
        <v>720</v>
      </c>
      <c r="B546" s="198">
        <v>45117</v>
      </c>
      <c r="C546" s="198">
        <v>45117</v>
      </c>
      <c r="D546" s="199">
        <f t="shared" si="8"/>
        <v>0</v>
      </c>
      <c r="G546" s="200" t="s">
        <v>278</v>
      </c>
    </row>
    <row r="547" spans="1:7" x14ac:dyDescent="0.25">
      <c r="A547" s="6" t="s">
        <v>721</v>
      </c>
      <c r="B547" s="198">
        <v>45117</v>
      </c>
      <c r="C547" s="198">
        <v>45117</v>
      </c>
      <c r="D547" s="199">
        <f t="shared" si="8"/>
        <v>0</v>
      </c>
      <c r="G547" s="200" t="s">
        <v>278</v>
      </c>
    </row>
    <row r="548" spans="1:7" x14ac:dyDescent="0.25">
      <c r="A548" s="6" t="s">
        <v>722</v>
      </c>
      <c r="B548" s="198">
        <v>45117</v>
      </c>
      <c r="C548" s="198">
        <v>45117</v>
      </c>
      <c r="D548" s="199">
        <f t="shared" si="8"/>
        <v>0</v>
      </c>
      <c r="G548" s="200" t="s">
        <v>278</v>
      </c>
    </row>
    <row r="549" spans="1:7" x14ac:dyDescent="0.25">
      <c r="A549" s="6" t="s">
        <v>723</v>
      </c>
      <c r="B549" s="198">
        <v>45117</v>
      </c>
      <c r="C549" s="198">
        <v>45117</v>
      </c>
      <c r="D549" s="199">
        <f t="shared" si="8"/>
        <v>0</v>
      </c>
      <c r="G549" s="200" t="s">
        <v>694</v>
      </c>
    </row>
    <row r="550" spans="1:7" x14ac:dyDescent="0.25">
      <c r="A550" s="6" t="s">
        <v>724</v>
      </c>
      <c r="B550" s="198">
        <v>45117</v>
      </c>
      <c r="C550" s="198">
        <v>45118</v>
      </c>
      <c r="D550" s="199">
        <f t="shared" si="8"/>
        <v>1</v>
      </c>
      <c r="F550" s="189" t="s">
        <v>725</v>
      </c>
      <c r="G550" s="200" t="s">
        <v>278</v>
      </c>
    </row>
    <row r="551" spans="1:7" x14ac:dyDescent="0.25">
      <c r="A551" s="6" t="s">
        <v>726</v>
      </c>
      <c r="B551" s="198">
        <v>45117</v>
      </c>
      <c r="C551" s="198">
        <v>45118</v>
      </c>
      <c r="D551" s="199">
        <f t="shared" si="8"/>
        <v>1</v>
      </c>
      <c r="G551" s="200" t="s">
        <v>27</v>
      </c>
    </row>
    <row r="552" spans="1:7" x14ac:dyDescent="0.25">
      <c r="A552" s="6" t="s">
        <v>727</v>
      </c>
      <c r="B552" s="198">
        <v>45117</v>
      </c>
      <c r="C552" s="198">
        <v>45118</v>
      </c>
      <c r="D552" s="199">
        <f t="shared" si="8"/>
        <v>1</v>
      </c>
      <c r="F552" s="189" t="s">
        <v>733</v>
      </c>
      <c r="G552" s="200" t="s">
        <v>27</v>
      </c>
    </row>
    <row r="553" spans="1:7" x14ac:dyDescent="0.25">
      <c r="A553" s="6" t="s">
        <v>728</v>
      </c>
      <c r="B553" s="198">
        <v>45117</v>
      </c>
      <c r="C553" s="198">
        <v>45118</v>
      </c>
      <c r="D553" s="199">
        <f t="shared" si="8"/>
        <v>1</v>
      </c>
      <c r="G553" s="200" t="s">
        <v>27</v>
      </c>
    </row>
    <row r="554" spans="1:7" x14ac:dyDescent="0.25">
      <c r="A554" s="6" t="s">
        <v>729</v>
      </c>
      <c r="B554" s="198">
        <v>45118</v>
      </c>
      <c r="C554" s="198">
        <v>45118</v>
      </c>
      <c r="D554" s="199">
        <f t="shared" si="8"/>
        <v>0</v>
      </c>
      <c r="F554" s="189" t="s">
        <v>195</v>
      </c>
      <c r="G554" s="200" t="s">
        <v>27</v>
      </c>
    </row>
    <row r="555" spans="1:7" x14ac:dyDescent="0.25">
      <c r="A555" s="6" t="s">
        <v>730</v>
      </c>
      <c r="B555" s="198">
        <v>45118</v>
      </c>
      <c r="C555" s="198">
        <v>45118</v>
      </c>
      <c r="D555" s="199">
        <f t="shared" si="8"/>
        <v>0</v>
      </c>
      <c r="G555" s="200" t="s">
        <v>27</v>
      </c>
    </row>
    <row r="556" spans="1:7" x14ac:dyDescent="0.25">
      <c r="A556" s="6" t="s">
        <v>731</v>
      </c>
      <c r="B556" s="198">
        <v>45118</v>
      </c>
      <c r="C556" s="198">
        <v>45118</v>
      </c>
      <c r="D556" s="199">
        <f t="shared" si="8"/>
        <v>0</v>
      </c>
      <c r="G556" s="200" t="s">
        <v>27</v>
      </c>
    </row>
    <row r="557" spans="1:7" x14ac:dyDescent="0.25">
      <c r="A557" s="6" t="s">
        <v>732</v>
      </c>
      <c r="B557" s="198">
        <v>45118</v>
      </c>
      <c r="C557" s="198">
        <v>45118</v>
      </c>
      <c r="D557" s="199">
        <f t="shared" si="8"/>
        <v>0</v>
      </c>
      <c r="G557" s="200" t="s">
        <v>27</v>
      </c>
    </row>
    <row r="558" spans="1:7" x14ac:dyDescent="0.25">
      <c r="A558" s="6" t="s">
        <v>734</v>
      </c>
      <c r="B558" s="198">
        <v>45118</v>
      </c>
      <c r="C558" s="198">
        <v>45119</v>
      </c>
      <c r="D558" s="199">
        <f t="shared" si="8"/>
        <v>1</v>
      </c>
      <c r="G558" s="200" t="s">
        <v>27</v>
      </c>
    </row>
    <row r="559" spans="1:7" x14ac:dyDescent="0.25">
      <c r="A559" s="6" t="s">
        <v>735</v>
      </c>
      <c r="B559" s="198">
        <v>45118</v>
      </c>
      <c r="C559" s="198">
        <v>45119</v>
      </c>
      <c r="D559" s="199">
        <f t="shared" si="8"/>
        <v>1</v>
      </c>
      <c r="G559" s="200" t="s">
        <v>27</v>
      </c>
    </row>
    <row r="560" spans="1:7" x14ac:dyDescent="0.25">
      <c r="A560" s="6" t="s">
        <v>736</v>
      </c>
      <c r="B560" s="198">
        <v>45119</v>
      </c>
      <c r="C560" s="198">
        <v>45119</v>
      </c>
      <c r="D560" s="199">
        <f t="shared" si="8"/>
        <v>0</v>
      </c>
      <c r="G560" s="200" t="s">
        <v>27</v>
      </c>
    </row>
    <row r="561" spans="1:7" x14ac:dyDescent="0.25">
      <c r="A561" s="6" t="s">
        <v>737</v>
      </c>
      <c r="B561" s="198">
        <v>45119</v>
      </c>
      <c r="C561" s="198">
        <v>45119</v>
      </c>
      <c r="D561" s="199">
        <f t="shared" si="8"/>
        <v>0</v>
      </c>
      <c r="G561" s="200" t="s">
        <v>27</v>
      </c>
    </row>
    <row r="562" spans="1:7" x14ac:dyDescent="0.25">
      <c r="A562" s="6" t="s">
        <v>738</v>
      </c>
      <c r="B562" s="198">
        <v>45119</v>
      </c>
      <c r="C562" s="198">
        <v>45119</v>
      </c>
      <c r="D562" s="199">
        <f t="shared" si="8"/>
        <v>0</v>
      </c>
      <c r="G562" s="200" t="s">
        <v>27</v>
      </c>
    </row>
    <row r="563" spans="1:7" x14ac:dyDescent="0.25">
      <c r="A563" s="6" t="s">
        <v>684</v>
      </c>
      <c r="B563" s="198">
        <v>45119</v>
      </c>
      <c r="C563" s="198">
        <v>45119</v>
      </c>
      <c r="D563" s="199">
        <f t="shared" si="8"/>
        <v>0</v>
      </c>
      <c r="F563" s="189" t="s">
        <v>62</v>
      </c>
      <c r="G563" s="200" t="s">
        <v>27</v>
      </c>
    </row>
    <row r="564" spans="1:7" x14ac:dyDescent="0.25">
      <c r="A564" s="6" t="s">
        <v>739</v>
      </c>
      <c r="B564" s="198">
        <v>45119</v>
      </c>
      <c r="C564" s="198">
        <v>45119</v>
      </c>
      <c r="D564" s="199">
        <f t="shared" si="8"/>
        <v>0</v>
      </c>
      <c r="G564" s="200" t="s">
        <v>27</v>
      </c>
    </row>
    <row r="565" spans="1:7" x14ac:dyDescent="0.25">
      <c r="A565" s="6" t="s">
        <v>740</v>
      </c>
      <c r="B565" s="198">
        <v>45119</v>
      </c>
      <c r="C565" s="198">
        <v>45119</v>
      </c>
      <c r="D565" s="199">
        <f t="shared" si="8"/>
        <v>0</v>
      </c>
      <c r="G565" s="200" t="s">
        <v>27</v>
      </c>
    </row>
    <row r="566" spans="1:7" x14ac:dyDescent="0.25">
      <c r="A566" s="6" t="s">
        <v>741</v>
      </c>
      <c r="B566" s="198">
        <v>45119</v>
      </c>
      <c r="C566" s="198">
        <v>45120</v>
      </c>
      <c r="D566" s="199">
        <f t="shared" si="8"/>
        <v>1</v>
      </c>
      <c r="G566" s="200" t="s">
        <v>27</v>
      </c>
    </row>
    <row r="567" spans="1:7" x14ac:dyDescent="0.25">
      <c r="A567" s="6" t="s">
        <v>742</v>
      </c>
      <c r="B567" s="198">
        <v>45120</v>
      </c>
      <c r="C567" s="198">
        <v>45120</v>
      </c>
      <c r="D567" s="199">
        <f t="shared" si="8"/>
        <v>0</v>
      </c>
      <c r="G567" s="200" t="s">
        <v>27</v>
      </c>
    </row>
    <row r="568" spans="1:7" x14ac:dyDescent="0.25">
      <c r="A568" s="6" t="s">
        <v>743</v>
      </c>
      <c r="B568" s="198">
        <v>45120</v>
      </c>
      <c r="C568" s="198">
        <v>45120</v>
      </c>
      <c r="D568" s="199">
        <f t="shared" si="8"/>
        <v>0</v>
      </c>
      <c r="G568" s="200" t="s">
        <v>27</v>
      </c>
    </row>
    <row r="569" spans="1:7" x14ac:dyDescent="0.25">
      <c r="A569" s="6" t="s">
        <v>744</v>
      </c>
      <c r="B569" s="198">
        <v>45120</v>
      </c>
      <c r="C569" s="198">
        <v>45120</v>
      </c>
      <c r="D569" s="199">
        <f t="shared" si="8"/>
        <v>0</v>
      </c>
      <c r="G569" s="200" t="s">
        <v>27</v>
      </c>
    </row>
    <row r="570" spans="1:7" x14ac:dyDescent="0.25">
      <c r="A570" s="6" t="s">
        <v>745</v>
      </c>
      <c r="B570" s="198">
        <v>45120</v>
      </c>
      <c r="C570" s="198">
        <v>45120</v>
      </c>
      <c r="D570" s="199">
        <f t="shared" si="8"/>
        <v>0</v>
      </c>
      <c r="G570" s="200" t="s">
        <v>27</v>
      </c>
    </row>
    <row r="571" spans="1:7" x14ac:dyDescent="0.25">
      <c r="A571" s="6" t="s">
        <v>746</v>
      </c>
      <c r="B571" s="198">
        <v>45120</v>
      </c>
      <c r="C571" s="198">
        <v>45120</v>
      </c>
      <c r="D571" s="199">
        <f t="shared" si="8"/>
        <v>0</v>
      </c>
      <c r="G571" s="200" t="s">
        <v>27</v>
      </c>
    </row>
    <row r="572" spans="1:7" x14ac:dyDescent="0.25">
      <c r="A572" s="6" t="s">
        <v>747</v>
      </c>
      <c r="B572" s="198">
        <v>45120</v>
      </c>
      <c r="C572" s="198">
        <v>45121</v>
      </c>
      <c r="D572" s="199">
        <f t="shared" si="8"/>
        <v>1</v>
      </c>
      <c r="G572" s="200" t="s">
        <v>27</v>
      </c>
    </row>
    <row r="573" spans="1:7" ht="75" x14ac:dyDescent="0.25">
      <c r="A573" s="6" t="s">
        <v>748</v>
      </c>
      <c r="B573" s="198">
        <v>45121</v>
      </c>
      <c r="C573" s="198">
        <v>45121</v>
      </c>
      <c r="D573" s="199">
        <f t="shared" si="8"/>
        <v>0</v>
      </c>
      <c r="F573" s="189" t="s">
        <v>751</v>
      </c>
      <c r="G573" s="200" t="s">
        <v>27</v>
      </c>
    </row>
    <row r="574" spans="1:7" x14ac:dyDescent="0.25">
      <c r="A574" s="6" t="s">
        <v>749</v>
      </c>
      <c r="B574" s="198">
        <v>45121</v>
      </c>
      <c r="C574" s="198">
        <v>45121</v>
      </c>
      <c r="D574" s="199">
        <f t="shared" si="8"/>
        <v>0</v>
      </c>
      <c r="G574" s="200" t="s">
        <v>27</v>
      </c>
    </row>
    <row r="575" spans="1:7" x14ac:dyDescent="0.25">
      <c r="A575" s="6" t="s">
        <v>750</v>
      </c>
      <c r="B575" s="198">
        <v>45121</v>
      </c>
      <c r="C575" s="198">
        <v>45124</v>
      </c>
      <c r="D575" s="199">
        <f t="shared" si="8"/>
        <v>1</v>
      </c>
      <c r="G575" s="200" t="s">
        <v>27</v>
      </c>
    </row>
    <row r="576" spans="1:7" x14ac:dyDescent="0.25">
      <c r="A576" s="6" t="s">
        <v>752</v>
      </c>
      <c r="B576" s="198">
        <v>45124</v>
      </c>
      <c r="C576" s="198">
        <v>45124</v>
      </c>
      <c r="D576" s="199">
        <f t="shared" si="8"/>
        <v>0</v>
      </c>
      <c r="G576" s="200" t="s">
        <v>27</v>
      </c>
    </row>
    <row r="577" spans="1:7" x14ac:dyDescent="0.25">
      <c r="A577" s="6" t="s">
        <v>753</v>
      </c>
      <c r="B577" s="198">
        <v>45124</v>
      </c>
      <c r="C577" s="198">
        <v>45124</v>
      </c>
      <c r="D577" s="199">
        <f t="shared" si="8"/>
        <v>0</v>
      </c>
      <c r="G577" s="200" t="s">
        <v>27</v>
      </c>
    </row>
    <row r="578" spans="1:7" x14ac:dyDescent="0.25">
      <c r="A578" s="6" t="s">
        <v>754</v>
      </c>
      <c r="B578" s="198">
        <v>45124</v>
      </c>
      <c r="C578" s="198">
        <v>45124</v>
      </c>
      <c r="D578" s="199">
        <f t="shared" ref="D578:D641" si="9">IF(B578="","",NETWORKDAYS(B578,C578)-1)</f>
        <v>0</v>
      </c>
      <c r="G578" s="200" t="s">
        <v>27</v>
      </c>
    </row>
    <row r="579" spans="1:7" x14ac:dyDescent="0.25">
      <c r="A579" s="6" t="s">
        <v>755</v>
      </c>
      <c r="B579" s="198">
        <v>45124</v>
      </c>
      <c r="C579" s="198">
        <v>45124</v>
      </c>
      <c r="D579" s="199">
        <f t="shared" si="9"/>
        <v>0</v>
      </c>
      <c r="G579" s="200" t="s">
        <v>27</v>
      </c>
    </row>
    <row r="580" spans="1:7" x14ac:dyDescent="0.25">
      <c r="A580" s="6" t="s">
        <v>756</v>
      </c>
      <c r="B580" s="198">
        <v>45124</v>
      </c>
      <c r="C580" s="198">
        <v>45124</v>
      </c>
      <c r="D580" s="199">
        <f t="shared" si="9"/>
        <v>0</v>
      </c>
      <c r="G580" s="200" t="s">
        <v>27</v>
      </c>
    </row>
    <row r="581" spans="1:7" x14ac:dyDescent="0.25">
      <c r="A581" s="6" t="s">
        <v>771</v>
      </c>
      <c r="B581" s="198">
        <v>45124</v>
      </c>
      <c r="C581" s="198">
        <v>45125</v>
      </c>
      <c r="D581" s="199">
        <f t="shared" si="9"/>
        <v>1</v>
      </c>
      <c r="F581" s="189" t="s">
        <v>776</v>
      </c>
      <c r="G581" s="200" t="s">
        <v>27</v>
      </c>
    </row>
    <row r="582" spans="1:7" x14ac:dyDescent="0.25">
      <c r="A582" s="6" t="s">
        <v>772</v>
      </c>
      <c r="B582" s="198">
        <v>45124</v>
      </c>
      <c r="C582" s="198">
        <v>45125</v>
      </c>
      <c r="D582" s="199">
        <f t="shared" si="9"/>
        <v>1</v>
      </c>
      <c r="F582" s="189" t="s">
        <v>776</v>
      </c>
      <c r="G582" s="200" t="s">
        <v>27</v>
      </c>
    </row>
    <row r="583" spans="1:7" x14ac:dyDescent="0.25">
      <c r="A583" s="6" t="s">
        <v>773</v>
      </c>
      <c r="B583" s="198">
        <v>45124</v>
      </c>
      <c r="C583" s="198">
        <v>45125</v>
      </c>
      <c r="D583" s="199">
        <f t="shared" si="9"/>
        <v>1</v>
      </c>
      <c r="F583" s="189" t="s">
        <v>776</v>
      </c>
      <c r="G583" s="200" t="s">
        <v>27</v>
      </c>
    </row>
    <row r="584" spans="1:7" x14ac:dyDescent="0.25">
      <c r="A584" s="6" t="s">
        <v>774</v>
      </c>
      <c r="B584" s="198">
        <v>45124</v>
      </c>
      <c r="C584" s="198">
        <v>45125</v>
      </c>
      <c r="D584" s="199">
        <f t="shared" si="9"/>
        <v>1</v>
      </c>
      <c r="G584" s="200" t="s">
        <v>27</v>
      </c>
    </row>
    <row r="585" spans="1:7" x14ac:dyDescent="0.25">
      <c r="A585" s="6" t="s">
        <v>775</v>
      </c>
      <c r="B585" s="198">
        <v>45125</v>
      </c>
      <c r="C585" s="198">
        <v>45125</v>
      </c>
      <c r="D585" s="199">
        <f t="shared" si="9"/>
        <v>0</v>
      </c>
      <c r="G585" s="200" t="s">
        <v>27</v>
      </c>
    </row>
    <row r="586" spans="1:7" x14ac:dyDescent="0.25">
      <c r="A586" s="6" t="s">
        <v>778</v>
      </c>
      <c r="B586" s="198">
        <v>45125</v>
      </c>
      <c r="C586" s="198">
        <v>45126</v>
      </c>
      <c r="D586" s="199">
        <f t="shared" si="9"/>
        <v>1</v>
      </c>
      <c r="G586" s="200" t="s">
        <v>27</v>
      </c>
    </row>
    <row r="587" spans="1:7" x14ac:dyDescent="0.25">
      <c r="A587" s="6" t="s">
        <v>779</v>
      </c>
      <c r="B587" s="198">
        <v>45125</v>
      </c>
      <c r="C587" s="198">
        <v>45126</v>
      </c>
      <c r="D587" s="199">
        <f t="shared" si="9"/>
        <v>1</v>
      </c>
      <c r="G587" s="200" t="s">
        <v>27</v>
      </c>
    </row>
    <row r="588" spans="1:7" x14ac:dyDescent="0.25">
      <c r="A588" s="6" t="s">
        <v>780</v>
      </c>
      <c r="B588" s="198">
        <v>45125</v>
      </c>
      <c r="C588" s="198">
        <v>45126</v>
      </c>
      <c r="D588" s="199">
        <f t="shared" si="9"/>
        <v>1</v>
      </c>
      <c r="G588" s="200" t="s">
        <v>27</v>
      </c>
    </row>
    <row r="589" spans="1:7" x14ac:dyDescent="0.25">
      <c r="A589" s="6" t="s">
        <v>781</v>
      </c>
      <c r="B589" s="198">
        <v>45125</v>
      </c>
      <c r="C589" s="198">
        <v>45126</v>
      </c>
      <c r="D589" s="199">
        <f t="shared" si="9"/>
        <v>1</v>
      </c>
      <c r="G589" s="200" t="s">
        <v>27</v>
      </c>
    </row>
    <row r="590" spans="1:7" x14ac:dyDescent="0.25">
      <c r="A590" s="6" t="s">
        <v>782</v>
      </c>
      <c r="B590" s="198">
        <v>45125</v>
      </c>
      <c r="C590" s="198">
        <v>45126</v>
      </c>
      <c r="D590" s="199">
        <f t="shared" si="9"/>
        <v>1</v>
      </c>
      <c r="G590" s="200" t="s">
        <v>27</v>
      </c>
    </row>
    <row r="591" spans="1:7" x14ac:dyDescent="0.25">
      <c r="A591" s="6" t="s">
        <v>783</v>
      </c>
      <c r="B591" s="198">
        <v>45125</v>
      </c>
      <c r="C591" s="198">
        <v>45126</v>
      </c>
      <c r="D591" s="199">
        <f t="shared" si="9"/>
        <v>1</v>
      </c>
      <c r="G591" s="200" t="s">
        <v>27</v>
      </c>
    </row>
    <row r="592" spans="1:7" x14ac:dyDescent="0.25">
      <c r="A592" s="6" t="s">
        <v>784</v>
      </c>
      <c r="B592" s="198">
        <v>45126</v>
      </c>
      <c r="C592" s="198">
        <v>45126</v>
      </c>
      <c r="D592" s="199">
        <f t="shared" si="9"/>
        <v>0</v>
      </c>
      <c r="G592" s="200" t="s">
        <v>27</v>
      </c>
    </row>
    <row r="593" spans="1:7" x14ac:dyDescent="0.25">
      <c r="A593" s="6" t="s">
        <v>792</v>
      </c>
      <c r="B593" s="198">
        <v>45126</v>
      </c>
      <c r="C593" s="198">
        <v>45127</v>
      </c>
      <c r="D593" s="199">
        <f t="shared" si="9"/>
        <v>1</v>
      </c>
      <c r="G593" s="200" t="s">
        <v>27</v>
      </c>
    </row>
    <row r="594" spans="1:7" x14ac:dyDescent="0.25">
      <c r="A594" s="6" t="s">
        <v>793</v>
      </c>
      <c r="B594" s="198">
        <v>45126</v>
      </c>
      <c r="C594" s="198">
        <v>45127</v>
      </c>
      <c r="D594" s="199">
        <f t="shared" si="9"/>
        <v>1</v>
      </c>
      <c r="G594" s="200" t="s">
        <v>27</v>
      </c>
    </row>
    <row r="595" spans="1:7" x14ac:dyDescent="0.25">
      <c r="A595" s="6" t="s">
        <v>794</v>
      </c>
      <c r="B595" s="198">
        <v>45126</v>
      </c>
      <c r="C595" s="198">
        <v>45127</v>
      </c>
      <c r="D595" s="199">
        <f t="shared" si="9"/>
        <v>1</v>
      </c>
      <c r="G595" s="200" t="s">
        <v>27</v>
      </c>
    </row>
    <row r="596" spans="1:7" x14ac:dyDescent="0.25">
      <c r="A596" s="6" t="s">
        <v>795</v>
      </c>
      <c r="B596" s="198">
        <v>45126</v>
      </c>
      <c r="C596" s="198">
        <v>45127</v>
      </c>
      <c r="D596" s="199">
        <f t="shared" si="9"/>
        <v>1</v>
      </c>
      <c r="G596" s="200" t="s">
        <v>27</v>
      </c>
    </row>
    <row r="597" spans="1:7" x14ac:dyDescent="0.25">
      <c r="A597" s="6" t="s">
        <v>796</v>
      </c>
      <c r="B597" s="198">
        <v>45126</v>
      </c>
      <c r="C597" s="198">
        <v>45127</v>
      </c>
      <c r="D597" s="199">
        <f t="shared" si="9"/>
        <v>1</v>
      </c>
      <c r="G597" s="200" t="s">
        <v>27</v>
      </c>
    </row>
    <row r="598" spans="1:7" x14ac:dyDescent="0.25">
      <c r="A598" s="6" t="s">
        <v>797</v>
      </c>
      <c r="B598" s="198">
        <v>45126</v>
      </c>
      <c r="C598" s="198">
        <v>45127</v>
      </c>
      <c r="D598" s="199">
        <f t="shared" si="9"/>
        <v>1</v>
      </c>
      <c r="G598" s="200" t="s">
        <v>27</v>
      </c>
    </row>
    <row r="599" spans="1:7" x14ac:dyDescent="0.25">
      <c r="A599" s="6" t="s">
        <v>798</v>
      </c>
      <c r="B599" s="198">
        <v>45126</v>
      </c>
      <c r="C599" s="198">
        <v>45127</v>
      </c>
      <c r="D599" s="199">
        <f t="shared" si="9"/>
        <v>1</v>
      </c>
      <c r="G599" s="200" t="s">
        <v>27</v>
      </c>
    </row>
    <row r="600" spans="1:7" x14ac:dyDescent="0.25">
      <c r="A600" s="6" t="s">
        <v>801</v>
      </c>
      <c r="B600" s="198">
        <v>45127</v>
      </c>
      <c r="C600" s="198">
        <v>45127</v>
      </c>
      <c r="D600" s="199">
        <f t="shared" si="9"/>
        <v>0</v>
      </c>
      <c r="G600" s="200" t="s">
        <v>27</v>
      </c>
    </row>
    <row r="601" spans="1:7" x14ac:dyDescent="0.25">
      <c r="A601" s="6" t="s">
        <v>802</v>
      </c>
      <c r="B601" s="198">
        <v>45127</v>
      </c>
      <c r="C601" s="198">
        <v>45127</v>
      </c>
      <c r="D601" s="199">
        <f t="shared" si="9"/>
        <v>0</v>
      </c>
      <c r="G601" s="200" t="s">
        <v>27</v>
      </c>
    </row>
    <row r="602" spans="1:7" x14ac:dyDescent="0.25">
      <c r="A602" s="6" t="s">
        <v>803</v>
      </c>
      <c r="B602" s="198">
        <v>45127</v>
      </c>
      <c r="C602" s="198">
        <v>45127</v>
      </c>
      <c r="D602" s="199">
        <f t="shared" si="9"/>
        <v>0</v>
      </c>
      <c r="G602" s="200" t="s">
        <v>27</v>
      </c>
    </row>
    <row r="603" spans="1:7" s="204" customFormat="1" ht="60" x14ac:dyDescent="0.25">
      <c r="A603" s="204" t="s">
        <v>804</v>
      </c>
      <c r="B603" s="205">
        <v>45127</v>
      </c>
      <c r="C603" s="205">
        <v>45127</v>
      </c>
      <c r="D603" s="199">
        <f t="shared" si="9"/>
        <v>0</v>
      </c>
      <c r="E603" s="206"/>
      <c r="F603" s="207" t="s">
        <v>806</v>
      </c>
      <c r="G603" s="200" t="s">
        <v>27</v>
      </c>
    </row>
    <row r="604" spans="1:7" x14ac:dyDescent="0.25">
      <c r="A604" s="6" t="s">
        <v>807</v>
      </c>
      <c r="B604" s="198">
        <v>45127</v>
      </c>
      <c r="C604" s="198">
        <v>45127</v>
      </c>
      <c r="D604" s="199">
        <f t="shared" si="9"/>
        <v>0</v>
      </c>
      <c r="F604" s="199"/>
      <c r="G604" s="208" t="s">
        <v>27</v>
      </c>
    </row>
    <row r="605" spans="1:7" x14ac:dyDescent="0.25">
      <c r="A605" s="6" t="s">
        <v>808</v>
      </c>
      <c r="B605" s="198">
        <v>45127</v>
      </c>
      <c r="C605" s="198">
        <v>45127</v>
      </c>
      <c r="D605" s="199">
        <f t="shared" si="9"/>
        <v>0</v>
      </c>
      <c r="G605" s="200" t="s">
        <v>27</v>
      </c>
    </row>
    <row r="606" spans="1:7" x14ac:dyDescent="0.25">
      <c r="A606" s="6" t="s">
        <v>809</v>
      </c>
      <c r="B606" s="198">
        <v>45127</v>
      </c>
      <c r="C606" s="198">
        <v>45127</v>
      </c>
      <c r="D606" s="199">
        <f t="shared" si="9"/>
        <v>0</v>
      </c>
      <c r="G606" s="200" t="s">
        <v>27</v>
      </c>
    </row>
    <row r="607" spans="1:7" x14ac:dyDescent="0.25">
      <c r="A607" s="6" t="s">
        <v>810</v>
      </c>
      <c r="B607" s="198">
        <v>45127</v>
      </c>
      <c r="C607" s="198">
        <v>45128</v>
      </c>
      <c r="D607" s="199">
        <f t="shared" si="9"/>
        <v>1</v>
      </c>
      <c r="F607" s="209" t="s">
        <v>811</v>
      </c>
      <c r="G607" s="200" t="s">
        <v>27</v>
      </c>
    </row>
    <row r="608" spans="1:7" x14ac:dyDescent="0.25">
      <c r="A608" s="6" t="s">
        <v>817</v>
      </c>
      <c r="B608" s="198">
        <v>45131</v>
      </c>
      <c r="C608" s="198">
        <v>45131</v>
      </c>
      <c r="D608" s="199">
        <f t="shared" si="9"/>
        <v>0</v>
      </c>
      <c r="G608" s="200" t="s">
        <v>27</v>
      </c>
    </row>
    <row r="609" spans="1:7" x14ac:dyDescent="0.25">
      <c r="A609" s="6" t="s">
        <v>818</v>
      </c>
      <c r="B609" s="198">
        <v>45131</v>
      </c>
      <c r="C609" s="198">
        <v>45131</v>
      </c>
      <c r="D609" s="199">
        <f t="shared" si="9"/>
        <v>0</v>
      </c>
      <c r="G609" s="200" t="s">
        <v>27</v>
      </c>
    </row>
    <row r="610" spans="1:7" x14ac:dyDescent="0.25">
      <c r="A610" s="6" t="s">
        <v>819</v>
      </c>
      <c r="B610" s="198">
        <v>45132</v>
      </c>
      <c r="C610" s="198">
        <v>45132</v>
      </c>
      <c r="D610" s="199">
        <f t="shared" si="9"/>
        <v>0</v>
      </c>
      <c r="G610" s="200" t="s">
        <v>27</v>
      </c>
    </row>
    <row r="611" spans="1:7" x14ac:dyDescent="0.25">
      <c r="A611" s="6" t="s">
        <v>820</v>
      </c>
      <c r="B611" s="198">
        <v>45132</v>
      </c>
      <c r="C611" s="198">
        <v>45132</v>
      </c>
      <c r="D611" s="199">
        <f t="shared" si="9"/>
        <v>0</v>
      </c>
      <c r="G611" s="200" t="s">
        <v>27</v>
      </c>
    </row>
    <row r="612" spans="1:7" x14ac:dyDescent="0.25">
      <c r="A612" s="6" t="s">
        <v>821</v>
      </c>
      <c r="B612" s="198">
        <v>45133</v>
      </c>
      <c r="C612" s="198">
        <v>45133</v>
      </c>
      <c r="D612" s="199">
        <f t="shared" si="9"/>
        <v>0</v>
      </c>
      <c r="G612" s="200" t="s">
        <v>27</v>
      </c>
    </row>
    <row r="613" spans="1:7" x14ac:dyDescent="0.25">
      <c r="A613" s="6" t="s">
        <v>822</v>
      </c>
      <c r="B613" s="198">
        <v>45133</v>
      </c>
      <c r="C613" s="198">
        <v>45133</v>
      </c>
      <c r="D613" s="199">
        <f t="shared" si="9"/>
        <v>0</v>
      </c>
      <c r="G613" s="200" t="s">
        <v>27</v>
      </c>
    </row>
    <row r="614" spans="1:7" x14ac:dyDescent="0.25">
      <c r="A614" s="6" t="s">
        <v>823</v>
      </c>
      <c r="B614" s="198">
        <v>45133</v>
      </c>
      <c r="C614" s="198">
        <v>45133</v>
      </c>
      <c r="D614" s="199">
        <f t="shared" si="9"/>
        <v>0</v>
      </c>
      <c r="G614" s="200" t="s">
        <v>27</v>
      </c>
    </row>
    <row r="615" spans="1:7" x14ac:dyDescent="0.25">
      <c r="A615" s="6" t="s">
        <v>824</v>
      </c>
      <c r="B615" s="198">
        <v>45133</v>
      </c>
      <c r="C615" s="198">
        <v>45133</v>
      </c>
      <c r="D615" s="199">
        <f t="shared" si="9"/>
        <v>0</v>
      </c>
      <c r="G615" s="200" t="s">
        <v>27</v>
      </c>
    </row>
    <row r="616" spans="1:7" x14ac:dyDescent="0.25">
      <c r="A616" s="6" t="s">
        <v>825</v>
      </c>
      <c r="B616" s="198">
        <v>45133</v>
      </c>
      <c r="C616" s="198">
        <v>45133</v>
      </c>
      <c r="D616" s="199">
        <f t="shared" si="9"/>
        <v>0</v>
      </c>
      <c r="G616" s="200" t="s">
        <v>27</v>
      </c>
    </row>
    <row r="617" spans="1:7" x14ac:dyDescent="0.25">
      <c r="A617" s="6" t="s">
        <v>826</v>
      </c>
      <c r="B617" s="198">
        <v>45133</v>
      </c>
      <c r="C617" s="198">
        <v>45133</v>
      </c>
      <c r="D617" s="199">
        <f t="shared" si="9"/>
        <v>0</v>
      </c>
      <c r="G617" s="200" t="s">
        <v>27</v>
      </c>
    </row>
    <row r="618" spans="1:7" x14ac:dyDescent="0.25">
      <c r="A618" s="6" t="s">
        <v>827</v>
      </c>
      <c r="B618" s="198">
        <v>45133</v>
      </c>
      <c r="C618" s="198">
        <v>45133</v>
      </c>
      <c r="D618" s="199">
        <f t="shared" si="9"/>
        <v>0</v>
      </c>
      <c r="G618" s="200" t="s">
        <v>27</v>
      </c>
    </row>
    <row r="619" spans="1:7" x14ac:dyDescent="0.25">
      <c r="A619" s="6" t="s">
        <v>828</v>
      </c>
      <c r="B619" s="198">
        <v>45133</v>
      </c>
      <c r="C619" s="198">
        <v>45133</v>
      </c>
      <c r="D619" s="199">
        <f t="shared" si="9"/>
        <v>0</v>
      </c>
      <c r="G619" s="200" t="s">
        <v>27</v>
      </c>
    </row>
    <row r="620" spans="1:7" x14ac:dyDescent="0.25">
      <c r="A620" s="6" t="s">
        <v>829</v>
      </c>
      <c r="B620" s="198">
        <v>45133</v>
      </c>
      <c r="C620" s="198">
        <v>45133</v>
      </c>
      <c r="D620" s="199">
        <f t="shared" si="9"/>
        <v>0</v>
      </c>
      <c r="G620" s="200" t="s">
        <v>27</v>
      </c>
    </row>
    <row r="621" spans="1:7" x14ac:dyDescent="0.25">
      <c r="A621" s="6" t="s">
        <v>830</v>
      </c>
      <c r="B621" s="198">
        <v>45134</v>
      </c>
      <c r="C621" s="198">
        <v>45135</v>
      </c>
      <c r="D621" s="199">
        <f t="shared" si="9"/>
        <v>1</v>
      </c>
      <c r="G621" s="200" t="s">
        <v>27</v>
      </c>
    </row>
    <row r="622" spans="1:7" x14ac:dyDescent="0.25">
      <c r="A622" s="6" t="s">
        <v>831</v>
      </c>
      <c r="B622" s="198">
        <v>45134</v>
      </c>
      <c r="C622" s="198">
        <v>45135</v>
      </c>
      <c r="D622" s="199">
        <f t="shared" si="9"/>
        <v>1</v>
      </c>
      <c r="G622" s="200" t="s">
        <v>27</v>
      </c>
    </row>
    <row r="623" spans="1:7" x14ac:dyDescent="0.25">
      <c r="A623" s="6" t="s">
        <v>832</v>
      </c>
      <c r="B623" s="198">
        <v>45134</v>
      </c>
      <c r="C623" s="198">
        <v>45135</v>
      </c>
      <c r="D623" s="199">
        <f t="shared" si="9"/>
        <v>1</v>
      </c>
      <c r="G623" s="200" t="s">
        <v>27</v>
      </c>
    </row>
    <row r="624" spans="1:7" x14ac:dyDescent="0.25">
      <c r="A624" s="6" t="s">
        <v>833</v>
      </c>
      <c r="B624" s="198">
        <v>45134</v>
      </c>
      <c r="C624" s="198">
        <v>45135</v>
      </c>
      <c r="D624" s="199">
        <f t="shared" si="9"/>
        <v>1</v>
      </c>
      <c r="G624" s="200" t="s">
        <v>27</v>
      </c>
    </row>
    <row r="625" spans="1:7" x14ac:dyDescent="0.25">
      <c r="A625" s="6" t="s">
        <v>843</v>
      </c>
      <c r="B625" s="198">
        <v>45135</v>
      </c>
      <c r="C625" s="198">
        <v>45135</v>
      </c>
      <c r="D625" s="199">
        <f t="shared" si="9"/>
        <v>0</v>
      </c>
      <c r="G625" s="200" t="s">
        <v>27</v>
      </c>
    </row>
    <row r="626" spans="1:7" x14ac:dyDescent="0.25">
      <c r="A626" s="6" t="s">
        <v>844</v>
      </c>
      <c r="B626" s="198">
        <v>45135</v>
      </c>
      <c r="C626" s="198">
        <v>45135</v>
      </c>
      <c r="D626" s="199">
        <f t="shared" si="9"/>
        <v>0</v>
      </c>
      <c r="G626" s="200" t="s">
        <v>27</v>
      </c>
    </row>
    <row r="627" spans="1:7" x14ac:dyDescent="0.25">
      <c r="A627" s="6" t="s">
        <v>845</v>
      </c>
      <c r="B627" s="198">
        <v>45135</v>
      </c>
      <c r="C627" s="198">
        <v>45135</v>
      </c>
      <c r="D627" s="199">
        <f t="shared" si="9"/>
        <v>0</v>
      </c>
      <c r="G627" s="200" t="s">
        <v>27</v>
      </c>
    </row>
    <row r="628" spans="1:7" x14ac:dyDescent="0.25">
      <c r="A628" s="6" t="s">
        <v>846</v>
      </c>
      <c r="B628" s="198">
        <v>45135</v>
      </c>
      <c r="C628" s="198">
        <v>45135</v>
      </c>
      <c r="D628" s="199">
        <f t="shared" si="9"/>
        <v>0</v>
      </c>
      <c r="G628" s="200" t="s">
        <v>27</v>
      </c>
    </row>
    <row r="629" spans="1:7" x14ac:dyDescent="0.25">
      <c r="A629" s="6" t="s">
        <v>845</v>
      </c>
      <c r="B629" s="198">
        <v>45135</v>
      </c>
      <c r="C629" s="198">
        <v>45135</v>
      </c>
      <c r="D629" s="199">
        <f t="shared" si="9"/>
        <v>0</v>
      </c>
      <c r="G629" s="200" t="s">
        <v>27</v>
      </c>
    </row>
    <row r="630" spans="1:7" x14ac:dyDescent="0.25">
      <c r="A630" s="6" t="s">
        <v>847</v>
      </c>
      <c r="B630" s="198">
        <v>45135</v>
      </c>
      <c r="C630" s="198">
        <v>45135</v>
      </c>
      <c r="D630" s="199">
        <f t="shared" si="9"/>
        <v>0</v>
      </c>
      <c r="G630" s="200" t="s">
        <v>27</v>
      </c>
    </row>
    <row r="631" spans="1:7" x14ac:dyDescent="0.25">
      <c r="A631" s="6" t="s">
        <v>848</v>
      </c>
      <c r="B631" s="198">
        <v>45135</v>
      </c>
      <c r="C631" s="198">
        <v>45135</v>
      </c>
      <c r="D631" s="199">
        <f t="shared" si="9"/>
        <v>0</v>
      </c>
      <c r="G631" s="200" t="s">
        <v>27</v>
      </c>
    </row>
    <row r="632" spans="1:7" x14ac:dyDescent="0.25">
      <c r="A632" s="6" t="s">
        <v>849</v>
      </c>
      <c r="B632" s="198">
        <v>45135</v>
      </c>
      <c r="C632" s="198">
        <v>45135</v>
      </c>
      <c r="D632" s="199">
        <f t="shared" si="9"/>
        <v>0</v>
      </c>
      <c r="G632" s="200" t="s">
        <v>27</v>
      </c>
    </row>
    <row r="633" spans="1:7" x14ac:dyDescent="0.25">
      <c r="A633" s="6" t="s">
        <v>850</v>
      </c>
      <c r="B633" s="198">
        <v>45135</v>
      </c>
      <c r="C633" s="198">
        <v>45135</v>
      </c>
      <c r="D633" s="199">
        <f t="shared" si="9"/>
        <v>0</v>
      </c>
      <c r="G633" s="200" t="s">
        <v>27</v>
      </c>
    </row>
    <row r="634" spans="1:7" x14ac:dyDescent="0.25">
      <c r="A634" s="6" t="s">
        <v>851</v>
      </c>
      <c r="B634" s="198">
        <v>45135</v>
      </c>
      <c r="C634" s="198">
        <v>45135</v>
      </c>
      <c r="D634" s="199">
        <f t="shared" si="9"/>
        <v>0</v>
      </c>
      <c r="G634" s="200" t="s">
        <v>27</v>
      </c>
    </row>
    <row r="635" spans="1:7" x14ac:dyDescent="0.25">
      <c r="A635" s="6" t="s">
        <v>854</v>
      </c>
      <c r="B635" s="198">
        <v>45135</v>
      </c>
      <c r="C635" s="198">
        <v>45135</v>
      </c>
      <c r="D635" s="199">
        <f t="shared" si="9"/>
        <v>0</v>
      </c>
      <c r="G635" s="200" t="s">
        <v>27</v>
      </c>
    </row>
    <row r="636" spans="1:7" x14ac:dyDescent="0.25">
      <c r="A636" s="6" t="s">
        <v>855</v>
      </c>
      <c r="B636" s="198">
        <v>45135</v>
      </c>
      <c r="C636" s="198">
        <v>45135</v>
      </c>
      <c r="D636" s="199">
        <f t="shared" si="9"/>
        <v>0</v>
      </c>
      <c r="G636" s="200" t="s">
        <v>27</v>
      </c>
    </row>
    <row r="637" spans="1:7" x14ac:dyDescent="0.25">
      <c r="A637" s="6" t="s">
        <v>856</v>
      </c>
      <c r="B637" s="198">
        <v>45138</v>
      </c>
      <c r="C637" s="198">
        <v>45138</v>
      </c>
      <c r="D637" s="199">
        <f t="shared" si="9"/>
        <v>0</v>
      </c>
      <c r="G637" s="200" t="s">
        <v>278</v>
      </c>
    </row>
    <row r="638" spans="1:7" x14ac:dyDescent="0.25">
      <c r="A638" s="6" t="s">
        <v>857</v>
      </c>
      <c r="B638" s="198">
        <v>45138</v>
      </c>
      <c r="C638" s="198">
        <v>45138</v>
      </c>
      <c r="D638" s="199">
        <f t="shared" si="9"/>
        <v>0</v>
      </c>
      <c r="G638" s="200" t="s">
        <v>278</v>
      </c>
    </row>
    <row r="639" spans="1:7" x14ac:dyDescent="0.25">
      <c r="A639" s="6" t="s">
        <v>858</v>
      </c>
      <c r="B639" s="198">
        <v>45138</v>
      </c>
      <c r="C639" s="198">
        <v>45138</v>
      </c>
      <c r="D639" s="199">
        <f t="shared" si="9"/>
        <v>0</v>
      </c>
      <c r="G639" s="200" t="s">
        <v>278</v>
      </c>
    </row>
    <row r="640" spans="1:7" x14ac:dyDescent="0.25">
      <c r="A640" s="6" t="s">
        <v>859</v>
      </c>
      <c r="B640" s="198">
        <v>45138</v>
      </c>
      <c r="C640" s="198">
        <v>45138</v>
      </c>
      <c r="D640" s="199">
        <f t="shared" si="9"/>
        <v>0</v>
      </c>
      <c r="G640" s="200" t="s">
        <v>278</v>
      </c>
    </row>
    <row r="641" spans="1:7" x14ac:dyDescent="0.25">
      <c r="A641" s="6" t="s">
        <v>860</v>
      </c>
      <c r="B641" s="198">
        <v>45139</v>
      </c>
      <c r="C641" s="198">
        <v>45139</v>
      </c>
      <c r="D641" s="199">
        <f t="shared" si="9"/>
        <v>0</v>
      </c>
      <c r="G641" s="200" t="s">
        <v>27</v>
      </c>
    </row>
    <row r="642" spans="1:7" x14ac:dyDescent="0.25">
      <c r="A642" s="6" t="s">
        <v>861</v>
      </c>
      <c r="B642" s="198">
        <v>45139</v>
      </c>
      <c r="C642" s="198">
        <v>45139</v>
      </c>
      <c r="D642" s="199">
        <f t="shared" ref="D642:D705" si="10">IF(B642="","",NETWORKDAYS(B642,C642)-1)</f>
        <v>0</v>
      </c>
      <c r="F642" s="189" t="s">
        <v>863</v>
      </c>
      <c r="G642" s="200" t="s">
        <v>27</v>
      </c>
    </row>
    <row r="643" spans="1:7" x14ac:dyDescent="0.25">
      <c r="A643" s="6" t="s">
        <v>862</v>
      </c>
      <c r="B643" s="198">
        <v>45139</v>
      </c>
      <c r="C643" s="198">
        <v>45139</v>
      </c>
      <c r="D643" s="199">
        <f t="shared" si="10"/>
        <v>0</v>
      </c>
      <c r="G643" s="200" t="s">
        <v>27</v>
      </c>
    </row>
    <row r="644" spans="1:7" x14ac:dyDescent="0.25">
      <c r="A644" s="6" t="s">
        <v>864</v>
      </c>
      <c r="B644" s="198">
        <v>45139</v>
      </c>
      <c r="C644" s="198">
        <v>45139</v>
      </c>
      <c r="D644" s="199">
        <f t="shared" si="10"/>
        <v>0</v>
      </c>
      <c r="G644" s="200" t="s">
        <v>27</v>
      </c>
    </row>
    <row r="645" spans="1:7" x14ac:dyDescent="0.25">
      <c r="A645" s="6" t="s">
        <v>865</v>
      </c>
      <c r="B645" s="198">
        <v>45139</v>
      </c>
      <c r="C645" s="198">
        <v>45139</v>
      </c>
      <c r="D645" s="199">
        <f t="shared" si="10"/>
        <v>0</v>
      </c>
      <c r="G645" s="200" t="s">
        <v>27</v>
      </c>
    </row>
    <row r="646" spans="1:7" x14ac:dyDescent="0.25">
      <c r="A646" s="6" t="s">
        <v>866</v>
      </c>
      <c r="B646" s="198">
        <v>45140</v>
      </c>
      <c r="C646" s="198">
        <v>45140</v>
      </c>
      <c r="D646" s="199">
        <f t="shared" si="10"/>
        <v>0</v>
      </c>
      <c r="G646" s="200" t="s">
        <v>27</v>
      </c>
    </row>
    <row r="647" spans="1:7" x14ac:dyDescent="0.25">
      <c r="A647" s="6" t="s">
        <v>867</v>
      </c>
      <c r="B647" s="198">
        <v>45140</v>
      </c>
      <c r="C647" s="198">
        <v>45140</v>
      </c>
      <c r="D647" s="199">
        <f t="shared" si="10"/>
        <v>0</v>
      </c>
      <c r="G647" s="200" t="s">
        <v>27</v>
      </c>
    </row>
    <row r="648" spans="1:7" x14ac:dyDescent="0.25">
      <c r="A648" s="6" t="s">
        <v>868</v>
      </c>
      <c r="B648" s="198">
        <v>45140</v>
      </c>
      <c r="C648" s="198">
        <v>45140</v>
      </c>
      <c r="D648" s="199">
        <f t="shared" si="10"/>
        <v>0</v>
      </c>
      <c r="G648" s="200" t="s">
        <v>27</v>
      </c>
    </row>
    <row r="649" spans="1:7" x14ac:dyDescent="0.25">
      <c r="A649" s="6" t="s">
        <v>869</v>
      </c>
      <c r="B649" s="198">
        <v>45140</v>
      </c>
      <c r="C649" s="198">
        <v>45140</v>
      </c>
      <c r="D649" s="199">
        <f t="shared" si="10"/>
        <v>0</v>
      </c>
      <c r="G649" s="200" t="s">
        <v>27</v>
      </c>
    </row>
    <row r="650" spans="1:7" x14ac:dyDescent="0.25">
      <c r="A650" s="6" t="s">
        <v>870</v>
      </c>
      <c r="B650" s="198">
        <v>45140</v>
      </c>
      <c r="C650" s="198">
        <v>45140</v>
      </c>
      <c r="D650" s="199">
        <f t="shared" si="10"/>
        <v>0</v>
      </c>
      <c r="G650" s="200" t="s">
        <v>27</v>
      </c>
    </row>
    <row r="651" spans="1:7" x14ac:dyDescent="0.25">
      <c r="A651" s="6" t="s">
        <v>871</v>
      </c>
      <c r="B651" s="198">
        <v>45140</v>
      </c>
      <c r="C651" s="198">
        <v>45140</v>
      </c>
      <c r="D651" s="199">
        <f t="shared" si="10"/>
        <v>0</v>
      </c>
      <c r="G651" s="200" t="s">
        <v>27</v>
      </c>
    </row>
    <row r="652" spans="1:7" x14ac:dyDescent="0.25">
      <c r="A652" s="6" t="s">
        <v>872</v>
      </c>
      <c r="B652" s="198">
        <v>45140</v>
      </c>
      <c r="C652" s="198">
        <v>45140</v>
      </c>
      <c r="D652" s="199">
        <f t="shared" si="10"/>
        <v>0</v>
      </c>
      <c r="G652" s="200" t="s">
        <v>27</v>
      </c>
    </row>
    <row r="653" spans="1:7" x14ac:dyDescent="0.25">
      <c r="A653" s="6" t="s">
        <v>873</v>
      </c>
      <c r="B653" s="198">
        <v>45140</v>
      </c>
      <c r="C653" s="198">
        <v>45140</v>
      </c>
      <c r="D653" s="199">
        <f t="shared" si="10"/>
        <v>0</v>
      </c>
      <c r="G653" s="200" t="s">
        <v>27</v>
      </c>
    </row>
    <row r="654" spans="1:7" x14ac:dyDescent="0.25">
      <c r="A654" s="6" t="s">
        <v>874</v>
      </c>
      <c r="B654" s="198">
        <v>45140</v>
      </c>
      <c r="C654" s="198">
        <v>45140</v>
      </c>
      <c r="D654" s="199">
        <f t="shared" si="10"/>
        <v>0</v>
      </c>
      <c r="G654" s="200" t="s">
        <v>27</v>
      </c>
    </row>
    <row r="655" spans="1:7" x14ac:dyDescent="0.25">
      <c r="A655" s="6" t="s">
        <v>875</v>
      </c>
      <c r="B655" s="198">
        <v>45140</v>
      </c>
      <c r="C655" s="198">
        <v>45140</v>
      </c>
      <c r="D655" s="199">
        <f t="shared" si="10"/>
        <v>0</v>
      </c>
      <c r="G655" s="200" t="s">
        <v>27</v>
      </c>
    </row>
    <row r="656" spans="1:7" x14ac:dyDescent="0.25">
      <c r="A656" s="6" t="s">
        <v>876</v>
      </c>
      <c r="B656" s="198">
        <v>45140</v>
      </c>
      <c r="C656" s="198">
        <v>45140</v>
      </c>
      <c r="D656" s="199">
        <f t="shared" si="10"/>
        <v>0</v>
      </c>
      <c r="G656" s="200" t="s">
        <v>27</v>
      </c>
    </row>
    <row r="657" spans="1:7" x14ac:dyDescent="0.25">
      <c r="A657" s="6" t="s">
        <v>881</v>
      </c>
      <c r="B657" s="198">
        <v>45140</v>
      </c>
      <c r="C657" s="198">
        <v>45141</v>
      </c>
      <c r="D657" s="199">
        <f t="shared" si="10"/>
        <v>1</v>
      </c>
      <c r="G657" s="200" t="s">
        <v>27</v>
      </c>
    </row>
    <row r="658" spans="1:7" x14ac:dyDescent="0.25">
      <c r="A658" s="6" t="s">
        <v>882</v>
      </c>
      <c r="B658" s="198">
        <v>45140</v>
      </c>
      <c r="C658" s="198">
        <v>45141</v>
      </c>
      <c r="D658" s="199">
        <f t="shared" si="10"/>
        <v>1</v>
      </c>
      <c r="G658" s="200" t="s">
        <v>27</v>
      </c>
    </row>
    <row r="659" spans="1:7" x14ac:dyDescent="0.25">
      <c r="A659" s="6" t="s">
        <v>883</v>
      </c>
      <c r="B659" s="198">
        <v>45140</v>
      </c>
      <c r="C659" s="198">
        <v>45141</v>
      </c>
      <c r="D659" s="199">
        <f t="shared" si="10"/>
        <v>1</v>
      </c>
      <c r="G659" s="200" t="s">
        <v>27</v>
      </c>
    </row>
    <row r="660" spans="1:7" x14ac:dyDescent="0.25">
      <c r="A660" s="6" t="s">
        <v>884</v>
      </c>
      <c r="B660" s="198">
        <v>45140</v>
      </c>
      <c r="C660" s="198">
        <v>45141</v>
      </c>
      <c r="D660" s="199">
        <f t="shared" si="10"/>
        <v>1</v>
      </c>
      <c r="F660" s="189" t="s">
        <v>889</v>
      </c>
      <c r="G660" s="200" t="s">
        <v>27</v>
      </c>
    </row>
    <row r="661" spans="1:7" x14ac:dyDescent="0.25">
      <c r="A661" s="6" t="s">
        <v>885</v>
      </c>
      <c r="B661" s="198">
        <v>45141</v>
      </c>
      <c r="C661" s="198">
        <v>45141</v>
      </c>
      <c r="D661" s="199">
        <f t="shared" si="10"/>
        <v>0</v>
      </c>
      <c r="G661" s="200" t="s">
        <v>27</v>
      </c>
    </row>
    <row r="662" spans="1:7" x14ac:dyDescent="0.25">
      <c r="A662" s="6" t="s">
        <v>886</v>
      </c>
      <c r="B662" s="198">
        <v>45141</v>
      </c>
      <c r="C662" s="198">
        <v>45141</v>
      </c>
      <c r="D662" s="199">
        <f t="shared" si="10"/>
        <v>0</v>
      </c>
      <c r="G662" s="200" t="s">
        <v>27</v>
      </c>
    </row>
    <row r="663" spans="1:7" x14ac:dyDescent="0.25">
      <c r="A663" s="6" t="s">
        <v>887</v>
      </c>
      <c r="B663" s="198">
        <v>45141</v>
      </c>
      <c r="C663" s="198">
        <v>45141</v>
      </c>
      <c r="D663" s="199">
        <f t="shared" si="10"/>
        <v>0</v>
      </c>
      <c r="G663" s="200" t="s">
        <v>27</v>
      </c>
    </row>
    <row r="664" spans="1:7" x14ac:dyDescent="0.25">
      <c r="A664" s="6" t="s">
        <v>888</v>
      </c>
      <c r="B664" s="198">
        <v>45141</v>
      </c>
      <c r="C664" s="198">
        <v>45141</v>
      </c>
      <c r="D664" s="199">
        <f t="shared" si="10"/>
        <v>0</v>
      </c>
      <c r="G664" s="200" t="s">
        <v>27</v>
      </c>
    </row>
    <row r="665" spans="1:7" x14ac:dyDescent="0.25">
      <c r="A665" s="6" t="s">
        <v>892</v>
      </c>
      <c r="B665" s="198">
        <v>45141</v>
      </c>
      <c r="C665" s="198">
        <v>45142</v>
      </c>
      <c r="D665" s="199">
        <f t="shared" si="10"/>
        <v>1</v>
      </c>
      <c r="G665" s="200" t="s">
        <v>27</v>
      </c>
    </row>
    <row r="666" spans="1:7" x14ac:dyDescent="0.25">
      <c r="A666" s="6" t="s">
        <v>893</v>
      </c>
      <c r="B666" s="198">
        <v>45141</v>
      </c>
      <c r="C666" s="198">
        <v>45142</v>
      </c>
      <c r="D666" s="199">
        <f t="shared" si="10"/>
        <v>1</v>
      </c>
      <c r="G666" s="200" t="s">
        <v>27</v>
      </c>
    </row>
    <row r="667" spans="1:7" x14ac:dyDescent="0.25">
      <c r="A667" s="6" t="s">
        <v>894</v>
      </c>
      <c r="B667" s="198">
        <v>45141</v>
      </c>
      <c r="C667" s="198">
        <v>45142</v>
      </c>
      <c r="D667" s="199">
        <f t="shared" si="10"/>
        <v>1</v>
      </c>
      <c r="G667" s="200" t="s">
        <v>27</v>
      </c>
    </row>
    <row r="668" spans="1:7" x14ac:dyDescent="0.25">
      <c r="A668" s="6" t="s">
        <v>898</v>
      </c>
      <c r="B668" s="198">
        <v>45142</v>
      </c>
      <c r="C668" s="198">
        <v>45142</v>
      </c>
      <c r="D668" s="199">
        <f t="shared" si="10"/>
        <v>0</v>
      </c>
      <c r="G668" s="200" t="s">
        <v>27</v>
      </c>
    </row>
    <row r="669" spans="1:7" x14ac:dyDescent="0.25">
      <c r="A669" s="6" t="s">
        <v>899</v>
      </c>
      <c r="B669" s="198">
        <v>45142</v>
      </c>
      <c r="C669" s="198">
        <v>45142</v>
      </c>
      <c r="D669" s="199">
        <f t="shared" si="10"/>
        <v>0</v>
      </c>
      <c r="G669" s="200" t="s">
        <v>27</v>
      </c>
    </row>
    <row r="670" spans="1:7" x14ac:dyDescent="0.25">
      <c r="A670" s="6" t="s">
        <v>900</v>
      </c>
      <c r="B670" s="198">
        <v>45142</v>
      </c>
      <c r="C670" s="198">
        <v>45142</v>
      </c>
      <c r="D670" s="199">
        <f t="shared" si="10"/>
        <v>0</v>
      </c>
      <c r="G670" s="200" t="s">
        <v>27</v>
      </c>
    </row>
    <row r="671" spans="1:7" x14ac:dyDescent="0.25">
      <c r="A671" s="6" t="s">
        <v>901</v>
      </c>
      <c r="B671" s="198">
        <v>45142</v>
      </c>
      <c r="C671" s="198">
        <v>45142</v>
      </c>
      <c r="D671" s="199">
        <f t="shared" si="10"/>
        <v>0</v>
      </c>
      <c r="G671" s="200" t="s">
        <v>27</v>
      </c>
    </row>
    <row r="672" spans="1:7" x14ac:dyDescent="0.25">
      <c r="A672" s="6" t="s">
        <v>902</v>
      </c>
      <c r="B672" s="198">
        <v>45142</v>
      </c>
      <c r="C672" s="198">
        <v>45145</v>
      </c>
      <c r="D672" s="199">
        <f t="shared" si="10"/>
        <v>1</v>
      </c>
      <c r="G672" s="200" t="s">
        <v>27</v>
      </c>
    </row>
    <row r="673" spans="1:7" x14ac:dyDescent="0.25">
      <c r="A673" s="6" t="s">
        <v>904</v>
      </c>
      <c r="B673" s="198">
        <v>45145</v>
      </c>
      <c r="C673" s="198">
        <v>45145</v>
      </c>
      <c r="D673" s="199">
        <f t="shared" si="10"/>
        <v>0</v>
      </c>
      <c r="G673" s="200" t="s">
        <v>27</v>
      </c>
    </row>
    <row r="674" spans="1:7" x14ac:dyDescent="0.25">
      <c r="A674" s="6" t="s">
        <v>905</v>
      </c>
      <c r="B674" s="198">
        <v>45145</v>
      </c>
      <c r="C674" s="198">
        <v>45145</v>
      </c>
      <c r="D674" s="199">
        <f t="shared" si="10"/>
        <v>0</v>
      </c>
      <c r="G674" s="200" t="s">
        <v>27</v>
      </c>
    </row>
    <row r="675" spans="1:7" x14ac:dyDescent="0.25">
      <c r="A675" s="6" t="s">
        <v>908</v>
      </c>
      <c r="B675" s="198">
        <v>45145</v>
      </c>
      <c r="C675" s="198">
        <v>45146</v>
      </c>
      <c r="D675" s="199">
        <f t="shared" si="10"/>
        <v>1</v>
      </c>
      <c r="G675" s="200" t="s">
        <v>694</v>
      </c>
    </row>
    <row r="676" spans="1:7" x14ac:dyDescent="0.25">
      <c r="A676" s="6" t="s">
        <v>909</v>
      </c>
      <c r="B676" s="198">
        <v>45146</v>
      </c>
      <c r="C676" s="198">
        <v>45146</v>
      </c>
      <c r="D676" s="199">
        <f t="shared" si="10"/>
        <v>0</v>
      </c>
      <c r="G676" s="200" t="s">
        <v>27</v>
      </c>
    </row>
    <row r="677" spans="1:7" x14ac:dyDescent="0.25">
      <c r="A677" s="6" t="s">
        <v>910</v>
      </c>
      <c r="B677" s="198">
        <v>45146</v>
      </c>
      <c r="C677" s="198">
        <v>45146</v>
      </c>
      <c r="D677" s="199">
        <f t="shared" si="10"/>
        <v>0</v>
      </c>
      <c r="G677" s="200" t="s">
        <v>27</v>
      </c>
    </row>
    <row r="678" spans="1:7" x14ac:dyDescent="0.25">
      <c r="A678" s="6" t="s">
        <v>911</v>
      </c>
      <c r="B678" s="198">
        <v>45146</v>
      </c>
      <c r="C678" s="198">
        <v>45146</v>
      </c>
      <c r="D678" s="199">
        <f t="shared" si="10"/>
        <v>0</v>
      </c>
      <c r="G678" s="200" t="s">
        <v>27</v>
      </c>
    </row>
    <row r="679" spans="1:7" x14ac:dyDescent="0.25">
      <c r="A679" s="6" t="s">
        <v>912</v>
      </c>
      <c r="B679" s="198">
        <v>45146</v>
      </c>
      <c r="C679" s="198">
        <v>45146</v>
      </c>
      <c r="D679" s="199">
        <f t="shared" si="10"/>
        <v>0</v>
      </c>
      <c r="G679" s="200" t="s">
        <v>27</v>
      </c>
    </row>
    <row r="680" spans="1:7" x14ac:dyDescent="0.25">
      <c r="A680" s="6" t="s">
        <v>913</v>
      </c>
      <c r="B680" s="198">
        <v>45146</v>
      </c>
      <c r="C680" s="198">
        <v>45146</v>
      </c>
      <c r="D680" s="199">
        <f t="shared" si="10"/>
        <v>0</v>
      </c>
      <c r="G680" s="200" t="s">
        <v>27</v>
      </c>
    </row>
    <row r="681" spans="1:7" x14ac:dyDescent="0.25">
      <c r="A681" s="6" t="s">
        <v>914</v>
      </c>
      <c r="B681" s="198">
        <v>45146</v>
      </c>
      <c r="C681" s="198">
        <v>45146</v>
      </c>
      <c r="D681" s="199">
        <f t="shared" si="10"/>
        <v>0</v>
      </c>
      <c r="G681" s="200" t="s">
        <v>27</v>
      </c>
    </row>
    <row r="682" spans="1:7" x14ac:dyDescent="0.25">
      <c r="A682" s="6" t="s">
        <v>919</v>
      </c>
      <c r="B682" s="198">
        <v>45146</v>
      </c>
      <c r="C682" s="198">
        <v>45146</v>
      </c>
      <c r="D682" s="199">
        <f t="shared" si="10"/>
        <v>0</v>
      </c>
      <c r="G682" s="200" t="s">
        <v>27</v>
      </c>
    </row>
    <row r="683" spans="1:7" x14ac:dyDescent="0.25">
      <c r="A683" s="6" t="s">
        <v>920</v>
      </c>
      <c r="B683" s="198">
        <v>45146</v>
      </c>
      <c r="C683" s="198">
        <v>45146</v>
      </c>
      <c r="D683" s="199">
        <f t="shared" si="10"/>
        <v>0</v>
      </c>
      <c r="G683" s="200" t="s">
        <v>27</v>
      </c>
    </row>
    <row r="684" spans="1:7" x14ac:dyDescent="0.25">
      <c r="A684" s="6" t="s">
        <v>919</v>
      </c>
      <c r="B684" s="198">
        <v>45146</v>
      </c>
      <c r="C684" s="198">
        <v>45147</v>
      </c>
      <c r="D684" s="199">
        <f t="shared" si="10"/>
        <v>1</v>
      </c>
      <c r="G684" s="200" t="s">
        <v>27</v>
      </c>
    </row>
    <row r="685" spans="1:7" x14ac:dyDescent="0.25">
      <c r="A685" s="6" t="s">
        <v>921</v>
      </c>
      <c r="B685" s="198">
        <v>45146</v>
      </c>
      <c r="C685" s="198">
        <v>45147</v>
      </c>
      <c r="D685" s="199">
        <f t="shared" si="10"/>
        <v>1</v>
      </c>
      <c r="G685" s="200" t="s">
        <v>27</v>
      </c>
    </row>
    <row r="686" spans="1:7" x14ac:dyDescent="0.25">
      <c r="A686" s="6" t="s">
        <v>922</v>
      </c>
      <c r="B686" s="198">
        <v>45147</v>
      </c>
      <c r="C686" s="198">
        <v>45147</v>
      </c>
      <c r="D686" s="199">
        <f t="shared" si="10"/>
        <v>0</v>
      </c>
      <c r="G686" s="200" t="s">
        <v>27</v>
      </c>
    </row>
    <row r="687" spans="1:7" x14ac:dyDescent="0.25">
      <c r="A687" s="6" t="s">
        <v>923</v>
      </c>
      <c r="B687" s="198">
        <v>45147</v>
      </c>
      <c r="C687" s="198">
        <v>45148</v>
      </c>
      <c r="D687" s="199">
        <f t="shared" si="10"/>
        <v>1</v>
      </c>
      <c r="G687" s="200" t="s">
        <v>27</v>
      </c>
    </row>
    <row r="688" spans="1:7" x14ac:dyDescent="0.25">
      <c r="A688" s="6" t="s">
        <v>924</v>
      </c>
      <c r="B688" s="198">
        <v>45147</v>
      </c>
      <c r="C688" s="198">
        <v>45148</v>
      </c>
      <c r="D688" s="199">
        <f t="shared" si="10"/>
        <v>1</v>
      </c>
      <c r="G688" s="200" t="s">
        <v>27</v>
      </c>
    </row>
    <row r="689" spans="1:7" x14ac:dyDescent="0.25">
      <c r="A689" s="6" t="s">
        <v>925</v>
      </c>
      <c r="B689" s="198">
        <v>45147</v>
      </c>
      <c r="C689" s="198">
        <v>45148</v>
      </c>
      <c r="D689" s="199">
        <f t="shared" si="10"/>
        <v>1</v>
      </c>
      <c r="G689" s="200" t="s">
        <v>27</v>
      </c>
    </row>
    <row r="690" spans="1:7" x14ac:dyDescent="0.25">
      <c r="A690" s="6" t="s">
        <v>926</v>
      </c>
      <c r="B690" s="198">
        <v>45148</v>
      </c>
      <c r="C690" s="198">
        <v>45148</v>
      </c>
      <c r="D690" s="199">
        <f t="shared" si="10"/>
        <v>0</v>
      </c>
      <c r="G690" s="200" t="s">
        <v>27</v>
      </c>
    </row>
    <row r="691" spans="1:7" ht="30" x14ac:dyDescent="0.25">
      <c r="A691" s="6" t="s">
        <v>937</v>
      </c>
      <c r="B691" s="198">
        <v>45148</v>
      </c>
      <c r="C691" s="198">
        <v>45152</v>
      </c>
      <c r="D691" s="199">
        <f t="shared" si="10"/>
        <v>2</v>
      </c>
      <c r="F691" s="189" t="s">
        <v>943</v>
      </c>
      <c r="G691" s="200" t="s">
        <v>27</v>
      </c>
    </row>
    <row r="692" spans="1:7" x14ac:dyDescent="0.25">
      <c r="A692" s="6" t="s">
        <v>938</v>
      </c>
      <c r="B692" s="198">
        <v>45148</v>
      </c>
      <c r="C692" s="198">
        <v>45149</v>
      </c>
      <c r="D692" s="199">
        <f t="shared" si="10"/>
        <v>1</v>
      </c>
      <c r="G692" s="200" t="s">
        <v>27</v>
      </c>
    </row>
    <row r="693" spans="1:7" x14ac:dyDescent="0.25">
      <c r="A693" s="6" t="s">
        <v>939</v>
      </c>
      <c r="B693" s="198">
        <v>45149</v>
      </c>
      <c r="C693" s="198">
        <v>45149</v>
      </c>
      <c r="D693" s="199">
        <f t="shared" si="10"/>
        <v>0</v>
      </c>
      <c r="G693" s="200" t="s">
        <v>27</v>
      </c>
    </row>
    <row r="694" spans="1:7" x14ac:dyDescent="0.25">
      <c r="A694" s="6" t="s">
        <v>940</v>
      </c>
      <c r="B694" s="198">
        <v>45149</v>
      </c>
      <c r="C694" s="198">
        <v>45149</v>
      </c>
      <c r="D694" s="199">
        <f t="shared" si="10"/>
        <v>0</v>
      </c>
      <c r="G694" s="200" t="s">
        <v>27</v>
      </c>
    </row>
    <row r="695" spans="1:7" x14ac:dyDescent="0.25">
      <c r="A695" s="6" t="s">
        <v>941</v>
      </c>
      <c r="B695" s="198">
        <v>45149</v>
      </c>
      <c r="C695" s="198">
        <v>45149</v>
      </c>
      <c r="D695" s="199">
        <f t="shared" si="10"/>
        <v>0</v>
      </c>
      <c r="G695" s="200" t="s">
        <v>27</v>
      </c>
    </row>
    <row r="696" spans="1:7" x14ac:dyDescent="0.25">
      <c r="A696" s="6" t="s">
        <v>942</v>
      </c>
      <c r="B696" s="198">
        <v>45149</v>
      </c>
      <c r="C696" s="198">
        <v>45149</v>
      </c>
      <c r="D696" s="199">
        <f t="shared" si="10"/>
        <v>0</v>
      </c>
      <c r="G696" s="200" t="s">
        <v>27</v>
      </c>
    </row>
    <row r="697" spans="1:7" x14ac:dyDescent="0.25">
      <c r="A697" s="6" t="s">
        <v>944</v>
      </c>
      <c r="B697" s="198">
        <v>45152</v>
      </c>
      <c r="C697" s="198">
        <v>45152</v>
      </c>
      <c r="D697" s="199">
        <f t="shared" si="10"/>
        <v>0</v>
      </c>
      <c r="G697" s="200" t="s">
        <v>27</v>
      </c>
    </row>
    <row r="698" spans="1:7" x14ac:dyDescent="0.25">
      <c r="A698" s="6" t="s">
        <v>945</v>
      </c>
      <c r="B698" s="198">
        <v>45152</v>
      </c>
      <c r="C698" s="198">
        <v>45152</v>
      </c>
      <c r="D698" s="199">
        <f t="shared" si="10"/>
        <v>0</v>
      </c>
      <c r="G698" s="200" t="s">
        <v>27</v>
      </c>
    </row>
    <row r="699" spans="1:7" x14ac:dyDescent="0.25">
      <c r="A699" s="6" t="s">
        <v>946</v>
      </c>
      <c r="B699" s="198">
        <v>45152</v>
      </c>
      <c r="C699" s="198">
        <v>45152</v>
      </c>
      <c r="D699" s="199">
        <f t="shared" si="10"/>
        <v>0</v>
      </c>
      <c r="G699" s="200" t="s">
        <v>27</v>
      </c>
    </row>
    <row r="700" spans="1:7" x14ac:dyDescent="0.25">
      <c r="A700" s="6" t="s">
        <v>947</v>
      </c>
      <c r="B700" s="198">
        <v>45152</v>
      </c>
      <c r="C700" s="198">
        <v>45152</v>
      </c>
      <c r="D700" s="199">
        <f t="shared" si="10"/>
        <v>0</v>
      </c>
      <c r="G700" s="200" t="s">
        <v>27</v>
      </c>
    </row>
    <row r="701" spans="1:7" x14ac:dyDescent="0.25">
      <c r="A701" s="6" t="s">
        <v>948</v>
      </c>
      <c r="B701" s="198">
        <v>45152</v>
      </c>
      <c r="C701" s="198">
        <v>45153</v>
      </c>
      <c r="D701" s="199">
        <f t="shared" si="10"/>
        <v>1</v>
      </c>
      <c r="G701" s="200" t="s">
        <v>694</v>
      </c>
    </row>
    <row r="702" spans="1:7" x14ac:dyDescent="0.25">
      <c r="A702" s="6" t="s">
        <v>949</v>
      </c>
      <c r="B702" s="198">
        <v>45152</v>
      </c>
      <c r="C702" s="198">
        <v>45153</v>
      </c>
      <c r="D702" s="199">
        <f t="shared" si="10"/>
        <v>1</v>
      </c>
      <c r="G702" s="200" t="s">
        <v>691</v>
      </c>
    </row>
    <row r="703" spans="1:7" x14ac:dyDescent="0.25">
      <c r="A703" s="6" t="s">
        <v>950</v>
      </c>
      <c r="B703" s="198">
        <v>45152</v>
      </c>
      <c r="C703" s="198">
        <v>45153</v>
      </c>
      <c r="D703" s="199">
        <f t="shared" si="10"/>
        <v>1</v>
      </c>
      <c r="G703" s="200" t="s">
        <v>694</v>
      </c>
    </row>
    <row r="704" spans="1:7" x14ac:dyDescent="0.25">
      <c r="A704" s="6" t="s">
        <v>951</v>
      </c>
      <c r="B704" s="198">
        <v>45152</v>
      </c>
      <c r="C704" s="198">
        <v>45153</v>
      </c>
      <c r="D704" s="199">
        <f t="shared" si="10"/>
        <v>1</v>
      </c>
      <c r="G704" s="200" t="s">
        <v>691</v>
      </c>
    </row>
    <row r="705" spans="1:7" x14ac:dyDescent="0.25">
      <c r="A705" s="6" t="s">
        <v>952</v>
      </c>
      <c r="B705" s="198">
        <v>45152</v>
      </c>
      <c r="C705" s="198">
        <v>45153</v>
      </c>
      <c r="D705" s="199">
        <f t="shared" si="10"/>
        <v>1</v>
      </c>
      <c r="G705" s="200" t="s">
        <v>691</v>
      </c>
    </row>
    <row r="706" spans="1:7" x14ac:dyDescent="0.25">
      <c r="A706" s="6" t="s">
        <v>953</v>
      </c>
      <c r="B706" s="198">
        <v>45153</v>
      </c>
      <c r="C706" s="198">
        <v>45153</v>
      </c>
      <c r="D706" s="199">
        <f t="shared" ref="D706:D769" si="11">IF(B706="","",NETWORKDAYS(B706,C706)-1)</f>
        <v>0</v>
      </c>
      <c r="G706" s="200" t="s">
        <v>694</v>
      </c>
    </row>
    <row r="707" spans="1:7" x14ac:dyDescent="0.25">
      <c r="A707" s="6" t="s">
        <v>954</v>
      </c>
      <c r="B707" s="198">
        <v>45153</v>
      </c>
      <c r="C707" s="198">
        <v>45153</v>
      </c>
      <c r="D707" s="199">
        <f t="shared" si="11"/>
        <v>0</v>
      </c>
      <c r="G707" s="200" t="s">
        <v>694</v>
      </c>
    </row>
    <row r="708" spans="1:7" x14ac:dyDescent="0.25">
      <c r="A708" s="6" t="s">
        <v>955</v>
      </c>
      <c r="B708" s="198">
        <v>45153</v>
      </c>
      <c r="C708" s="198">
        <v>45153</v>
      </c>
      <c r="D708" s="199">
        <f t="shared" si="11"/>
        <v>0</v>
      </c>
      <c r="G708" s="200" t="s">
        <v>694</v>
      </c>
    </row>
    <row r="709" spans="1:7" x14ac:dyDescent="0.25">
      <c r="A709" s="6" t="s">
        <v>956</v>
      </c>
      <c r="B709" s="198">
        <v>45153</v>
      </c>
      <c r="C709" s="198">
        <v>45153</v>
      </c>
      <c r="D709" s="199">
        <f t="shared" si="11"/>
        <v>0</v>
      </c>
      <c r="G709" s="200" t="s">
        <v>694</v>
      </c>
    </row>
    <row r="710" spans="1:7" x14ac:dyDescent="0.25">
      <c r="A710" s="6" t="s">
        <v>957</v>
      </c>
      <c r="B710" s="198">
        <v>45153</v>
      </c>
      <c r="C710" s="198">
        <v>45153</v>
      </c>
      <c r="D710" s="199">
        <f t="shared" si="11"/>
        <v>0</v>
      </c>
      <c r="G710" s="200" t="s">
        <v>694</v>
      </c>
    </row>
    <row r="711" spans="1:7" x14ac:dyDescent="0.25">
      <c r="A711" s="6" t="s">
        <v>958</v>
      </c>
      <c r="B711" s="198">
        <v>45153</v>
      </c>
      <c r="C711" s="198">
        <v>45153</v>
      </c>
      <c r="D711" s="199">
        <f t="shared" si="11"/>
        <v>0</v>
      </c>
      <c r="G711" s="200" t="s">
        <v>694</v>
      </c>
    </row>
    <row r="712" spans="1:7" x14ac:dyDescent="0.25">
      <c r="A712" s="6" t="s">
        <v>960</v>
      </c>
      <c r="B712" s="198">
        <v>45153</v>
      </c>
      <c r="C712" s="198">
        <v>45153</v>
      </c>
      <c r="D712" s="199">
        <f t="shared" si="11"/>
        <v>0</v>
      </c>
      <c r="G712" s="200" t="s">
        <v>278</v>
      </c>
    </row>
    <row r="713" spans="1:7" x14ac:dyDescent="0.25">
      <c r="A713" s="6" t="s">
        <v>961</v>
      </c>
      <c r="B713" s="198">
        <v>45153</v>
      </c>
      <c r="C713" s="198">
        <v>45153</v>
      </c>
      <c r="D713" s="199">
        <f t="shared" si="11"/>
        <v>0</v>
      </c>
      <c r="G713" s="200" t="s">
        <v>278</v>
      </c>
    </row>
    <row r="714" spans="1:7" x14ac:dyDescent="0.25">
      <c r="A714" s="6" t="s">
        <v>962</v>
      </c>
      <c r="B714" s="198">
        <v>45153</v>
      </c>
      <c r="C714" s="198">
        <v>45153</v>
      </c>
      <c r="D714" s="199">
        <f t="shared" si="11"/>
        <v>0</v>
      </c>
      <c r="G714" s="200" t="s">
        <v>278</v>
      </c>
    </row>
    <row r="715" spans="1:7" x14ac:dyDescent="0.25">
      <c r="A715" s="6" t="s">
        <v>963</v>
      </c>
      <c r="B715" s="198">
        <v>45153</v>
      </c>
      <c r="C715" s="198">
        <v>45153</v>
      </c>
      <c r="D715" s="199">
        <f t="shared" si="11"/>
        <v>0</v>
      </c>
      <c r="G715" s="200" t="s">
        <v>691</v>
      </c>
    </row>
    <row r="716" spans="1:7" x14ac:dyDescent="0.25">
      <c r="A716" s="6" t="s">
        <v>964</v>
      </c>
      <c r="B716" s="198">
        <v>45153</v>
      </c>
      <c r="C716" s="198">
        <v>45153</v>
      </c>
      <c r="D716" s="199">
        <f t="shared" si="11"/>
        <v>0</v>
      </c>
      <c r="G716" s="200" t="s">
        <v>691</v>
      </c>
    </row>
    <row r="717" spans="1:7" x14ac:dyDescent="0.25">
      <c r="A717" s="6" t="s">
        <v>959</v>
      </c>
      <c r="B717" s="198">
        <v>45153</v>
      </c>
      <c r="C717" s="198">
        <v>45153</v>
      </c>
      <c r="D717" s="199">
        <f t="shared" si="11"/>
        <v>0</v>
      </c>
      <c r="G717" s="200" t="s">
        <v>694</v>
      </c>
    </row>
    <row r="718" spans="1:7" x14ac:dyDescent="0.25">
      <c r="A718" s="6" t="s">
        <v>965</v>
      </c>
      <c r="B718" s="198">
        <v>45153</v>
      </c>
      <c r="C718" s="198">
        <v>45153</v>
      </c>
      <c r="D718" s="199">
        <f t="shared" si="11"/>
        <v>0</v>
      </c>
      <c r="G718" s="200" t="s">
        <v>278</v>
      </c>
    </row>
    <row r="719" spans="1:7" x14ac:dyDescent="0.25">
      <c r="A719" s="6" t="s">
        <v>966</v>
      </c>
      <c r="B719" s="198">
        <v>45153</v>
      </c>
      <c r="C719" s="198">
        <v>45153</v>
      </c>
      <c r="D719" s="199">
        <f t="shared" si="11"/>
        <v>0</v>
      </c>
      <c r="G719" s="200" t="s">
        <v>691</v>
      </c>
    </row>
    <row r="720" spans="1:7" x14ac:dyDescent="0.25">
      <c r="A720" s="6" t="s">
        <v>967</v>
      </c>
      <c r="B720" s="198">
        <v>45153</v>
      </c>
      <c r="C720" s="198">
        <v>45153</v>
      </c>
      <c r="D720" s="199">
        <f t="shared" si="11"/>
        <v>0</v>
      </c>
      <c r="G720" s="200" t="s">
        <v>691</v>
      </c>
    </row>
    <row r="721" spans="1:7" x14ac:dyDescent="0.25">
      <c r="A721" s="6" t="s">
        <v>968</v>
      </c>
      <c r="B721" s="198">
        <v>45153</v>
      </c>
      <c r="C721" s="198">
        <v>45154</v>
      </c>
      <c r="D721" s="199">
        <f t="shared" si="11"/>
        <v>1</v>
      </c>
      <c r="G721" s="200" t="s">
        <v>694</v>
      </c>
    </row>
    <row r="722" spans="1:7" x14ac:dyDescent="0.25">
      <c r="A722" s="6" t="s">
        <v>969</v>
      </c>
      <c r="B722" s="198">
        <v>45153</v>
      </c>
      <c r="C722" s="198">
        <v>45154</v>
      </c>
      <c r="D722" s="199">
        <f t="shared" si="11"/>
        <v>1</v>
      </c>
      <c r="G722" s="200" t="s">
        <v>694</v>
      </c>
    </row>
    <row r="723" spans="1:7" x14ac:dyDescent="0.25">
      <c r="A723" s="6" t="s">
        <v>970</v>
      </c>
      <c r="B723" s="198">
        <v>45153</v>
      </c>
      <c r="C723" s="198">
        <v>45154</v>
      </c>
      <c r="D723" s="199">
        <f t="shared" si="11"/>
        <v>1</v>
      </c>
      <c r="G723" s="200" t="s">
        <v>694</v>
      </c>
    </row>
    <row r="724" spans="1:7" x14ac:dyDescent="0.25">
      <c r="A724" s="6" t="s">
        <v>971</v>
      </c>
      <c r="B724" s="198">
        <v>45154</v>
      </c>
      <c r="C724" s="198">
        <v>45154</v>
      </c>
      <c r="D724" s="199">
        <f t="shared" si="11"/>
        <v>0</v>
      </c>
      <c r="G724" s="200" t="s">
        <v>694</v>
      </c>
    </row>
    <row r="725" spans="1:7" x14ac:dyDescent="0.25">
      <c r="A725" s="6" t="s">
        <v>972</v>
      </c>
      <c r="B725" s="198">
        <v>45154</v>
      </c>
      <c r="C725" s="198">
        <v>45154</v>
      </c>
      <c r="D725" s="199">
        <f t="shared" si="11"/>
        <v>0</v>
      </c>
      <c r="G725" s="200" t="s">
        <v>694</v>
      </c>
    </row>
    <row r="726" spans="1:7" x14ac:dyDescent="0.25">
      <c r="A726" s="6" t="s">
        <v>974</v>
      </c>
      <c r="B726" s="198">
        <v>45154</v>
      </c>
      <c r="C726" s="198">
        <v>45154</v>
      </c>
      <c r="D726" s="199">
        <f t="shared" si="11"/>
        <v>0</v>
      </c>
      <c r="G726" s="200" t="s">
        <v>691</v>
      </c>
    </row>
    <row r="727" spans="1:7" x14ac:dyDescent="0.25">
      <c r="A727" s="6" t="s">
        <v>975</v>
      </c>
      <c r="B727" s="198">
        <v>45154</v>
      </c>
      <c r="C727" s="198">
        <v>45154</v>
      </c>
      <c r="D727" s="199">
        <f t="shared" si="11"/>
        <v>0</v>
      </c>
      <c r="G727" s="200" t="s">
        <v>691</v>
      </c>
    </row>
    <row r="728" spans="1:7" x14ac:dyDescent="0.25">
      <c r="A728" s="6" t="s">
        <v>976</v>
      </c>
      <c r="B728" s="198">
        <v>45154</v>
      </c>
      <c r="C728" s="198">
        <v>45155</v>
      </c>
      <c r="D728" s="199">
        <f t="shared" si="11"/>
        <v>1</v>
      </c>
      <c r="G728" s="200" t="s">
        <v>27</v>
      </c>
    </row>
    <row r="729" spans="1:7" x14ac:dyDescent="0.25">
      <c r="A729" s="6" t="s">
        <v>973</v>
      </c>
      <c r="B729" s="198">
        <v>45154</v>
      </c>
      <c r="C729" s="198">
        <v>45155</v>
      </c>
      <c r="D729" s="199">
        <f t="shared" si="11"/>
        <v>1</v>
      </c>
      <c r="G729" s="200" t="s">
        <v>27</v>
      </c>
    </row>
    <row r="730" spans="1:7" x14ac:dyDescent="0.25">
      <c r="A730" s="6" t="s">
        <v>977</v>
      </c>
      <c r="B730" s="198">
        <v>45154</v>
      </c>
      <c r="C730" s="198">
        <v>45155</v>
      </c>
      <c r="D730" s="199">
        <f t="shared" si="11"/>
        <v>1</v>
      </c>
      <c r="G730" s="200" t="s">
        <v>27</v>
      </c>
    </row>
    <row r="731" spans="1:7" x14ac:dyDescent="0.25">
      <c r="A731" s="6" t="s">
        <v>978</v>
      </c>
      <c r="B731" s="198">
        <v>45154</v>
      </c>
      <c r="C731" s="198">
        <v>45155</v>
      </c>
      <c r="D731" s="199">
        <f t="shared" si="11"/>
        <v>1</v>
      </c>
      <c r="G731" s="200" t="s">
        <v>27</v>
      </c>
    </row>
    <row r="732" spans="1:7" x14ac:dyDescent="0.25">
      <c r="A732" s="6" t="s">
        <v>979</v>
      </c>
      <c r="B732" s="198">
        <v>45155</v>
      </c>
      <c r="C732" s="198">
        <v>45155</v>
      </c>
      <c r="D732" s="199">
        <f t="shared" si="11"/>
        <v>0</v>
      </c>
      <c r="G732" s="200" t="s">
        <v>27</v>
      </c>
    </row>
    <row r="733" spans="1:7" x14ac:dyDescent="0.25">
      <c r="A733" s="6" t="s">
        <v>980</v>
      </c>
      <c r="B733" s="198">
        <v>45155</v>
      </c>
      <c r="C733" s="198">
        <v>45155</v>
      </c>
      <c r="D733" s="199">
        <f t="shared" si="11"/>
        <v>0</v>
      </c>
      <c r="G733" s="200" t="s">
        <v>27</v>
      </c>
    </row>
    <row r="734" spans="1:7" x14ac:dyDescent="0.25">
      <c r="A734" s="6" t="s">
        <v>981</v>
      </c>
      <c r="B734" s="198">
        <v>45155</v>
      </c>
      <c r="C734" s="198">
        <v>45155</v>
      </c>
      <c r="D734" s="199">
        <f t="shared" si="11"/>
        <v>0</v>
      </c>
      <c r="G734" s="200" t="s">
        <v>27</v>
      </c>
    </row>
    <row r="735" spans="1:7" x14ac:dyDescent="0.25">
      <c r="A735" s="6" t="s">
        <v>952</v>
      </c>
      <c r="B735" s="198">
        <v>45155</v>
      </c>
      <c r="C735" s="198">
        <v>45155</v>
      </c>
      <c r="D735" s="199">
        <f t="shared" si="11"/>
        <v>0</v>
      </c>
      <c r="F735" s="189" t="s">
        <v>62</v>
      </c>
      <c r="G735" s="200" t="s">
        <v>27</v>
      </c>
    </row>
    <row r="736" spans="1:7" x14ac:dyDescent="0.25">
      <c r="A736" s="6" t="s">
        <v>982</v>
      </c>
      <c r="B736" s="198">
        <v>45155</v>
      </c>
      <c r="C736" s="198">
        <v>45155</v>
      </c>
      <c r="D736" s="199">
        <f t="shared" si="11"/>
        <v>0</v>
      </c>
      <c r="G736" s="200" t="s">
        <v>27</v>
      </c>
    </row>
    <row r="737" spans="1:7" x14ac:dyDescent="0.25">
      <c r="A737" s="6" t="s">
        <v>983</v>
      </c>
      <c r="B737" s="198">
        <v>45155</v>
      </c>
      <c r="C737" s="198">
        <v>45155</v>
      </c>
      <c r="D737" s="199">
        <f t="shared" si="11"/>
        <v>0</v>
      </c>
      <c r="G737" s="200" t="s">
        <v>27</v>
      </c>
    </row>
    <row r="738" spans="1:7" x14ac:dyDescent="0.25">
      <c r="A738" s="6" t="s">
        <v>984</v>
      </c>
      <c r="B738" s="198">
        <v>45155</v>
      </c>
      <c r="C738" s="198">
        <v>45156</v>
      </c>
      <c r="D738" s="199">
        <f t="shared" si="11"/>
        <v>1</v>
      </c>
      <c r="G738" s="200" t="s">
        <v>27</v>
      </c>
    </row>
    <row r="739" spans="1:7" x14ac:dyDescent="0.25">
      <c r="A739" s="6" t="s">
        <v>940</v>
      </c>
      <c r="B739" s="198">
        <v>45155</v>
      </c>
      <c r="C739" s="198">
        <v>45156</v>
      </c>
      <c r="D739" s="199">
        <f t="shared" si="11"/>
        <v>1</v>
      </c>
      <c r="F739" s="189" t="s">
        <v>62</v>
      </c>
      <c r="G739" s="200" t="s">
        <v>27</v>
      </c>
    </row>
    <row r="740" spans="1:7" x14ac:dyDescent="0.25">
      <c r="A740" s="6" t="s">
        <v>985</v>
      </c>
      <c r="B740" s="198">
        <v>45155</v>
      </c>
      <c r="C740" s="198">
        <v>45156</v>
      </c>
      <c r="D740" s="199">
        <f t="shared" si="11"/>
        <v>1</v>
      </c>
      <c r="G740" s="200" t="s">
        <v>27</v>
      </c>
    </row>
    <row r="741" spans="1:7" x14ac:dyDescent="0.25">
      <c r="A741" s="6" t="s">
        <v>986</v>
      </c>
      <c r="B741" s="198">
        <v>45155</v>
      </c>
      <c r="C741" s="198">
        <v>45156</v>
      </c>
      <c r="D741" s="199">
        <f t="shared" si="11"/>
        <v>1</v>
      </c>
      <c r="G741" s="200" t="s">
        <v>27</v>
      </c>
    </row>
    <row r="742" spans="1:7" x14ac:dyDescent="0.25">
      <c r="A742" s="6" t="s">
        <v>987</v>
      </c>
      <c r="B742" s="198">
        <v>45155</v>
      </c>
      <c r="C742" s="198">
        <v>45156</v>
      </c>
      <c r="D742" s="199">
        <f t="shared" si="11"/>
        <v>1</v>
      </c>
      <c r="F742" s="189" t="s">
        <v>988</v>
      </c>
      <c r="G742" s="200" t="s">
        <v>27</v>
      </c>
    </row>
    <row r="743" spans="1:7" x14ac:dyDescent="0.25">
      <c r="A743" s="6" t="s">
        <v>997</v>
      </c>
      <c r="B743" s="198">
        <v>45155</v>
      </c>
      <c r="C743" s="198">
        <v>45156</v>
      </c>
      <c r="D743" s="199">
        <f t="shared" si="11"/>
        <v>1</v>
      </c>
      <c r="G743" s="200" t="s">
        <v>27</v>
      </c>
    </row>
    <row r="744" spans="1:7" x14ac:dyDescent="0.25">
      <c r="A744" s="6" t="s">
        <v>998</v>
      </c>
      <c r="B744" s="198">
        <v>45155</v>
      </c>
      <c r="C744" s="198">
        <v>45156</v>
      </c>
      <c r="D744" s="199">
        <f t="shared" si="11"/>
        <v>1</v>
      </c>
      <c r="G744" s="200" t="s">
        <v>27</v>
      </c>
    </row>
    <row r="745" spans="1:7" x14ac:dyDescent="0.25">
      <c r="A745" s="6" t="s">
        <v>999</v>
      </c>
      <c r="B745" s="198">
        <v>45156</v>
      </c>
      <c r="C745" s="198">
        <v>45156</v>
      </c>
      <c r="D745" s="199">
        <f t="shared" si="11"/>
        <v>0</v>
      </c>
      <c r="F745" s="189" t="s">
        <v>1003</v>
      </c>
      <c r="G745" s="200" t="s">
        <v>27</v>
      </c>
    </row>
    <row r="746" spans="1:7" x14ac:dyDescent="0.25">
      <c r="A746" s="6" t="s">
        <v>1000</v>
      </c>
      <c r="B746" s="198">
        <v>45156</v>
      </c>
      <c r="C746" s="198">
        <v>45156</v>
      </c>
      <c r="D746" s="199">
        <f t="shared" si="11"/>
        <v>0</v>
      </c>
      <c r="G746" s="200" t="s">
        <v>27</v>
      </c>
    </row>
    <row r="747" spans="1:7" x14ac:dyDescent="0.25">
      <c r="A747" s="6" t="s">
        <v>1001</v>
      </c>
      <c r="B747" s="198">
        <v>45156</v>
      </c>
      <c r="C747" s="198">
        <v>45156</v>
      </c>
      <c r="D747" s="199">
        <f t="shared" si="11"/>
        <v>0</v>
      </c>
      <c r="G747" s="200" t="s">
        <v>27</v>
      </c>
    </row>
    <row r="748" spans="1:7" ht="30" x14ac:dyDescent="0.25">
      <c r="A748" s="6" t="s">
        <v>1002</v>
      </c>
      <c r="B748" s="198">
        <v>45156</v>
      </c>
      <c r="C748" s="198">
        <v>45156</v>
      </c>
      <c r="D748" s="199">
        <f t="shared" si="11"/>
        <v>0</v>
      </c>
      <c r="F748" s="189" t="s">
        <v>1004</v>
      </c>
      <c r="G748" s="200" t="s">
        <v>27</v>
      </c>
    </row>
    <row r="749" spans="1:7" x14ac:dyDescent="0.25">
      <c r="A749" s="6" t="s">
        <v>1005</v>
      </c>
      <c r="B749" s="198">
        <v>45159</v>
      </c>
      <c r="C749" s="198">
        <v>45159</v>
      </c>
      <c r="D749" s="199">
        <f t="shared" si="11"/>
        <v>0</v>
      </c>
      <c r="G749" s="200" t="s">
        <v>27</v>
      </c>
    </row>
    <row r="750" spans="1:7" x14ac:dyDescent="0.25">
      <c r="A750" s="6" t="s">
        <v>1006</v>
      </c>
      <c r="B750" s="198">
        <v>45159</v>
      </c>
      <c r="C750" s="198">
        <v>45159</v>
      </c>
      <c r="D750" s="199">
        <f t="shared" si="11"/>
        <v>0</v>
      </c>
      <c r="G750" s="200" t="s">
        <v>27</v>
      </c>
    </row>
    <row r="751" spans="1:7" x14ac:dyDescent="0.25">
      <c r="A751" s="6" t="s">
        <v>1007</v>
      </c>
      <c r="B751" s="198">
        <v>45159</v>
      </c>
      <c r="C751" s="198">
        <v>45160</v>
      </c>
      <c r="D751" s="199">
        <f t="shared" si="11"/>
        <v>1</v>
      </c>
      <c r="G751" s="200" t="s">
        <v>27</v>
      </c>
    </row>
    <row r="752" spans="1:7" x14ac:dyDescent="0.25">
      <c r="A752" s="6" t="s">
        <v>1008</v>
      </c>
      <c r="B752" s="198">
        <v>45159</v>
      </c>
      <c r="C752" s="198">
        <v>45160</v>
      </c>
      <c r="D752" s="199">
        <f t="shared" si="11"/>
        <v>1</v>
      </c>
      <c r="G752" s="200" t="s">
        <v>27</v>
      </c>
    </row>
    <row r="753" spans="1:7" ht="30" x14ac:dyDescent="0.25">
      <c r="A753" s="6" t="s">
        <v>1009</v>
      </c>
      <c r="B753" s="198">
        <v>45159</v>
      </c>
      <c r="C753" s="198">
        <v>45161</v>
      </c>
      <c r="D753" s="199">
        <f t="shared" si="11"/>
        <v>2</v>
      </c>
      <c r="F753" s="189" t="s">
        <v>1018</v>
      </c>
      <c r="G753" s="200" t="s">
        <v>27</v>
      </c>
    </row>
    <row r="754" spans="1:7" x14ac:dyDescent="0.25">
      <c r="A754" s="6" t="s">
        <v>1010</v>
      </c>
      <c r="B754" s="198">
        <v>45160</v>
      </c>
      <c r="C754" s="198">
        <v>45160</v>
      </c>
      <c r="D754" s="199">
        <f>IF(B754="","",NETWORKDAYS(B754,C754)-1)</f>
        <v>0</v>
      </c>
      <c r="G754" s="200" t="s">
        <v>27</v>
      </c>
    </row>
    <row r="755" spans="1:7" x14ac:dyDescent="0.25">
      <c r="A755" s="6" t="s">
        <v>1011</v>
      </c>
      <c r="B755" s="198" t="s">
        <v>1012</v>
      </c>
      <c r="C755" s="198">
        <v>45160</v>
      </c>
      <c r="D755" s="199">
        <v>0</v>
      </c>
      <c r="G755" s="200" t="s">
        <v>27</v>
      </c>
    </row>
    <row r="756" spans="1:7" x14ac:dyDescent="0.25">
      <c r="A756" s="6" t="s">
        <v>1015</v>
      </c>
      <c r="B756" s="198" t="s">
        <v>1012</v>
      </c>
      <c r="C756" s="198" t="s">
        <v>1012</v>
      </c>
      <c r="D756" s="199">
        <v>0</v>
      </c>
      <c r="G756" s="200" t="s">
        <v>27</v>
      </c>
    </row>
    <row r="757" spans="1:7" x14ac:dyDescent="0.25">
      <c r="A757" s="6" t="s">
        <v>1016</v>
      </c>
      <c r="B757" s="198" t="s">
        <v>1012</v>
      </c>
      <c r="C757" s="198" t="s">
        <v>1012</v>
      </c>
      <c r="D757" s="199">
        <v>0</v>
      </c>
      <c r="G757" s="200" t="s">
        <v>27</v>
      </c>
    </row>
    <row r="758" spans="1:7" x14ac:dyDescent="0.25">
      <c r="A758" s="6" t="s">
        <v>1017</v>
      </c>
      <c r="B758" s="198" t="s">
        <v>1012</v>
      </c>
      <c r="C758" s="198" t="s">
        <v>1012</v>
      </c>
      <c r="D758" s="199">
        <v>0</v>
      </c>
      <c r="G758" s="200" t="s">
        <v>27</v>
      </c>
    </row>
    <row r="759" spans="1:7" x14ac:dyDescent="0.25">
      <c r="A759" s="6" t="s">
        <v>1019</v>
      </c>
      <c r="B759" s="198" t="s">
        <v>1012</v>
      </c>
      <c r="C759" s="198">
        <v>45161</v>
      </c>
      <c r="D759" s="199">
        <v>1</v>
      </c>
      <c r="G759" s="200" t="s">
        <v>27</v>
      </c>
    </row>
    <row r="760" spans="1:7" x14ac:dyDescent="0.25">
      <c r="A760" s="6" t="s">
        <v>1020</v>
      </c>
      <c r="B760" s="198">
        <v>45161</v>
      </c>
      <c r="C760" s="198">
        <v>45161</v>
      </c>
      <c r="D760" s="199">
        <f t="shared" si="11"/>
        <v>0</v>
      </c>
      <c r="G760" s="200" t="s">
        <v>27</v>
      </c>
    </row>
    <row r="761" spans="1:7" x14ac:dyDescent="0.25">
      <c r="A761" s="6" t="s">
        <v>1021</v>
      </c>
      <c r="B761" s="198">
        <v>45161</v>
      </c>
      <c r="C761" s="198">
        <v>45161</v>
      </c>
      <c r="D761" s="199">
        <f t="shared" si="11"/>
        <v>0</v>
      </c>
      <c r="G761" s="200" t="s">
        <v>27</v>
      </c>
    </row>
    <row r="762" spans="1:7" x14ac:dyDescent="0.25">
      <c r="A762" s="6" t="s">
        <v>1022</v>
      </c>
      <c r="B762" s="198">
        <v>45161</v>
      </c>
      <c r="C762" s="198">
        <v>45161</v>
      </c>
      <c r="D762" s="199">
        <f t="shared" si="11"/>
        <v>0</v>
      </c>
      <c r="G762" s="200" t="s">
        <v>27</v>
      </c>
    </row>
    <row r="763" spans="1:7" x14ac:dyDescent="0.25">
      <c r="A763" s="6" t="s">
        <v>1023</v>
      </c>
      <c r="B763" s="198">
        <v>45161</v>
      </c>
      <c r="C763" s="198">
        <v>45161</v>
      </c>
      <c r="D763" s="199">
        <f t="shared" si="11"/>
        <v>0</v>
      </c>
      <c r="G763" s="200" t="s">
        <v>27</v>
      </c>
    </row>
    <row r="764" spans="1:7" x14ac:dyDescent="0.25">
      <c r="A764" s="6" t="s">
        <v>1024</v>
      </c>
      <c r="B764" s="198">
        <v>45161</v>
      </c>
      <c r="C764" s="198">
        <v>45161</v>
      </c>
      <c r="D764" s="199">
        <f t="shared" si="11"/>
        <v>0</v>
      </c>
      <c r="G764" s="200" t="s">
        <v>27</v>
      </c>
    </row>
    <row r="765" spans="1:7" x14ac:dyDescent="0.25">
      <c r="A765" s="6" t="s">
        <v>1025</v>
      </c>
      <c r="B765" s="198">
        <v>45161</v>
      </c>
      <c r="C765" s="198">
        <v>45161</v>
      </c>
      <c r="D765" s="199">
        <f t="shared" si="11"/>
        <v>0</v>
      </c>
      <c r="G765" s="200" t="s">
        <v>27</v>
      </c>
    </row>
    <row r="766" spans="1:7" x14ac:dyDescent="0.25">
      <c r="A766" s="6" t="s">
        <v>1026</v>
      </c>
      <c r="B766" s="198">
        <v>45161</v>
      </c>
      <c r="C766" s="198">
        <v>45161</v>
      </c>
      <c r="D766" s="199">
        <f t="shared" si="11"/>
        <v>0</v>
      </c>
      <c r="G766" s="200" t="s">
        <v>694</v>
      </c>
    </row>
    <row r="767" spans="1:7" x14ac:dyDescent="0.25">
      <c r="A767" s="6" t="s">
        <v>1029</v>
      </c>
      <c r="B767" s="198">
        <v>45161</v>
      </c>
      <c r="C767" s="198">
        <v>45162</v>
      </c>
      <c r="D767" s="199">
        <f t="shared" si="11"/>
        <v>1</v>
      </c>
      <c r="G767" s="200" t="s">
        <v>27</v>
      </c>
    </row>
    <row r="768" spans="1:7" x14ac:dyDescent="0.25">
      <c r="A768" s="6" t="s">
        <v>1030</v>
      </c>
      <c r="B768" s="198">
        <v>45161</v>
      </c>
      <c r="C768" s="198">
        <v>45162</v>
      </c>
      <c r="D768" s="199">
        <f t="shared" si="11"/>
        <v>1</v>
      </c>
      <c r="G768" s="200" t="s">
        <v>27</v>
      </c>
    </row>
    <row r="769" spans="1:7" x14ac:dyDescent="0.25">
      <c r="A769" s="6" t="s">
        <v>1038</v>
      </c>
      <c r="B769" s="198">
        <v>45161</v>
      </c>
      <c r="C769" s="198">
        <v>45162</v>
      </c>
      <c r="D769" s="199">
        <f t="shared" si="11"/>
        <v>1</v>
      </c>
      <c r="G769" s="200" t="s">
        <v>694</v>
      </c>
    </row>
    <row r="770" spans="1:7" x14ac:dyDescent="0.25">
      <c r="A770" s="6" t="s">
        <v>1027</v>
      </c>
      <c r="B770" s="198">
        <v>45162</v>
      </c>
      <c r="C770" s="198">
        <v>45162</v>
      </c>
      <c r="D770" s="199">
        <f t="shared" ref="D770:D833" si="12">IF(B770="","",NETWORKDAYS(B770,C770)-1)</f>
        <v>0</v>
      </c>
      <c r="G770" s="200" t="s">
        <v>27</v>
      </c>
    </row>
    <row r="771" spans="1:7" x14ac:dyDescent="0.25">
      <c r="A771" s="6" t="s">
        <v>1028</v>
      </c>
      <c r="B771" s="198">
        <v>45162</v>
      </c>
      <c r="C771" s="198">
        <v>45162</v>
      </c>
      <c r="D771" s="199">
        <f t="shared" si="12"/>
        <v>0</v>
      </c>
      <c r="G771" s="200" t="s">
        <v>27</v>
      </c>
    </row>
    <row r="772" spans="1:7" x14ac:dyDescent="0.25">
      <c r="A772" s="6" t="s">
        <v>1033</v>
      </c>
      <c r="B772" s="198">
        <v>45162</v>
      </c>
      <c r="C772" s="198">
        <v>45162</v>
      </c>
      <c r="D772" s="199">
        <f t="shared" si="12"/>
        <v>0</v>
      </c>
      <c r="G772" s="200" t="s">
        <v>27</v>
      </c>
    </row>
    <row r="773" spans="1:7" x14ac:dyDescent="0.25">
      <c r="A773" s="6" t="s">
        <v>1034</v>
      </c>
      <c r="B773" s="198">
        <v>45162</v>
      </c>
      <c r="C773" s="198">
        <v>45162</v>
      </c>
      <c r="D773" s="199">
        <f t="shared" si="12"/>
        <v>0</v>
      </c>
      <c r="G773" s="200" t="s">
        <v>27</v>
      </c>
    </row>
    <row r="774" spans="1:7" x14ac:dyDescent="0.25">
      <c r="A774" s="6" t="s">
        <v>1035</v>
      </c>
      <c r="B774" s="198">
        <v>45162</v>
      </c>
      <c r="C774" s="198">
        <v>45162</v>
      </c>
      <c r="D774" s="199">
        <f t="shared" si="12"/>
        <v>0</v>
      </c>
      <c r="G774" s="200" t="s">
        <v>27</v>
      </c>
    </row>
    <row r="775" spans="1:7" x14ac:dyDescent="0.25">
      <c r="A775" s="6" t="s">
        <v>1036</v>
      </c>
      <c r="B775" s="198">
        <v>45162</v>
      </c>
      <c r="C775" s="198">
        <v>45162</v>
      </c>
      <c r="D775" s="199">
        <f t="shared" si="12"/>
        <v>0</v>
      </c>
      <c r="G775" s="200" t="s">
        <v>27</v>
      </c>
    </row>
    <row r="776" spans="1:7" x14ac:dyDescent="0.25">
      <c r="A776" s="6" t="s">
        <v>1037</v>
      </c>
      <c r="B776" s="198">
        <v>45162</v>
      </c>
      <c r="C776" s="198">
        <v>45162</v>
      </c>
      <c r="D776" s="199">
        <f t="shared" si="12"/>
        <v>0</v>
      </c>
      <c r="G776" s="200" t="s">
        <v>27</v>
      </c>
    </row>
    <row r="777" spans="1:7" x14ac:dyDescent="0.25">
      <c r="A777" s="6" t="s">
        <v>1039</v>
      </c>
      <c r="B777" s="198">
        <v>45162</v>
      </c>
      <c r="C777" s="198">
        <v>45163</v>
      </c>
      <c r="D777" s="199">
        <f t="shared" si="12"/>
        <v>1</v>
      </c>
      <c r="G777" s="200" t="s">
        <v>27</v>
      </c>
    </row>
    <row r="778" spans="1:7" x14ac:dyDescent="0.25">
      <c r="A778" s="6" t="s">
        <v>1040</v>
      </c>
      <c r="B778" s="198">
        <v>45162</v>
      </c>
      <c r="C778" s="198">
        <v>45163</v>
      </c>
      <c r="D778" s="199">
        <f t="shared" si="12"/>
        <v>1</v>
      </c>
      <c r="G778" s="200" t="s">
        <v>27</v>
      </c>
    </row>
    <row r="779" spans="1:7" x14ac:dyDescent="0.25">
      <c r="A779" s="6" t="s">
        <v>1041</v>
      </c>
      <c r="B779" s="198">
        <v>45162</v>
      </c>
      <c r="C779" s="198">
        <v>45163</v>
      </c>
      <c r="D779" s="199">
        <f t="shared" si="12"/>
        <v>1</v>
      </c>
      <c r="G779" s="200" t="s">
        <v>27</v>
      </c>
    </row>
    <row r="780" spans="1:7" x14ac:dyDescent="0.25">
      <c r="A780" s="6" t="s">
        <v>1042</v>
      </c>
      <c r="B780" s="198">
        <v>45163</v>
      </c>
      <c r="C780" s="198">
        <v>45163</v>
      </c>
      <c r="D780" s="199">
        <f t="shared" si="12"/>
        <v>0</v>
      </c>
      <c r="G780" s="200" t="s">
        <v>27</v>
      </c>
    </row>
    <row r="781" spans="1:7" x14ac:dyDescent="0.25">
      <c r="A781" s="6" t="s">
        <v>1043</v>
      </c>
      <c r="B781" s="198">
        <v>45163</v>
      </c>
      <c r="C781" s="198">
        <v>45163</v>
      </c>
      <c r="D781" s="199">
        <f t="shared" si="12"/>
        <v>0</v>
      </c>
      <c r="G781" s="200" t="s">
        <v>27</v>
      </c>
    </row>
    <row r="782" spans="1:7" x14ac:dyDescent="0.25">
      <c r="A782" s="6" t="s">
        <v>1044</v>
      </c>
      <c r="B782" s="198">
        <v>45163</v>
      </c>
      <c r="C782" s="198">
        <v>45163</v>
      </c>
      <c r="D782" s="199">
        <f t="shared" si="12"/>
        <v>0</v>
      </c>
      <c r="G782" s="200" t="s">
        <v>27</v>
      </c>
    </row>
    <row r="783" spans="1:7" ht="30" x14ac:dyDescent="0.25">
      <c r="A783" s="6" t="s">
        <v>1049</v>
      </c>
      <c r="B783" s="198">
        <v>45163</v>
      </c>
      <c r="C783" s="198">
        <v>45163</v>
      </c>
      <c r="D783" s="199">
        <f t="shared" si="12"/>
        <v>0</v>
      </c>
      <c r="F783" s="189" t="s">
        <v>1062</v>
      </c>
      <c r="G783" s="200" t="s">
        <v>27</v>
      </c>
    </row>
    <row r="784" spans="1:7" x14ac:dyDescent="0.25">
      <c r="A784" s="6" t="s">
        <v>1050</v>
      </c>
      <c r="B784" s="198">
        <v>45163</v>
      </c>
      <c r="C784" s="198">
        <v>45163</v>
      </c>
      <c r="D784" s="199">
        <f t="shared" si="12"/>
        <v>0</v>
      </c>
      <c r="G784" s="200" t="s">
        <v>27</v>
      </c>
    </row>
    <row r="785" spans="1:7" x14ac:dyDescent="0.25">
      <c r="A785" s="6" t="s">
        <v>1051</v>
      </c>
      <c r="B785" s="198">
        <v>45163</v>
      </c>
      <c r="C785" s="198">
        <v>45163</v>
      </c>
      <c r="D785" s="199">
        <f t="shared" si="12"/>
        <v>0</v>
      </c>
      <c r="G785" s="200" t="s">
        <v>27</v>
      </c>
    </row>
    <row r="786" spans="1:7" x14ac:dyDescent="0.25">
      <c r="A786" s="6" t="s">
        <v>1052</v>
      </c>
      <c r="B786" s="198">
        <v>45163</v>
      </c>
      <c r="C786" s="198">
        <v>45163</v>
      </c>
      <c r="D786" s="199">
        <f t="shared" si="12"/>
        <v>0</v>
      </c>
      <c r="G786" s="200" t="s">
        <v>27</v>
      </c>
    </row>
    <row r="787" spans="1:7" x14ac:dyDescent="0.25">
      <c r="A787" s="6" t="s">
        <v>1053</v>
      </c>
      <c r="B787" s="198">
        <v>45163</v>
      </c>
      <c r="C787" s="198">
        <v>45163</v>
      </c>
      <c r="D787" s="199">
        <f t="shared" si="12"/>
        <v>0</v>
      </c>
      <c r="G787" s="200" t="s">
        <v>27</v>
      </c>
    </row>
    <row r="788" spans="1:7" x14ac:dyDescent="0.25">
      <c r="A788" s="6" t="s">
        <v>1054</v>
      </c>
      <c r="B788" s="198">
        <v>45163</v>
      </c>
      <c r="C788" s="198">
        <v>45163</v>
      </c>
      <c r="D788" s="199">
        <f t="shared" si="12"/>
        <v>0</v>
      </c>
      <c r="G788" s="200" t="s">
        <v>27</v>
      </c>
    </row>
    <row r="789" spans="1:7" x14ac:dyDescent="0.25">
      <c r="A789" s="6" t="s">
        <v>1055</v>
      </c>
      <c r="B789" s="198">
        <v>45163</v>
      </c>
      <c r="C789" s="198">
        <v>45163</v>
      </c>
      <c r="D789" s="199">
        <f t="shared" si="12"/>
        <v>0</v>
      </c>
      <c r="G789" s="200" t="s">
        <v>27</v>
      </c>
    </row>
    <row r="790" spans="1:7" x14ac:dyDescent="0.25">
      <c r="A790" s="6" t="s">
        <v>1056</v>
      </c>
      <c r="B790" s="198">
        <v>45163</v>
      </c>
      <c r="C790" s="198">
        <v>45163</v>
      </c>
      <c r="D790" s="199">
        <f t="shared" si="12"/>
        <v>0</v>
      </c>
      <c r="G790" s="200" t="s">
        <v>27</v>
      </c>
    </row>
    <row r="791" spans="1:7" x14ac:dyDescent="0.25">
      <c r="A791" s="6" t="s">
        <v>1057</v>
      </c>
      <c r="B791" s="198">
        <v>45163</v>
      </c>
      <c r="C791" s="198">
        <v>45163</v>
      </c>
      <c r="D791" s="199">
        <f t="shared" si="12"/>
        <v>0</v>
      </c>
      <c r="G791" s="200" t="s">
        <v>27</v>
      </c>
    </row>
    <row r="792" spans="1:7" x14ac:dyDescent="0.25">
      <c r="A792" s="6" t="s">
        <v>1058</v>
      </c>
      <c r="B792" s="198">
        <v>45163</v>
      </c>
      <c r="C792" s="198">
        <v>45163</v>
      </c>
      <c r="D792" s="199">
        <f t="shared" si="12"/>
        <v>0</v>
      </c>
      <c r="G792" s="200" t="s">
        <v>27</v>
      </c>
    </row>
    <row r="793" spans="1:7" x14ac:dyDescent="0.25">
      <c r="A793" s="6" t="s">
        <v>1059</v>
      </c>
      <c r="B793" s="198">
        <v>45163</v>
      </c>
      <c r="C793" s="198">
        <v>45163</v>
      </c>
      <c r="D793" s="199">
        <f t="shared" si="12"/>
        <v>0</v>
      </c>
      <c r="F793" s="189" t="s">
        <v>1064</v>
      </c>
      <c r="G793" s="200" t="s">
        <v>27</v>
      </c>
    </row>
    <row r="794" spans="1:7" x14ac:dyDescent="0.25">
      <c r="A794" s="6" t="s">
        <v>1060</v>
      </c>
      <c r="B794" s="198">
        <v>45163</v>
      </c>
      <c r="C794" s="198">
        <v>45163</v>
      </c>
      <c r="D794" s="199">
        <f t="shared" si="12"/>
        <v>0</v>
      </c>
      <c r="F794" s="189" t="s">
        <v>1065</v>
      </c>
      <c r="G794" s="200" t="s">
        <v>27</v>
      </c>
    </row>
    <row r="795" spans="1:7" x14ac:dyDescent="0.25">
      <c r="A795" s="6" t="s">
        <v>1061</v>
      </c>
      <c r="B795" s="198">
        <v>45163</v>
      </c>
      <c r="C795" s="198">
        <v>45163</v>
      </c>
      <c r="D795" s="199">
        <f t="shared" si="12"/>
        <v>0</v>
      </c>
      <c r="F795" s="189" t="s">
        <v>1063</v>
      </c>
      <c r="G795" s="200" t="s">
        <v>27</v>
      </c>
    </row>
    <row r="796" spans="1:7" x14ac:dyDescent="0.25">
      <c r="A796" s="6" t="s">
        <v>1066</v>
      </c>
      <c r="B796" s="198">
        <v>45163</v>
      </c>
      <c r="C796" s="198">
        <v>45163</v>
      </c>
      <c r="D796" s="199">
        <f t="shared" si="12"/>
        <v>0</v>
      </c>
      <c r="G796" s="200" t="s">
        <v>27</v>
      </c>
    </row>
    <row r="797" spans="1:7" x14ac:dyDescent="0.25">
      <c r="A797" s="6" t="s">
        <v>1067</v>
      </c>
      <c r="B797" s="198">
        <v>45163</v>
      </c>
      <c r="C797" s="198">
        <v>45166</v>
      </c>
      <c r="D797" s="199">
        <f t="shared" si="12"/>
        <v>1</v>
      </c>
      <c r="G797" s="200" t="s">
        <v>27</v>
      </c>
    </row>
    <row r="798" spans="1:7" x14ac:dyDescent="0.25">
      <c r="A798" s="6" t="s">
        <v>1068</v>
      </c>
      <c r="B798" s="198">
        <v>45163</v>
      </c>
      <c r="C798" s="198">
        <v>45166</v>
      </c>
      <c r="D798" s="199">
        <f t="shared" si="12"/>
        <v>1</v>
      </c>
      <c r="F798" s="189" t="s">
        <v>1074</v>
      </c>
      <c r="G798" s="200" t="s">
        <v>27</v>
      </c>
    </row>
    <row r="799" spans="1:7" x14ac:dyDescent="0.25">
      <c r="A799" s="6" t="s">
        <v>1069</v>
      </c>
      <c r="B799" s="198">
        <v>45163</v>
      </c>
      <c r="C799" s="198">
        <v>45166</v>
      </c>
      <c r="D799" s="199">
        <f t="shared" si="12"/>
        <v>1</v>
      </c>
      <c r="F799" s="189" t="s">
        <v>1075</v>
      </c>
      <c r="G799" s="200" t="s">
        <v>27</v>
      </c>
    </row>
    <row r="800" spans="1:7" x14ac:dyDescent="0.25">
      <c r="A800" s="6" t="s">
        <v>1070</v>
      </c>
      <c r="B800" s="198">
        <v>45163</v>
      </c>
      <c r="C800" s="198">
        <v>45166</v>
      </c>
      <c r="D800" s="199">
        <f t="shared" si="12"/>
        <v>1</v>
      </c>
      <c r="F800" s="189" t="s">
        <v>1076</v>
      </c>
      <c r="G800" s="200" t="s">
        <v>27</v>
      </c>
    </row>
    <row r="801" spans="1:7" x14ac:dyDescent="0.25">
      <c r="A801" s="6" t="s">
        <v>1071</v>
      </c>
      <c r="B801" s="198">
        <v>45163</v>
      </c>
      <c r="C801" s="198">
        <v>45166</v>
      </c>
      <c r="D801" s="199">
        <f t="shared" si="12"/>
        <v>1</v>
      </c>
      <c r="F801" s="189" t="s">
        <v>1077</v>
      </c>
      <c r="G801" s="200" t="s">
        <v>27</v>
      </c>
    </row>
    <row r="802" spans="1:7" x14ac:dyDescent="0.25">
      <c r="A802" s="6" t="s">
        <v>1072</v>
      </c>
      <c r="B802" s="198">
        <v>45163</v>
      </c>
      <c r="C802" s="198">
        <v>45166</v>
      </c>
      <c r="D802" s="199">
        <f t="shared" si="12"/>
        <v>1</v>
      </c>
      <c r="G802" s="200" t="s">
        <v>27</v>
      </c>
    </row>
    <row r="803" spans="1:7" x14ac:dyDescent="0.25">
      <c r="A803" s="6" t="s">
        <v>1073</v>
      </c>
      <c r="B803" s="198">
        <v>45166</v>
      </c>
      <c r="C803" s="198">
        <v>45166</v>
      </c>
      <c r="D803" s="199">
        <f t="shared" si="12"/>
        <v>0</v>
      </c>
      <c r="G803" s="200" t="s">
        <v>27</v>
      </c>
    </row>
    <row r="804" spans="1:7" x14ac:dyDescent="0.25">
      <c r="A804" s="6" t="s">
        <v>1019</v>
      </c>
      <c r="B804" s="198">
        <v>45166</v>
      </c>
      <c r="C804" s="198">
        <v>45166</v>
      </c>
      <c r="D804" s="199">
        <f t="shared" si="12"/>
        <v>0</v>
      </c>
      <c r="G804" s="200" t="s">
        <v>27</v>
      </c>
    </row>
    <row r="805" spans="1:7" x14ac:dyDescent="0.25">
      <c r="A805" s="6" t="s">
        <v>1078</v>
      </c>
      <c r="B805" s="198">
        <v>45166</v>
      </c>
      <c r="C805" s="198">
        <v>45166</v>
      </c>
      <c r="D805" s="199">
        <f t="shared" si="12"/>
        <v>0</v>
      </c>
      <c r="G805" s="200" t="s">
        <v>27</v>
      </c>
    </row>
    <row r="806" spans="1:7" x14ac:dyDescent="0.25">
      <c r="A806" s="6" t="s">
        <v>1079</v>
      </c>
      <c r="B806" s="198">
        <v>45166</v>
      </c>
      <c r="C806" s="198">
        <v>45166</v>
      </c>
      <c r="D806" s="199">
        <f t="shared" si="12"/>
        <v>0</v>
      </c>
      <c r="G806" s="200" t="s">
        <v>27</v>
      </c>
    </row>
    <row r="807" spans="1:7" x14ac:dyDescent="0.25">
      <c r="A807" s="6" t="s">
        <v>1080</v>
      </c>
      <c r="B807" s="198">
        <v>45166</v>
      </c>
      <c r="C807" s="198">
        <v>45166</v>
      </c>
      <c r="D807" s="199">
        <f t="shared" si="12"/>
        <v>0</v>
      </c>
      <c r="G807" s="200" t="s">
        <v>27</v>
      </c>
    </row>
    <row r="808" spans="1:7" x14ac:dyDescent="0.25">
      <c r="A808" s="6" t="s">
        <v>1081</v>
      </c>
      <c r="B808" s="198">
        <v>45166</v>
      </c>
      <c r="C808" s="198">
        <v>45166</v>
      </c>
      <c r="D808" s="199">
        <f t="shared" si="12"/>
        <v>0</v>
      </c>
      <c r="G808" s="200" t="s">
        <v>27</v>
      </c>
    </row>
    <row r="809" spans="1:7" x14ac:dyDescent="0.25">
      <c r="A809" s="6" t="s">
        <v>1082</v>
      </c>
      <c r="B809" s="198">
        <v>45166</v>
      </c>
      <c r="C809" s="198">
        <v>45166</v>
      </c>
      <c r="D809" s="199">
        <f t="shared" si="12"/>
        <v>0</v>
      </c>
      <c r="G809" s="200" t="s">
        <v>27</v>
      </c>
    </row>
    <row r="810" spans="1:7" x14ac:dyDescent="0.25">
      <c r="A810" s="6" t="s">
        <v>1083</v>
      </c>
      <c r="B810" s="198">
        <v>45166</v>
      </c>
      <c r="C810" s="198">
        <v>45166</v>
      </c>
      <c r="D810" s="199">
        <f t="shared" si="12"/>
        <v>0</v>
      </c>
      <c r="G810" s="200" t="s">
        <v>27</v>
      </c>
    </row>
    <row r="811" spans="1:7" x14ac:dyDescent="0.25">
      <c r="A811" s="6" t="s">
        <v>1084</v>
      </c>
      <c r="B811" s="198">
        <v>45166</v>
      </c>
      <c r="C811" s="198">
        <v>45166</v>
      </c>
      <c r="D811" s="199">
        <f t="shared" si="12"/>
        <v>0</v>
      </c>
      <c r="G811" s="200" t="s">
        <v>27</v>
      </c>
    </row>
    <row r="812" spans="1:7" x14ac:dyDescent="0.25">
      <c r="A812" s="6" t="s">
        <v>1085</v>
      </c>
      <c r="B812" s="198">
        <v>45166</v>
      </c>
      <c r="C812" s="198">
        <v>45166</v>
      </c>
      <c r="D812" s="199">
        <f t="shared" si="12"/>
        <v>0</v>
      </c>
      <c r="G812" s="200" t="s">
        <v>27</v>
      </c>
    </row>
    <row r="813" spans="1:7" x14ac:dyDescent="0.25">
      <c r="A813" s="6" t="s">
        <v>1086</v>
      </c>
      <c r="B813" s="198">
        <v>45166</v>
      </c>
      <c r="C813" s="198">
        <v>45166</v>
      </c>
      <c r="D813" s="199">
        <f t="shared" si="12"/>
        <v>0</v>
      </c>
      <c r="G813" s="200" t="s">
        <v>27</v>
      </c>
    </row>
    <row r="814" spans="1:7" x14ac:dyDescent="0.25">
      <c r="A814" s="6" t="s">
        <v>1087</v>
      </c>
      <c r="B814" s="198">
        <v>45166</v>
      </c>
      <c r="C814" s="198">
        <v>45166</v>
      </c>
      <c r="D814" s="199">
        <f t="shared" si="12"/>
        <v>0</v>
      </c>
      <c r="G814" s="200" t="s">
        <v>27</v>
      </c>
    </row>
    <row r="815" spans="1:7" x14ac:dyDescent="0.25">
      <c r="A815" s="6" t="s">
        <v>1088</v>
      </c>
      <c r="B815" s="198">
        <v>45166</v>
      </c>
      <c r="C815" s="198">
        <v>45166</v>
      </c>
      <c r="D815" s="199">
        <f t="shared" si="12"/>
        <v>0</v>
      </c>
      <c r="G815" s="200" t="s">
        <v>27</v>
      </c>
    </row>
    <row r="816" spans="1:7" x14ac:dyDescent="0.25">
      <c r="A816" s="6" t="s">
        <v>1089</v>
      </c>
      <c r="B816" s="198">
        <v>45166</v>
      </c>
      <c r="C816" s="198">
        <v>45166</v>
      </c>
      <c r="D816" s="199">
        <f t="shared" si="12"/>
        <v>0</v>
      </c>
      <c r="G816" s="200" t="s">
        <v>27</v>
      </c>
    </row>
    <row r="817" spans="1:7" x14ac:dyDescent="0.25">
      <c r="A817" s="6" t="s">
        <v>1090</v>
      </c>
      <c r="B817" s="198">
        <v>45166</v>
      </c>
      <c r="C817" s="198">
        <v>45166</v>
      </c>
      <c r="D817" s="199">
        <f t="shared" si="12"/>
        <v>0</v>
      </c>
      <c r="G817" s="200" t="s">
        <v>27</v>
      </c>
    </row>
    <row r="818" spans="1:7" x14ac:dyDescent="0.25">
      <c r="A818" s="6" t="s">
        <v>1091</v>
      </c>
      <c r="B818" s="198">
        <v>45166</v>
      </c>
      <c r="C818" s="198">
        <v>45166</v>
      </c>
      <c r="D818" s="199">
        <f t="shared" si="12"/>
        <v>0</v>
      </c>
      <c r="G818" s="200" t="s">
        <v>27</v>
      </c>
    </row>
    <row r="819" spans="1:7" x14ac:dyDescent="0.25">
      <c r="A819" s="6" t="s">
        <v>1092</v>
      </c>
      <c r="B819" s="198">
        <v>45167</v>
      </c>
      <c r="C819" s="198">
        <v>45167</v>
      </c>
      <c r="D819" s="199">
        <f t="shared" si="12"/>
        <v>0</v>
      </c>
      <c r="G819" s="200" t="s">
        <v>27</v>
      </c>
    </row>
    <row r="820" spans="1:7" x14ac:dyDescent="0.25">
      <c r="A820" s="6" t="s">
        <v>1093</v>
      </c>
      <c r="B820" s="198">
        <v>45167</v>
      </c>
      <c r="C820" s="198">
        <v>45167</v>
      </c>
      <c r="D820" s="199">
        <f t="shared" si="12"/>
        <v>0</v>
      </c>
      <c r="G820" s="200" t="s">
        <v>27</v>
      </c>
    </row>
    <row r="821" spans="1:7" x14ac:dyDescent="0.25">
      <c r="A821" s="6" t="s">
        <v>1094</v>
      </c>
      <c r="B821" s="198">
        <v>45167</v>
      </c>
      <c r="C821" s="198">
        <v>45167</v>
      </c>
      <c r="D821" s="199">
        <f t="shared" si="12"/>
        <v>0</v>
      </c>
      <c r="G821" s="200" t="s">
        <v>27</v>
      </c>
    </row>
    <row r="822" spans="1:7" x14ac:dyDescent="0.25">
      <c r="A822" s="6" t="s">
        <v>1095</v>
      </c>
      <c r="B822" s="198">
        <v>45167</v>
      </c>
      <c r="C822" s="198">
        <v>45167</v>
      </c>
      <c r="D822" s="199">
        <f t="shared" si="12"/>
        <v>0</v>
      </c>
      <c r="G822" s="200" t="s">
        <v>27</v>
      </c>
    </row>
    <row r="823" spans="1:7" x14ac:dyDescent="0.25">
      <c r="A823" s="6" t="s">
        <v>1096</v>
      </c>
      <c r="B823" s="198">
        <v>45167</v>
      </c>
      <c r="C823" s="198">
        <v>45167</v>
      </c>
      <c r="D823" s="199">
        <f t="shared" si="12"/>
        <v>0</v>
      </c>
      <c r="G823" s="200" t="s">
        <v>27</v>
      </c>
    </row>
    <row r="824" spans="1:7" x14ac:dyDescent="0.25">
      <c r="A824" s="6" t="s">
        <v>719</v>
      </c>
      <c r="B824" s="198">
        <v>45167</v>
      </c>
      <c r="C824" s="198">
        <v>45168</v>
      </c>
      <c r="D824" s="199">
        <f t="shared" si="12"/>
        <v>1</v>
      </c>
      <c r="G824" s="200" t="s">
        <v>27</v>
      </c>
    </row>
    <row r="825" spans="1:7" x14ac:dyDescent="0.25">
      <c r="A825" s="6" t="s">
        <v>719</v>
      </c>
      <c r="B825" s="198">
        <v>45168</v>
      </c>
      <c r="C825" s="198">
        <v>45168</v>
      </c>
      <c r="D825" s="199">
        <f t="shared" si="12"/>
        <v>0</v>
      </c>
      <c r="G825" s="200" t="s">
        <v>27</v>
      </c>
    </row>
    <row r="826" spans="1:7" x14ac:dyDescent="0.25">
      <c r="A826" s="6" t="s">
        <v>1002</v>
      </c>
      <c r="B826" s="198">
        <v>45168</v>
      </c>
      <c r="C826" s="198">
        <v>45168</v>
      </c>
      <c r="D826" s="199">
        <f t="shared" si="12"/>
        <v>0</v>
      </c>
      <c r="F826" s="189" t="s">
        <v>62</v>
      </c>
      <c r="G826" s="200" t="s">
        <v>27</v>
      </c>
    </row>
    <row r="827" spans="1:7" x14ac:dyDescent="0.25">
      <c r="A827" s="6" t="s">
        <v>1107</v>
      </c>
      <c r="B827" s="198">
        <v>45169</v>
      </c>
      <c r="C827" s="198">
        <v>45169</v>
      </c>
      <c r="D827" s="199">
        <f t="shared" si="12"/>
        <v>0</v>
      </c>
      <c r="G827" s="200" t="s">
        <v>691</v>
      </c>
    </row>
    <row r="828" spans="1:7" x14ac:dyDescent="0.25">
      <c r="A828" s="6" t="s">
        <v>1108</v>
      </c>
      <c r="B828" s="198">
        <v>45169</v>
      </c>
      <c r="C828" s="198">
        <v>45169</v>
      </c>
      <c r="D828" s="199">
        <f t="shared" si="12"/>
        <v>0</v>
      </c>
      <c r="G828" s="200" t="s">
        <v>694</v>
      </c>
    </row>
    <row r="829" spans="1:7" x14ac:dyDescent="0.25">
      <c r="A829" s="6" t="s">
        <v>1109</v>
      </c>
      <c r="B829" s="198">
        <v>45169</v>
      </c>
      <c r="C829" s="198">
        <v>45169</v>
      </c>
      <c r="D829" s="199">
        <f t="shared" si="12"/>
        <v>0</v>
      </c>
      <c r="G829" s="200" t="s">
        <v>694</v>
      </c>
    </row>
    <row r="830" spans="1:7" x14ac:dyDescent="0.25">
      <c r="A830" s="6" t="s">
        <v>1110</v>
      </c>
      <c r="B830" s="198">
        <v>45169</v>
      </c>
      <c r="C830" s="198">
        <v>45169</v>
      </c>
      <c r="D830" s="199">
        <f t="shared" si="12"/>
        <v>0</v>
      </c>
      <c r="G830" s="200" t="s">
        <v>694</v>
      </c>
    </row>
    <row r="831" spans="1:7" x14ac:dyDescent="0.25">
      <c r="A831" s="6" t="s">
        <v>1111</v>
      </c>
      <c r="B831" s="198">
        <v>45169</v>
      </c>
      <c r="C831" s="198">
        <v>45169</v>
      </c>
      <c r="D831" s="199">
        <f t="shared" si="12"/>
        <v>0</v>
      </c>
      <c r="G831" s="200" t="s">
        <v>691</v>
      </c>
    </row>
    <row r="832" spans="1:7" x14ac:dyDescent="0.25">
      <c r="A832" s="6" t="s">
        <v>1112</v>
      </c>
      <c r="B832" s="198">
        <v>45169</v>
      </c>
      <c r="C832" s="198">
        <v>45169</v>
      </c>
      <c r="D832" s="199">
        <f t="shared" si="12"/>
        <v>0</v>
      </c>
      <c r="G832" s="200" t="s">
        <v>694</v>
      </c>
    </row>
    <row r="833" spans="1:7" x14ac:dyDescent="0.25">
      <c r="A833" s="6" t="s">
        <v>1113</v>
      </c>
      <c r="B833" s="198">
        <v>45169</v>
      </c>
      <c r="C833" s="198">
        <v>45169</v>
      </c>
      <c r="D833" s="199">
        <f t="shared" si="12"/>
        <v>0</v>
      </c>
      <c r="F833" s="189" t="s">
        <v>1115</v>
      </c>
      <c r="G833" s="200" t="s">
        <v>691</v>
      </c>
    </row>
    <row r="834" spans="1:7" x14ac:dyDescent="0.25">
      <c r="A834" s="6" t="s">
        <v>1114</v>
      </c>
      <c r="B834" s="198">
        <v>45169</v>
      </c>
      <c r="C834" s="198">
        <v>45169</v>
      </c>
      <c r="D834" s="199">
        <f t="shared" ref="D834:D897" si="13">IF(B834="","",NETWORKDAYS(B834,C834)-1)</f>
        <v>0</v>
      </c>
      <c r="G834" s="200" t="s">
        <v>694</v>
      </c>
    </row>
    <row r="835" spans="1:7" x14ac:dyDescent="0.25">
      <c r="A835" s="6" t="s">
        <v>1116</v>
      </c>
      <c r="B835" s="198">
        <v>45169</v>
      </c>
      <c r="C835" s="198">
        <v>45169</v>
      </c>
      <c r="D835" s="199">
        <f t="shared" si="13"/>
        <v>0</v>
      </c>
      <c r="G835" s="200" t="s">
        <v>691</v>
      </c>
    </row>
    <row r="836" spans="1:7" x14ac:dyDescent="0.25">
      <c r="A836" s="6" t="s">
        <v>1117</v>
      </c>
      <c r="B836" s="198">
        <v>45169</v>
      </c>
      <c r="C836" s="198">
        <v>45169</v>
      </c>
      <c r="D836" s="199">
        <f t="shared" si="13"/>
        <v>0</v>
      </c>
      <c r="G836" s="200" t="s">
        <v>694</v>
      </c>
    </row>
    <row r="837" spans="1:7" x14ac:dyDescent="0.25">
      <c r="A837" s="6" t="s">
        <v>1118</v>
      </c>
      <c r="B837" s="198">
        <v>45170</v>
      </c>
      <c r="C837" s="198">
        <v>45170</v>
      </c>
      <c r="D837" s="199">
        <f t="shared" si="13"/>
        <v>0</v>
      </c>
      <c r="G837" s="200" t="s">
        <v>27</v>
      </c>
    </row>
    <row r="838" spans="1:7" x14ac:dyDescent="0.25">
      <c r="A838" s="6" t="s">
        <v>1119</v>
      </c>
      <c r="B838" s="198">
        <v>45170</v>
      </c>
      <c r="C838" s="198">
        <v>45170</v>
      </c>
      <c r="D838" s="199">
        <f t="shared" si="13"/>
        <v>0</v>
      </c>
      <c r="G838" s="200" t="s">
        <v>27</v>
      </c>
    </row>
    <row r="839" spans="1:7" x14ac:dyDescent="0.25">
      <c r="A839" s="6" t="s">
        <v>1120</v>
      </c>
      <c r="B839" s="198">
        <v>45170</v>
      </c>
      <c r="C839" s="198">
        <v>45170</v>
      </c>
      <c r="D839" s="199">
        <f t="shared" si="13"/>
        <v>0</v>
      </c>
      <c r="G839" s="200" t="s">
        <v>27</v>
      </c>
    </row>
    <row r="840" spans="1:7" x14ac:dyDescent="0.25">
      <c r="A840" s="6" t="s">
        <v>1125</v>
      </c>
      <c r="B840" s="198">
        <v>45170</v>
      </c>
      <c r="C840" s="198">
        <v>45170</v>
      </c>
      <c r="D840" s="199">
        <f t="shared" si="13"/>
        <v>0</v>
      </c>
      <c r="F840" s="189" t="s">
        <v>1130</v>
      </c>
      <c r="G840" s="200" t="s">
        <v>27</v>
      </c>
    </row>
    <row r="841" spans="1:7" x14ac:dyDescent="0.25">
      <c r="A841" s="6" t="s">
        <v>1126</v>
      </c>
      <c r="B841" s="198">
        <v>45170</v>
      </c>
      <c r="C841" s="198">
        <v>45170</v>
      </c>
      <c r="D841" s="199">
        <f t="shared" si="13"/>
        <v>0</v>
      </c>
      <c r="G841" s="200" t="s">
        <v>27</v>
      </c>
    </row>
    <row r="842" spans="1:7" x14ac:dyDescent="0.25">
      <c r="A842" s="6" t="s">
        <v>1127</v>
      </c>
      <c r="B842" s="198">
        <v>45174</v>
      </c>
      <c r="C842" s="198">
        <v>45174</v>
      </c>
      <c r="D842" s="199">
        <f t="shared" si="13"/>
        <v>0</v>
      </c>
      <c r="G842" s="200" t="s">
        <v>27</v>
      </c>
    </row>
    <row r="843" spans="1:7" x14ac:dyDescent="0.25">
      <c r="A843" s="6" t="s">
        <v>1128</v>
      </c>
      <c r="B843" s="198">
        <v>45174</v>
      </c>
      <c r="C843" s="198">
        <v>45174</v>
      </c>
      <c r="D843" s="199">
        <f t="shared" si="13"/>
        <v>0</v>
      </c>
      <c r="G843" s="200" t="s">
        <v>27</v>
      </c>
    </row>
    <row r="844" spans="1:7" x14ac:dyDescent="0.25">
      <c r="A844" s="6" t="s">
        <v>1127</v>
      </c>
      <c r="B844" s="198">
        <v>45173</v>
      </c>
      <c r="C844" s="198">
        <v>45174</v>
      </c>
      <c r="D844" s="199">
        <f t="shared" si="13"/>
        <v>1</v>
      </c>
      <c r="F844" s="189" t="s">
        <v>1129</v>
      </c>
      <c r="G844" s="200" t="s">
        <v>27</v>
      </c>
    </row>
    <row r="845" spans="1:7" x14ac:dyDescent="0.25">
      <c r="A845" s="6" t="s">
        <v>1131</v>
      </c>
      <c r="B845" s="198">
        <v>45174</v>
      </c>
      <c r="C845" s="198">
        <v>45175</v>
      </c>
      <c r="D845" s="199">
        <f t="shared" si="13"/>
        <v>1</v>
      </c>
      <c r="G845" s="200" t="s">
        <v>27</v>
      </c>
    </row>
    <row r="846" spans="1:7" x14ac:dyDescent="0.25">
      <c r="A846" s="6" t="s">
        <v>1132</v>
      </c>
      <c r="B846" s="198">
        <v>45174</v>
      </c>
      <c r="C846" s="198">
        <v>45175</v>
      </c>
      <c r="D846" s="199">
        <f t="shared" si="13"/>
        <v>1</v>
      </c>
      <c r="F846" s="189" t="s">
        <v>1135</v>
      </c>
      <c r="G846" s="200" t="s">
        <v>27</v>
      </c>
    </row>
    <row r="847" spans="1:7" x14ac:dyDescent="0.25">
      <c r="A847" s="6" t="s">
        <v>1133</v>
      </c>
      <c r="B847" s="198">
        <v>45174</v>
      </c>
      <c r="C847" s="198">
        <v>45175</v>
      </c>
      <c r="D847" s="199">
        <f t="shared" si="13"/>
        <v>1</v>
      </c>
      <c r="G847" s="200" t="s">
        <v>27</v>
      </c>
    </row>
    <row r="848" spans="1:7" x14ac:dyDescent="0.25">
      <c r="A848" s="6" t="s">
        <v>1134</v>
      </c>
      <c r="B848" s="198">
        <v>45175</v>
      </c>
      <c r="C848" s="198">
        <v>45175</v>
      </c>
      <c r="D848" s="199">
        <f t="shared" si="13"/>
        <v>0</v>
      </c>
      <c r="G848" s="200" t="s">
        <v>27</v>
      </c>
    </row>
    <row r="849" spans="1:7" x14ac:dyDescent="0.25">
      <c r="A849" s="6" t="s">
        <v>1136</v>
      </c>
      <c r="B849" s="198">
        <v>45175</v>
      </c>
      <c r="C849" s="198">
        <v>45175</v>
      </c>
      <c r="D849" s="199">
        <f t="shared" si="13"/>
        <v>0</v>
      </c>
      <c r="G849" s="200" t="s">
        <v>27</v>
      </c>
    </row>
    <row r="850" spans="1:7" x14ac:dyDescent="0.25">
      <c r="A850" s="6" t="s">
        <v>1137</v>
      </c>
      <c r="B850" s="198">
        <v>45175</v>
      </c>
      <c r="C850" s="198">
        <v>45175</v>
      </c>
      <c r="D850" s="199">
        <f t="shared" si="13"/>
        <v>0</v>
      </c>
      <c r="G850" s="200" t="s">
        <v>27</v>
      </c>
    </row>
    <row r="851" spans="1:7" x14ac:dyDescent="0.25">
      <c r="A851" s="6" t="s">
        <v>1140</v>
      </c>
      <c r="B851" s="198">
        <v>45175</v>
      </c>
      <c r="C851" s="198">
        <v>45175</v>
      </c>
      <c r="D851" s="199">
        <f t="shared" si="13"/>
        <v>0</v>
      </c>
      <c r="G851" s="200" t="s">
        <v>27</v>
      </c>
    </row>
    <row r="852" spans="1:7" x14ac:dyDescent="0.25">
      <c r="A852" s="6" t="s">
        <v>1141</v>
      </c>
      <c r="B852" s="198">
        <v>45175</v>
      </c>
      <c r="C852" s="198">
        <v>45175</v>
      </c>
      <c r="D852" s="199">
        <f t="shared" si="13"/>
        <v>0</v>
      </c>
      <c r="G852" s="200" t="s">
        <v>27</v>
      </c>
    </row>
    <row r="853" spans="1:7" x14ac:dyDescent="0.25">
      <c r="A853" s="6" t="s">
        <v>1142</v>
      </c>
      <c r="B853" s="198">
        <v>45176</v>
      </c>
      <c r="C853" s="198">
        <v>45176</v>
      </c>
      <c r="D853" s="199">
        <f t="shared" si="13"/>
        <v>0</v>
      </c>
      <c r="G853" s="200" t="s">
        <v>27</v>
      </c>
    </row>
    <row r="854" spans="1:7" x14ac:dyDescent="0.25">
      <c r="A854" s="6" t="s">
        <v>1143</v>
      </c>
      <c r="B854" s="198">
        <v>45176</v>
      </c>
      <c r="C854" s="198">
        <v>45176</v>
      </c>
      <c r="D854" s="199">
        <f t="shared" si="13"/>
        <v>0</v>
      </c>
      <c r="G854" s="200" t="s">
        <v>27</v>
      </c>
    </row>
    <row r="855" spans="1:7" x14ac:dyDescent="0.25">
      <c r="A855" s="6" t="s">
        <v>1144</v>
      </c>
      <c r="B855" s="198">
        <v>45176</v>
      </c>
      <c r="C855" s="198">
        <v>45176</v>
      </c>
      <c r="D855" s="199">
        <f t="shared" si="13"/>
        <v>0</v>
      </c>
      <c r="G855" s="200" t="s">
        <v>27</v>
      </c>
    </row>
    <row r="856" spans="1:7" x14ac:dyDescent="0.25">
      <c r="A856" s="6" t="s">
        <v>1145</v>
      </c>
      <c r="B856" s="198">
        <v>45176</v>
      </c>
      <c r="C856" s="198">
        <v>45176</v>
      </c>
      <c r="D856" s="199">
        <f t="shared" si="13"/>
        <v>0</v>
      </c>
      <c r="G856" s="200" t="s">
        <v>27</v>
      </c>
    </row>
    <row r="857" spans="1:7" x14ac:dyDescent="0.25">
      <c r="A857" s="6" t="s">
        <v>1150</v>
      </c>
      <c r="B857" s="198">
        <v>45176</v>
      </c>
      <c r="C857" s="198">
        <v>45176</v>
      </c>
      <c r="D857" s="199">
        <f t="shared" si="13"/>
        <v>0</v>
      </c>
      <c r="G857" s="200" t="s">
        <v>27</v>
      </c>
    </row>
    <row r="858" spans="1:7" x14ac:dyDescent="0.25">
      <c r="A858" s="6" t="s">
        <v>1151</v>
      </c>
      <c r="B858" s="198">
        <v>45176</v>
      </c>
      <c r="C858" s="198">
        <v>45176</v>
      </c>
      <c r="D858" s="199">
        <f t="shared" si="13"/>
        <v>0</v>
      </c>
      <c r="G858" s="200" t="s">
        <v>27</v>
      </c>
    </row>
    <row r="859" spans="1:7" x14ac:dyDescent="0.25">
      <c r="A859" s="6" t="s">
        <v>1152</v>
      </c>
      <c r="B859" s="198">
        <v>45176</v>
      </c>
      <c r="C859" s="198">
        <v>45176</v>
      </c>
      <c r="D859" s="199">
        <f t="shared" si="13"/>
        <v>0</v>
      </c>
      <c r="G859" s="200" t="s">
        <v>27</v>
      </c>
    </row>
    <row r="860" spans="1:7" x14ac:dyDescent="0.25">
      <c r="A860" s="6" t="s">
        <v>1153</v>
      </c>
      <c r="B860" s="198">
        <v>45176</v>
      </c>
      <c r="C860" s="198">
        <v>45177</v>
      </c>
      <c r="D860" s="199">
        <f t="shared" si="13"/>
        <v>1</v>
      </c>
      <c r="G860" s="200" t="s">
        <v>27</v>
      </c>
    </row>
    <row r="861" spans="1:7" x14ac:dyDescent="0.25">
      <c r="A861" s="6" t="s">
        <v>1154</v>
      </c>
      <c r="B861" s="198">
        <v>45176</v>
      </c>
      <c r="C861" s="198">
        <v>45181</v>
      </c>
      <c r="D861" s="199">
        <f t="shared" si="13"/>
        <v>3</v>
      </c>
      <c r="G861" s="200" t="s">
        <v>27</v>
      </c>
    </row>
    <row r="862" spans="1:7" x14ac:dyDescent="0.25">
      <c r="A862" s="6" t="s">
        <v>1155</v>
      </c>
      <c r="B862" s="198">
        <v>45176</v>
      </c>
      <c r="C862" s="198">
        <v>45177</v>
      </c>
      <c r="D862" s="199">
        <f t="shared" si="13"/>
        <v>1</v>
      </c>
      <c r="G862" s="200" t="s">
        <v>27</v>
      </c>
    </row>
    <row r="863" spans="1:7" x14ac:dyDescent="0.25">
      <c r="A863" s="6" t="s">
        <v>1156</v>
      </c>
      <c r="B863" s="198">
        <v>45176</v>
      </c>
      <c r="C863" s="198">
        <v>45177</v>
      </c>
      <c r="D863" s="199">
        <f t="shared" si="13"/>
        <v>1</v>
      </c>
      <c r="G863" s="200" t="s">
        <v>27</v>
      </c>
    </row>
    <row r="864" spans="1:7" x14ac:dyDescent="0.25">
      <c r="A864" s="6" t="s">
        <v>1157</v>
      </c>
      <c r="B864" s="198">
        <v>45177</v>
      </c>
      <c r="C864" s="198">
        <v>45177</v>
      </c>
      <c r="D864" s="199">
        <f t="shared" si="13"/>
        <v>0</v>
      </c>
      <c r="G864" s="200" t="s">
        <v>27</v>
      </c>
    </row>
    <row r="865" spans="1:7" x14ac:dyDescent="0.25">
      <c r="A865" s="6" t="s">
        <v>1158</v>
      </c>
      <c r="B865" s="198">
        <v>45177</v>
      </c>
      <c r="C865" s="198">
        <v>45177</v>
      </c>
      <c r="D865" s="199">
        <f t="shared" si="13"/>
        <v>0</v>
      </c>
      <c r="G865" s="200" t="s">
        <v>27</v>
      </c>
    </row>
    <row r="866" spans="1:7" x14ac:dyDescent="0.25">
      <c r="A866" s="6" t="s">
        <v>1159</v>
      </c>
      <c r="B866" s="198">
        <v>45177</v>
      </c>
      <c r="C866" s="198">
        <v>45177</v>
      </c>
      <c r="D866" s="199">
        <f t="shared" si="13"/>
        <v>0</v>
      </c>
      <c r="G866" s="200" t="s">
        <v>27</v>
      </c>
    </row>
    <row r="867" spans="1:7" x14ac:dyDescent="0.25">
      <c r="A867" s="6" t="s">
        <v>1160</v>
      </c>
      <c r="B867" s="198">
        <v>45177</v>
      </c>
      <c r="C867" s="198">
        <v>45177</v>
      </c>
      <c r="D867" s="199">
        <f t="shared" si="13"/>
        <v>0</v>
      </c>
      <c r="G867" s="200" t="s">
        <v>27</v>
      </c>
    </row>
    <row r="868" spans="1:7" x14ac:dyDescent="0.25">
      <c r="A868" s="6" t="s">
        <v>1161</v>
      </c>
      <c r="B868" s="198">
        <v>45177</v>
      </c>
      <c r="C868" s="198">
        <v>45177</v>
      </c>
      <c r="D868" s="199">
        <f t="shared" si="13"/>
        <v>0</v>
      </c>
      <c r="G868" s="200" t="s">
        <v>27</v>
      </c>
    </row>
    <row r="869" spans="1:7" x14ac:dyDescent="0.25">
      <c r="A869" s="6" t="s">
        <v>1162</v>
      </c>
      <c r="B869" s="198">
        <v>45177</v>
      </c>
      <c r="C869" s="198">
        <v>45177</v>
      </c>
      <c r="D869" s="199">
        <f t="shared" si="13"/>
        <v>0</v>
      </c>
      <c r="G869" s="200" t="s">
        <v>27</v>
      </c>
    </row>
    <row r="870" spans="1:7" x14ac:dyDescent="0.25">
      <c r="A870" s="6" t="s">
        <v>1163</v>
      </c>
      <c r="B870" s="198">
        <v>45177</v>
      </c>
      <c r="C870" s="198">
        <v>45177</v>
      </c>
      <c r="D870" s="199">
        <f t="shared" si="13"/>
        <v>0</v>
      </c>
      <c r="G870" s="200" t="s">
        <v>27</v>
      </c>
    </row>
    <row r="871" spans="1:7" x14ac:dyDescent="0.25">
      <c r="A871" s="6" t="s">
        <v>1168</v>
      </c>
      <c r="B871" s="198">
        <v>45177</v>
      </c>
      <c r="C871" s="198">
        <v>45180</v>
      </c>
      <c r="D871" s="199">
        <f t="shared" si="13"/>
        <v>1</v>
      </c>
      <c r="G871" s="200" t="s">
        <v>27</v>
      </c>
    </row>
    <row r="872" spans="1:7" x14ac:dyDescent="0.25">
      <c r="A872" s="6" t="s">
        <v>1169</v>
      </c>
      <c r="B872" s="198">
        <v>45177</v>
      </c>
      <c r="C872" s="198">
        <v>45180</v>
      </c>
      <c r="D872" s="199">
        <f t="shared" si="13"/>
        <v>1</v>
      </c>
      <c r="G872" s="200" t="s">
        <v>27</v>
      </c>
    </row>
    <row r="873" spans="1:7" x14ac:dyDescent="0.25">
      <c r="A873" s="6" t="s">
        <v>1170</v>
      </c>
      <c r="B873" s="198">
        <v>45180</v>
      </c>
      <c r="C873" s="198">
        <v>45180</v>
      </c>
      <c r="D873" s="199">
        <f t="shared" si="13"/>
        <v>0</v>
      </c>
      <c r="G873" s="200" t="s">
        <v>27</v>
      </c>
    </row>
    <row r="874" spans="1:7" x14ac:dyDescent="0.25">
      <c r="A874" s="6" t="s">
        <v>1171</v>
      </c>
      <c r="B874" s="198">
        <v>45180</v>
      </c>
      <c r="C874" s="198">
        <v>45180</v>
      </c>
      <c r="D874" s="199">
        <f t="shared" si="13"/>
        <v>0</v>
      </c>
      <c r="G874" s="200" t="s">
        <v>27</v>
      </c>
    </row>
    <row r="875" spans="1:7" x14ac:dyDescent="0.25">
      <c r="A875" s="6" t="s">
        <v>1172</v>
      </c>
      <c r="B875" s="198">
        <v>45180</v>
      </c>
      <c r="C875" s="198">
        <v>45180</v>
      </c>
      <c r="D875" s="199">
        <f t="shared" si="13"/>
        <v>0</v>
      </c>
      <c r="G875" s="200" t="s">
        <v>27</v>
      </c>
    </row>
    <row r="876" spans="1:7" x14ac:dyDescent="0.25">
      <c r="A876" s="6" t="s">
        <v>1173</v>
      </c>
      <c r="B876" s="198">
        <v>45180</v>
      </c>
      <c r="C876" s="198">
        <v>45180</v>
      </c>
      <c r="D876" s="199">
        <f t="shared" si="13"/>
        <v>0</v>
      </c>
      <c r="G876" s="200" t="s">
        <v>27</v>
      </c>
    </row>
    <row r="877" spans="1:7" x14ac:dyDescent="0.25">
      <c r="A877" s="6" t="s">
        <v>1174</v>
      </c>
      <c r="B877" s="198">
        <v>45180</v>
      </c>
      <c r="C877" s="198">
        <v>45180</v>
      </c>
      <c r="D877" s="199">
        <f t="shared" si="13"/>
        <v>0</v>
      </c>
      <c r="G877" s="200" t="s">
        <v>27</v>
      </c>
    </row>
    <row r="878" spans="1:7" x14ac:dyDescent="0.25">
      <c r="A878" s="6" t="s">
        <v>1175</v>
      </c>
      <c r="B878" s="198">
        <v>45180</v>
      </c>
      <c r="C878" s="198">
        <v>45180</v>
      </c>
      <c r="D878" s="199">
        <f t="shared" si="13"/>
        <v>0</v>
      </c>
      <c r="G878" s="200" t="s">
        <v>27</v>
      </c>
    </row>
    <row r="879" spans="1:7" x14ac:dyDescent="0.25">
      <c r="A879" s="6" t="s">
        <v>1176</v>
      </c>
      <c r="B879" s="198">
        <v>45180</v>
      </c>
      <c r="C879" s="198">
        <v>45180</v>
      </c>
      <c r="D879" s="199">
        <f t="shared" si="13"/>
        <v>0</v>
      </c>
      <c r="G879" s="200" t="s">
        <v>27</v>
      </c>
    </row>
    <row r="880" spans="1:7" x14ac:dyDescent="0.25">
      <c r="A880" s="6" t="s">
        <v>1177</v>
      </c>
      <c r="B880" s="198">
        <v>45180</v>
      </c>
      <c r="C880" s="198">
        <v>45180</v>
      </c>
      <c r="D880" s="199">
        <f t="shared" si="13"/>
        <v>0</v>
      </c>
      <c r="G880" s="200" t="s">
        <v>27</v>
      </c>
    </row>
    <row r="881" spans="1:7" x14ac:dyDescent="0.25">
      <c r="A881" s="6" t="s">
        <v>1178</v>
      </c>
      <c r="B881" s="198">
        <v>45180</v>
      </c>
      <c r="C881" s="198">
        <v>45180</v>
      </c>
      <c r="D881" s="199">
        <f t="shared" si="13"/>
        <v>0</v>
      </c>
      <c r="G881" s="200" t="s">
        <v>27</v>
      </c>
    </row>
    <row r="882" spans="1:7" x14ac:dyDescent="0.25">
      <c r="A882" s="6" t="s">
        <v>1179</v>
      </c>
      <c r="B882" s="198">
        <v>45181</v>
      </c>
      <c r="C882" s="198">
        <v>45181</v>
      </c>
      <c r="D882" s="199">
        <f t="shared" si="13"/>
        <v>0</v>
      </c>
      <c r="G882" s="200" t="s">
        <v>27</v>
      </c>
    </row>
    <row r="883" spans="1:7" x14ac:dyDescent="0.25">
      <c r="A883" s="6" t="s">
        <v>1180</v>
      </c>
      <c r="B883" s="198">
        <v>45181</v>
      </c>
      <c r="C883" s="198">
        <v>45181</v>
      </c>
      <c r="D883" s="199">
        <f t="shared" si="13"/>
        <v>0</v>
      </c>
      <c r="G883" s="200" t="s">
        <v>27</v>
      </c>
    </row>
    <row r="884" spans="1:7" x14ac:dyDescent="0.25">
      <c r="A884" s="6" t="s">
        <v>1181</v>
      </c>
      <c r="B884" s="198">
        <v>45181</v>
      </c>
      <c r="C884" s="198">
        <v>45181</v>
      </c>
      <c r="D884" s="199">
        <f t="shared" si="13"/>
        <v>0</v>
      </c>
      <c r="G884" s="200" t="s">
        <v>27</v>
      </c>
    </row>
    <row r="885" spans="1:7" x14ac:dyDescent="0.25">
      <c r="A885" s="6" t="s">
        <v>1182</v>
      </c>
      <c r="B885" s="198">
        <v>45181</v>
      </c>
      <c r="C885" s="198">
        <v>45181</v>
      </c>
      <c r="D885" s="199">
        <f t="shared" si="13"/>
        <v>0</v>
      </c>
      <c r="G885" s="200" t="s">
        <v>27</v>
      </c>
    </row>
    <row r="886" spans="1:7" x14ac:dyDescent="0.25">
      <c r="A886" s="6" t="s">
        <v>1183</v>
      </c>
      <c r="B886" s="198">
        <v>45181</v>
      </c>
      <c r="C886" s="198">
        <v>45181</v>
      </c>
      <c r="D886" s="199">
        <f t="shared" si="13"/>
        <v>0</v>
      </c>
      <c r="G886" s="200" t="s">
        <v>27</v>
      </c>
    </row>
    <row r="887" spans="1:7" x14ac:dyDescent="0.25">
      <c r="A887" s="6" t="s">
        <v>1184</v>
      </c>
      <c r="B887" s="198">
        <v>45181</v>
      </c>
      <c r="C887" s="198">
        <v>45181</v>
      </c>
      <c r="D887" s="199">
        <f t="shared" si="13"/>
        <v>0</v>
      </c>
      <c r="G887" s="200" t="s">
        <v>27</v>
      </c>
    </row>
    <row r="888" spans="1:7" x14ac:dyDescent="0.25">
      <c r="A888" s="6" t="s">
        <v>1185</v>
      </c>
      <c r="B888" s="198">
        <v>45181</v>
      </c>
      <c r="C888" s="198">
        <v>45181</v>
      </c>
      <c r="D888" s="199">
        <f t="shared" si="13"/>
        <v>0</v>
      </c>
      <c r="G888" s="200" t="s">
        <v>27</v>
      </c>
    </row>
    <row r="889" spans="1:7" x14ac:dyDescent="0.25">
      <c r="A889" s="6" t="s">
        <v>1186</v>
      </c>
      <c r="B889" s="198">
        <v>45182</v>
      </c>
      <c r="C889" s="198">
        <v>45182</v>
      </c>
      <c r="D889" s="199">
        <f t="shared" si="13"/>
        <v>0</v>
      </c>
      <c r="G889" s="200" t="s">
        <v>27</v>
      </c>
    </row>
    <row r="890" spans="1:7" x14ac:dyDescent="0.25">
      <c r="A890" s="6" t="s">
        <v>1187</v>
      </c>
      <c r="B890" s="198">
        <v>45182</v>
      </c>
      <c r="C890" s="198">
        <v>45182</v>
      </c>
      <c r="D890" s="199">
        <f t="shared" si="13"/>
        <v>0</v>
      </c>
      <c r="G890" s="200" t="s">
        <v>27</v>
      </c>
    </row>
    <row r="891" spans="1:7" x14ac:dyDescent="0.25">
      <c r="A891" s="6" t="s">
        <v>1188</v>
      </c>
      <c r="B891" s="198">
        <v>45182</v>
      </c>
      <c r="C891" s="198">
        <v>45182</v>
      </c>
      <c r="D891" s="199">
        <f t="shared" si="13"/>
        <v>0</v>
      </c>
      <c r="G891" s="200" t="s">
        <v>27</v>
      </c>
    </row>
    <row r="892" spans="1:7" ht="30" x14ac:dyDescent="0.25">
      <c r="A892" s="6" t="s">
        <v>1189</v>
      </c>
      <c r="B892" s="198">
        <v>45182</v>
      </c>
      <c r="C892" s="198">
        <v>45183</v>
      </c>
      <c r="D892" s="199">
        <f t="shared" si="13"/>
        <v>1</v>
      </c>
      <c r="F892" s="189" t="s">
        <v>1197</v>
      </c>
      <c r="G892" s="200" t="s">
        <v>27</v>
      </c>
    </row>
    <row r="893" spans="1:7" x14ac:dyDescent="0.25">
      <c r="A893" s="6" t="s">
        <v>1190</v>
      </c>
      <c r="B893" s="198">
        <v>45182</v>
      </c>
      <c r="C893" s="198">
        <v>45182</v>
      </c>
      <c r="D893" s="199">
        <f t="shared" si="13"/>
        <v>0</v>
      </c>
      <c r="G893" s="200" t="s">
        <v>27</v>
      </c>
    </row>
    <row r="894" spans="1:7" x14ac:dyDescent="0.25">
      <c r="A894" s="6" t="s">
        <v>1191</v>
      </c>
      <c r="B894" s="198">
        <v>45182</v>
      </c>
      <c r="C894" s="198">
        <v>45182</v>
      </c>
      <c r="D894" s="199">
        <f t="shared" si="13"/>
        <v>0</v>
      </c>
      <c r="G894" s="200" t="s">
        <v>27</v>
      </c>
    </row>
    <row r="895" spans="1:7" x14ac:dyDescent="0.25">
      <c r="A895" s="6" t="s">
        <v>1189</v>
      </c>
      <c r="B895" s="198">
        <v>45182</v>
      </c>
      <c r="C895" s="198">
        <v>45182</v>
      </c>
      <c r="D895" s="199">
        <f t="shared" si="13"/>
        <v>0</v>
      </c>
      <c r="G895" s="200" t="s">
        <v>27</v>
      </c>
    </row>
    <row r="896" spans="1:7" x14ac:dyDescent="0.25">
      <c r="A896" s="6" t="s">
        <v>1192</v>
      </c>
      <c r="B896" s="198">
        <v>45182</v>
      </c>
      <c r="C896" s="198">
        <v>45182</v>
      </c>
      <c r="D896" s="199">
        <f t="shared" si="13"/>
        <v>0</v>
      </c>
      <c r="G896" s="200" t="s">
        <v>27</v>
      </c>
    </row>
    <row r="897" spans="1:7" x14ac:dyDescent="0.25">
      <c r="A897" s="6" t="s">
        <v>1195</v>
      </c>
      <c r="B897" s="198">
        <v>45183</v>
      </c>
      <c r="C897" s="198">
        <v>45183</v>
      </c>
      <c r="D897" s="199">
        <f t="shared" si="13"/>
        <v>0</v>
      </c>
      <c r="G897" s="200" t="s">
        <v>27</v>
      </c>
    </row>
    <row r="898" spans="1:7" x14ac:dyDescent="0.25">
      <c r="A898" s="6" t="s">
        <v>1196</v>
      </c>
      <c r="B898" s="198">
        <v>45183</v>
      </c>
      <c r="C898" s="198">
        <v>45183</v>
      </c>
      <c r="D898" s="199">
        <f t="shared" ref="D898:D961" si="14">IF(B898="","",NETWORKDAYS(B898,C898)-1)</f>
        <v>0</v>
      </c>
      <c r="G898" s="200" t="s">
        <v>27</v>
      </c>
    </row>
    <row r="899" spans="1:7" x14ac:dyDescent="0.25">
      <c r="A899" s="6" t="s">
        <v>1198</v>
      </c>
      <c r="B899" s="198">
        <v>45183</v>
      </c>
      <c r="C899" s="198">
        <v>45183</v>
      </c>
      <c r="D899" s="199">
        <f t="shared" si="14"/>
        <v>0</v>
      </c>
      <c r="G899" s="200" t="s">
        <v>27</v>
      </c>
    </row>
    <row r="900" spans="1:7" x14ac:dyDescent="0.25">
      <c r="A900" s="6" t="s">
        <v>1199</v>
      </c>
      <c r="B900" s="198">
        <v>45184</v>
      </c>
      <c r="C900" s="198">
        <v>45184</v>
      </c>
      <c r="D900" s="199">
        <f t="shared" si="14"/>
        <v>0</v>
      </c>
      <c r="G900" s="200" t="s">
        <v>27</v>
      </c>
    </row>
    <row r="901" spans="1:7" x14ac:dyDescent="0.25">
      <c r="A901" s="6" t="s">
        <v>1200</v>
      </c>
      <c r="B901" s="198">
        <v>45184</v>
      </c>
      <c r="C901" s="198">
        <v>45184</v>
      </c>
      <c r="D901" s="199">
        <f t="shared" si="14"/>
        <v>0</v>
      </c>
      <c r="G901" s="200" t="s">
        <v>27</v>
      </c>
    </row>
    <row r="902" spans="1:7" x14ac:dyDescent="0.25">
      <c r="A902" s="6" t="s">
        <v>1201</v>
      </c>
      <c r="B902" s="198">
        <v>45187</v>
      </c>
      <c r="C902" s="198">
        <v>45187</v>
      </c>
      <c r="D902" s="199">
        <f t="shared" si="14"/>
        <v>0</v>
      </c>
      <c r="G902" s="200" t="s">
        <v>27</v>
      </c>
    </row>
    <row r="903" spans="1:7" x14ac:dyDescent="0.25">
      <c r="A903" s="6" t="s">
        <v>1202</v>
      </c>
      <c r="B903" s="198">
        <v>45187</v>
      </c>
      <c r="C903" s="198">
        <v>45187</v>
      </c>
      <c r="D903" s="199">
        <f t="shared" si="14"/>
        <v>0</v>
      </c>
      <c r="G903" s="200" t="s">
        <v>27</v>
      </c>
    </row>
    <row r="904" spans="1:7" x14ac:dyDescent="0.25">
      <c r="A904" s="6" t="s">
        <v>1203</v>
      </c>
      <c r="B904" s="198">
        <v>45187</v>
      </c>
      <c r="C904" s="198">
        <v>45187</v>
      </c>
      <c r="D904" s="199">
        <f t="shared" si="14"/>
        <v>0</v>
      </c>
      <c r="G904" s="200" t="s">
        <v>27</v>
      </c>
    </row>
    <row r="905" spans="1:7" x14ac:dyDescent="0.25">
      <c r="A905" s="6" t="s">
        <v>1204</v>
      </c>
      <c r="B905" s="198">
        <v>45187</v>
      </c>
      <c r="C905" s="198">
        <v>45187</v>
      </c>
      <c r="D905" s="199">
        <f t="shared" si="14"/>
        <v>0</v>
      </c>
      <c r="G905" s="200" t="s">
        <v>27</v>
      </c>
    </row>
    <row r="906" spans="1:7" x14ac:dyDescent="0.25">
      <c r="A906" s="6" t="s">
        <v>1205</v>
      </c>
      <c r="B906" s="198">
        <v>45187</v>
      </c>
      <c r="C906" s="198">
        <v>45187</v>
      </c>
      <c r="D906" s="199">
        <f t="shared" si="14"/>
        <v>0</v>
      </c>
      <c r="G906" s="200" t="s">
        <v>27</v>
      </c>
    </row>
    <row r="907" spans="1:7" x14ac:dyDescent="0.25">
      <c r="A907" s="6" t="s">
        <v>1206</v>
      </c>
      <c r="B907" s="198">
        <v>45187</v>
      </c>
      <c r="C907" s="198">
        <v>45187</v>
      </c>
      <c r="D907" s="199">
        <f t="shared" si="14"/>
        <v>0</v>
      </c>
      <c r="G907" s="200" t="s">
        <v>27</v>
      </c>
    </row>
    <row r="908" spans="1:7" x14ac:dyDescent="0.25">
      <c r="A908" s="6" t="s">
        <v>1207</v>
      </c>
      <c r="B908" s="198">
        <v>45187</v>
      </c>
      <c r="C908" s="198">
        <v>45187</v>
      </c>
      <c r="D908" s="199">
        <f t="shared" si="14"/>
        <v>0</v>
      </c>
      <c r="G908" s="200" t="s">
        <v>27</v>
      </c>
    </row>
    <row r="909" spans="1:7" x14ac:dyDescent="0.25">
      <c r="A909" s="6" t="s">
        <v>1208</v>
      </c>
      <c r="B909" s="198">
        <v>45187</v>
      </c>
      <c r="C909" s="198">
        <v>45187</v>
      </c>
      <c r="D909" s="199">
        <f t="shared" si="14"/>
        <v>0</v>
      </c>
      <c r="G909" s="200" t="s">
        <v>27</v>
      </c>
    </row>
    <row r="910" spans="1:7" x14ac:dyDescent="0.25">
      <c r="A910" s="6" t="s">
        <v>1209</v>
      </c>
      <c r="B910" s="198">
        <v>45187</v>
      </c>
      <c r="C910" s="198">
        <v>45187</v>
      </c>
      <c r="D910" s="199">
        <f t="shared" si="14"/>
        <v>0</v>
      </c>
      <c r="G910" s="200" t="s">
        <v>27</v>
      </c>
    </row>
    <row r="911" spans="1:7" x14ac:dyDescent="0.25">
      <c r="A911" s="6" t="s">
        <v>1210</v>
      </c>
      <c r="B911" s="198">
        <v>45187</v>
      </c>
      <c r="C911" s="198">
        <v>45187</v>
      </c>
      <c r="D911" s="199">
        <f t="shared" si="14"/>
        <v>0</v>
      </c>
      <c r="G911" s="200" t="s">
        <v>27</v>
      </c>
    </row>
    <row r="912" spans="1:7" x14ac:dyDescent="0.25">
      <c r="A912" s="6" t="s">
        <v>1211</v>
      </c>
      <c r="B912" s="198">
        <v>45187</v>
      </c>
      <c r="C912" s="198">
        <v>45187</v>
      </c>
      <c r="D912" s="199">
        <f t="shared" si="14"/>
        <v>0</v>
      </c>
      <c r="G912" s="200" t="s">
        <v>27</v>
      </c>
    </row>
    <row r="913" spans="1:7" x14ac:dyDescent="0.25">
      <c r="A913" s="6" t="s">
        <v>1212</v>
      </c>
      <c r="B913" s="198">
        <v>45188</v>
      </c>
      <c r="C913" s="198">
        <v>45188</v>
      </c>
      <c r="D913" s="199">
        <f t="shared" si="14"/>
        <v>0</v>
      </c>
      <c r="G913" s="200" t="s">
        <v>27</v>
      </c>
    </row>
    <row r="914" spans="1:7" x14ac:dyDescent="0.25">
      <c r="A914" s="6" t="s">
        <v>1213</v>
      </c>
      <c r="B914" s="198">
        <v>45188</v>
      </c>
      <c r="C914" s="198">
        <v>45188</v>
      </c>
      <c r="D914" s="199">
        <f t="shared" si="14"/>
        <v>0</v>
      </c>
      <c r="G914" s="200" t="s">
        <v>27</v>
      </c>
    </row>
    <row r="915" spans="1:7" x14ac:dyDescent="0.25">
      <c r="A915" s="6" t="s">
        <v>1214</v>
      </c>
      <c r="B915" s="198">
        <v>45188</v>
      </c>
      <c r="C915" s="198">
        <v>45188</v>
      </c>
      <c r="D915" s="199">
        <f t="shared" si="14"/>
        <v>0</v>
      </c>
      <c r="G915" s="200" t="s">
        <v>27</v>
      </c>
    </row>
    <row r="916" spans="1:7" x14ac:dyDescent="0.25">
      <c r="A916" s="6" t="s">
        <v>1215</v>
      </c>
      <c r="B916" s="198">
        <v>45188</v>
      </c>
      <c r="C916" s="198">
        <v>45188</v>
      </c>
      <c r="D916" s="199">
        <f t="shared" si="14"/>
        <v>0</v>
      </c>
      <c r="G916" s="200" t="s">
        <v>27</v>
      </c>
    </row>
    <row r="917" spans="1:7" x14ac:dyDescent="0.25">
      <c r="A917" s="6" t="s">
        <v>1216</v>
      </c>
      <c r="B917" s="198">
        <v>45188</v>
      </c>
      <c r="C917" s="198">
        <v>45188</v>
      </c>
      <c r="D917" s="199">
        <f t="shared" si="14"/>
        <v>0</v>
      </c>
      <c r="G917" s="200" t="s">
        <v>27</v>
      </c>
    </row>
    <row r="918" spans="1:7" x14ac:dyDescent="0.25">
      <c r="A918" s="6" t="s">
        <v>1217</v>
      </c>
      <c r="B918" s="198">
        <v>45188</v>
      </c>
      <c r="C918" s="198">
        <v>45188</v>
      </c>
      <c r="D918" s="199">
        <f t="shared" si="14"/>
        <v>0</v>
      </c>
      <c r="G918" s="200" t="s">
        <v>27</v>
      </c>
    </row>
    <row r="919" spans="1:7" x14ac:dyDescent="0.25">
      <c r="A919" s="6" t="s">
        <v>1218</v>
      </c>
      <c r="B919" s="198">
        <v>45188</v>
      </c>
      <c r="C919" s="198">
        <v>45188</v>
      </c>
      <c r="D919" s="199">
        <f t="shared" si="14"/>
        <v>0</v>
      </c>
      <c r="G919" s="200" t="s">
        <v>27</v>
      </c>
    </row>
    <row r="920" spans="1:7" x14ac:dyDescent="0.25">
      <c r="A920" s="6" t="s">
        <v>1226</v>
      </c>
      <c r="B920" s="198">
        <v>45188</v>
      </c>
      <c r="C920" s="198">
        <v>45188</v>
      </c>
      <c r="D920" s="199">
        <f t="shared" si="14"/>
        <v>0</v>
      </c>
      <c r="G920" s="200" t="s">
        <v>27</v>
      </c>
    </row>
    <row r="921" spans="1:7" x14ac:dyDescent="0.25">
      <c r="A921" s="6" t="s">
        <v>1227</v>
      </c>
      <c r="B921" s="198">
        <v>45188</v>
      </c>
      <c r="C921" s="198">
        <v>45188</v>
      </c>
      <c r="D921" s="199">
        <f t="shared" si="14"/>
        <v>0</v>
      </c>
      <c r="G921" s="200" t="s">
        <v>27</v>
      </c>
    </row>
    <row r="922" spans="1:7" x14ac:dyDescent="0.25">
      <c r="A922" s="6" t="s">
        <v>1228</v>
      </c>
      <c r="B922" s="198">
        <v>45189</v>
      </c>
      <c r="C922" s="198">
        <v>45189</v>
      </c>
      <c r="D922" s="199">
        <f t="shared" si="14"/>
        <v>0</v>
      </c>
      <c r="G922" s="200" t="s">
        <v>27</v>
      </c>
    </row>
    <row r="923" spans="1:7" x14ac:dyDescent="0.25">
      <c r="A923" s="6" t="s">
        <v>1229</v>
      </c>
      <c r="B923" s="198">
        <v>45189</v>
      </c>
      <c r="C923" s="198">
        <v>45189</v>
      </c>
      <c r="D923" s="199">
        <f t="shared" si="14"/>
        <v>0</v>
      </c>
      <c r="G923" s="200" t="s">
        <v>27</v>
      </c>
    </row>
    <row r="924" spans="1:7" x14ac:dyDescent="0.25">
      <c r="A924" s="6" t="s">
        <v>1230</v>
      </c>
      <c r="B924" s="198">
        <v>45189</v>
      </c>
      <c r="C924" s="198">
        <v>45189</v>
      </c>
      <c r="D924" s="199">
        <f t="shared" si="14"/>
        <v>0</v>
      </c>
      <c r="G924" s="200" t="s">
        <v>27</v>
      </c>
    </row>
    <row r="925" spans="1:7" x14ac:dyDescent="0.25">
      <c r="A925" s="6" t="s">
        <v>1231</v>
      </c>
      <c r="B925" s="198">
        <v>45189</v>
      </c>
      <c r="C925" s="198">
        <v>45189</v>
      </c>
      <c r="D925" s="199">
        <f t="shared" si="14"/>
        <v>0</v>
      </c>
      <c r="G925" s="200" t="s">
        <v>27</v>
      </c>
    </row>
    <row r="926" spans="1:7" x14ac:dyDescent="0.25">
      <c r="A926" s="6" t="s">
        <v>1232</v>
      </c>
      <c r="B926" s="198">
        <v>45189</v>
      </c>
      <c r="C926" s="198">
        <v>45190</v>
      </c>
      <c r="D926" s="199">
        <f t="shared" si="14"/>
        <v>1</v>
      </c>
      <c r="G926" s="200" t="s">
        <v>27</v>
      </c>
    </row>
    <row r="927" spans="1:7" x14ac:dyDescent="0.25">
      <c r="A927" s="6" t="s">
        <v>1233</v>
      </c>
      <c r="B927" s="198">
        <v>45189</v>
      </c>
      <c r="C927" s="198">
        <v>45190</v>
      </c>
      <c r="D927" s="199">
        <f t="shared" si="14"/>
        <v>1</v>
      </c>
      <c r="G927" s="200" t="s">
        <v>27</v>
      </c>
    </row>
    <row r="928" spans="1:7" x14ac:dyDescent="0.25">
      <c r="A928" s="6" t="s">
        <v>1234</v>
      </c>
      <c r="B928" s="198">
        <v>45190</v>
      </c>
      <c r="C928" s="198">
        <v>45190</v>
      </c>
      <c r="D928" s="199">
        <f t="shared" si="14"/>
        <v>0</v>
      </c>
      <c r="G928" s="200" t="s">
        <v>27</v>
      </c>
    </row>
    <row r="929" spans="1:7" x14ac:dyDescent="0.25">
      <c r="A929" s="6" t="s">
        <v>1235</v>
      </c>
      <c r="B929" s="198">
        <v>45190</v>
      </c>
      <c r="C929" s="198">
        <v>45190</v>
      </c>
      <c r="D929" s="199">
        <f t="shared" si="14"/>
        <v>0</v>
      </c>
      <c r="G929" s="200" t="s">
        <v>27</v>
      </c>
    </row>
    <row r="930" spans="1:7" x14ac:dyDescent="0.25">
      <c r="A930" s="6" t="s">
        <v>1236</v>
      </c>
      <c r="B930" s="198">
        <v>45190</v>
      </c>
      <c r="C930" s="198">
        <v>45190</v>
      </c>
      <c r="D930" s="199">
        <f t="shared" si="14"/>
        <v>0</v>
      </c>
      <c r="F930" s="189" t="s">
        <v>1240</v>
      </c>
      <c r="G930" s="200" t="s">
        <v>27</v>
      </c>
    </row>
    <row r="931" spans="1:7" x14ac:dyDescent="0.25">
      <c r="A931" s="6" t="s">
        <v>1237</v>
      </c>
      <c r="B931" s="198">
        <v>45190</v>
      </c>
      <c r="C931" s="198">
        <v>45190</v>
      </c>
      <c r="D931" s="199">
        <f t="shared" si="14"/>
        <v>0</v>
      </c>
      <c r="F931" s="189" t="s">
        <v>1240</v>
      </c>
      <c r="G931" s="200" t="s">
        <v>27</v>
      </c>
    </row>
    <row r="932" spans="1:7" x14ac:dyDescent="0.25">
      <c r="A932" s="6" t="s">
        <v>1238</v>
      </c>
      <c r="B932" s="198">
        <v>45190</v>
      </c>
      <c r="C932" s="198">
        <v>45190</v>
      </c>
      <c r="D932" s="199">
        <f t="shared" si="14"/>
        <v>0</v>
      </c>
      <c r="F932" s="189" t="s">
        <v>1240</v>
      </c>
      <c r="G932" s="200" t="s">
        <v>27</v>
      </c>
    </row>
    <row r="933" spans="1:7" x14ac:dyDescent="0.25">
      <c r="A933" s="6" t="s">
        <v>1239</v>
      </c>
      <c r="B933" s="198">
        <v>45190</v>
      </c>
      <c r="C933" s="198">
        <v>45190</v>
      </c>
      <c r="D933" s="199">
        <f t="shared" si="14"/>
        <v>0</v>
      </c>
      <c r="F933" s="189" t="s">
        <v>1240</v>
      </c>
      <c r="G933" s="200" t="s">
        <v>27</v>
      </c>
    </row>
    <row r="934" spans="1:7" x14ac:dyDescent="0.25">
      <c r="A934" s="6" t="s">
        <v>1241</v>
      </c>
      <c r="B934" s="198">
        <v>45190</v>
      </c>
      <c r="C934" s="198">
        <v>45190</v>
      </c>
      <c r="D934" s="199">
        <f t="shared" si="14"/>
        <v>0</v>
      </c>
      <c r="G934" s="200" t="s">
        <v>27</v>
      </c>
    </row>
    <row r="935" spans="1:7" x14ac:dyDescent="0.25">
      <c r="A935" s="6" t="s">
        <v>1242</v>
      </c>
      <c r="B935" s="198">
        <v>45190</v>
      </c>
      <c r="C935" s="198">
        <v>45190</v>
      </c>
      <c r="D935" s="199">
        <f t="shared" si="14"/>
        <v>0</v>
      </c>
      <c r="G935" s="200" t="s">
        <v>27</v>
      </c>
    </row>
    <row r="936" spans="1:7" x14ac:dyDescent="0.25">
      <c r="A936" s="6" t="s">
        <v>1243</v>
      </c>
      <c r="B936" s="198">
        <v>45190</v>
      </c>
      <c r="C936" s="198">
        <v>45190</v>
      </c>
      <c r="D936" s="199">
        <f t="shared" si="14"/>
        <v>0</v>
      </c>
      <c r="G936" s="200" t="s">
        <v>27</v>
      </c>
    </row>
    <row r="937" spans="1:7" x14ac:dyDescent="0.25">
      <c r="A937" s="6" t="s">
        <v>1244</v>
      </c>
      <c r="B937" s="198">
        <v>45190</v>
      </c>
      <c r="C937" s="198">
        <v>45190</v>
      </c>
      <c r="D937" s="199">
        <f t="shared" si="14"/>
        <v>0</v>
      </c>
      <c r="G937" s="200" t="s">
        <v>27</v>
      </c>
    </row>
    <row r="938" spans="1:7" x14ac:dyDescent="0.25">
      <c r="A938" s="6" t="s">
        <v>1248</v>
      </c>
      <c r="B938" s="198">
        <v>45190</v>
      </c>
      <c r="C938" s="198">
        <v>45191</v>
      </c>
      <c r="D938" s="199">
        <f t="shared" si="14"/>
        <v>1</v>
      </c>
      <c r="G938" s="200" t="s">
        <v>27</v>
      </c>
    </row>
    <row r="939" spans="1:7" x14ac:dyDescent="0.25">
      <c r="A939" s="6" t="s">
        <v>1249</v>
      </c>
      <c r="B939" s="198">
        <v>45191</v>
      </c>
      <c r="C939" s="198">
        <v>45191</v>
      </c>
      <c r="D939" s="199">
        <f t="shared" si="14"/>
        <v>0</v>
      </c>
      <c r="G939" s="200" t="s">
        <v>27</v>
      </c>
    </row>
    <row r="940" spans="1:7" x14ac:dyDescent="0.25">
      <c r="A940" s="6" t="s">
        <v>1237</v>
      </c>
      <c r="B940" s="198">
        <v>45191</v>
      </c>
      <c r="C940" s="198">
        <v>45191</v>
      </c>
      <c r="D940" s="199">
        <f t="shared" si="14"/>
        <v>0</v>
      </c>
      <c r="F940" s="189" t="s">
        <v>62</v>
      </c>
      <c r="G940" s="200" t="s">
        <v>27</v>
      </c>
    </row>
    <row r="941" spans="1:7" x14ac:dyDescent="0.25">
      <c r="A941" s="6" t="s">
        <v>1236</v>
      </c>
      <c r="B941" s="198">
        <v>45191</v>
      </c>
      <c r="C941" s="198">
        <v>45191</v>
      </c>
      <c r="D941" s="199">
        <f t="shared" si="14"/>
        <v>0</v>
      </c>
      <c r="F941" s="189" t="s">
        <v>62</v>
      </c>
      <c r="G941" s="200" t="s">
        <v>27</v>
      </c>
    </row>
    <row r="942" spans="1:7" x14ac:dyDescent="0.25">
      <c r="A942" s="6" t="s">
        <v>1250</v>
      </c>
      <c r="B942" s="198">
        <v>45191</v>
      </c>
      <c r="C942" s="198">
        <v>45191</v>
      </c>
      <c r="D942" s="199">
        <f t="shared" si="14"/>
        <v>0</v>
      </c>
      <c r="G942" s="200" t="s">
        <v>27</v>
      </c>
    </row>
    <row r="943" spans="1:7" x14ac:dyDescent="0.25">
      <c r="A943" s="6" t="s">
        <v>1251</v>
      </c>
      <c r="B943" s="198">
        <v>45191</v>
      </c>
      <c r="C943" s="198">
        <v>45191</v>
      </c>
      <c r="D943" s="199">
        <f t="shared" si="14"/>
        <v>0</v>
      </c>
      <c r="G943" s="200" t="s">
        <v>27</v>
      </c>
    </row>
    <row r="944" spans="1:7" x14ac:dyDescent="0.25">
      <c r="A944" s="6" t="s">
        <v>1252</v>
      </c>
      <c r="B944" s="198">
        <v>45191</v>
      </c>
      <c r="C944" s="198">
        <v>45191</v>
      </c>
      <c r="D944" s="199">
        <f t="shared" si="14"/>
        <v>0</v>
      </c>
      <c r="G944" s="200" t="s">
        <v>27</v>
      </c>
    </row>
    <row r="945" spans="1:7" x14ac:dyDescent="0.25">
      <c r="A945" s="6" t="s">
        <v>1253</v>
      </c>
      <c r="B945" s="198">
        <v>45191</v>
      </c>
      <c r="C945" s="198">
        <v>45191</v>
      </c>
      <c r="D945" s="199">
        <f t="shared" si="14"/>
        <v>0</v>
      </c>
      <c r="G945" s="200" t="s">
        <v>27</v>
      </c>
    </row>
    <row r="946" spans="1:7" x14ac:dyDescent="0.25">
      <c r="A946" s="6" t="s">
        <v>1254</v>
      </c>
      <c r="B946" s="198">
        <v>45191</v>
      </c>
      <c r="C946" s="198">
        <v>45191</v>
      </c>
      <c r="D946" s="199">
        <f t="shared" si="14"/>
        <v>0</v>
      </c>
      <c r="G946" s="200" t="s">
        <v>27</v>
      </c>
    </row>
    <row r="947" spans="1:7" x14ac:dyDescent="0.25">
      <c r="A947" s="6" t="s">
        <v>1255</v>
      </c>
      <c r="B947" s="198">
        <v>45191</v>
      </c>
      <c r="C947" s="198">
        <v>45194</v>
      </c>
      <c r="D947" s="199">
        <f t="shared" si="14"/>
        <v>1</v>
      </c>
      <c r="G947" s="200" t="s">
        <v>27</v>
      </c>
    </row>
    <row r="948" spans="1:7" x14ac:dyDescent="0.25">
      <c r="A948" s="6" t="s">
        <v>1256</v>
      </c>
      <c r="B948" s="198">
        <v>45191</v>
      </c>
      <c r="C948" s="198">
        <v>45194</v>
      </c>
      <c r="D948" s="199">
        <f t="shared" si="14"/>
        <v>1</v>
      </c>
      <c r="G948" s="200" t="s">
        <v>27</v>
      </c>
    </row>
    <row r="949" spans="1:7" x14ac:dyDescent="0.25">
      <c r="A949" s="6" t="s">
        <v>1257</v>
      </c>
      <c r="B949" s="198">
        <v>45194</v>
      </c>
      <c r="C949" s="198">
        <v>45194</v>
      </c>
      <c r="D949" s="199">
        <f t="shared" si="14"/>
        <v>0</v>
      </c>
      <c r="F949" s="189" t="s">
        <v>1240</v>
      </c>
      <c r="G949" s="200" t="s">
        <v>27</v>
      </c>
    </row>
    <row r="950" spans="1:7" x14ac:dyDescent="0.25">
      <c r="A950" s="6" t="s">
        <v>1258</v>
      </c>
      <c r="B950" s="198">
        <v>45194</v>
      </c>
      <c r="C950" s="198">
        <v>45194</v>
      </c>
      <c r="D950" s="199">
        <f t="shared" si="14"/>
        <v>0</v>
      </c>
      <c r="F950" s="189" t="s">
        <v>1240</v>
      </c>
      <c r="G950" s="200" t="s">
        <v>27</v>
      </c>
    </row>
    <row r="951" spans="1:7" x14ac:dyDescent="0.25">
      <c r="A951" s="6" t="s">
        <v>1259</v>
      </c>
      <c r="B951" s="198">
        <v>45194</v>
      </c>
      <c r="C951" s="198">
        <v>45194</v>
      </c>
      <c r="D951" s="199">
        <f t="shared" si="14"/>
        <v>0</v>
      </c>
      <c r="G951" s="200" t="s">
        <v>27</v>
      </c>
    </row>
    <row r="952" spans="1:7" x14ac:dyDescent="0.25">
      <c r="A952" s="6" t="s">
        <v>1260</v>
      </c>
      <c r="B952" s="198">
        <v>45194</v>
      </c>
      <c r="C952" s="198">
        <v>45194</v>
      </c>
      <c r="D952" s="199">
        <f t="shared" si="14"/>
        <v>0</v>
      </c>
      <c r="G952" s="200" t="s">
        <v>27</v>
      </c>
    </row>
    <row r="953" spans="1:7" x14ac:dyDescent="0.25">
      <c r="A953" s="6" t="s">
        <v>1261</v>
      </c>
      <c r="B953" s="198">
        <v>45194</v>
      </c>
      <c r="C953" s="198">
        <v>45194</v>
      </c>
      <c r="D953" s="199">
        <f t="shared" si="14"/>
        <v>0</v>
      </c>
      <c r="G953" s="200" t="s">
        <v>27</v>
      </c>
    </row>
    <row r="954" spans="1:7" x14ac:dyDescent="0.25">
      <c r="A954" s="6" t="s">
        <v>1262</v>
      </c>
      <c r="B954" s="198">
        <v>45194</v>
      </c>
      <c r="C954" s="198">
        <v>45194</v>
      </c>
      <c r="D954" s="199">
        <f t="shared" si="14"/>
        <v>0</v>
      </c>
      <c r="G954" s="200" t="s">
        <v>27</v>
      </c>
    </row>
    <row r="955" spans="1:7" x14ac:dyDescent="0.25">
      <c r="A955" s="6" t="s">
        <v>1263</v>
      </c>
      <c r="B955" s="198">
        <v>45194</v>
      </c>
      <c r="C955" s="198">
        <v>45194</v>
      </c>
      <c r="D955" s="199">
        <f t="shared" si="14"/>
        <v>0</v>
      </c>
      <c r="G955" s="200" t="s">
        <v>27</v>
      </c>
    </row>
    <row r="956" spans="1:7" x14ac:dyDescent="0.25">
      <c r="A956" s="6" t="s">
        <v>1264</v>
      </c>
      <c r="B956" s="198">
        <v>45194</v>
      </c>
      <c r="C956" s="198">
        <v>45194</v>
      </c>
      <c r="D956" s="199">
        <f t="shared" si="14"/>
        <v>0</v>
      </c>
      <c r="G956" s="200" t="s">
        <v>27</v>
      </c>
    </row>
    <row r="957" spans="1:7" x14ac:dyDescent="0.25">
      <c r="A957" s="6" t="s">
        <v>1265</v>
      </c>
      <c r="B957" s="198">
        <v>45194</v>
      </c>
      <c r="C957" s="198">
        <v>45195</v>
      </c>
      <c r="D957" s="199">
        <f t="shared" si="14"/>
        <v>1</v>
      </c>
      <c r="G957" s="200" t="s">
        <v>27</v>
      </c>
    </row>
    <row r="958" spans="1:7" x14ac:dyDescent="0.25">
      <c r="A958" s="6" t="s">
        <v>1266</v>
      </c>
      <c r="B958" s="198">
        <v>45194</v>
      </c>
      <c r="C958" s="198">
        <v>45195</v>
      </c>
      <c r="D958" s="199">
        <f t="shared" si="14"/>
        <v>1</v>
      </c>
      <c r="F958" s="189" t="s">
        <v>1283</v>
      </c>
      <c r="G958" s="200" t="s">
        <v>27</v>
      </c>
    </row>
    <row r="959" spans="1:7" x14ac:dyDescent="0.25">
      <c r="A959" s="6" t="s">
        <v>1267</v>
      </c>
      <c r="B959" s="198">
        <v>45195</v>
      </c>
      <c r="C959" s="198">
        <v>45195</v>
      </c>
      <c r="D959" s="199">
        <f t="shared" si="14"/>
        <v>0</v>
      </c>
      <c r="G959" s="200" t="s">
        <v>27</v>
      </c>
    </row>
    <row r="960" spans="1:7" x14ac:dyDescent="0.25">
      <c r="A960" s="6" t="s">
        <v>1278</v>
      </c>
      <c r="B960" s="198">
        <v>45195</v>
      </c>
      <c r="C960" s="198">
        <v>45195</v>
      </c>
      <c r="D960" s="199">
        <f t="shared" si="14"/>
        <v>0</v>
      </c>
      <c r="G960" s="200" t="s">
        <v>27</v>
      </c>
    </row>
    <row r="961" spans="1:7" x14ac:dyDescent="0.25">
      <c r="A961" s="6" t="s">
        <v>1279</v>
      </c>
      <c r="B961" s="198">
        <v>45195</v>
      </c>
      <c r="C961" s="198">
        <v>45195</v>
      </c>
      <c r="D961" s="199">
        <f t="shared" si="14"/>
        <v>0</v>
      </c>
      <c r="G961" s="200" t="s">
        <v>27</v>
      </c>
    </row>
    <row r="962" spans="1:7" ht="30" x14ac:dyDescent="0.25">
      <c r="A962" s="6" t="s">
        <v>1280</v>
      </c>
      <c r="B962" s="198">
        <v>45195</v>
      </c>
      <c r="C962" s="198">
        <v>45197</v>
      </c>
      <c r="D962" s="199">
        <f t="shared" ref="D962:D1025" si="15">IF(B962="","",NETWORKDAYS(B962,C962)-1)</f>
        <v>2</v>
      </c>
      <c r="F962" s="189" t="s">
        <v>1299</v>
      </c>
      <c r="G962" s="200" t="s">
        <v>27</v>
      </c>
    </row>
    <row r="963" spans="1:7" x14ac:dyDescent="0.25">
      <c r="A963" s="6" t="s">
        <v>1281</v>
      </c>
      <c r="B963" s="198">
        <v>45195</v>
      </c>
      <c r="C963" s="198">
        <v>45195</v>
      </c>
      <c r="D963" s="199">
        <f t="shared" si="15"/>
        <v>0</v>
      </c>
      <c r="G963" s="200" t="s">
        <v>27</v>
      </c>
    </row>
    <row r="964" spans="1:7" x14ac:dyDescent="0.25">
      <c r="A964" s="6" t="s">
        <v>1282</v>
      </c>
      <c r="B964" s="198">
        <v>45195</v>
      </c>
      <c r="C964" s="198">
        <v>45195</v>
      </c>
      <c r="D964" s="199">
        <f t="shared" si="15"/>
        <v>0</v>
      </c>
      <c r="G964" s="200" t="s">
        <v>27</v>
      </c>
    </row>
    <row r="965" spans="1:7" x14ac:dyDescent="0.25">
      <c r="A965" s="6" t="s">
        <v>1284</v>
      </c>
      <c r="B965" s="198">
        <v>45195</v>
      </c>
      <c r="C965" s="198">
        <v>45196</v>
      </c>
      <c r="D965" s="199">
        <f t="shared" si="15"/>
        <v>1</v>
      </c>
      <c r="G965" s="200" t="s">
        <v>27</v>
      </c>
    </row>
    <row r="966" spans="1:7" x14ac:dyDescent="0.25">
      <c r="A966" s="6" t="s">
        <v>1285</v>
      </c>
      <c r="B966" s="198">
        <v>45196</v>
      </c>
      <c r="C966" s="198">
        <v>45196</v>
      </c>
      <c r="D966" s="199">
        <f t="shared" si="15"/>
        <v>0</v>
      </c>
      <c r="G966" s="200" t="s">
        <v>27</v>
      </c>
    </row>
    <row r="967" spans="1:7" x14ac:dyDescent="0.25">
      <c r="A967" s="6" t="s">
        <v>1286</v>
      </c>
      <c r="B967" s="198">
        <v>45196</v>
      </c>
      <c r="C967" s="198">
        <v>45196</v>
      </c>
      <c r="D967" s="199">
        <f t="shared" si="15"/>
        <v>0</v>
      </c>
      <c r="G967" s="200" t="s">
        <v>27</v>
      </c>
    </row>
    <row r="968" spans="1:7" x14ac:dyDescent="0.25">
      <c r="A968" s="6" t="s">
        <v>1287</v>
      </c>
      <c r="B968" s="198">
        <v>45196</v>
      </c>
      <c r="C968" s="198">
        <v>45196</v>
      </c>
      <c r="D968" s="199">
        <f t="shared" si="15"/>
        <v>0</v>
      </c>
      <c r="G968" s="200" t="s">
        <v>27</v>
      </c>
    </row>
    <row r="969" spans="1:7" x14ac:dyDescent="0.25">
      <c r="A969" s="6" t="s">
        <v>1288</v>
      </c>
      <c r="B969" s="198">
        <v>45196</v>
      </c>
      <c r="C969" s="198">
        <v>45196</v>
      </c>
      <c r="D969" s="199">
        <f t="shared" si="15"/>
        <v>0</v>
      </c>
      <c r="G969" s="200" t="s">
        <v>27</v>
      </c>
    </row>
    <row r="970" spans="1:7" x14ac:dyDescent="0.25">
      <c r="A970" s="6" t="s">
        <v>1289</v>
      </c>
      <c r="B970" s="198">
        <v>45196</v>
      </c>
      <c r="C970" s="198">
        <v>45196</v>
      </c>
      <c r="D970" s="199">
        <f t="shared" si="15"/>
        <v>0</v>
      </c>
      <c r="G970" s="200" t="s">
        <v>27</v>
      </c>
    </row>
    <row r="971" spans="1:7" x14ac:dyDescent="0.25">
      <c r="A971" s="6" t="s">
        <v>1290</v>
      </c>
      <c r="B971" s="198">
        <v>45196</v>
      </c>
      <c r="C971" s="198">
        <v>45196</v>
      </c>
      <c r="D971" s="199">
        <f t="shared" si="15"/>
        <v>0</v>
      </c>
      <c r="G971" s="200" t="s">
        <v>27</v>
      </c>
    </row>
    <row r="972" spans="1:7" x14ac:dyDescent="0.25">
      <c r="A972" s="6" t="s">
        <v>1291</v>
      </c>
      <c r="B972" s="198">
        <v>45196</v>
      </c>
      <c r="C972" s="198">
        <v>45196</v>
      </c>
      <c r="D972" s="199">
        <f t="shared" si="15"/>
        <v>0</v>
      </c>
      <c r="G972" s="200" t="s">
        <v>27</v>
      </c>
    </row>
    <row r="973" spans="1:7" x14ac:dyDescent="0.25">
      <c r="A973" s="6" t="s">
        <v>1292</v>
      </c>
      <c r="B973" s="198">
        <v>45196</v>
      </c>
      <c r="C973" s="198">
        <v>45197</v>
      </c>
      <c r="D973" s="199">
        <f t="shared" si="15"/>
        <v>1</v>
      </c>
      <c r="G973" s="200" t="s">
        <v>27</v>
      </c>
    </row>
    <row r="974" spans="1:7" x14ac:dyDescent="0.25">
      <c r="A974" s="6" t="s">
        <v>1293</v>
      </c>
      <c r="B974" s="198">
        <v>45196</v>
      </c>
      <c r="C974" s="198">
        <v>45197</v>
      </c>
      <c r="D974" s="199">
        <f t="shared" si="15"/>
        <v>1</v>
      </c>
      <c r="G974" s="200" t="s">
        <v>27</v>
      </c>
    </row>
    <row r="975" spans="1:7" x14ac:dyDescent="0.25">
      <c r="A975" s="6" t="s">
        <v>1294</v>
      </c>
      <c r="B975" s="198">
        <v>45196</v>
      </c>
      <c r="C975" s="198">
        <v>45197</v>
      </c>
      <c r="D975" s="199">
        <f t="shared" si="15"/>
        <v>1</v>
      </c>
      <c r="G975" s="200" t="s">
        <v>27</v>
      </c>
    </row>
    <row r="976" spans="1:7" x14ac:dyDescent="0.25">
      <c r="A976" s="6" t="s">
        <v>1295</v>
      </c>
      <c r="B976" s="198">
        <v>45197</v>
      </c>
      <c r="C976" s="198">
        <v>45197</v>
      </c>
      <c r="D976" s="199">
        <f t="shared" si="15"/>
        <v>0</v>
      </c>
      <c r="G976" s="200" t="s">
        <v>27</v>
      </c>
    </row>
    <row r="977" spans="1:7" x14ac:dyDescent="0.25">
      <c r="A977" s="6" t="s">
        <v>1296</v>
      </c>
      <c r="B977" s="198">
        <v>45197</v>
      </c>
      <c r="C977" s="198">
        <v>45197</v>
      </c>
      <c r="D977" s="199">
        <f t="shared" si="15"/>
        <v>0</v>
      </c>
      <c r="G977" s="200" t="s">
        <v>27</v>
      </c>
    </row>
    <row r="978" spans="1:7" x14ac:dyDescent="0.25">
      <c r="A978" s="6" t="s">
        <v>1298</v>
      </c>
      <c r="B978" s="198">
        <v>45197</v>
      </c>
      <c r="C978" s="198">
        <v>45197</v>
      </c>
      <c r="D978" s="199">
        <f t="shared" si="15"/>
        <v>0</v>
      </c>
      <c r="G978" s="200" t="s">
        <v>27</v>
      </c>
    </row>
    <row r="979" spans="1:7" x14ac:dyDescent="0.25">
      <c r="A979" s="6" t="s">
        <v>1301</v>
      </c>
      <c r="B979" s="198">
        <v>45197</v>
      </c>
      <c r="C979" s="198">
        <v>45197</v>
      </c>
      <c r="D979" s="199">
        <f t="shared" si="15"/>
        <v>0</v>
      </c>
      <c r="G979" s="200" t="s">
        <v>27</v>
      </c>
    </row>
    <row r="980" spans="1:7" x14ac:dyDescent="0.25">
      <c r="A980" s="6" t="s">
        <v>1302</v>
      </c>
      <c r="B980" s="198">
        <v>45197</v>
      </c>
      <c r="C980" s="198">
        <v>45197</v>
      </c>
      <c r="D980" s="199">
        <f t="shared" si="15"/>
        <v>0</v>
      </c>
      <c r="G980" s="200" t="s">
        <v>27</v>
      </c>
    </row>
    <row r="981" spans="1:7" x14ac:dyDescent="0.25">
      <c r="A981" s="6" t="s">
        <v>1303</v>
      </c>
      <c r="B981" s="198">
        <v>45197</v>
      </c>
      <c r="C981" s="198">
        <v>45197</v>
      </c>
      <c r="D981" s="199">
        <f t="shared" si="15"/>
        <v>0</v>
      </c>
      <c r="G981" s="200" t="s">
        <v>27</v>
      </c>
    </row>
    <row r="982" spans="1:7" x14ac:dyDescent="0.25">
      <c r="A982" s="6" t="s">
        <v>1304</v>
      </c>
      <c r="B982" s="198">
        <v>45197</v>
      </c>
      <c r="C982" s="198">
        <v>45197</v>
      </c>
      <c r="D982" s="199">
        <f t="shared" si="15"/>
        <v>0</v>
      </c>
      <c r="G982" s="200" t="s">
        <v>27</v>
      </c>
    </row>
    <row r="983" spans="1:7" x14ac:dyDescent="0.25">
      <c r="A983" s="6" t="s">
        <v>1305</v>
      </c>
      <c r="B983" s="198">
        <v>45197</v>
      </c>
      <c r="C983" s="198">
        <v>45197</v>
      </c>
      <c r="D983" s="199">
        <f t="shared" si="15"/>
        <v>0</v>
      </c>
      <c r="G983" s="200" t="s">
        <v>27</v>
      </c>
    </row>
    <row r="984" spans="1:7" x14ac:dyDescent="0.25">
      <c r="A984" s="6" t="s">
        <v>1306</v>
      </c>
      <c r="B984" s="198">
        <v>45197</v>
      </c>
      <c r="C984" s="198">
        <v>45197</v>
      </c>
      <c r="D984" s="199">
        <f t="shared" si="15"/>
        <v>0</v>
      </c>
      <c r="G984" s="200" t="s">
        <v>27</v>
      </c>
    </row>
    <row r="985" spans="1:7" x14ac:dyDescent="0.25">
      <c r="A985" s="6" t="s">
        <v>1307</v>
      </c>
      <c r="B985" s="198">
        <v>45197</v>
      </c>
      <c r="C985" s="198">
        <v>45198</v>
      </c>
      <c r="D985" s="199">
        <f t="shared" si="15"/>
        <v>1</v>
      </c>
      <c r="G985" s="200" t="s">
        <v>27</v>
      </c>
    </row>
    <row r="986" spans="1:7" x14ac:dyDescent="0.25">
      <c r="A986" s="6" t="s">
        <v>1308</v>
      </c>
      <c r="B986" s="198">
        <v>45197</v>
      </c>
      <c r="C986" s="198">
        <v>45198</v>
      </c>
      <c r="D986" s="199">
        <f t="shared" si="15"/>
        <v>1</v>
      </c>
      <c r="G986" s="200" t="s">
        <v>27</v>
      </c>
    </row>
    <row r="987" spans="1:7" x14ac:dyDescent="0.25">
      <c r="A987" s="6" t="s">
        <v>1309</v>
      </c>
      <c r="B987" s="198">
        <v>45197</v>
      </c>
      <c r="C987" s="198">
        <v>45198</v>
      </c>
      <c r="D987" s="199">
        <f t="shared" si="15"/>
        <v>1</v>
      </c>
      <c r="G987" s="200" t="s">
        <v>27</v>
      </c>
    </row>
    <row r="988" spans="1:7" x14ac:dyDescent="0.25">
      <c r="A988" s="6" t="s">
        <v>1310</v>
      </c>
      <c r="B988" s="198">
        <v>45197</v>
      </c>
      <c r="C988" s="198">
        <v>45198</v>
      </c>
      <c r="D988" s="199">
        <f t="shared" si="15"/>
        <v>1</v>
      </c>
      <c r="G988" s="200" t="s">
        <v>27</v>
      </c>
    </row>
    <row r="989" spans="1:7" x14ac:dyDescent="0.25">
      <c r="A989" s="6" t="s">
        <v>1311</v>
      </c>
      <c r="B989" s="198">
        <v>45197</v>
      </c>
      <c r="C989" s="198">
        <v>45198</v>
      </c>
      <c r="D989" s="199">
        <f t="shared" si="15"/>
        <v>1</v>
      </c>
      <c r="G989" s="200" t="s">
        <v>27</v>
      </c>
    </row>
    <row r="990" spans="1:7" x14ac:dyDescent="0.25">
      <c r="A990" s="6" t="s">
        <v>1312</v>
      </c>
      <c r="B990" s="198">
        <v>45198</v>
      </c>
      <c r="C990" s="198">
        <v>45198</v>
      </c>
      <c r="D990" s="199">
        <f t="shared" si="15"/>
        <v>0</v>
      </c>
      <c r="G990" s="200" t="s">
        <v>1313</v>
      </c>
    </row>
    <row r="991" spans="1:7" x14ac:dyDescent="0.25">
      <c r="A991" s="6" t="s">
        <v>1314</v>
      </c>
      <c r="B991" s="198">
        <v>45198</v>
      </c>
      <c r="C991" s="198">
        <v>45198</v>
      </c>
      <c r="D991" s="199">
        <f t="shared" si="15"/>
        <v>0</v>
      </c>
      <c r="G991" s="200" t="s">
        <v>1313</v>
      </c>
    </row>
    <row r="992" spans="1:7" x14ac:dyDescent="0.25">
      <c r="A992" s="6" t="s">
        <v>1315</v>
      </c>
      <c r="B992" s="198">
        <v>45197</v>
      </c>
      <c r="C992" s="198">
        <v>45198</v>
      </c>
      <c r="D992" s="199">
        <f t="shared" si="15"/>
        <v>1</v>
      </c>
      <c r="F992" s="189" t="s">
        <v>1240</v>
      </c>
      <c r="G992" s="200" t="s">
        <v>27</v>
      </c>
    </row>
    <row r="993" spans="1:7" x14ac:dyDescent="0.25">
      <c r="A993" s="6" t="s">
        <v>1316</v>
      </c>
      <c r="B993" s="198">
        <v>45197</v>
      </c>
      <c r="C993" s="198">
        <v>45198</v>
      </c>
      <c r="D993" s="199">
        <f t="shared" si="15"/>
        <v>1</v>
      </c>
      <c r="F993" s="189" t="s">
        <v>1240</v>
      </c>
      <c r="G993" s="200" t="s">
        <v>27</v>
      </c>
    </row>
    <row r="994" spans="1:7" x14ac:dyDescent="0.25">
      <c r="A994" s="6" t="s">
        <v>1317</v>
      </c>
      <c r="B994" s="198">
        <v>45197</v>
      </c>
      <c r="C994" s="198">
        <v>45198</v>
      </c>
      <c r="D994" s="199">
        <f t="shared" si="15"/>
        <v>1</v>
      </c>
      <c r="G994" s="200" t="s">
        <v>27</v>
      </c>
    </row>
    <row r="995" spans="1:7" x14ac:dyDescent="0.25">
      <c r="A995" s="6" t="s">
        <v>1318</v>
      </c>
      <c r="B995" s="198">
        <v>45197</v>
      </c>
      <c r="C995" s="198">
        <v>45198</v>
      </c>
      <c r="D995" s="199">
        <f t="shared" si="15"/>
        <v>1</v>
      </c>
      <c r="G995" s="200" t="s">
        <v>27</v>
      </c>
    </row>
    <row r="996" spans="1:7" x14ac:dyDescent="0.25">
      <c r="A996" s="6" t="s">
        <v>1319</v>
      </c>
      <c r="B996" s="198">
        <v>45197</v>
      </c>
      <c r="C996" s="198">
        <v>45198</v>
      </c>
      <c r="D996" s="199">
        <f t="shared" si="15"/>
        <v>1</v>
      </c>
      <c r="F996" s="189" t="s">
        <v>1240</v>
      </c>
      <c r="G996" s="200" t="s">
        <v>27</v>
      </c>
    </row>
    <row r="997" spans="1:7" ht="30" x14ac:dyDescent="0.25">
      <c r="A997" s="6" t="s">
        <v>1289</v>
      </c>
      <c r="B997" s="198">
        <v>45197</v>
      </c>
      <c r="C997" s="198">
        <v>45198</v>
      </c>
      <c r="D997" s="199">
        <f t="shared" si="15"/>
        <v>1</v>
      </c>
      <c r="F997" s="189" t="s">
        <v>1320</v>
      </c>
      <c r="G997" s="200" t="s">
        <v>27</v>
      </c>
    </row>
    <row r="998" spans="1:7" x14ac:dyDescent="0.25">
      <c r="A998" s="6" t="s">
        <v>1321</v>
      </c>
      <c r="B998" s="198">
        <v>45197</v>
      </c>
      <c r="C998" s="198">
        <v>45198</v>
      </c>
      <c r="D998" s="199">
        <f t="shared" si="15"/>
        <v>1</v>
      </c>
      <c r="F998" s="189" t="s">
        <v>1240</v>
      </c>
      <c r="G998" s="200" t="s">
        <v>27</v>
      </c>
    </row>
    <row r="999" spans="1:7" x14ac:dyDescent="0.25">
      <c r="A999" s="6" t="s">
        <v>1322</v>
      </c>
      <c r="B999" s="198">
        <v>45197</v>
      </c>
      <c r="C999" s="198">
        <v>45198</v>
      </c>
      <c r="D999" s="199">
        <f t="shared" si="15"/>
        <v>1</v>
      </c>
      <c r="F999" s="189" t="s">
        <v>1240</v>
      </c>
      <c r="G999" s="200" t="s">
        <v>27</v>
      </c>
    </row>
    <row r="1000" spans="1:7" x14ac:dyDescent="0.25">
      <c r="A1000" s="6" t="s">
        <v>1323</v>
      </c>
      <c r="B1000" s="198">
        <v>45198</v>
      </c>
      <c r="C1000" s="198">
        <v>45198</v>
      </c>
      <c r="D1000" s="199">
        <f t="shared" si="15"/>
        <v>0</v>
      </c>
      <c r="G1000" s="200" t="s">
        <v>27</v>
      </c>
    </row>
    <row r="1001" spans="1:7" x14ac:dyDescent="0.25">
      <c r="A1001" s="6" t="s">
        <v>1324</v>
      </c>
      <c r="B1001" s="198">
        <v>45198</v>
      </c>
      <c r="C1001" s="198">
        <v>45198</v>
      </c>
      <c r="D1001" s="199">
        <f t="shared" si="15"/>
        <v>0</v>
      </c>
      <c r="F1001" s="189" t="s">
        <v>1240</v>
      </c>
      <c r="G1001" s="200" t="s">
        <v>27</v>
      </c>
    </row>
    <row r="1002" spans="1:7" x14ac:dyDescent="0.25">
      <c r="A1002" s="6" t="s">
        <v>1325</v>
      </c>
      <c r="B1002" s="198">
        <v>45198</v>
      </c>
      <c r="C1002" s="198">
        <v>45198</v>
      </c>
      <c r="D1002" s="199">
        <f t="shared" si="15"/>
        <v>0</v>
      </c>
      <c r="F1002" s="189" t="s">
        <v>1240</v>
      </c>
      <c r="G1002" s="200" t="s">
        <v>27</v>
      </c>
    </row>
    <row r="1003" spans="1:7" x14ac:dyDescent="0.25">
      <c r="A1003" s="6" t="s">
        <v>1326</v>
      </c>
      <c r="B1003" s="198">
        <v>45197</v>
      </c>
      <c r="C1003" s="198">
        <v>45198</v>
      </c>
      <c r="D1003" s="199">
        <f t="shared" si="15"/>
        <v>1</v>
      </c>
      <c r="G1003" s="200" t="s">
        <v>694</v>
      </c>
    </row>
    <row r="1004" spans="1:7" x14ac:dyDescent="0.25">
      <c r="A1004" s="6" t="s">
        <v>1327</v>
      </c>
      <c r="B1004" s="198">
        <v>45197</v>
      </c>
      <c r="C1004" s="198">
        <v>45198</v>
      </c>
      <c r="D1004" s="199">
        <f t="shared" si="15"/>
        <v>1</v>
      </c>
      <c r="G1004" s="200" t="s">
        <v>694</v>
      </c>
    </row>
    <row r="1005" spans="1:7" x14ac:dyDescent="0.25">
      <c r="A1005" s="6" t="s">
        <v>1328</v>
      </c>
      <c r="B1005" s="198">
        <v>45198</v>
      </c>
      <c r="C1005" s="198">
        <v>45198</v>
      </c>
      <c r="D1005" s="199">
        <f t="shared" si="15"/>
        <v>0</v>
      </c>
      <c r="F1005" s="189" t="s">
        <v>1240</v>
      </c>
      <c r="G1005" s="200" t="s">
        <v>27</v>
      </c>
    </row>
    <row r="1006" spans="1:7" x14ac:dyDescent="0.25">
      <c r="A1006" s="6" t="s">
        <v>1329</v>
      </c>
      <c r="B1006" s="198">
        <v>45198</v>
      </c>
      <c r="C1006" s="198">
        <v>45198</v>
      </c>
      <c r="D1006" s="199">
        <f t="shared" si="15"/>
        <v>0</v>
      </c>
      <c r="F1006" s="189" t="s">
        <v>1240</v>
      </c>
      <c r="G1006" s="200" t="s">
        <v>27</v>
      </c>
    </row>
    <row r="1007" spans="1:7" x14ac:dyDescent="0.25">
      <c r="A1007" s="6" t="s">
        <v>1330</v>
      </c>
      <c r="B1007" s="198">
        <v>45198</v>
      </c>
      <c r="C1007" s="198">
        <v>45198</v>
      </c>
      <c r="D1007" s="199">
        <f t="shared" si="15"/>
        <v>0</v>
      </c>
      <c r="F1007" s="189" t="s">
        <v>1240</v>
      </c>
      <c r="G1007" s="200" t="s">
        <v>27</v>
      </c>
    </row>
    <row r="1008" spans="1:7" x14ac:dyDescent="0.25">
      <c r="A1008" s="6" t="s">
        <v>1331</v>
      </c>
      <c r="B1008" s="198">
        <v>45198</v>
      </c>
      <c r="C1008" s="198">
        <v>45198</v>
      </c>
      <c r="D1008" s="199">
        <f t="shared" si="15"/>
        <v>0</v>
      </c>
      <c r="G1008" s="200" t="s">
        <v>27</v>
      </c>
    </row>
    <row r="1009" spans="1:7" x14ac:dyDescent="0.25">
      <c r="A1009" s="6" t="s">
        <v>1332</v>
      </c>
      <c r="B1009" s="198">
        <v>45198</v>
      </c>
      <c r="C1009" s="198">
        <v>45198</v>
      </c>
      <c r="D1009" s="199">
        <f t="shared" si="15"/>
        <v>0</v>
      </c>
      <c r="G1009" s="200" t="s">
        <v>27</v>
      </c>
    </row>
    <row r="1010" spans="1:7" x14ac:dyDescent="0.25">
      <c r="A1010" s="6" t="s">
        <v>1333</v>
      </c>
      <c r="B1010" s="198">
        <v>45198</v>
      </c>
      <c r="C1010" s="198">
        <v>45198</v>
      </c>
      <c r="D1010" s="199">
        <f t="shared" si="15"/>
        <v>0</v>
      </c>
      <c r="F1010" s="189" t="s">
        <v>1240</v>
      </c>
      <c r="G1010" s="200" t="s">
        <v>27</v>
      </c>
    </row>
    <row r="1011" spans="1:7" x14ac:dyDescent="0.25">
      <c r="A1011" s="6" t="s">
        <v>1344</v>
      </c>
      <c r="B1011" s="198">
        <v>45198</v>
      </c>
      <c r="C1011" s="198">
        <v>45201</v>
      </c>
      <c r="D1011" s="199">
        <f t="shared" si="15"/>
        <v>1</v>
      </c>
      <c r="G1011" s="200" t="s">
        <v>27</v>
      </c>
    </row>
    <row r="1012" spans="1:7" x14ac:dyDescent="0.25">
      <c r="A1012" s="6" t="s">
        <v>1345</v>
      </c>
      <c r="B1012" s="198">
        <v>45201</v>
      </c>
      <c r="C1012" s="198">
        <v>45201</v>
      </c>
      <c r="D1012" s="199">
        <f t="shared" si="15"/>
        <v>0</v>
      </c>
      <c r="G1012" s="200" t="s">
        <v>27</v>
      </c>
    </row>
    <row r="1013" spans="1:7" x14ac:dyDescent="0.25">
      <c r="A1013" s="6" t="s">
        <v>1346</v>
      </c>
      <c r="B1013" s="198">
        <v>45201</v>
      </c>
      <c r="C1013" s="198">
        <v>45201</v>
      </c>
      <c r="D1013" s="199">
        <f t="shared" si="15"/>
        <v>0</v>
      </c>
      <c r="F1013" s="189" t="s">
        <v>1240</v>
      </c>
      <c r="G1013" s="200" t="s">
        <v>27</v>
      </c>
    </row>
    <row r="1014" spans="1:7" ht="30" x14ac:dyDescent="0.25">
      <c r="A1014" s="6" t="s">
        <v>1334</v>
      </c>
      <c r="B1014" s="198">
        <v>45201</v>
      </c>
      <c r="C1014" s="198">
        <v>45201</v>
      </c>
      <c r="D1014" s="199">
        <f t="shared" si="15"/>
        <v>0</v>
      </c>
      <c r="F1014" s="189" t="s">
        <v>1347</v>
      </c>
      <c r="G1014" s="200" t="s">
        <v>27</v>
      </c>
    </row>
    <row r="1015" spans="1:7" x14ac:dyDescent="0.25">
      <c r="A1015" s="6" t="s">
        <v>1335</v>
      </c>
      <c r="B1015" s="198">
        <v>45201</v>
      </c>
      <c r="C1015" s="198">
        <v>45201</v>
      </c>
      <c r="D1015" s="199">
        <f t="shared" si="15"/>
        <v>0</v>
      </c>
      <c r="F1015" s="189" t="s">
        <v>1240</v>
      </c>
      <c r="G1015" s="200" t="s">
        <v>27</v>
      </c>
    </row>
    <row r="1016" spans="1:7" x14ac:dyDescent="0.25">
      <c r="A1016" s="6" t="s">
        <v>1336</v>
      </c>
      <c r="B1016" s="198">
        <v>45201</v>
      </c>
      <c r="C1016" s="198">
        <v>45201</v>
      </c>
      <c r="D1016" s="199">
        <f t="shared" si="15"/>
        <v>0</v>
      </c>
      <c r="G1016" s="200" t="s">
        <v>27</v>
      </c>
    </row>
    <row r="1017" spans="1:7" x14ac:dyDescent="0.25">
      <c r="A1017" s="6" t="s">
        <v>1337</v>
      </c>
      <c r="B1017" s="198">
        <v>45201</v>
      </c>
      <c r="C1017" s="198">
        <v>45201</v>
      </c>
      <c r="D1017" s="199">
        <f t="shared" si="15"/>
        <v>0</v>
      </c>
      <c r="F1017" s="189" t="s">
        <v>1240</v>
      </c>
      <c r="G1017" s="200" t="s">
        <v>27</v>
      </c>
    </row>
    <row r="1018" spans="1:7" x14ac:dyDescent="0.25">
      <c r="A1018" s="6" t="s">
        <v>1338</v>
      </c>
      <c r="B1018" s="198">
        <v>45201</v>
      </c>
      <c r="C1018" s="198">
        <v>45201</v>
      </c>
      <c r="D1018" s="199">
        <f t="shared" si="15"/>
        <v>0</v>
      </c>
      <c r="F1018" s="189" t="s">
        <v>1240</v>
      </c>
      <c r="G1018" s="200" t="s">
        <v>27</v>
      </c>
    </row>
    <row r="1019" spans="1:7" x14ac:dyDescent="0.25">
      <c r="A1019" s="6" t="s">
        <v>1339</v>
      </c>
      <c r="B1019" s="198">
        <v>45201</v>
      </c>
      <c r="C1019" s="198">
        <v>45201</v>
      </c>
      <c r="D1019" s="199">
        <f t="shared" si="15"/>
        <v>0</v>
      </c>
      <c r="G1019" s="200" t="s">
        <v>27</v>
      </c>
    </row>
    <row r="1020" spans="1:7" x14ac:dyDescent="0.25">
      <c r="A1020" s="6" t="s">
        <v>1340</v>
      </c>
      <c r="B1020" s="198">
        <v>45201</v>
      </c>
      <c r="C1020" s="198">
        <v>45201</v>
      </c>
      <c r="D1020" s="199">
        <f t="shared" si="15"/>
        <v>0</v>
      </c>
      <c r="G1020" s="200" t="s">
        <v>27</v>
      </c>
    </row>
    <row r="1021" spans="1:7" x14ac:dyDescent="0.25">
      <c r="A1021" s="6" t="s">
        <v>1341</v>
      </c>
      <c r="B1021" s="198">
        <v>45201</v>
      </c>
      <c r="C1021" s="198">
        <v>45201</v>
      </c>
      <c r="D1021" s="199">
        <f t="shared" si="15"/>
        <v>0</v>
      </c>
      <c r="G1021" s="200" t="s">
        <v>27</v>
      </c>
    </row>
    <row r="1022" spans="1:7" x14ac:dyDescent="0.25">
      <c r="A1022" s="6" t="s">
        <v>1342</v>
      </c>
      <c r="B1022" s="198">
        <v>45201</v>
      </c>
      <c r="C1022" s="198">
        <v>45201</v>
      </c>
      <c r="D1022" s="199">
        <f t="shared" si="15"/>
        <v>0</v>
      </c>
      <c r="G1022" s="200" t="s">
        <v>27</v>
      </c>
    </row>
    <row r="1023" spans="1:7" x14ac:dyDescent="0.25">
      <c r="A1023" s="6" t="s">
        <v>1343</v>
      </c>
      <c r="B1023" s="198">
        <v>45201</v>
      </c>
      <c r="C1023" s="198">
        <v>45201</v>
      </c>
      <c r="D1023" s="199">
        <f t="shared" si="15"/>
        <v>0</v>
      </c>
      <c r="G1023" s="200" t="s">
        <v>27</v>
      </c>
    </row>
    <row r="1024" spans="1:7" x14ac:dyDescent="0.25">
      <c r="A1024" s="6" t="s">
        <v>1354</v>
      </c>
      <c r="B1024" s="198">
        <v>45201</v>
      </c>
      <c r="C1024" s="198">
        <v>45201</v>
      </c>
      <c r="D1024" s="199">
        <f t="shared" si="15"/>
        <v>0</v>
      </c>
      <c r="G1024" s="200" t="s">
        <v>27</v>
      </c>
    </row>
    <row r="1025" spans="1:7" x14ac:dyDescent="0.25">
      <c r="A1025" s="6" t="s">
        <v>1355</v>
      </c>
      <c r="B1025" s="198">
        <v>45201</v>
      </c>
      <c r="C1025" s="198">
        <v>45201</v>
      </c>
      <c r="D1025" s="199">
        <f t="shared" si="15"/>
        <v>0</v>
      </c>
      <c r="G1025" s="200" t="s">
        <v>27</v>
      </c>
    </row>
    <row r="1026" spans="1:7" x14ac:dyDescent="0.25">
      <c r="A1026" s="6" t="s">
        <v>1356</v>
      </c>
      <c r="B1026" s="198">
        <v>45201</v>
      </c>
      <c r="C1026" s="198">
        <v>45201</v>
      </c>
      <c r="D1026" s="199">
        <f t="shared" ref="D1026:D1089" si="16">IF(B1026="","",NETWORKDAYS(B1026,C1026)-1)</f>
        <v>0</v>
      </c>
      <c r="G1026" s="200" t="s">
        <v>27</v>
      </c>
    </row>
    <row r="1027" spans="1:7" x14ac:dyDescent="0.25">
      <c r="A1027" s="6" t="s">
        <v>1357</v>
      </c>
      <c r="B1027" s="198">
        <v>45201</v>
      </c>
      <c r="C1027" s="198">
        <v>45201</v>
      </c>
      <c r="D1027" s="199">
        <f t="shared" si="16"/>
        <v>0</v>
      </c>
      <c r="G1027" s="200" t="s">
        <v>27</v>
      </c>
    </row>
    <row r="1028" spans="1:7" x14ac:dyDescent="0.25">
      <c r="A1028" s="6" t="s">
        <v>1358</v>
      </c>
      <c r="B1028" s="198">
        <v>45201</v>
      </c>
      <c r="C1028" s="198">
        <v>45202</v>
      </c>
      <c r="D1028" s="199">
        <f t="shared" si="16"/>
        <v>1</v>
      </c>
      <c r="G1028" s="200" t="s">
        <v>27</v>
      </c>
    </row>
    <row r="1029" spans="1:7" x14ac:dyDescent="0.25">
      <c r="A1029" s="6" t="s">
        <v>1361</v>
      </c>
      <c r="B1029" s="198">
        <v>45202</v>
      </c>
      <c r="C1029" s="198">
        <v>45202</v>
      </c>
      <c r="D1029" s="199">
        <f t="shared" si="16"/>
        <v>0</v>
      </c>
      <c r="G1029" s="200" t="s">
        <v>27</v>
      </c>
    </row>
    <row r="1030" spans="1:7" x14ac:dyDescent="0.25">
      <c r="A1030" s="6" t="s">
        <v>1362</v>
      </c>
      <c r="B1030" s="198">
        <v>45202</v>
      </c>
      <c r="C1030" s="198">
        <v>45202</v>
      </c>
      <c r="D1030" s="199">
        <f t="shared" si="16"/>
        <v>0</v>
      </c>
      <c r="G1030" s="200" t="s">
        <v>27</v>
      </c>
    </row>
    <row r="1031" spans="1:7" x14ac:dyDescent="0.25">
      <c r="A1031" s="6" t="s">
        <v>1363</v>
      </c>
      <c r="B1031" s="198">
        <v>45202</v>
      </c>
      <c r="C1031" s="198">
        <v>45202</v>
      </c>
      <c r="D1031" s="199">
        <f t="shared" si="16"/>
        <v>0</v>
      </c>
      <c r="G1031" s="200" t="s">
        <v>27</v>
      </c>
    </row>
    <row r="1032" spans="1:7" x14ac:dyDescent="0.25">
      <c r="A1032" s="6" t="s">
        <v>1281</v>
      </c>
      <c r="B1032" s="198">
        <v>45202</v>
      </c>
      <c r="C1032" s="198">
        <v>45202</v>
      </c>
      <c r="D1032" s="199">
        <f t="shared" si="16"/>
        <v>0</v>
      </c>
      <c r="G1032" s="200" t="s">
        <v>27</v>
      </c>
    </row>
    <row r="1033" spans="1:7" x14ac:dyDescent="0.25">
      <c r="A1033" s="6" t="s">
        <v>1364</v>
      </c>
      <c r="B1033" s="198">
        <v>45202</v>
      </c>
      <c r="C1033" s="198">
        <v>45202</v>
      </c>
      <c r="D1033" s="199">
        <f t="shared" si="16"/>
        <v>0</v>
      </c>
      <c r="G1033" s="200" t="s">
        <v>27</v>
      </c>
    </row>
    <row r="1034" spans="1:7" x14ac:dyDescent="0.25">
      <c r="A1034" s="6" t="s">
        <v>1365</v>
      </c>
      <c r="B1034" s="198">
        <v>45202</v>
      </c>
      <c r="C1034" s="198">
        <v>45202</v>
      </c>
      <c r="D1034" s="199">
        <f t="shared" si="16"/>
        <v>0</v>
      </c>
      <c r="F1034" s="189" t="s">
        <v>1240</v>
      </c>
      <c r="G1034" s="200" t="s">
        <v>27</v>
      </c>
    </row>
    <row r="1035" spans="1:7" x14ac:dyDescent="0.25">
      <c r="A1035" s="6" t="s">
        <v>1366</v>
      </c>
      <c r="B1035" s="198">
        <v>45202</v>
      </c>
      <c r="C1035" s="198">
        <v>45202</v>
      </c>
      <c r="D1035" s="199">
        <f t="shared" si="16"/>
        <v>0</v>
      </c>
      <c r="G1035" s="200" t="s">
        <v>27</v>
      </c>
    </row>
    <row r="1036" spans="1:7" x14ac:dyDescent="0.25">
      <c r="A1036" s="6" t="s">
        <v>1367</v>
      </c>
      <c r="B1036" s="198">
        <v>45202</v>
      </c>
      <c r="C1036" s="198">
        <v>45202</v>
      </c>
      <c r="D1036" s="199">
        <f t="shared" si="16"/>
        <v>0</v>
      </c>
      <c r="G1036" s="200" t="s">
        <v>27</v>
      </c>
    </row>
    <row r="1037" spans="1:7" x14ac:dyDescent="0.25">
      <c r="A1037" s="6" t="s">
        <v>1368</v>
      </c>
      <c r="B1037" s="198">
        <v>45202</v>
      </c>
      <c r="C1037" s="198">
        <v>45202</v>
      </c>
      <c r="D1037" s="199">
        <f t="shared" si="16"/>
        <v>0</v>
      </c>
      <c r="F1037" s="189" t="s">
        <v>1370</v>
      </c>
      <c r="G1037" s="200" t="s">
        <v>27</v>
      </c>
    </row>
    <row r="1038" spans="1:7" x14ac:dyDescent="0.25">
      <c r="A1038" s="6" t="s">
        <v>1369</v>
      </c>
      <c r="B1038" s="198">
        <v>45202</v>
      </c>
      <c r="C1038" s="198">
        <v>45202</v>
      </c>
      <c r="D1038" s="199">
        <f t="shared" si="16"/>
        <v>0</v>
      </c>
      <c r="F1038" s="189" t="s">
        <v>1240</v>
      </c>
      <c r="G1038" s="200" t="s">
        <v>27</v>
      </c>
    </row>
    <row r="1039" spans="1:7" x14ac:dyDescent="0.25">
      <c r="A1039" s="6" t="s">
        <v>1371</v>
      </c>
      <c r="B1039" s="198">
        <v>45202</v>
      </c>
      <c r="C1039" s="198">
        <v>45203</v>
      </c>
      <c r="D1039" s="199">
        <f t="shared" si="16"/>
        <v>1</v>
      </c>
      <c r="F1039" s="189" t="s">
        <v>1372</v>
      </c>
      <c r="G1039" s="200" t="s">
        <v>27</v>
      </c>
    </row>
    <row r="1040" spans="1:7" x14ac:dyDescent="0.25">
      <c r="A1040" s="6" t="s">
        <v>1373</v>
      </c>
      <c r="B1040" s="198">
        <v>45203</v>
      </c>
      <c r="C1040" s="198">
        <v>45203</v>
      </c>
      <c r="D1040" s="199">
        <f t="shared" si="16"/>
        <v>0</v>
      </c>
      <c r="G1040" s="200" t="s">
        <v>27</v>
      </c>
    </row>
    <row r="1041" spans="1:7" x14ac:dyDescent="0.25">
      <c r="A1041" s="6" t="s">
        <v>1374</v>
      </c>
      <c r="B1041" s="198">
        <v>45203</v>
      </c>
      <c r="C1041" s="198">
        <v>45203</v>
      </c>
      <c r="D1041" s="199">
        <f t="shared" si="16"/>
        <v>0</v>
      </c>
      <c r="G1041" s="200" t="s">
        <v>27</v>
      </c>
    </row>
    <row r="1042" spans="1:7" x14ac:dyDescent="0.25">
      <c r="A1042" s="6" t="s">
        <v>1375</v>
      </c>
      <c r="B1042" s="198">
        <v>45203</v>
      </c>
      <c r="C1042" s="198">
        <v>45203</v>
      </c>
      <c r="D1042" s="199">
        <f t="shared" si="16"/>
        <v>0</v>
      </c>
      <c r="G1042" s="200" t="s">
        <v>27</v>
      </c>
    </row>
    <row r="1043" spans="1:7" x14ac:dyDescent="0.25">
      <c r="A1043" s="6" t="s">
        <v>1377</v>
      </c>
      <c r="B1043" s="198">
        <v>45203</v>
      </c>
      <c r="C1043" s="198">
        <v>45203</v>
      </c>
      <c r="D1043" s="199">
        <f t="shared" si="16"/>
        <v>0</v>
      </c>
      <c r="G1043" s="200" t="s">
        <v>27</v>
      </c>
    </row>
    <row r="1044" spans="1:7" x14ac:dyDescent="0.25">
      <c r="A1044" s="6" t="s">
        <v>1378</v>
      </c>
      <c r="B1044" s="198">
        <v>45203</v>
      </c>
      <c r="C1044" s="198">
        <v>45204</v>
      </c>
      <c r="D1044" s="199">
        <f t="shared" si="16"/>
        <v>1</v>
      </c>
      <c r="F1044" s="189" t="s">
        <v>1240</v>
      </c>
      <c r="G1044" s="200" t="s">
        <v>27</v>
      </c>
    </row>
    <row r="1045" spans="1:7" x14ac:dyDescent="0.25">
      <c r="A1045" s="6" t="s">
        <v>1379</v>
      </c>
      <c r="B1045" s="198">
        <v>45203</v>
      </c>
      <c r="C1045" s="198">
        <v>45204</v>
      </c>
      <c r="D1045" s="199">
        <f t="shared" si="16"/>
        <v>1</v>
      </c>
      <c r="G1045" s="200" t="s">
        <v>27</v>
      </c>
    </row>
    <row r="1046" spans="1:7" x14ac:dyDescent="0.25">
      <c r="A1046" s="6" t="s">
        <v>1380</v>
      </c>
      <c r="B1046" s="198">
        <v>45203</v>
      </c>
      <c r="C1046" s="198">
        <v>45204</v>
      </c>
      <c r="D1046" s="199">
        <f t="shared" si="16"/>
        <v>1</v>
      </c>
      <c r="G1046" s="200" t="s">
        <v>27</v>
      </c>
    </row>
    <row r="1047" spans="1:7" x14ac:dyDescent="0.25">
      <c r="A1047" s="6" t="s">
        <v>1381</v>
      </c>
      <c r="B1047" s="198">
        <v>45204</v>
      </c>
      <c r="C1047" s="198">
        <v>45204</v>
      </c>
      <c r="D1047" s="199">
        <f t="shared" si="16"/>
        <v>0</v>
      </c>
      <c r="F1047" s="189" t="s">
        <v>1384</v>
      </c>
      <c r="G1047" s="200" t="s">
        <v>27</v>
      </c>
    </row>
    <row r="1048" spans="1:7" x14ac:dyDescent="0.25">
      <c r="A1048" s="6" t="s">
        <v>1382</v>
      </c>
      <c r="B1048" s="198">
        <v>45204</v>
      </c>
      <c r="C1048" s="198">
        <v>45204</v>
      </c>
      <c r="D1048" s="199">
        <f t="shared" si="16"/>
        <v>0</v>
      </c>
      <c r="G1048" s="200" t="s">
        <v>27</v>
      </c>
    </row>
    <row r="1049" spans="1:7" x14ac:dyDescent="0.25">
      <c r="A1049" s="6" t="s">
        <v>1383</v>
      </c>
      <c r="B1049" s="198">
        <v>45204</v>
      </c>
      <c r="C1049" s="198">
        <v>45204</v>
      </c>
      <c r="D1049" s="199">
        <f t="shared" si="16"/>
        <v>0</v>
      </c>
      <c r="G1049" s="200" t="s">
        <v>27</v>
      </c>
    </row>
    <row r="1050" spans="1:7" x14ac:dyDescent="0.25">
      <c r="A1050" s="6" t="s">
        <v>1386</v>
      </c>
      <c r="B1050" s="198">
        <v>45204</v>
      </c>
      <c r="C1050" s="198">
        <v>45204</v>
      </c>
      <c r="D1050" s="199">
        <f t="shared" si="16"/>
        <v>0</v>
      </c>
      <c r="G1050" s="200" t="s">
        <v>27</v>
      </c>
    </row>
    <row r="1051" spans="1:7" x14ac:dyDescent="0.25">
      <c r="A1051" s="6" t="s">
        <v>1387</v>
      </c>
      <c r="B1051" s="198">
        <v>45204</v>
      </c>
      <c r="C1051" s="198">
        <v>45204</v>
      </c>
      <c r="D1051" s="199">
        <f t="shared" si="16"/>
        <v>0</v>
      </c>
      <c r="G1051" s="200" t="s">
        <v>27</v>
      </c>
    </row>
    <row r="1052" spans="1:7" x14ac:dyDescent="0.25">
      <c r="A1052" s="6" t="s">
        <v>1390</v>
      </c>
      <c r="B1052" s="198">
        <v>45204</v>
      </c>
      <c r="C1052" s="198">
        <v>45204</v>
      </c>
      <c r="D1052" s="199">
        <f t="shared" si="16"/>
        <v>0</v>
      </c>
      <c r="G1052" s="200" t="s">
        <v>27</v>
      </c>
    </row>
    <row r="1053" spans="1:7" x14ac:dyDescent="0.25">
      <c r="A1053" s="6" t="s">
        <v>1391</v>
      </c>
      <c r="B1053" s="198">
        <v>45204</v>
      </c>
      <c r="C1053" s="198">
        <v>45204</v>
      </c>
      <c r="D1053" s="199">
        <f t="shared" si="16"/>
        <v>0</v>
      </c>
      <c r="G1053" s="200" t="s">
        <v>27</v>
      </c>
    </row>
    <row r="1054" spans="1:7" x14ac:dyDescent="0.25">
      <c r="A1054" s="6" t="s">
        <v>1442</v>
      </c>
      <c r="B1054" s="198">
        <v>45205</v>
      </c>
      <c r="C1054" s="198">
        <v>45205</v>
      </c>
      <c r="D1054" s="199">
        <f t="shared" si="16"/>
        <v>0</v>
      </c>
      <c r="G1054" s="200" t="s">
        <v>691</v>
      </c>
    </row>
    <row r="1055" spans="1:7" ht="30" x14ac:dyDescent="0.25">
      <c r="A1055" s="6" t="s">
        <v>1443</v>
      </c>
      <c r="B1055" s="198">
        <v>45205</v>
      </c>
      <c r="C1055" s="198">
        <v>45205</v>
      </c>
      <c r="D1055" s="199">
        <f t="shared" si="16"/>
        <v>0</v>
      </c>
      <c r="G1055" s="210" t="s">
        <v>1444</v>
      </c>
    </row>
    <row r="1056" spans="1:7" ht="30" x14ac:dyDescent="0.25">
      <c r="A1056" s="6" t="s">
        <v>1445</v>
      </c>
      <c r="B1056" s="198">
        <v>45205</v>
      </c>
      <c r="C1056" s="198">
        <v>45205</v>
      </c>
      <c r="D1056" s="199">
        <f t="shared" si="16"/>
        <v>0</v>
      </c>
      <c r="G1056" s="210" t="s">
        <v>1444</v>
      </c>
    </row>
    <row r="1057" spans="1:7" ht="30" x14ac:dyDescent="0.25">
      <c r="A1057" s="6" t="s">
        <v>1446</v>
      </c>
      <c r="B1057" s="198">
        <v>45205</v>
      </c>
      <c r="C1057" s="198">
        <v>45205</v>
      </c>
      <c r="D1057" s="199">
        <f t="shared" si="16"/>
        <v>0</v>
      </c>
      <c r="G1057" s="210" t="s">
        <v>1444</v>
      </c>
    </row>
    <row r="1058" spans="1:7" x14ac:dyDescent="0.25">
      <c r="A1058" s="6" t="s">
        <v>1447</v>
      </c>
      <c r="B1058" s="198">
        <v>45205</v>
      </c>
      <c r="C1058" s="198">
        <v>45209</v>
      </c>
      <c r="D1058" s="199">
        <f t="shared" si="16"/>
        <v>2</v>
      </c>
      <c r="F1058" s="189" t="s">
        <v>1448</v>
      </c>
      <c r="G1058" s="200" t="s">
        <v>27</v>
      </c>
    </row>
    <row r="1059" spans="1:7" x14ac:dyDescent="0.25">
      <c r="A1059" s="6" t="s">
        <v>1449</v>
      </c>
      <c r="B1059" s="198">
        <v>45205</v>
      </c>
      <c r="C1059" s="198">
        <v>45209</v>
      </c>
      <c r="D1059" s="199">
        <f t="shared" si="16"/>
        <v>2</v>
      </c>
      <c r="F1059" s="189" t="s">
        <v>1448</v>
      </c>
      <c r="G1059" s="200" t="s">
        <v>27</v>
      </c>
    </row>
    <row r="1060" spans="1:7" x14ac:dyDescent="0.25">
      <c r="A1060" s="6" t="s">
        <v>1450</v>
      </c>
      <c r="B1060" s="198">
        <v>45209</v>
      </c>
      <c r="C1060" s="198">
        <v>45209</v>
      </c>
      <c r="D1060" s="199">
        <f t="shared" si="16"/>
        <v>0</v>
      </c>
      <c r="G1060" s="200" t="s">
        <v>27</v>
      </c>
    </row>
    <row r="1061" spans="1:7" x14ac:dyDescent="0.25">
      <c r="A1061" s="6" t="s">
        <v>1451</v>
      </c>
      <c r="B1061" s="198">
        <v>45209</v>
      </c>
      <c r="C1061" s="198">
        <v>45209</v>
      </c>
      <c r="D1061" s="199">
        <f t="shared" si="16"/>
        <v>0</v>
      </c>
      <c r="G1061" s="200" t="s">
        <v>27</v>
      </c>
    </row>
    <row r="1062" spans="1:7" x14ac:dyDescent="0.25">
      <c r="A1062" s="6" t="s">
        <v>1452</v>
      </c>
      <c r="B1062" s="198">
        <v>45209</v>
      </c>
      <c r="C1062" s="198">
        <v>45209</v>
      </c>
      <c r="D1062" s="199">
        <f t="shared" si="16"/>
        <v>0</v>
      </c>
      <c r="G1062" s="200" t="s">
        <v>27</v>
      </c>
    </row>
    <row r="1063" spans="1:7" x14ac:dyDescent="0.25">
      <c r="A1063" s="6" t="s">
        <v>1453</v>
      </c>
      <c r="B1063" s="198">
        <v>45209</v>
      </c>
      <c r="C1063" s="198">
        <v>45209</v>
      </c>
      <c r="D1063" s="199">
        <f t="shared" si="16"/>
        <v>0</v>
      </c>
      <c r="G1063" s="200" t="s">
        <v>27</v>
      </c>
    </row>
    <row r="1064" spans="1:7" x14ac:dyDescent="0.25">
      <c r="A1064" s="6" t="s">
        <v>1454</v>
      </c>
      <c r="B1064" s="198">
        <v>45209</v>
      </c>
      <c r="C1064" s="198">
        <v>45209</v>
      </c>
      <c r="D1064" s="199">
        <f t="shared" si="16"/>
        <v>0</v>
      </c>
      <c r="F1064" s="189" t="s">
        <v>1240</v>
      </c>
      <c r="G1064" s="200" t="s">
        <v>27</v>
      </c>
    </row>
    <row r="1065" spans="1:7" x14ac:dyDescent="0.25">
      <c r="A1065" s="6" t="s">
        <v>1455</v>
      </c>
      <c r="B1065" s="198">
        <v>45209</v>
      </c>
      <c r="C1065" s="198">
        <v>45209</v>
      </c>
      <c r="D1065" s="199">
        <f t="shared" si="16"/>
        <v>0</v>
      </c>
      <c r="F1065" s="189" t="s">
        <v>1372</v>
      </c>
      <c r="G1065" s="200" t="s">
        <v>27</v>
      </c>
    </row>
    <row r="1066" spans="1:7" x14ac:dyDescent="0.25">
      <c r="A1066" s="6" t="s">
        <v>1456</v>
      </c>
      <c r="B1066" s="198">
        <v>45210</v>
      </c>
      <c r="C1066" s="198">
        <v>45210</v>
      </c>
      <c r="D1066" s="199">
        <f t="shared" si="16"/>
        <v>0</v>
      </c>
      <c r="F1066" s="189" t="s">
        <v>1240</v>
      </c>
      <c r="G1066" s="200" t="s">
        <v>27</v>
      </c>
    </row>
    <row r="1067" spans="1:7" x14ac:dyDescent="0.25">
      <c r="A1067" s="6" t="s">
        <v>1457</v>
      </c>
      <c r="B1067" s="198">
        <v>45210</v>
      </c>
      <c r="C1067" s="198">
        <v>45210</v>
      </c>
      <c r="D1067" s="199">
        <f t="shared" si="16"/>
        <v>0</v>
      </c>
      <c r="G1067" s="200" t="s">
        <v>27</v>
      </c>
    </row>
    <row r="1068" spans="1:7" x14ac:dyDescent="0.25">
      <c r="A1068" s="6" t="s">
        <v>1458</v>
      </c>
      <c r="B1068" s="198">
        <v>45210</v>
      </c>
      <c r="C1068" s="198">
        <v>45210</v>
      </c>
      <c r="D1068" s="199">
        <f t="shared" si="16"/>
        <v>0</v>
      </c>
      <c r="F1068" s="189" t="s">
        <v>1240</v>
      </c>
      <c r="G1068" s="200" t="s">
        <v>27</v>
      </c>
    </row>
    <row r="1069" spans="1:7" x14ac:dyDescent="0.25">
      <c r="A1069" s="6" t="s">
        <v>1459</v>
      </c>
      <c r="B1069" s="198">
        <v>45210</v>
      </c>
      <c r="C1069" s="198">
        <v>45210</v>
      </c>
      <c r="D1069" s="199">
        <f t="shared" si="16"/>
        <v>0</v>
      </c>
      <c r="F1069" s="189" t="s">
        <v>1240</v>
      </c>
      <c r="G1069" s="200" t="s">
        <v>27</v>
      </c>
    </row>
    <row r="1070" spans="1:7" x14ac:dyDescent="0.25">
      <c r="A1070" s="6" t="s">
        <v>1460</v>
      </c>
      <c r="B1070" s="198">
        <v>45210</v>
      </c>
      <c r="C1070" s="198">
        <v>45210</v>
      </c>
      <c r="D1070" s="199">
        <f t="shared" si="16"/>
        <v>0</v>
      </c>
      <c r="G1070" s="200" t="s">
        <v>27</v>
      </c>
    </row>
    <row r="1071" spans="1:7" x14ac:dyDescent="0.25">
      <c r="A1071" s="6" t="s">
        <v>1461</v>
      </c>
      <c r="B1071" s="198">
        <v>45210</v>
      </c>
      <c r="C1071" s="198">
        <v>45210</v>
      </c>
      <c r="D1071" s="199">
        <f t="shared" si="16"/>
        <v>0</v>
      </c>
      <c r="G1071" s="200" t="s">
        <v>27</v>
      </c>
    </row>
    <row r="1072" spans="1:7" x14ac:dyDescent="0.25">
      <c r="A1072" s="6" t="s">
        <v>1462</v>
      </c>
      <c r="B1072" s="198">
        <v>45210</v>
      </c>
      <c r="C1072" s="198">
        <v>45210</v>
      </c>
      <c r="D1072" s="199">
        <f t="shared" si="16"/>
        <v>0</v>
      </c>
      <c r="G1072" s="200" t="s">
        <v>27</v>
      </c>
    </row>
    <row r="1073" spans="1:7" x14ac:dyDescent="0.25">
      <c r="A1073" s="6" t="s">
        <v>1463</v>
      </c>
      <c r="B1073" s="198">
        <v>45210</v>
      </c>
      <c r="C1073" s="198">
        <v>45210</v>
      </c>
      <c r="D1073" s="199">
        <f t="shared" si="16"/>
        <v>0</v>
      </c>
      <c r="G1073" s="200" t="s">
        <v>27</v>
      </c>
    </row>
    <row r="1074" spans="1:7" x14ac:dyDescent="0.25">
      <c r="A1074" s="6" t="s">
        <v>1464</v>
      </c>
      <c r="B1074" s="198">
        <v>45211</v>
      </c>
      <c r="C1074" s="198">
        <v>45211</v>
      </c>
      <c r="D1074" s="199">
        <f t="shared" si="16"/>
        <v>0</v>
      </c>
      <c r="G1074" s="200" t="s">
        <v>27</v>
      </c>
    </row>
    <row r="1075" spans="1:7" x14ac:dyDescent="0.25">
      <c r="A1075" s="6" t="s">
        <v>1465</v>
      </c>
      <c r="B1075" s="198">
        <v>45211</v>
      </c>
      <c r="C1075" s="198">
        <v>45211</v>
      </c>
      <c r="D1075" s="199">
        <f t="shared" si="16"/>
        <v>0</v>
      </c>
      <c r="F1075" s="189" t="s">
        <v>1240</v>
      </c>
      <c r="G1075" s="200" t="s">
        <v>1466</v>
      </c>
    </row>
    <row r="1076" spans="1:7" x14ac:dyDescent="0.25">
      <c r="A1076" s="6" t="s">
        <v>1467</v>
      </c>
      <c r="B1076" s="198">
        <v>45211</v>
      </c>
      <c r="C1076" s="198">
        <v>45211</v>
      </c>
      <c r="D1076" s="199">
        <f t="shared" si="16"/>
        <v>0</v>
      </c>
      <c r="F1076" s="189" t="s">
        <v>1240</v>
      </c>
      <c r="G1076" s="200" t="s">
        <v>1466</v>
      </c>
    </row>
    <row r="1077" spans="1:7" x14ac:dyDescent="0.25">
      <c r="A1077" s="6" t="s">
        <v>1468</v>
      </c>
      <c r="B1077" s="198">
        <v>45211</v>
      </c>
      <c r="C1077" s="198">
        <v>45211</v>
      </c>
      <c r="D1077" s="199">
        <f t="shared" si="16"/>
        <v>0</v>
      </c>
      <c r="F1077" s="189" t="s">
        <v>1240</v>
      </c>
      <c r="G1077" s="200" t="s">
        <v>27</v>
      </c>
    </row>
    <row r="1078" spans="1:7" x14ac:dyDescent="0.25">
      <c r="A1078" s="6" t="s">
        <v>1469</v>
      </c>
      <c r="B1078" s="198">
        <v>45211</v>
      </c>
      <c r="C1078" s="198">
        <v>45211</v>
      </c>
      <c r="D1078" s="199">
        <f t="shared" si="16"/>
        <v>0</v>
      </c>
      <c r="G1078" s="200" t="s">
        <v>1466</v>
      </c>
    </row>
    <row r="1079" spans="1:7" x14ac:dyDescent="0.25">
      <c r="A1079" s="6" t="s">
        <v>1470</v>
      </c>
      <c r="B1079" s="198">
        <v>45211</v>
      </c>
      <c r="C1079" s="198">
        <v>45211</v>
      </c>
      <c r="D1079" s="199">
        <f t="shared" si="16"/>
        <v>0</v>
      </c>
      <c r="G1079" s="200" t="s">
        <v>1466</v>
      </c>
    </row>
    <row r="1080" spans="1:7" x14ac:dyDescent="0.25">
      <c r="A1080" s="6" t="s">
        <v>1471</v>
      </c>
      <c r="B1080" s="198">
        <v>45211</v>
      </c>
      <c r="C1080" s="198">
        <v>45211</v>
      </c>
      <c r="D1080" s="199">
        <f t="shared" si="16"/>
        <v>0</v>
      </c>
      <c r="G1080" s="200" t="s">
        <v>1466</v>
      </c>
    </row>
    <row r="1081" spans="1:7" x14ac:dyDescent="0.25">
      <c r="A1081" s="6" t="s">
        <v>1472</v>
      </c>
      <c r="B1081" s="198">
        <v>45211</v>
      </c>
      <c r="C1081" s="198">
        <v>45211</v>
      </c>
      <c r="D1081" s="199">
        <f t="shared" si="16"/>
        <v>0</v>
      </c>
      <c r="G1081" s="200" t="s">
        <v>27</v>
      </c>
    </row>
    <row r="1082" spans="1:7" x14ac:dyDescent="0.25">
      <c r="A1082" s="6" t="s">
        <v>1473</v>
      </c>
      <c r="B1082" s="198">
        <v>45212</v>
      </c>
      <c r="C1082" s="198">
        <v>45212</v>
      </c>
      <c r="D1082" s="199">
        <f t="shared" si="16"/>
        <v>0</v>
      </c>
      <c r="G1082" s="200" t="s">
        <v>1466</v>
      </c>
    </row>
    <row r="1083" spans="1:7" x14ac:dyDescent="0.25">
      <c r="A1083" s="6" t="s">
        <v>1474</v>
      </c>
      <c r="B1083" s="198">
        <v>45212</v>
      </c>
      <c r="C1083" s="198">
        <v>45212</v>
      </c>
      <c r="D1083" s="199">
        <f t="shared" si="16"/>
        <v>0</v>
      </c>
      <c r="G1083" s="200" t="s">
        <v>1466</v>
      </c>
    </row>
    <row r="1084" spans="1:7" x14ac:dyDescent="0.25">
      <c r="A1084" s="6" t="s">
        <v>1475</v>
      </c>
      <c r="B1084" s="198">
        <v>45212</v>
      </c>
      <c r="C1084" s="198">
        <v>45212</v>
      </c>
      <c r="D1084" s="199">
        <f t="shared" si="16"/>
        <v>0</v>
      </c>
      <c r="F1084" s="189" t="s">
        <v>1476</v>
      </c>
      <c r="G1084" s="200" t="s">
        <v>1466</v>
      </c>
    </row>
    <row r="1085" spans="1:7" x14ac:dyDescent="0.25">
      <c r="A1085" s="6" t="s">
        <v>1477</v>
      </c>
      <c r="B1085" s="198">
        <v>45212</v>
      </c>
      <c r="C1085" s="198">
        <v>45212</v>
      </c>
      <c r="D1085" s="199">
        <f t="shared" si="16"/>
        <v>0</v>
      </c>
      <c r="G1085" s="200" t="s">
        <v>1466</v>
      </c>
    </row>
    <row r="1086" spans="1:7" x14ac:dyDescent="0.25">
      <c r="A1086" s="6" t="s">
        <v>1478</v>
      </c>
      <c r="B1086" s="198">
        <v>45215</v>
      </c>
      <c r="C1086" s="198">
        <v>45215</v>
      </c>
      <c r="D1086" s="199">
        <f t="shared" si="16"/>
        <v>0</v>
      </c>
      <c r="G1086" s="200" t="s">
        <v>27</v>
      </c>
    </row>
    <row r="1087" spans="1:7" x14ac:dyDescent="0.25">
      <c r="A1087" s="6" t="s">
        <v>1479</v>
      </c>
      <c r="B1087" s="198">
        <v>45215</v>
      </c>
      <c r="C1087" s="198">
        <v>45215</v>
      </c>
      <c r="D1087" s="199">
        <f t="shared" si="16"/>
        <v>0</v>
      </c>
      <c r="G1087" s="200" t="s">
        <v>27</v>
      </c>
    </row>
    <row r="1088" spans="1:7" x14ac:dyDescent="0.25">
      <c r="A1088" s="6" t="s">
        <v>1480</v>
      </c>
      <c r="B1088" s="198">
        <v>45215</v>
      </c>
      <c r="C1088" s="198">
        <v>45215</v>
      </c>
      <c r="D1088" s="199">
        <f t="shared" si="16"/>
        <v>0</v>
      </c>
      <c r="G1088" s="200" t="s">
        <v>27</v>
      </c>
    </row>
    <row r="1089" spans="1:7" x14ac:dyDescent="0.25">
      <c r="A1089" s="6" t="s">
        <v>1481</v>
      </c>
      <c r="B1089" s="198">
        <v>45216</v>
      </c>
      <c r="C1089" s="198">
        <v>45216</v>
      </c>
      <c r="D1089" s="199">
        <f t="shared" si="16"/>
        <v>0</v>
      </c>
      <c r="G1089" s="200" t="s">
        <v>27</v>
      </c>
    </row>
    <row r="1090" spans="1:7" x14ac:dyDescent="0.25">
      <c r="A1090" s="6" t="s">
        <v>1482</v>
      </c>
      <c r="B1090" s="198">
        <v>45216</v>
      </c>
      <c r="C1090" s="198">
        <v>45216</v>
      </c>
      <c r="D1090" s="199">
        <f t="shared" ref="D1090:D1153" si="17">IF(B1090="","",NETWORKDAYS(B1090,C1090)-1)</f>
        <v>0</v>
      </c>
      <c r="G1090" s="200" t="s">
        <v>27</v>
      </c>
    </row>
    <row r="1091" spans="1:7" x14ac:dyDescent="0.25">
      <c r="A1091" s="6" t="s">
        <v>1483</v>
      </c>
      <c r="B1091" s="198">
        <v>45216</v>
      </c>
      <c r="C1091" s="198">
        <v>45216</v>
      </c>
      <c r="D1091" s="199">
        <f t="shared" si="17"/>
        <v>0</v>
      </c>
      <c r="G1091" s="200" t="s">
        <v>27</v>
      </c>
    </row>
    <row r="1092" spans="1:7" x14ac:dyDescent="0.25">
      <c r="A1092" s="6" t="s">
        <v>1484</v>
      </c>
      <c r="B1092" s="198">
        <v>45216</v>
      </c>
      <c r="C1092" s="198">
        <v>45216</v>
      </c>
      <c r="D1092" s="199">
        <f t="shared" si="17"/>
        <v>0</v>
      </c>
      <c r="G1092" s="200" t="s">
        <v>27</v>
      </c>
    </row>
    <row r="1093" spans="1:7" x14ac:dyDescent="0.25">
      <c r="A1093" s="6" t="s">
        <v>1485</v>
      </c>
      <c r="B1093" s="198">
        <v>45216</v>
      </c>
      <c r="C1093" s="198">
        <v>45216</v>
      </c>
      <c r="D1093" s="199">
        <f t="shared" si="17"/>
        <v>0</v>
      </c>
      <c r="G1093" s="200" t="s">
        <v>27</v>
      </c>
    </row>
    <row r="1094" spans="1:7" x14ac:dyDescent="0.25">
      <c r="A1094" s="6" t="s">
        <v>1486</v>
      </c>
      <c r="B1094" s="198">
        <v>45216</v>
      </c>
      <c r="C1094" s="198">
        <v>45217</v>
      </c>
      <c r="D1094" s="199">
        <f t="shared" si="17"/>
        <v>1</v>
      </c>
      <c r="F1094" s="189" t="s">
        <v>1487</v>
      </c>
      <c r="G1094" s="200" t="s">
        <v>27</v>
      </c>
    </row>
    <row r="1095" spans="1:7" x14ac:dyDescent="0.25">
      <c r="A1095" s="6" t="s">
        <v>1488</v>
      </c>
      <c r="B1095" s="198">
        <v>45216</v>
      </c>
      <c r="C1095" s="198">
        <v>45217</v>
      </c>
      <c r="D1095" s="199">
        <f t="shared" si="17"/>
        <v>1</v>
      </c>
      <c r="G1095" s="200" t="s">
        <v>27</v>
      </c>
    </row>
    <row r="1096" spans="1:7" x14ac:dyDescent="0.25">
      <c r="A1096" s="6" t="s">
        <v>1489</v>
      </c>
      <c r="B1096" s="198">
        <v>45217</v>
      </c>
      <c r="C1096" s="198">
        <v>45217</v>
      </c>
      <c r="D1096" s="199">
        <f t="shared" si="17"/>
        <v>0</v>
      </c>
      <c r="G1096" s="200" t="s">
        <v>27</v>
      </c>
    </row>
    <row r="1097" spans="1:7" x14ac:dyDescent="0.25">
      <c r="A1097" s="6" t="s">
        <v>1490</v>
      </c>
      <c r="B1097" s="198">
        <v>45217</v>
      </c>
      <c r="C1097" s="198">
        <v>45217</v>
      </c>
      <c r="D1097" s="199">
        <f t="shared" si="17"/>
        <v>0</v>
      </c>
      <c r="G1097" s="200" t="s">
        <v>27</v>
      </c>
    </row>
    <row r="1098" spans="1:7" x14ac:dyDescent="0.25">
      <c r="A1098" s="6" t="s">
        <v>1491</v>
      </c>
      <c r="B1098" s="198">
        <v>45217</v>
      </c>
      <c r="C1098" s="198">
        <v>45217</v>
      </c>
      <c r="D1098" s="199">
        <f t="shared" si="17"/>
        <v>0</v>
      </c>
      <c r="G1098" s="200" t="s">
        <v>27</v>
      </c>
    </row>
    <row r="1099" spans="1:7" x14ac:dyDescent="0.25">
      <c r="A1099" s="6" t="s">
        <v>1492</v>
      </c>
      <c r="B1099" s="198">
        <v>45217</v>
      </c>
      <c r="C1099" s="198">
        <v>45217</v>
      </c>
      <c r="D1099" s="199">
        <f t="shared" si="17"/>
        <v>0</v>
      </c>
      <c r="F1099" s="189" t="s">
        <v>1240</v>
      </c>
      <c r="G1099" s="200" t="s">
        <v>27</v>
      </c>
    </row>
    <row r="1100" spans="1:7" x14ac:dyDescent="0.25">
      <c r="A1100" s="6" t="s">
        <v>1493</v>
      </c>
      <c r="B1100" s="198">
        <v>45217</v>
      </c>
      <c r="C1100" s="198">
        <v>45217</v>
      </c>
      <c r="D1100" s="199">
        <f t="shared" si="17"/>
        <v>0</v>
      </c>
      <c r="F1100" s="189" t="s">
        <v>1240</v>
      </c>
      <c r="G1100" s="200" t="s">
        <v>27</v>
      </c>
    </row>
    <row r="1101" spans="1:7" x14ac:dyDescent="0.25">
      <c r="A1101" s="6" t="s">
        <v>1494</v>
      </c>
      <c r="B1101" s="198">
        <v>45217</v>
      </c>
      <c r="C1101" s="198">
        <v>45217</v>
      </c>
      <c r="D1101" s="199">
        <f t="shared" si="17"/>
        <v>0</v>
      </c>
      <c r="F1101" s="189" t="s">
        <v>1240</v>
      </c>
      <c r="G1101" s="200" t="s">
        <v>27</v>
      </c>
    </row>
    <row r="1102" spans="1:7" x14ac:dyDescent="0.25">
      <c r="A1102" s="6" t="s">
        <v>1495</v>
      </c>
      <c r="B1102" s="198">
        <v>45217</v>
      </c>
      <c r="C1102" s="198">
        <v>45217</v>
      </c>
      <c r="D1102" s="199">
        <f t="shared" si="17"/>
        <v>0</v>
      </c>
      <c r="G1102" s="200" t="s">
        <v>27</v>
      </c>
    </row>
    <row r="1103" spans="1:7" x14ac:dyDescent="0.25">
      <c r="A1103" s="6" t="s">
        <v>1496</v>
      </c>
      <c r="B1103" s="198">
        <v>45217</v>
      </c>
      <c r="C1103" s="198">
        <v>45217</v>
      </c>
      <c r="D1103" s="199">
        <f t="shared" si="17"/>
        <v>0</v>
      </c>
      <c r="F1103" s="189" t="s">
        <v>1240</v>
      </c>
      <c r="G1103" s="200" t="s">
        <v>27</v>
      </c>
    </row>
    <row r="1104" spans="1:7" x14ac:dyDescent="0.25">
      <c r="A1104" s="6" t="s">
        <v>1497</v>
      </c>
      <c r="B1104" s="198">
        <v>45217</v>
      </c>
      <c r="C1104" s="198">
        <v>45217</v>
      </c>
      <c r="D1104" s="199">
        <f t="shared" si="17"/>
        <v>0</v>
      </c>
      <c r="F1104" s="189" t="s">
        <v>1240</v>
      </c>
      <c r="G1104" s="200" t="s">
        <v>27</v>
      </c>
    </row>
    <row r="1105" spans="1:7" x14ac:dyDescent="0.25">
      <c r="A1105" s="6" t="s">
        <v>1498</v>
      </c>
      <c r="B1105" s="198">
        <v>45217</v>
      </c>
      <c r="C1105" s="198">
        <v>45217</v>
      </c>
      <c r="D1105" s="199">
        <f t="shared" si="17"/>
        <v>0</v>
      </c>
      <c r="F1105" s="189" t="s">
        <v>1240</v>
      </c>
      <c r="G1105" s="200" t="s">
        <v>27</v>
      </c>
    </row>
    <row r="1106" spans="1:7" x14ac:dyDescent="0.25">
      <c r="A1106" s="6" t="s">
        <v>1499</v>
      </c>
      <c r="B1106" s="198">
        <v>45217</v>
      </c>
      <c r="C1106" s="198">
        <v>45217</v>
      </c>
      <c r="D1106" s="199">
        <f t="shared" si="17"/>
        <v>0</v>
      </c>
      <c r="F1106" s="189" t="s">
        <v>1240</v>
      </c>
      <c r="G1106" s="200" t="s">
        <v>27</v>
      </c>
    </row>
    <row r="1107" spans="1:7" x14ac:dyDescent="0.25">
      <c r="A1107" s="6" t="s">
        <v>1500</v>
      </c>
      <c r="B1107" s="198">
        <v>45217</v>
      </c>
      <c r="C1107" s="198">
        <v>45217</v>
      </c>
      <c r="D1107" s="199">
        <f t="shared" si="17"/>
        <v>0</v>
      </c>
      <c r="F1107" s="189" t="s">
        <v>1240</v>
      </c>
      <c r="G1107" s="200" t="s">
        <v>27</v>
      </c>
    </row>
    <row r="1108" spans="1:7" x14ac:dyDescent="0.25">
      <c r="A1108" s="6" t="s">
        <v>1501</v>
      </c>
      <c r="B1108" s="198">
        <v>45217</v>
      </c>
      <c r="C1108" s="198">
        <v>45217</v>
      </c>
      <c r="D1108" s="199">
        <f t="shared" si="17"/>
        <v>0</v>
      </c>
      <c r="F1108" s="189" t="s">
        <v>1240</v>
      </c>
      <c r="G1108" s="200" t="s">
        <v>27</v>
      </c>
    </row>
    <row r="1109" spans="1:7" x14ac:dyDescent="0.25">
      <c r="A1109" s="6" t="s">
        <v>1502</v>
      </c>
      <c r="B1109" s="198">
        <v>45217</v>
      </c>
      <c r="C1109" s="198">
        <v>45217</v>
      </c>
      <c r="D1109" s="199">
        <f t="shared" si="17"/>
        <v>0</v>
      </c>
      <c r="F1109" s="189" t="s">
        <v>1240</v>
      </c>
      <c r="G1109" s="200" t="s">
        <v>27</v>
      </c>
    </row>
    <row r="1110" spans="1:7" x14ac:dyDescent="0.25">
      <c r="A1110" s="6" t="s">
        <v>1503</v>
      </c>
      <c r="B1110" s="198">
        <v>45217</v>
      </c>
      <c r="C1110" s="198">
        <v>45218</v>
      </c>
      <c r="D1110" s="199">
        <f t="shared" si="17"/>
        <v>1</v>
      </c>
      <c r="G1110" s="200" t="s">
        <v>27</v>
      </c>
    </row>
    <row r="1111" spans="1:7" x14ac:dyDescent="0.25">
      <c r="A1111" s="6" t="s">
        <v>1504</v>
      </c>
      <c r="B1111" s="198">
        <v>45217</v>
      </c>
      <c r="C1111" s="198">
        <v>45218</v>
      </c>
      <c r="D1111" s="199">
        <f t="shared" si="17"/>
        <v>1</v>
      </c>
      <c r="F1111" s="189" t="s">
        <v>1240</v>
      </c>
      <c r="G1111" s="200" t="s">
        <v>27</v>
      </c>
    </row>
    <row r="1112" spans="1:7" x14ac:dyDescent="0.25">
      <c r="A1112" s="6" t="s">
        <v>1505</v>
      </c>
      <c r="B1112" s="198">
        <v>45217</v>
      </c>
      <c r="C1112" s="198">
        <v>45218</v>
      </c>
      <c r="D1112" s="199">
        <f t="shared" si="17"/>
        <v>1</v>
      </c>
      <c r="G1112" s="200" t="s">
        <v>27</v>
      </c>
    </row>
    <row r="1113" spans="1:7" x14ac:dyDescent="0.25">
      <c r="A1113" s="6" t="s">
        <v>1522</v>
      </c>
      <c r="B1113" s="198">
        <v>45218</v>
      </c>
      <c r="C1113" s="198">
        <v>45218</v>
      </c>
      <c r="D1113" s="199">
        <f t="shared" si="17"/>
        <v>0</v>
      </c>
      <c r="G1113" s="200" t="s">
        <v>27</v>
      </c>
    </row>
    <row r="1114" spans="1:7" ht="30" x14ac:dyDescent="0.25">
      <c r="A1114" s="6" t="s">
        <v>1523</v>
      </c>
      <c r="B1114" s="198">
        <v>45218</v>
      </c>
      <c r="C1114" s="198">
        <v>45218</v>
      </c>
      <c r="D1114" s="199">
        <f t="shared" si="17"/>
        <v>0</v>
      </c>
      <c r="F1114" s="189" t="s">
        <v>1528</v>
      </c>
      <c r="G1114" s="200" t="s">
        <v>27</v>
      </c>
    </row>
    <row r="1115" spans="1:7" x14ac:dyDescent="0.25">
      <c r="A1115" s="6" t="s">
        <v>1524</v>
      </c>
      <c r="B1115" s="198">
        <v>45218</v>
      </c>
      <c r="C1115" s="198">
        <v>45218</v>
      </c>
      <c r="D1115" s="199">
        <f t="shared" si="17"/>
        <v>0</v>
      </c>
      <c r="G1115" s="200" t="s">
        <v>27</v>
      </c>
    </row>
    <row r="1116" spans="1:7" ht="30" x14ac:dyDescent="0.25">
      <c r="A1116" s="6" t="s">
        <v>1530</v>
      </c>
      <c r="B1116" s="198">
        <v>45218</v>
      </c>
      <c r="C1116" s="198">
        <v>45219</v>
      </c>
      <c r="D1116" s="199">
        <f t="shared" si="17"/>
        <v>1</v>
      </c>
      <c r="F1116" s="189" t="s">
        <v>1537</v>
      </c>
      <c r="G1116" s="200" t="s">
        <v>27</v>
      </c>
    </row>
    <row r="1117" spans="1:7" x14ac:dyDescent="0.25">
      <c r="A1117" s="6" t="s">
        <v>1532</v>
      </c>
      <c r="B1117" s="198">
        <v>45218</v>
      </c>
      <c r="C1117" s="198">
        <v>45219</v>
      </c>
      <c r="D1117" s="199">
        <f t="shared" si="17"/>
        <v>1</v>
      </c>
      <c r="G1117" s="200" t="s">
        <v>27</v>
      </c>
    </row>
    <row r="1118" spans="1:7" x14ac:dyDescent="0.25">
      <c r="A1118" s="6" t="s">
        <v>1533</v>
      </c>
      <c r="B1118" s="198">
        <v>45218</v>
      </c>
      <c r="C1118" s="198">
        <v>45219</v>
      </c>
      <c r="D1118" s="199">
        <f t="shared" si="17"/>
        <v>1</v>
      </c>
      <c r="G1118" s="200" t="s">
        <v>27</v>
      </c>
    </row>
    <row r="1119" spans="1:7" x14ac:dyDescent="0.25">
      <c r="A1119" s="6" t="s">
        <v>1535</v>
      </c>
      <c r="B1119" s="198">
        <v>45218</v>
      </c>
      <c r="C1119" s="198">
        <v>45219</v>
      </c>
      <c r="D1119" s="199">
        <f t="shared" si="17"/>
        <v>1</v>
      </c>
      <c r="G1119" s="200" t="s">
        <v>27</v>
      </c>
    </row>
    <row r="1120" spans="1:7" x14ac:dyDescent="0.25">
      <c r="A1120" s="6" t="s">
        <v>1534</v>
      </c>
      <c r="B1120" s="198">
        <v>45218</v>
      </c>
      <c r="C1120" s="198">
        <v>45219</v>
      </c>
      <c r="D1120" s="199">
        <f t="shared" si="17"/>
        <v>1</v>
      </c>
      <c r="G1120" s="200" t="s">
        <v>27</v>
      </c>
    </row>
    <row r="1121" spans="1:7" x14ac:dyDescent="0.25">
      <c r="A1121" s="6" t="s">
        <v>1536</v>
      </c>
      <c r="B1121" s="198">
        <v>45218</v>
      </c>
      <c r="C1121" s="198">
        <v>45219</v>
      </c>
      <c r="D1121" s="199">
        <f t="shared" si="17"/>
        <v>1</v>
      </c>
      <c r="G1121" s="200" t="s">
        <v>27</v>
      </c>
    </row>
    <row r="1122" spans="1:7" x14ac:dyDescent="0.25">
      <c r="A1122" s="6" t="s">
        <v>1550</v>
      </c>
      <c r="B1122" s="198">
        <v>45219</v>
      </c>
      <c r="C1122" s="198">
        <v>45219</v>
      </c>
      <c r="D1122" s="199">
        <f t="shared" si="17"/>
        <v>0</v>
      </c>
      <c r="G1122" s="200" t="s">
        <v>27</v>
      </c>
    </row>
    <row r="1123" spans="1:7" ht="30" x14ac:dyDescent="0.25">
      <c r="A1123" s="6" t="s">
        <v>1551</v>
      </c>
      <c r="B1123" s="198">
        <v>45219</v>
      </c>
      <c r="C1123" s="198">
        <v>45219</v>
      </c>
      <c r="D1123" s="199">
        <f t="shared" si="17"/>
        <v>0</v>
      </c>
      <c r="F1123" s="189" t="s">
        <v>1561</v>
      </c>
      <c r="G1123" s="200" t="s">
        <v>27</v>
      </c>
    </row>
    <row r="1124" spans="1:7" ht="30" x14ac:dyDescent="0.25">
      <c r="A1124" s="6" t="s">
        <v>1552</v>
      </c>
      <c r="B1124" s="198">
        <v>45219</v>
      </c>
      <c r="C1124" s="198">
        <v>45222</v>
      </c>
      <c r="D1124" s="199">
        <f t="shared" si="17"/>
        <v>1</v>
      </c>
      <c r="F1124" s="189" t="s">
        <v>1573</v>
      </c>
      <c r="G1124" s="200" t="s">
        <v>27</v>
      </c>
    </row>
    <row r="1125" spans="1:7" x14ac:dyDescent="0.25">
      <c r="A1125" s="6" t="s">
        <v>1553</v>
      </c>
      <c r="B1125" s="198">
        <v>45219</v>
      </c>
      <c r="C1125" s="198">
        <v>45219</v>
      </c>
      <c r="D1125" s="199">
        <f t="shared" si="17"/>
        <v>0</v>
      </c>
      <c r="F1125" s="189" t="s">
        <v>1240</v>
      </c>
      <c r="G1125" s="200" t="s">
        <v>27</v>
      </c>
    </row>
    <row r="1126" spans="1:7" x14ac:dyDescent="0.25">
      <c r="A1126" s="6" t="s">
        <v>1556</v>
      </c>
      <c r="B1126" s="198">
        <v>45219</v>
      </c>
      <c r="C1126" s="198">
        <v>45219</v>
      </c>
      <c r="D1126" s="199">
        <f t="shared" si="17"/>
        <v>0</v>
      </c>
      <c r="G1126" s="200" t="s">
        <v>27</v>
      </c>
    </row>
    <row r="1127" spans="1:7" x14ac:dyDescent="0.25">
      <c r="A1127" s="6" t="s">
        <v>1557</v>
      </c>
      <c r="B1127" s="198">
        <v>45219</v>
      </c>
      <c r="C1127" s="198">
        <v>45219</v>
      </c>
      <c r="D1127" s="199">
        <f t="shared" si="17"/>
        <v>0</v>
      </c>
      <c r="G1127" s="200" t="s">
        <v>27</v>
      </c>
    </row>
    <row r="1128" spans="1:7" x14ac:dyDescent="0.25">
      <c r="A1128" s="6" t="s">
        <v>1558</v>
      </c>
      <c r="B1128" s="198">
        <v>45222</v>
      </c>
      <c r="C1128" s="198">
        <v>45222</v>
      </c>
      <c r="D1128" s="199">
        <f t="shared" si="17"/>
        <v>0</v>
      </c>
      <c r="G1128" s="200" t="s">
        <v>27</v>
      </c>
    </row>
    <row r="1129" spans="1:7" x14ac:dyDescent="0.25">
      <c r="A1129" s="6" t="s">
        <v>1559</v>
      </c>
      <c r="B1129" s="198">
        <v>45222</v>
      </c>
      <c r="C1129" s="198">
        <v>45222</v>
      </c>
      <c r="D1129" s="199">
        <f t="shared" si="17"/>
        <v>0</v>
      </c>
      <c r="G1129" s="200" t="s">
        <v>27</v>
      </c>
    </row>
    <row r="1130" spans="1:7" x14ac:dyDescent="0.25">
      <c r="A1130" s="6" t="s">
        <v>1560</v>
      </c>
      <c r="B1130" s="198">
        <v>45222</v>
      </c>
      <c r="C1130" s="198">
        <v>45222</v>
      </c>
      <c r="D1130" s="199">
        <f t="shared" si="17"/>
        <v>0</v>
      </c>
      <c r="G1130" s="200" t="s">
        <v>27</v>
      </c>
    </row>
    <row r="1131" spans="1:7" x14ac:dyDescent="0.25">
      <c r="A1131" s="6" t="s">
        <v>1564</v>
      </c>
      <c r="B1131" s="198">
        <v>45222</v>
      </c>
      <c r="C1131" s="198">
        <v>45222</v>
      </c>
      <c r="D1131" s="199">
        <f t="shared" si="17"/>
        <v>0</v>
      </c>
      <c r="G1131" s="200" t="s">
        <v>27</v>
      </c>
    </row>
    <row r="1132" spans="1:7" x14ac:dyDescent="0.25">
      <c r="A1132" s="6" t="s">
        <v>1565</v>
      </c>
      <c r="B1132" s="198">
        <v>45222</v>
      </c>
      <c r="C1132" s="198">
        <v>45222</v>
      </c>
      <c r="D1132" s="199">
        <f t="shared" si="17"/>
        <v>0</v>
      </c>
      <c r="G1132" s="200" t="s">
        <v>27</v>
      </c>
    </row>
    <row r="1133" spans="1:7" x14ac:dyDescent="0.25">
      <c r="A1133" s="6" t="s">
        <v>1569</v>
      </c>
      <c r="B1133" s="198">
        <v>45222</v>
      </c>
      <c r="C1133" s="198">
        <v>45222</v>
      </c>
      <c r="D1133" s="199">
        <f t="shared" si="17"/>
        <v>0</v>
      </c>
      <c r="G1133" s="200" t="s">
        <v>27</v>
      </c>
    </row>
    <row r="1134" spans="1:7" x14ac:dyDescent="0.25">
      <c r="A1134" s="6" t="s">
        <v>1570</v>
      </c>
      <c r="B1134" s="198">
        <v>45222</v>
      </c>
      <c r="C1134" s="198">
        <v>45222</v>
      </c>
      <c r="D1134" s="199">
        <f t="shared" si="17"/>
        <v>0</v>
      </c>
      <c r="G1134" s="200" t="s">
        <v>27</v>
      </c>
    </row>
    <row r="1135" spans="1:7" x14ac:dyDescent="0.25">
      <c r="A1135" s="6" t="s">
        <v>1571</v>
      </c>
      <c r="B1135" s="198">
        <v>45222</v>
      </c>
      <c r="C1135" s="198">
        <v>45222</v>
      </c>
      <c r="D1135" s="199">
        <f t="shared" si="17"/>
        <v>0</v>
      </c>
      <c r="F1135" s="189" t="s">
        <v>1240</v>
      </c>
      <c r="G1135" s="200" t="s">
        <v>27</v>
      </c>
    </row>
    <row r="1136" spans="1:7" x14ac:dyDescent="0.25">
      <c r="A1136" s="6" t="s">
        <v>1572</v>
      </c>
      <c r="B1136" s="198">
        <v>45222</v>
      </c>
      <c r="C1136" s="198">
        <v>45222</v>
      </c>
      <c r="D1136" s="199">
        <f t="shared" si="17"/>
        <v>0</v>
      </c>
      <c r="G1136" s="200" t="s">
        <v>27</v>
      </c>
    </row>
    <row r="1137" spans="1:7" x14ac:dyDescent="0.25">
      <c r="A1137" s="6" t="s">
        <v>1574</v>
      </c>
      <c r="B1137" s="198">
        <v>45223</v>
      </c>
      <c r="C1137" s="198">
        <v>45223</v>
      </c>
      <c r="D1137" s="199">
        <f t="shared" si="17"/>
        <v>0</v>
      </c>
      <c r="G1137" s="200" t="s">
        <v>27</v>
      </c>
    </row>
    <row r="1138" spans="1:7" x14ac:dyDescent="0.25">
      <c r="A1138" s="6" t="s">
        <v>1575</v>
      </c>
      <c r="B1138" s="198">
        <v>45223</v>
      </c>
      <c r="C1138" s="198">
        <v>45223</v>
      </c>
      <c r="D1138" s="199">
        <f t="shared" si="17"/>
        <v>0</v>
      </c>
      <c r="G1138" s="200" t="s">
        <v>27</v>
      </c>
    </row>
    <row r="1139" spans="1:7" x14ac:dyDescent="0.25">
      <c r="A1139" s="6" t="s">
        <v>1576</v>
      </c>
      <c r="B1139" s="198">
        <v>45223</v>
      </c>
      <c r="C1139" s="198">
        <v>45223</v>
      </c>
      <c r="D1139" s="199">
        <f t="shared" si="17"/>
        <v>0</v>
      </c>
      <c r="G1139" s="200" t="s">
        <v>27</v>
      </c>
    </row>
    <row r="1140" spans="1:7" x14ac:dyDescent="0.25">
      <c r="A1140" s="6" t="s">
        <v>1577</v>
      </c>
      <c r="B1140" s="198">
        <v>45223</v>
      </c>
      <c r="C1140" s="198">
        <v>45223</v>
      </c>
      <c r="D1140" s="199">
        <f t="shared" si="17"/>
        <v>0</v>
      </c>
      <c r="G1140" s="200" t="s">
        <v>27</v>
      </c>
    </row>
    <row r="1141" spans="1:7" x14ac:dyDescent="0.25">
      <c r="A1141" s="6" t="s">
        <v>1578</v>
      </c>
      <c r="B1141" s="198">
        <v>45223</v>
      </c>
      <c r="C1141" s="198">
        <v>45223</v>
      </c>
      <c r="D1141" s="199">
        <f t="shared" si="17"/>
        <v>0</v>
      </c>
      <c r="G1141" s="200" t="s">
        <v>27</v>
      </c>
    </row>
    <row r="1142" spans="1:7" x14ac:dyDescent="0.25">
      <c r="A1142" s="6" t="s">
        <v>1579</v>
      </c>
      <c r="B1142" s="198">
        <v>45223</v>
      </c>
      <c r="C1142" s="198">
        <v>45223</v>
      </c>
      <c r="D1142" s="199">
        <f t="shared" si="17"/>
        <v>0</v>
      </c>
      <c r="G1142" s="200" t="s">
        <v>27</v>
      </c>
    </row>
    <row r="1143" spans="1:7" x14ac:dyDescent="0.25">
      <c r="A1143" s="6" t="s">
        <v>1581</v>
      </c>
      <c r="B1143" s="198">
        <v>45223</v>
      </c>
      <c r="C1143" s="198">
        <v>45223</v>
      </c>
      <c r="D1143" s="199">
        <f t="shared" si="17"/>
        <v>0</v>
      </c>
      <c r="G1143" s="200" t="s">
        <v>27</v>
      </c>
    </row>
    <row r="1144" spans="1:7" x14ac:dyDescent="0.25">
      <c r="A1144" s="6" t="s">
        <v>1582</v>
      </c>
      <c r="B1144" s="198">
        <v>45223</v>
      </c>
      <c r="C1144" s="198">
        <v>45223</v>
      </c>
      <c r="D1144" s="199">
        <f t="shared" si="17"/>
        <v>0</v>
      </c>
      <c r="G1144" s="200" t="s">
        <v>27</v>
      </c>
    </row>
    <row r="1145" spans="1:7" x14ac:dyDescent="0.25">
      <c r="A1145" s="6" t="s">
        <v>1583</v>
      </c>
      <c r="B1145" s="198">
        <v>45223</v>
      </c>
      <c r="C1145" s="198">
        <v>45223</v>
      </c>
      <c r="D1145" s="199">
        <f t="shared" si="17"/>
        <v>0</v>
      </c>
      <c r="G1145" s="200" t="s">
        <v>27</v>
      </c>
    </row>
    <row r="1146" spans="1:7" x14ac:dyDescent="0.25">
      <c r="A1146" s="6" t="s">
        <v>1584</v>
      </c>
      <c r="B1146" s="198">
        <v>45223</v>
      </c>
      <c r="C1146" s="198">
        <v>45224</v>
      </c>
      <c r="D1146" s="199">
        <f t="shared" si="17"/>
        <v>1</v>
      </c>
      <c r="G1146" s="200" t="s">
        <v>27</v>
      </c>
    </row>
    <row r="1147" spans="1:7" x14ac:dyDescent="0.25">
      <c r="A1147" s="6" t="s">
        <v>1585</v>
      </c>
      <c r="B1147" s="198">
        <v>45224</v>
      </c>
      <c r="C1147" s="198">
        <v>45224</v>
      </c>
      <c r="D1147" s="199">
        <f t="shared" si="17"/>
        <v>0</v>
      </c>
      <c r="G1147" s="200" t="s">
        <v>27</v>
      </c>
    </row>
    <row r="1148" spans="1:7" x14ac:dyDescent="0.25">
      <c r="A1148" s="6" t="s">
        <v>1586</v>
      </c>
      <c r="B1148" s="198">
        <v>45224</v>
      </c>
      <c r="C1148" s="198">
        <v>45224</v>
      </c>
      <c r="D1148" s="199">
        <f t="shared" si="17"/>
        <v>0</v>
      </c>
      <c r="F1148" s="189" t="s">
        <v>1240</v>
      </c>
      <c r="G1148" s="200" t="s">
        <v>27</v>
      </c>
    </row>
    <row r="1149" spans="1:7" x14ac:dyDescent="0.25">
      <c r="A1149" s="6" t="s">
        <v>1590</v>
      </c>
      <c r="B1149" s="198">
        <v>45224</v>
      </c>
      <c r="C1149" s="198">
        <v>45224</v>
      </c>
      <c r="D1149" s="199">
        <f t="shared" si="17"/>
        <v>0</v>
      </c>
      <c r="F1149" s="189" t="s">
        <v>1240</v>
      </c>
      <c r="G1149" s="200" t="s">
        <v>27</v>
      </c>
    </row>
    <row r="1150" spans="1:7" x14ac:dyDescent="0.25">
      <c r="A1150" s="6" t="s">
        <v>1591</v>
      </c>
      <c r="B1150" s="198">
        <v>45224</v>
      </c>
      <c r="C1150" s="198">
        <v>45224</v>
      </c>
      <c r="D1150" s="199">
        <f t="shared" si="17"/>
        <v>0</v>
      </c>
      <c r="F1150" s="189" t="s">
        <v>1240</v>
      </c>
      <c r="G1150" s="200" t="s">
        <v>27</v>
      </c>
    </row>
    <row r="1151" spans="1:7" x14ac:dyDescent="0.25">
      <c r="A1151" s="6" t="s">
        <v>1592</v>
      </c>
      <c r="B1151" s="198">
        <v>45224</v>
      </c>
      <c r="C1151" s="198">
        <v>45224</v>
      </c>
      <c r="D1151" s="199">
        <f t="shared" si="17"/>
        <v>0</v>
      </c>
      <c r="G1151" s="200" t="s">
        <v>27</v>
      </c>
    </row>
    <row r="1152" spans="1:7" x14ac:dyDescent="0.25">
      <c r="A1152" s="6" t="s">
        <v>1593</v>
      </c>
      <c r="B1152" s="198">
        <v>45224</v>
      </c>
      <c r="C1152" s="198">
        <v>45224</v>
      </c>
      <c r="D1152" s="199">
        <f t="shared" si="17"/>
        <v>0</v>
      </c>
      <c r="F1152" s="189" t="s">
        <v>1240</v>
      </c>
      <c r="G1152" s="200" t="s">
        <v>27</v>
      </c>
    </row>
    <row r="1153" spans="1:7" x14ac:dyDescent="0.25">
      <c r="A1153" s="6" t="s">
        <v>1594</v>
      </c>
      <c r="B1153" s="198">
        <v>45224</v>
      </c>
      <c r="C1153" s="198">
        <v>45224</v>
      </c>
      <c r="D1153" s="199">
        <f t="shared" si="17"/>
        <v>0</v>
      </c>
      <c r="G1153" s="200" t="s">
        <v>27</v>
      </c>
    </row>
    <row r="1154" spans="1:7" x14ac:dyDescent="0.25">
      <c r="A1154" s="6" t="s">
        <v>1595</v>
      </c>
      <c r="B1154" s="198">
        <v>45224</v>
      </c>
      <c r="C1154" s="198">
        <v>45224</v>
      </c>
      <c r="D1154" s="199">
        <f t="shared" ref="D1154:D1217" si="18">IF(B1154="","",NETWORKDAYS(B1154,C1154)-1)</f>
        <v>0</v>
      </c>
      <c r="G1154" s="200" t="s">
        <v>27</v>
      </c>
    </row>
    <row r="1155" spans="1:7" x14ac:dyDescent="0.25">
      <c r="A1155" s="6" t="s">
        <v>1600</v>
      </c>
      <c r="B1155" s="198">
        <v>45224</v>
      </c>
      <c r="C1155" s="198">
        <v>45224</v>
      </c>
      <c r="D1155" s="199">
        <f t="shared" si="18"/>
        <v>0</v>
      </c>
      <c r="G1155" s="200" t="s">
        <v>27</v>
      </c>
    </row>
    <row r="1156" spans="1:7" x14ac:dyDescent="0.25">
      <c r="A1156" s="6" t="s">
        <v>1601</v>
      </c>
      <c r="B1156" s="198">
        <v>45224</v>
      </c>
      <c r="C1156" s="198">
        <v>45225</v>
      </c>
      <c r="D1156" s="199">
        <f t="shared" si="18"/>
        <v>1</v>
      </c>
      <c r="G1156" s="200" t="s">
        <v>27</v>
      </c>
    </row>
    <row r="1157" spans="1:7" x14ac:dyDescent="0.25">
      <c r="A1157" s="6" t="s">
        <v>1602</v>
      </c>
      <c r="B1157" s="198">
        <v>45224</v>
      </c>
      <c r="C1157" s="198">
        <v>45225</v>
      </c>
      <c r="D1157" s="199">
        <f t="shared" si="18"/>
        <v>1</v>
      </c>
      <c r="G1157" s="200" t="s">
        <v>27</v>
      </c>
    </row>
    <row r="1158" spans="1:7" x14ac:dyDescent="0.25">
      <c r="A1158" s="6" t="s">
        <v>1603</v>
      </c>
      <c r="B1158" s="198">
        <v>45224</v>
      </c>
      <c r="C1158" s="198">
        <v>45225</v>
      </c>
      <c r="D1158" s="199">
        <f t="shared" si="18"/>
        <v>1</v>
      </c>
      <c r="G1158" s="200" t="s">
        <v>27</v>
      </c>
    </row>
    <row r="1159" spans="1:7" x14ac:dyDescent="0.25">
      <c r="A1159" s="6" t="s">
        <v>1604</v>
      </c>
      <c r="B1159" s="198">
        <v>45224</v>
      </c>
      <c r="C1159" s="198">
        <v>45225</v>
      </c>
      <c r="D1159" s="199">
        <f t="shared" si="18"/>
        <v>1</v>
      </c>
      <c r="G1159" s="200" t="s">
        <v>27</v>
      </c>
    </row>
    <row r="1160" spans="1:7" x14ac:dyDescent="0.25">
      <c r="A1160" s="6" t="s">
        <v>1605</v>
      </c>
      <c r="B1160" s="198">
        <v>45224</v>
      </c>
      <c r="C1160" s="198">
        <v>45225</v>
      </c>
      <c r="D1160" s="199">
        <f t="shared" si="18"/>
        <v>1</v>
      </c>
      <c r="G1160" s="200" t="s">
        <v>27</v>
      </c>
    </row>
    <row r="1161" spans="1:7" x14ac:dyDescent="0.25">
      <c r="A1161" s="6" t="s">
        <v>1606</v>
      </c>
      <c r="B1161" s="198">
        <v>45224</v>
      </c>
      <c r="C1161" s="198">
        <v>45225</v>
      </c>
      <c r="D1161" s="199">
        <f t="shared" si="18"/>
        <v>1</v>
      </c>
      <c r="G1161" s="200" t="s">
        <v>27</v>
      </c>
    </row>
    <row r="1162" spans="1:7" x14ac:dyDescent="0.25">
      <c r="A1162" s="6" t="s">
        <v>1610</v>
      </c>
      <c r="B1162" s="198">
        <v>45225</v>
      </c>
      <c r="C1162" s="198">
        <v>45225</v>
      </c>
      <c r="D1162" s="199">
        <f t="shared" si="18"/>
        <v>0</v>
      </c>
      <c r="G1162" s="200" t="s">
        <v>27</v>
      </c>
    </row>
    <row r="1163" spans="1:7" x14ac:dyDescent="0.25">
      <c r="A1163" s="6" t="s">
        <v>1611</v>
      </c>
      <c r="B1163" s="198">
        <v>45225</v>
      </c>
      <c r="C1163" s="198">
        <v>45225</v>
      </c>
      <c r="D1163" s="199">
        <f t="shared" si="18"/>
        <v>0</v>
      </c>
      <c r="G1163" s="200" t="s">
        <v>27</v>
      </c>
    </row>
    <row r="1164" spans="1:7" x14ac:dyDescent="0.25">
      <c r="A1164" s="6" t="s">
        <v>1612</v>
      </c>
      <c r="B1164" s="198">
        <v>45225</v>
      </c>
      <c r="C1164" s="198">
        <v>45225</v>
      </c>
      <c r="D1164" s="199">
        <f t="shared" si="18"/>
        <v>0</v>
      </c>
      <c r="G1164" s="200" t="s">
        <v>27</v>
      </c>
    </row>
    <row r="1165" spans="1:7" x14ac:dyDescent="0.25">
      <c r="A1165" s="6" t="s">
        <v>1613</v>
      </c>
      <c r="B1165" s="198">
        <v>45225</v>
      </c>
      <c r="C1165" s="198">
        <v>45225</v>
      </c>
      <c r="D1165" s="199">
        <f t="shared" si="18"/>
        <v>0</v>
      </c>
      <c r="G1165" s="200" t="s">
        <v>27</v>
      </c>
    </row>
    <row r="1166" spans="1:7" x14ac:dyDescent="0.25">
      <c r="A1166" s="6" t="s">
        <v>1614</v>
      </c>
      <c r="B1166" s="198">
        <v>45225</v>
      </c>
      <c r="C1166" s="198">
        <v>45225</v>
      </c>
      <c r="D1166" s="199">
        <f t="shared" si="18"/>
        <v>0</v>
      </c>
      <c r="G1166" s="200" t="s">
        <v>27</v>
      </c>
    </row>
    <row r="1167" spans="1:7" x14ac:dyDescent="0.25">
      <c r="A1167" s="6" t="s">
        <v>1615</v>
      </c>
      <c r="B1167" s="198">
        <v>45225</v>
      </c>
      <c r="C1167" s="198">
        <v>45226</v>
      </c>
      <c r="D1167" s="199">
        <f t="shared" si="18"/>
        <v>1</v>
      </c>
      <c r="G1167" s="200" t="s">
        <v>27</v>
      </c>
    </row>
    <row r="1168" spans="1:7" x14ac:dyDescent="0.25">
      <c r="A1168" s="6" t="s">
        <v>1616</v>
      </c>
      <c r="B1168" s="198">
        <v>45226</v>
      </c>
      <c r="C1168" s="198">
        <v>45226</v>
      </c>
      <c r="D1168" s="199">
        <f t="shared" si="18"/>
        <v>0</v>
      </c>
      <c r="G1168" s="200" t="s">
        <v>27</v>
      </c>
    </row>
    <row r="1169" spans="1:7" x14ac:dyDescent="0.25">
      <c r="A1169" s="6" t="s">
        <v>1617</v>
      </c>
      <c r="B1169" s="198">
        <v>45226</v>
      </c>
      <c r="C1169" s="198">
        <v>45226</v>
      </c>
      <c r="D1169" s="199">
        <f t="shared" si="18"/>
        <v>0</v>
      </c>
      <c r="G1169" s="200" t="s">
        <v>27</v>
      </c>
    </row>
    <row r="1170" spans="1:7" x14ac:dyDescent="0.25">
      <c r="A1170" s="6" t="s">
        <v>1618</v>
      </c>
      <c r="B1170" s="198">
        <v>45226</v>
      </c>
      <c r="C1170" s="198">
        <v>45226</v>
      </c>
      <c r="D1170" s="199">
        <f t="shared" si="18"/>
        <v>0</v>
      </c>
      <c r="F1170" s="189" t="s">
        <v>1240</v>
      </c>
      <c r="G1170" s="200" t="s">
        <v>27</v>
      </c>
    </row>
    <row r="1171" spans="1:7" x14ac:dyDescent="0.25">
      <c r="A1171" s="6" t="s">
        <v>1619</v>
      </c>
      <c r="B1171" s="198">
        <v>45226</v>
      </c>
      <c r="C1171" s="198">
        <v>45226</v>
      </c>
      <c r="D1171" s="199">
        <f t="shared" si="18"/>
        <v>0</v>
      </c>
      <c r="F1171" s="189" t="s">
        <v>1240</v>
      </c>
      <c r="G1171" s="200" t="s">
        <v>27</v>
      </c>
    </row>
    <row r="1172" spans="1:7" x14ac:dyDescent="0.25">
      <c r="A1172" s="6" t="s">
        <v>1621</v>
      </c>
      <c r="B1172" s="198">
        <v>45226</v>
      </c>
      <c r="C1172" s="198">
        <v>45226</v>
      </c>
      <c r="D1172" s="199">
        <f t="shared" si="18"/>
        <v>0</v>
      </c>
      <c r="F1172" s="189" t="s">
        <v>1240</v>
      </c>
      <c r="G1172" s="200" t="s">
        <v>27</v>
      </c>
    </row>
    <row r="1173" spans="1:7" x14ac:dyDescent="0.25">
      <c r="A1173" s="6" t="s">
        <v>1622</v>
      </c>
      <c r="B1173" s="198">
        <v>45226</v>
      </c>
      <c r="C1173" s="198">
        <v>45226</v>
      </c>
      <c r="D1173" s="199">
        <f t="shared" si="18"/>
        <v>0</v>
      </c>
      <c r="G1173" s="200" t="s">
        <v>27</v>
      </c>
    </row>
    <row r="1174" spans="1:7" x14ac:dyDescent="0.25">
      <c r="A1174" s="6" t="s">
        <v>1623</v>
      </c>
      <c r="B1174" s="198">
        <v>45226</v>
      </c>
      <c r="C1174" s="198">
        <v>45226</v>
      </c>
      <c r="D1174" s="199">
        <f t="shared" si="18"/>
        <v>0</v>
      </c>
      <c r="F1174" s="189" t="s">
        <v>1240</v>
      </c>
      <c r="G1174" s="200" t="s">
        <v>27</v>
      </c>
    </row>
    <row r="1175" spans="1:7" x14ac:dyDescent="0.25">
      <c r="A1175" s="6" t="s">
        <v>1626</v>
      </c>
      <c r="B1175" s="198">
        <v>45229</v>
      </c>
      <c r="C1175" s="198">
        <v>45229</v>
      </c>
      <c r="D1175" s="199">
        <f t="shared" si="18"/>
        <v>0</v>
      </c>
      <c r="F1175" s="189" t="s">
        <v>1240</v>
      </c>
      <c r="G1175" s="200" t="s">
        <v>27</v>
      </c>
    </row>
    <row r="1176" spans="1:7" x14ac:dyDescent="0.25">
      <c r="A1176" s="6" t="s">
        <v>1627</v>
      </c>
      <c r="B1176" s="198">
        <v>45229</v>
      </c>
      <c r="C1176" s="198">
        <v>45229</v>
      </c>
      <c r="D1176" s="199">
        <f t="shared" si="18"/>
        <v>0</v>
      </c>
      <c r="F1176" s="189" t="s">
        <v>1240</v>
      </c>
      <c r="G1176" s="200" t="s">
        <v>27</v>
      </c>
    </row>
    <row r="1177" spans="1:7" x14ac:dyDescent="0.25">
      <c r="A1177" s="6" t="s">
        <v>1628</v>
      </c>
      <c r="B1177" s="198">
        <v>45229</v>
      </c>
      <c r="C1177" s="198">
        <v>45229</v>
      </c>
      <c r="D1177" s="199">
        <f t="shared" si="18"/>
        <v>0</v>
      </c>
      <c r="F1177" s="189" t="s">
        <v>1240</v>
      </c>
      <c r="G1177" s="200" t="s">
        <v>27</v>
      </c>
    </row>
    <row r="1178" spans="1:7" x14ac:dyDescent="0.25">
      <c r="A1178" s="6" t="s">
        <v>1634</v>
      </c>
      <c r="B1178" s="198">
        <v>45229</v>
      </c>
      <c r="C1178" s="198">
        <v>45229</v>
      </c>
      <c r="D1178" s="199">
        <f t="shared" si="18"/>
        <v>0</v>
      </c>
      <c r="F1178" s="189" t="s">
        <v>1637</v>
      </c>
      <c r="G1178" s="200" t="s">
        <v>1466</v>
      </c>
    </row>
    <row r="1179" spans="1:7" x14ac:dyDescent="0.25">
      <c r="A1179" s="6" t="s">
        <v>1635</v>
      </c>
      <c r="B1179" s="198">
        <v>45229</v>
      </c>
      <c r="C1179" s="198">
        <v>45229</v>
      </c>
      <c r="D1179" s="199">
        <f t="shared" si="18"/>
        <v>0</v>
      </c>
      <c r="F1179" s="189" t="s">
        <v>1639</v>
      </c>
      <c r="G1179" s="200" t="s">
        <v>1466</v>
      </c>
    </row>
    <row r="1180" spans="1:7" x14ac:dyDescent="0.25">
      <c r="A1180" s="6" t="s">
        <v>1636</v>
      </c>
      <c r="B1180" s="198">
        <v>45229</v>
      </c>
      <c r="C1180" s="198">
        <v>45229</v>
      </c>
      <c r="D1180" s="199">
        <f t="shared" si="18"/>
        <v>0</v>
      </c>
      <c r="F1180" s="189" t="s">
        <v>1639</v>
      </c>
      <c r="G1180" s="200" t="s">
        <v>1466</v>
      </c>
    </row>
    <row r="1181" spans="1:7" x14ac:dyDescent="0.25">
      <c r="A1181" s="6" t="s">
        <v>1638</v>
      </c>
      <c r="B1181" s="198">
        <v>45229</v>
      </c>
      <c r="C1181" s="198">
        <v>45229</v>
      </c>
      <c r="D1181" s="199">
        <f t="shared" si="18"/>
        <v>0</v>
      </c>
      <c r="F1181" s="189" t="s">
        <v>1637</v>
      </c>
      <c r="G1181" s="200" t="s">
        <v>1466</v>
      </c>
    </row>
    <row r="1182" spans="1:7" x14ac:dyDescent="0.25">
      <c r="A1182" s="6" t="s">
        <v>1486</v>
      </c>
      <c r="B1182" s="198">
        <v>45229</v>
      </c>
      <c r="C1182" s="198" t="s">
        <v>1640</v>
      </c>
      <c r="D1182" s="199">
        <v>0</v>
      </c>
      <c r="F1182" s="189" t="s">
        <v>1240</v>
      </c>
      <c r="G1182" s="200" t="s">
        <v>1466</v>
      </c>
    </row>
    <row r="1183" spans="1:7" x14ac:dyDescent="0.25">
      <c r="A1183" s="6" t="s">
        <v>1641</v>
      </c>
      <c r="B1183" s="198">
        <v>45230</v>
      </c>
      <c r="C1183" s="198">
        <v>45230</v>
      </c>
      <c r="D1183" s="199">
        <f t="shared" si="18"/>
        <v>0</v>
      </c>
      <c r="G1183" s="200" t="s">
        <v>27</v>
      </c>
    </row>
    <row r="1184" spans="1:7" x14ac:dyDescent="0.25">
      <c r="A1184" s="6" t="s">
        <v>1642</v>
      </c>
      <c r="B1184" s="198">
        <v>45230</v>
      </c>
      <c r="C1184" s="198">
        <v>45230</v>
      </c>
      <c r="D1184" s="199">
        <f t="shared" si="18"/>
        <v>0</v>
      </c>
      <c r="G1184" s="200" t="s">
        <v>27</v>
      </c>
    </row>
    <row r="1185" spans="1:7" x14ac:dyDescent="0.25">
      <c r="A1185" s="6" t="s">
        <v>1643</v>
      </c>
      <c r="B1185" s="198">
        <v>45230</v>
      </c>
      <c r="C1185" s="198">
        <v>45230</v>
      </c>
      <c r="D1185" s="199">
        <f t="shared" si="18"/>
        <v>0</v>
      </c>
      <c r="G1185" s="200" t="s">
        <v>27</v>
      </c>
    </row>
    <row r="1186" spans="1:7" x14ac:dyDescent="0.25">
      <c r="A1186" s="6" t="s">
        <v>1644</v>
      </c>
      <c r="B1186" s="198">
        <v>45230</v>
      </c>
      <c r="C1186" s="198">
        <v>45230</v>
      </c>
      <c r="D1186" s="199">
        <f t="shared" si="18"/>
        <v>0</v>
      </c>
      <c r="G1186" s="200" t="s">
        <v>27</v>
      </c>
    </row>
    <row r="1187" spans="1:7" x14ac:dyDescent="0.25">
      <c r="A1187" s="6" t="s">
        <v>1645</v>
      </c>
      <c r="B1187" s="198">
        <v>45230</v>
      </c>
      <c r="C1187" s="198">
        <v>45230</v>
      </c>
      <c r="D1187" s="199">
        <f t="shared" si="18"/>
        <v>0</v>
      </c>
      <c r="G1187" s="200" t="s">
        <v>27</v>
      </c>
    </row>
    <row r="1188" spans="1:7" x14ac:dyDescent="0.25">
      <c r="A1188" s="6" t="s">
        <v>1646</v>
      </c>
      <c r="B1188" s="198">
        <v>45230</v>
      </c>
      <c r="C1188" s="198">
        <v>45230</v>
      </c>
      <c r="D1188" s="199">
        <f t="shared" si="18"/>
        <v>0</v>
      </c>
      <c r="G1188" s="200" t="s">
        <v>27</v>
      </c>
    </row>
    <row r="1189" spans="1:7" x14ac:dyDescent="0.25">
      <c r="A1189" s="6" t="s">
        <v>1647</v>
      </c>
      <c r="B1189" s="198">
        <v>45230</v>
      </c>
      <c r="C1189" s="198">
        <v>45230</v>
      </c>
      <c r="D1189" s="199">
        <f t="shared" si="18"/>
        <v>0</v>
      </c>
      <c r="G1189" s="200" t="s">
        <v>27</v>
      </c>
    </row>
    <row r="1190" spans="1:7" x14ac:dyDescent="0.25">
      <c r="A1190" s="6" t="s">
        <v>1655</v>
      </c>
      <c r="B1190" s="198">
        <v>45230</v>
      </c>
      <c r="C1190" s="198">
        <v>45230</v>
      </c>
      <c r="D1190" s="199">
        <f t="shared" si="18"/>
        <v>0</v>
      </c>
      <c r="G1190" s="200" t="s">
        <v>27</v>
      </c>
    </row>
    <row r="1191" spans="1:7" x14ac:dyDescent="0.25">
      <c r="A1191" s="6" t="s">
        <v>1656</v>
      </c>
      <c r="B1191" s="198">
        <v>45230</v>
      </c>
      <c r="C1191" s="198">
        <v>45230</v>
      </c>
      <c r="D1191" s="199">
        <f t="shared" si="18"/>
        <v>0</v>
      </c>
      <c r="G1191" s="200" t="s">
        <v>27</v>
      </c>
    </row>
    <row r="1192" spans="1:7" x14ac:dyDescent="0.25">
      <c r="A1192" s="6" t="s">
        <v>1523</v>
      </c>
      <c r="B1192" s="198">
        <v>45230</v>
      </c>
      <c r="C1192" s="198">
        <v>45230</v>
      </c>
      <c r="D1192" s="199">
        <f t="shared" si="18"/>
        <v>0</v>
      </c>
      <c r="F1192" s="189" t="s">
        <v>62</v>
      </c>
      <c r="G1192" s="200" t="s">
        <v>27</v>
      </c>
    </row>
    <row r="1193" spans="1:7" ht="45" x14ac:dyDescent="0.25">
      <c r="A1193" s="6" t="s">
        <v>1657</v>
      </c>
      <c r="B1193" s="198">
        <v>45230</v>
      </c>
      <c r="C1193" s="198">
        <v>45230</v>
      </c>
      <c r="D1193" s="199">
        <f t="shared" si="18"/>
        <v>0</v>
      </c>
      <c r="F1193" s="189" t="s">
        <v>1660</v>
      </c>
      <c r="G1193" s="200" t="s">
        <v>27</v>
      </c>
    </row>
    <row r="1194" spans="1:7" x14ac:dyDescent="0.25">
      <c r="A1194" s="6" t="s">
        <v>1658</v>
      </c>
      <c r="B1194" s="198">
        <v>45230</v>
      </c>
      <c r="C1194" s="198">
        <v>45230</v>
      </c>
      <c r="D1194" s="199">
        <f t="shared" si="18"/>
        <v>0</v>
      </c>
      <c r="G1194" s="200" t="s">
        <v>27</v>
      </c>
    </row>
    <row r="1195" spans="1:7" x14ac:dyDescent="0.25">
      <c r="A1195" s="6" t="s">
        <v>1659</v>
      </c>
      <c r="B1195" s="198">
        <v>45230</v>
      </c>
      <c r="C1195" s="198">
        <v>45230</v>
      </c>
      <c r="D1195" s="199">
        <f t="shared" si="18"/>
        <v>0</v>
      </c>
      <c r="G1195" s="200" t="s">
        <v>27</v>
      </c>
    </row>
    <row r="1196" spans="1:7" x14ac:dyDescent="0.25">
      <c r="A1196" s="6" t="s">
        <v>1661</v>
      </c>
      <c r="B1196" s="198">
        <v>45230</v>
      </c>
      <c r="C1196" s="198">
        <v>45231</v>
      </c>
      <c r="D1196" s="199">
        <f t="shared" si="18"/>
        <v>1</v>
      </c>
      <c r="G1196" s="200" t="s">
        <v>27</v>
      </c>
    </row>
    <row r="1197" spans="1:7" x14ac:dyDescent="0.25">
      <c r="A1197" s="6" t="s">
        <v>1662</v>
      </c>
      <c r="B1197" s="198">
        <v>45230</v>
      </c>
      <c r="C1197" s="198">
        <v>45231</v>
      </c>
      <c r="D1197" s="199">
        <f t="shared" si="18"/>
        <v>1</v>
      </c>
      <c r="G1197" s="200" t="s">
        <v>27</v>
      </c>
    </row>
    <row r="1198" spans="1:7" x14ac:dyDescent="0.25">
      <c r="A1198" s="6" t="s">
        <v>1663</v>
      </c>
      <c r="B1198" s="198">
        <v>45231</v>
      </c>
      <c r="C1198" s="198">
        <v>45231</v>
      </c>
      <c r="D1198" s="199">
        <f t="shared" si="18"/>
        <v>0</v>
      </c>
      <c r="G1198" s="200" t="s">
        <v>27</v>
      </c>
    </row>
    <row r="1199" spans="1:7" x14ac:dyDescent="0.25">
      <c r="A1199" s="6" t="s">
        <v>1664</v>
      </c>
      <c r="B1199" s="198">
        <v>45231</v>
      </c>
      <c r="C1199" s="198">
        <v>45231</v>
      </c>
      <c r="D1199" s="199">
        <f t="shared" si="18"/>
        <v>0</v>
      </c>
      <c r="G1199" s="200" t="s">
        <v>27</v>
      </c>
    </row>
    <row r="1200" spans="1:7" x14ac:dyDescent="0.25">
      <c r="A1200" s="6" t="s">
        <v>1618</v>
      </c>
      <c r="B1200" s="198">
        <v>45231</v>
      </c>
      <c r="C1200" s="198">
        <v>45231</v>
      </c>
      <c r="D1200" s="199">
        <f t="shared" si="18"/>
        <v>0</v>
      </c>
      <c r="F1200" s="189" t="s">
        <v>62</v>
      </c>
      <c r="G1200" s="200" t="s">
        <v>27</v>
      </c>
    </row>
    <row r="1201" spans="1:7" x14ac:dyDescent="0.25">
      <c r="A1201" s="6" t="s">
        <v>1667</v>
      </c>
      <c r="B1201" s="198">
        <v>45231</v>
      </c>
      <c r="C1201" s="198">
        <v>45231</v>
      </c>
      <c r="D1201" s="199">
        <f t="shared" si="18"/>
        <v>0</v>
      </c>
      <c r="G1201" s="200" t="s">
        <v>27</v>
      </c>
    </row>
    <row r="1202" spans="1:7" x14ac:dyDescent="0.25">
      <c r="A1202" s="6" t="s">
        <v>1668</v>
      </c>
      <c r="B1202" s="198">
        <v>45232</v>
      </c>
      <c r="C1202" s="198">
        <v>45232</v>
      </c>
      <c r="D1202" s="199">
        <f t="shared" si="18"/>
        <v>0</v>
      </c>
      <c r="F1202" s="189" t="s">
        <v>1637</v>
      </c>
      <c r="G1202" s="200" t="s">
        <v>1466</v>
      </c>
    </row>
    <row r="1203" spans="1:7" x14ac:dyDescent="0.25">
      <c r="A1203" s="6" t="s">
        <v>1669</v>
      </c>
      <c r="B1203" s="198">
        <v>45232</v>
      </c>
      <c r="C1203" s="198">
        <v>45232</v>
      </c>
      <c r="D1203" s="199">
        <f t="shared" si="18"/>
        <v>0</v>
      </c>
      <c r="F1203" s="189" t="s">
        <v>1637</v>
      </c>
      <c r="G1203" s="200" t="s">
        <v>1466</v>
      </c>
    </row>
    <row r="1204" spans="1:7" x14ac:dyDescent="0.25">
      <c r="A1204" s="6" t="s">
        <v>1670</v>
      </c>
      <c r="B1204" s="198">
        <v>45232</v>
      </c>
      <c r="C1204" s="198">
        <v>45232</v>
      </c>
      <c r="D1204" s="199">
        <f t="shared" si="18"/>
        <v>0</v>
      </c>
      <c r="F1204" s="189" t="s">
        <v>1637</v>
      </c>
      <c r="G1204" s="200" t="s">
        <v>1466</v>
      </c>
    </row>
    <row r="1205" spans="1:7" x14ac:dyDescent="0.25">
      <c r="A1205" s="6" t="s">
        <v>1671</v>
      </c>
      <c r="B1205" s="198">
        <v>45232</v>
      </c>
      <c r="C1205" s="198">
        <v>45232</v>
      </c>
      <c r="D1205" s="199">
        <f t="shared" si="18"/>
        <v>0</v>
      </c>
      <c r="F1205" s="189" t="s">
        <v>1240</v>
      </c>
      <c r="G1205" s="200" t="s">
        <v>1466</v>
      </c>
    </row>
    <row r="1206" spans="1:7" x14ac:dyDescent="0.25">
      <c r="A1206" s="6" t="s">
        <v>1672</v>
      </c>
      <c r="B1206" s="198">
        <v>45232</v>
      </c>
      <c r="C1206" s="198">
        <v>45232</v>
      </c>
      <c r="D1206" s="199">
        <f t="shared" si="18"/>
        <v>0</v>
      </c>
      <c r="F1206" s="189" t="s">
        <v>1240</v>
      </c>
      <c r="G1206" s="200" t="s">
        <v>1466</v>
      </c>
    </row>
    <row r="1207" spans="1:7" x14ac:dyDescent="0.25">
      <c r="A1207" s="6" t="s">
        <v>1673</v>
      </c>
      <c r="B1207" s="198">
        <v>45232</v>
      </c>
      <c r="C1207" s="198">
        <v>45232</v>
      </c>
      <c r="D1207" s="199">
        <f t="shared" si="18"/>
        <v>0</v>
      </c>
      <c r="F1207" s="189" t="s">
        <v>1674</v>
      </c>
      <c r="G1207" s="200" t="s">
        <v>1466</v>
      </c>
    </row>
    <row r="1208" spans="1:7" x14ac:dyDescent="0.25">
      <c r="A1208" s="6" t="s">
        <v>1675</v>
      </c>
      <c r="B1208" s="198">
        <v>45232</v>
      </c>
      <c r="C1208" s="198">
        <v>45232</v>
      </c>
      <c r="D1208" s="199">
        <f t="shared" si="18"/>
        <v>0</v>
      </c>
      <c r="F1208" s="189" t="s">
        <v>1637</v>
      </c>
      <c r="G1208" s="200" t="s">
        <v>1466</v>
      </c>
    </row>
    <row r="1209" spans="1:7" x14ac:dyDescent="0.25">
      <c r="A1209" s="6" t="s">
        <v>1676</v>
      </c>
      <c r="B1209" s="198">
        <v>45233</v>
      </c>
      <c r="C1209" s="198">
        <v>45233</v>
      </c>
      <c r="D1209" s="199">
        <f t="shared" si="18"/>
        <v>0</v>
      </c>
      <c r="F1209" s="189" t="s">
        <v>1637</v>
      </c>
      <c r="G1209" s="200" t="s">
        <v>1466</v>
      </c>
    </row>
    <row r="1210" spans="1:7" x14ac:dyDescent="0.25">
      <c r="A1210" s="6" t="s">
        <v>1677</v>
      </c>
      <c r="B1210" s="198">
        <v>45233</v>
      </c>
      <c r="C1210" s="198">
        <v>45233</v>
      </c>
      <c r="D1210" s="199">
        <f t="shared" si="18"/>
        <v>0</v>
      </c>
      <c r="F1210" s="189" t="s">
        <v>1637</v>
      </c>
      <c r="G1210" s="200" t="s">
        <v>1466</v>
      </c>
    </row>
    <row r="1211" spans="1:7" x14ac:dyDescent="0.25">
      <c r="A1211" s="6" t="s">
        <v>1678</v>
      </c>
      <c r="B1211" s="198">
        <v>45233</v>
      </c>
      <c r="C1211" s="198">
        <v>45233</v>
      </c>
      <c r="D1211" s="199">
        <f t="shared" si="18"/>
        <v>0</v>
      </c>
      <c r="F1211" s="189" t="s">
        <v>1637</v>
      </c>
      <c r="G1211" s="200" t="s">
        <v>1466</v>
      </c>
    </row>
    <row r="1212" spans="1:7" x14ac:dyDescent="0.25">
      <c r="A1212" s="6" t="s">
        <v>1679</v>
      </c>
      <c r="B1212" s="198">
        <v>45233</v>
      </c>
      <c r="C1212" s="198">
        <v>45233</v>
      </c>
      <c r="D1212" s="199">
        <f t="shared" si="18"/>
        <v>0</v>
      </c>
      <c r="F1212" s="189" t="s">
        <v>1637</v>
      </c>
      <c r="G1212" s="200" t="s">
        <v>1466</v>
      </c>
    </row>
    <row r="1213" spans="1:7" x14ac:dyDescent="0.25">
      <c r="A1213" s="6" t="s">
        <v>1680</v>
      </c>
      <c r="B1213" s="198">
        <v>45233</v>
      </c>
      <c r="C1213" s="198">
        <v>45233</v>
      </c>
      <c r="D1213" s="199">
        <f t="shared" si="18"/>
        <v>0</v>
      </c>
      <c r="F1213" s="189" t="s">
        <v>1674</v>
      </c>
      <c r="G1213" s="200" t="s">
        <v>1466</v>
      </c>
    </row>
    <row r="1214" spans="1:7" x14ac:dyDescent="0.25">
      <c r="A1214" s="6" t="s">
        <v>1681</v>
      </c>
      <c r="B1214" s="198">
        <v>45233</v>
      </c>
      <c r="C1214" s="198">
        <v>45233</v>
      </c>
      <c r="D1214" s="199">
        <f t="shared" si="18"/>
        <v>0</v>
      </c>
      <c r="F1214" s="189" t="s">
        <v>1637</v>
      </c>
      <c r="G1214" s="200" t="s">
        <v>1466</v>
      </c>
    </row>
    <row r="1215" spans="1:7" x14ac:dyDescent="0.25">
      <c r="A1215" s="6" t="s">
        <v>1682</v>
      </c>
      <c r="B1215" s="198">
        <v>45233</v>
      </c>
      <c r="C1215" s="198">
        <v>45233</v>
      </c>
      <c r="D1215" s="199">
        <f t="shared" si="18"/>
        <v>0</v>
      </c>
      <c r="F1215" s="189" t="s">
        <v>1637</v>
      </c>
      <c r="G1215" s="200" t="s">
        <v>1466</v>
      </c>
    </row>
    <row r="1216" spans="1:7" x14ac:dyDescent="0.25">
      <c r="A1216" s="6" t="s">
        <v>1683</v>
      </c>
      <c r="B1216" s="198">
        <v>45233</v>
      </c>
      <c r="C1216" s="198">
        <v>45233</v>
      </c>
      <c r="D1216" s="199">
        <f t="shared" si="18"/>
        <v>0</v>
      </c>
      <c r="F1216" s="189" t="s">
        <v>1674</v>
      </c>
      <c r="G1216" s="200" t="s">
        <v>1466</v>
      </c>
    </row>
    <row r="1217" spans="1:7" x14ac:dyDescent="0.25">
      <c r="A1217" s="6" t="s">
        <v>1684</v>
      </c>
      <c r="B1217" s="198">
        <v>45233</v>
      </c>
      <c r="C1217" s="198">
        <v>45233</v>
      </c>
      <c r="D1217" s="199">
        <f t="shared" si="18"/>
        <v>0</v>
      </c>
      <c r="F1217" s="189" t="s">
        <v>1240</v>
      </c>
      <c r="G1217" s="200" t="s">
        <v>1466</v>
      </c>
    </row>
    <row r="1218" spans="1:7" x14ac:dyDescent="0.25">
      <c r="A1218" s="6" t="s">
        <v>1675</v>
      </c>
      <c r="B1218" s="198">
        <v>45233</v>
      </c>
      <c r="C1218" s="198">
        <v>45233</v>
      </c>
      <c r="D1218" s="199">
        <f t="shared" ref="D1218:D1281" si="19">IF(B1218="","",NETWORKDAYS(B1218,C1218)-1)</f>
        <v>0</v>
      </c>
      <c r="F1218" s="189" t="s">
        <v>1637</v>
      </c>
      <c r="G1218" s="200" t="s">
        <v>1466</v>
      </c>
    </row>
    <row r="1219" spans="1:7" x14ac:dyDescent="0.25">
      <c r="A1219" s="6" t="s">
        <v>1691</v>
      </c>
      <c r="B1219" s="198">
        <v>45233</v>
      </c>
      <c r="C1219" s="198">
        <v>45233</v>
      </c>
      <c r="D1219" s="199">
        <f t="shared" si="19"/>
        <v>0</v>
      </c>
      <c r="F1219" s="189" t="s">
        <v>1637</v>
      </c>
      <c r="G1219" s="200" t="s">
        <v>1466</v>
      </c>
    </row>
    <row r="1220" spans="1:7" x14ac:dyDescent="0.25">
      <c r="A1220" s="6" t="s">
        <v>1694</v>
      </c>
      <c r="B1220" s="198">
        <v>45233</v>
      </c>
      <c r="C1220" s="198">
        <v>45233</v>
      </c>
      <c r="D1220" s="199">
        <f t="shared" si="19"/>
        <v>0</v>
      </c>
      <c r="F1220" s="189" t="s">
        <v>1637</v>
      </c>
      <c r="G1220" s="200" t="s">
        <v>1466</v>
      </c>
    </row>
    <row r="1221" spans="1:7" x14ac:dyDescent="0.25">
      <c r="A1221" s="6" t="s">
        <v>1695</v>
      </c>
      <c r="B1221" s="198">
        <v>45233</v>
      </c>
      <c r="C1221" s="198">
        <v>45233</v>
      </c>
      <c r="D1221" s="199">
        <f t="shared" si="19"/>
        <v>0</v>
      </c>
      <c r="F1221" s="189" t="s">
        <v>1240</v>
      </c>
      <c r="G1221" s="200" t="s">
        <v>1466</v>
      </c>
    </row>
    <row r="1222" spans="1:7" x14ac:dyDescent="0.25">
      <c r="A1222" s="6" t="s">
        <v>1696</v>
      </c>
      <c r="B1222" s="198">
        <v>45233</v>
      </c>
      <c r="C1222" s="198">
        <v>45233</v>
      </c>
      <c r="D1222" s="199">
        <f t="shared" si="19"/>
        <v>0</v>
      </c>
      <c r="F1222" s="189" t="s">
        <v>1240</v>
      </c>
      <c r="G1222" s="200" t="s">
        <v>1466</v>
      </c>
    </row>
    <row r="1223" spans="1:7" x14ac:dyDescent="0.25">
      <c r="A1223" s="6" t="s">
        <v>1697</v>
      </c>
      <c r="B1223" s="198">
        <v>45233</v>
      </c>
      <c r="C1223" s="198">
        <v>45233</v>
      </c>
      <c r="D1223" s="199">
        <f t="shared" si="19"/>
        <v>0</v>
      </c>
      <c r="F1223" s="189" t="s">
        <v>1240</v>
      </c>
      <c r="G1223" s="200" t="s">
        <v>1466</v>
      </c>
    </row>
    <row r="1224" spans="1:7" x14ac:dyDescent="0.25">
      <c r="A1224" s="6" t="s">
        <v>1698</v>
      </c>
      <c r="B1224" s="198">
        <v>45233</v>
      </c>
      <c r="C1224" s="198">
        <v>45233</v>
      </c>
      <c r="D1224" s="199">
        <f t="shared" si="19"/>
        <v>0</v>
      </c>
      <c r="F1224" s="189" t="s">
        <v>1240</v>
      </c>
      <c r="G1224" s="200" t="s">
        <v>1466</v>
      </c>
    </row>
    <row r="1225" spans="1:7" x14ac:dyDescent="0.25">
      <c r="A1225" s="6" t="s">
        <v>1699</v>
      </c>
      <c r="B1225" s="198">
        <v>45233</v>
      </c>
      <c r="C1225" s="198">
        <v>45233</v>
      </c>
      <c r="D1225" s="199">
        <f t="shared" si="19"/>
        <v>0</v>
      </c>
      <c r="F1225" s="189" t="s">
        <v>1240</v>
      </c>
      <c r="G1225" s="200" t="s">
        <v>1466</v>
      </c>
    </row>
    <row r="1226" spans="1:7" x14ac:dyDescent="0.25">
      <c r="A1226" s="6" t="s">
        <v>1700</v>
      </c>
      <c r="B1226" s="198">
        <v>45233</v>
      </c>
      <c r="C1226" s="198">
        <v>45233</v>
      </c>
      <c r="D1226" s="199">
        <f t="shared" si="19"/>
        <v>0</v>
      </c>
      <c r="F1226" s="189" t="s">
        <v>1240</v>
      </c>
      <c r="G1226" s="200" t="s">
        <v>1466</v>
      </c>
    </row>
    <row r="1227" spans="1:7" x14ac:dyDescent="0.25">
      <c r="A1227" s="6" t="s">
        <v>1702</v>
      </c>
      <c r="B1227" s="198">
        <v>45236</v>
      </c>
      <c r="C1227" s="198">
        <v>45236</v>
      </c>
      <c r="D1227" s="199">
        <f t="shared" si="19"/>
        <v>0</v>
      </c>
      <c r="F1227" s="189" t="s">
        <v>1637</v>
      </c>
      <c r="G1227" s="200" t="s">
        <v>691</v>
      </c>
    </row>
    <row r="1228" spans="1:7" x14ac:dyDescent="0.25">
      <c r="A1228" s="6" t="s">
        <v>1703</v>
      </c>
      <c r="B1228" s="198">
        <v>45236</v>
      </c>
      <c r="C1228" s="198">
        <v>45236</v>
      </c>
      <c r="D1228" s="199">
        <f t="shared" si="19"/>
        <v>0</v>
      </c>
      <c r="F1228" s="189" t="s">
        <v>1240</v>
      </c>
      <c r="G1228" s="200" t="s">
        <v>691</v>
      </c>
    </row>
    <row r="1229" spans="1:7" x14ac:dyDescent="0.25">
      <c r="A1229" s="6" t="s">
        <v>1705</v>
      </c>
      <c r="B1229" s="198">
        <v>45236</v>
      </c>
      <c r="C1229" s="198">
        <v>45236</v>
      </c>
      <c r="D1229" s="199">
        <f t="shared" si="19"/>
        <v>0</v>
      </c>
      <c r="F1229" s="189" t="s">
        <v>1706</v>
      </c>
      <c r="G1229" s="200" t="s">
        <v>694</v>
      </c>
    </row>
    <row r="1230" spans="1:7" x14ac:dyDescent="0.25">
      <c r="A1230" s="6" t="s">
        <v>1707</v>
      </c>
      <c r="B1230" s="198">
        <v>45236</v>
      </c>
      <c r="C1230" s="198">
        <v>45236</v>
      </c>
      <c r="D1230" s="199">
        <f t="shared" si="19"/>
        <v>0</v>
      </c>
      <c r="F1230" s="189" t="s">
        <v>1240</v>
      </c>
      <c r="G1230" s="200" t="s">
        <v>1405</v>
      </c>
    </row>
    <row r="1231" spans="1:7" s="157" customFormat="1" ht="30" x14ac:dyDescent="0.25">
      <c r="A1231" s="157" t="s">
        <v>1708</v>
      </c>
      <c r="B1231" s="251">
        <v>45236</v>
      </c>
      <c r="C1231" s="251">
        <v>45237</v>
      </c>
      <c r="D1231" s="252">
        <f t="shared" si="19"/>
        <v>1</v>
      </c>
      <c r="E1231" s="252"/>
      <c r="F1231" s="163" t="s">
        <v>1709</v>
      </c>
      <c r="G1231" s="253" t="s">
        <v>1405</v>
      </c>
    </row>
    <row r="1232" spans="1:7" x14ac:dyDescent="0.25">
      <c r="A1232" s="6" t="s">
        <v>1710</v>
      </c>
      <c r="B1232" s="198">
        <v>45236</v>
      </c>
      <c r="C1232" s="198">
        <v>45236</v>
      </c>
      <c r="D1232" s="199">
        <f t="shared" si="19"/>
        <v>0</v>
      </c>
      <c r="F1232" s="189" t="s">
        <v>1711</v>
      </c>
      <c r="G1232" s="200" t="s">
        <v>1405</v>
      </c>
    </row>
    <row r="1233" spans="1:7" x14ac:dyDescent="0.25">
      <c r="A1233" s="6" t="s">
        <v>1712</v>
      </c>
      <c r="B1233" s="198">
        <v>45236</v>
      </c>
      <c r="C1233" s="198">
        <v>45236</v>
      </c>
      <c r="D1233" s="199">
        <f t="shared" si="19"/>
        <v>0</v>
      </c>
      <c r="F1233" s="189" t="s">
        <v>1711</v>
      </c>
      <c r="G1233" s="200" t="s">
        <v>1405</v>
      </c>
    </row>
    <row r="1234" spans="1:7" x14ac:dyDescent="0.25">
      <c r="A1234" s="6" t="s">
        <v>1713</v>
      </c>
      <c r="B1234" s="198">
        <v>45236</v>
      </c>
      <c r="C1234" s="198">
        <v>45236</v>
      </c>
      <c r="D1234" s="199">
        <f t="shared" si="19"/>
        <v>0</v>
      </c>
      <c r="F1234" s="189" t="s">
        <v>1711</v>
      </c>
      <c r="G1234" s="200" t="s">
        <v>1405</v>
      </c>
    </row>
    <row r="1235" spans="1:7" x14ac:dyDescent="0.25">
      <c r="A1235" s="6" t="s">
        <v>1714</v>
      </c>
      <c r="B1235" s="198">
        <v>45236</v>
      </c>
      <c r="C1235" s="198">
        <v>45236</v>
      </c>
      <c r="D1235" s="199">
        <f t="shared" si="19"/>
        <v>0</v>
      </c>
      <c r="F1235" s="189" t="s">
        <v>1711</v>
      </c>
      <c r="G1235" s="200" t="s">
        <v>1405</v>
      </c>
    </row>
    <row r="1236" spans="1:7" x14ac:dyDescent="0.25">
      <c r="A1236" s="6" t="s">
        <v>1715</v>
      </c>
      <c r="B1236" s="198">
        <v>45236</v>
      </c>
      <c r="C1236" s="198">
        <v>45236</v>
      </c>
      <c r="D1236" s="199">
        <f t="shared" si="19"/>
        <v>0</v>
      </c>
      <c r="F1236" s="189" t="s">
        <v>1711</v>
      </c>
      <c r="G1236" s="200" t="s">
        <v>1405</v>
      </c>
    </row>
    <row r="1237" spans="1:7" x14ac:dyDescent="0.25">
      <c r="A1237" s="6" t="s">
        <v>1716</v>
      </c>
      <c r="B1237" s="198">
        <v>45236</v>
      </c>
      <c r="C1237" s="198">
        <v>45236</v>
      </c>
      <c r="D1237" s="199">
        <f t="shared" si="19"/>
        <v>0</v>
      </c>
      <c r="F1237" s="189" t="s">
        <v>1711</v>
      </c>
      <c r="G1237" s="200" t="s">
        <v>1405</v>
      </c>
    </row>
    <row r="1238" spans="1:7" x14ac:dyDescent="0.25">
      <c r="A1238" s="6" t="s">
        <v>1717</v>
      </c>
      <c r="B1238" s="198">
        <v>45236</v>
      </c>
      <c r="C1238" s="198">
        <v>45236</v>
      </c>
      <c r="D1238" s="199">
        <f t="shared" si="19"/>
        <v>0</v>
      </c>
      <c r="F1238" s="189" t="s">
        <v>1711</v>
      </c>
      <c r="G1238" s="200" t="s">
        <v>1405</v>
      </c>
    </row>
    <row r="1239" spans="1:7" x14ac:dyDescent="0.25">
      <c r="A1239" s="6" t="s">
        <v>1724</v>
      </c>
      <c r="B1239" s="198">
        <v>45237</v>
      </c>
      <c r="C1239" s="198">
        <v>45237</v>
      </c>
      <c r="D1239" s="199">
        <f t="shared" si="19"/>
        <v>0</v>
      </c>
      <c r="G1239" s="200" t="s">
        <v>27</v>
      </c>
    </row>
    <row r="1240" spans="1:7" x14ac:dyDescent="0.25">
      <c r="A1240" s="6" t="s">
        <v>1725</v>
      </c>
      <c r="B1240" s="198">
        <v>45237</v>
      </c>
      <c r="C1240" s="198">
        <v>45237</v>
      </c>
      <c r="D1240" s="199">
        <f t="shared" si="19"/>
        <v>0</v>
      </c>
      <c r="G1240" s="200" t="s">
        <v>27</v>
      </c>
    </row>
    <row r="1241" spans="1:7" x14ac:dyDescent="0.25">
      <c r="A1241" s="6" t="s">
        <v>1726</v>
      </c>
      <c r="B1241" s="198">
        <v>45237</v>
      </c>
      <c r="C1241" s="198">
        <v>45237</v>
      </c>
      <c r="D1241" s="199">
        <f t="shared" si="19"/>
        <v>0</v>
      </c>
      <c r="G1241" s="200" t="s">
        <v>27</v>
      </c>
    </row>
    <row r="1242" spans="1:7" x14ac:dyDescent="0.25">
      <c r="A1242" s="6" t="s">
        <v>1727</v>
      </c>
      <c r="B1242" s="198">
        <v>45237</v>
      </c>
      <c r="C1242" s="198">
        <v>45237</v>
      </c>
      <c r="D1242" s="199">
        <f t="shared" si="19"/>
        <v>0</v>
      </c>
      <c r="G1242" s="200" t="s">
        <v>27</v>
      </c>
    </row>
    <row r="1243" spans="1:7" x14ac:dyDescent="0.25">
      <c r="A1243" s="6" t="s">
        <v>1728</v>
      </c>
      <c r="B1243" s="198">
        <v>45237</v>
      </c>
      <c r="C1243" s="198">
        <v>45237</v>
      </c>
      <c r="D1243" s="199">
        <f t="shared" si="19"/>
        <v>0</v>
      </c>
      <c r="G1243" s="200" t="s">
        <v>27</v>
      </c>
    </row>
    <row r="1244" spans="1:7" x14ac:dyDescent="0.25">
      <c r="A1244" s="6" t="s">
        <v>1729</v>
      </c>
      <c r="B1244" s="198">
        <v>45237</v>
      </c>
      <c r="C1244" s="198">
        <v>45237</v>
      </c>
      <c r="D1244" s="199">
        <f t="shared" si="19"/>
        <v>0</v>
      </c>
      <c r="G1244" s="200" t="s">
        <v>27</v>
      </c>
    </row>
    <row r="1245" spans="1:7" x14ac:dyDescent="0.25">
      <c r="A1245" s="6" t="s">
        <v>1731</v>
      </c>
      <c r="B1245" s="198">
        <v>45237</v>
      </c>
      <c r="C1245" s="198">
        <v>45237</v>
      </c>
      <c r="D1245" s="199">
        <f t="shared" si="19"/>
        <v>0</v>
      </c>
      <c r="F1245" s="189" t="s">
        <v>1637</v>
      </c>
      <c r="G1245" s="200" t="s">
        <v>694</v>
      </c>
    </row>
    <row r="1246" spans="1:7" x14ac:dyDescent="0.25">
      <c r="A1246" s="6" t="s">
        <v>1735</v>
      </c>
      <c r="B1246" s="198">
        <v>45238</v>
      </c>
      <c r="C1246" s="198">
        <v>45238</v>
      </c>
      <c r="D1246" s="199">
        <f t="shared" si="19"/>
        <v>0</v>
      </c>
      <c r="G1246" s="200" t="s">
        <v>27</v>
      </c>
    </row>
    <row r="1247" spans="1:7" x14ac:dyDescent="0.25">
      <c r="A1247" s="6" t="s">
        <v>1736</v>
      </c>
      <c r="B1247" s="198">
        <v>45238</v>
      </c>
      <c r="C1247" s="198">
        <v>45238</v>
      </c>
      <c r="D1247" s="199">
        <f t="shared" si="19"/>
        <v>0</v>
      </c>
      <c r="G1247" s="200" t="s">
        <v>27</v>
      </c>
    </row>
    <row r="1248" spans="1:7" x14ac:dyDescent="0.25">
      <c r="A1248" s="6" t="s">
        <v>1740</v>
      </c>
      <c r="B1248" s="198">
        <v>45238</v>
      </c>
      <c r="C1248" s="198">
        <v>45238</v>
      </c>
      <c r="D1248" s="199">
        <f t="shared" si="19"/>
        <v>0</v>
      </c>
      <c r="G1248" s="200" t="s">
        <v>27</v>
      </c>
    </row>
    <row r="1249" spans="1:7" x14ac:dyDescent="0.25">
      <c r="A1249" s="6" t="s">
        <v>1741</v>
      </c>
      <c r="B1249" s="198">
        <v>45238</v>
      </c>
      <c r="C1249" s="198">
        <v>45238</v>
      </c>
      <c r="D1249" s="199">
        <f t="shared" si="19"/>
        <v>0</v>
      </c>
      <c r="G1249" s="200" t="s">
        <v>27</v>
      </c>
    </row>
    <row r="1250" spans="1:7" x14ac:dyDescent="0.25">
      <c r="A1250" s="6" t="s">
        <v>1742</v>
      </c>
      <c r="B1250" s="198">
        <v>45238</v>
      </c>
      <c r="C1250" s="198">
        <v>45238</v>
      </c>
      <c r="D1250" s="199">
        <f t="shared" si="19"/>
        <v>0</v>
      </c>
      <c r="G1250" s="200" t="s">
        <v>27</v>
      </c>
    </row>
    <row r="1251" spans="1:7" x14ac:dyDescent="0.25">
      <c r="A1251" s="6" t="s">
        <v>1743</v>
      </c>
      <c r="B1251" s="198">
        <v>45238</v>
      </c>
      <c r="C1251" s="198">
        <v>45238</v>
      </c>
      <c r="D1251" s="199">
        <f t="shared" si="19"/>
        <v>0</v>
      </c>
      <c r="G1251" s="200" t="s">
        <v>27</v>
      </c>
    </row>
    <row r="1252" spans="1:7" x14ac:dyDescent="0.25">
      <c r="A1252" s="6" t="s">
        <v>1744</v>
      </c>
      <c r="B1252" s="198">
        <v>45238</v>
      </c>
      <c r="C1252" s="198">
        <v>45238</v>
      </c>
      <c r="D1252" s="199">
        <f t="shared" si="19"/>
        <v>0</v>
      </c>
      <c r="G1252" s="200" t="s">
        <v>27</v>
      </c>
    </row>
    <row r="1253" spans="1:7" x14ac:dyDescent="0.25">
      <c r="A1253" s="6" t="s">
        <v>1745</v>
      </c>
      <c r="B1253" s="198">
        <v>45238</v>
      </c>
      <c r="C1253" s="198">
        <v>45238</v>
      </c>
      <c r="D1253" s="199">
        <f t="shared" si="19"/>
        <v>0</v>
      </c>
      <c r="G1253" s="200" t="s">
        <v>27</v>
      </c>
    </row>
    <row r="1254" spans="1:7" x14ac:dyDescent="0.25">
      <c r="A1254" s="6" t="s">
        <v>1751</v>
      </c>
      <c r="B1254" s="198">
        <v>45239</v>
      </c>
      <c r="C1254" s="198">
        <v>45239</v>
      </c>
      <c r="D1254" s="199">
        <f t="shared" si="19"/>
        <v>0</v>
      </c>
      <c r="G1254" s="200" t="s">
        <v>27</v>
      </c>
    </row>
    <row r="1255" spans="1:7" x14ac:dyDescent="0.25">
      <c r="A1255" s="6" t="s">
        <v>1755</v>
      </c>
      <c r="B1255" s="198">
        <v>45239</v>
      </c>
      <c r="C1255" s="198">
        <v>45239</v>
      </c>
      <c r="D1255" s="199">
        <f t="shared" si="19"/>
        <v>0</v>
      </c>
      <c r="G1255" s="200" t="s">
        <v>27</v>
      </c>
    </row>
    <row r="1256" spans="1:7" x14ac:dyDescent="0.25">
      <c r="A1256" s="6" t="s">
        <v>1756</v>
      </c>
      <c r="B1256" s="198">
        <v>45243</v>
      </c>
      <c r="C1256" s="198">
        <v>45243</v>
      </c>
      <c r="D1256" s="199">
        <f t="shared" si="19"/>
        <v>0</v>
      </c>
      <c r="G1256" s="200" t="s">
        <v>27</v>
      </c>
    </row>
    <row r="1257" spans="1:7" x14ac:dyDescent="0.25">
      <c r="A1257" s="6" t="s">
        <v>1757</v>
      </c>
      <c r="B1257" s="198">
        <v>45243</v>
      </c>
      <c r="C1257" s="198">
        <v>45243</v>
      </c>
      <c r="D1257" s="199">
        <f t="shared" si="19"/>
        <v>0</v>
      </c>
      <c r="G1257" s="200" t="s">
        <v>27</v>
      </c>
    </row>
    <row r="1258" spans="1:7" x14ac:dyDescent="0.25">
      <c r="A1258" s="6" t="s">
        <v>1758</v>
      </c>
      <c r="B1258" s="198">
        <v>45243</v>
      </c>
      <c r="C1258" s="198">
        <v>45243</v>
      </c>
      <c r="D1258" s="199">
        <f t="shared" si="19"/>
        <v>0</v>
      </c>
      <c r="G1258" s="200" t="s">
        <v>27</v>
      </c>
    </row>
    <row r="1259" spans="1:7" x14ac:dyDescent="0.25">
      <c r="A1259" s="6" t="s">
        <v>1759</v>
      </c>
      <c r="B1259" s="198">
        <v>45243</v>
      </c>
      <c r="C1259" s="198">
        <v>45243</v>
      </c>
      <c r="D1259" s="199">
        <f t="shared" si="19"/>
        <v>0</v>
      </c>
      <c r="G1259" s="200" t="s">
        <v>27</v>
      </c>
    </row>
    <row r="1260" spans="1:7" x14ac:dyDescent="0.25">
      <c r="A1260" s="6" t="s">
        <v>1766</v>
      </c>
      <c r="B1260" s="198">
        <v>45243</v>
      </c>
      <c r="C1260" s="198">
        <v>45243</v>
      </c>
      <c r="D1260" s="199">
        <f t="shared" si="19"/>
        <v>0</v>
      </c>
      <c r="G1260" s="200" t="s">
        <v>27</v>
      </c>
    </row>
    <row r="1261" spans="1:7" x14ac:dyDescent="0.25">
      <c r="A1261" s="6" t="s">
        <v>1767</v>
      </c>
      <c r="B1261" s="198">
        <v>45243</v>
      </c>
      <c r="C1261" s="198">
        <v>45243</v>
      </c>
      <c r="D1261" s="199">
        <f t="shared" si="19"/>
        <v>0</v>
      </c>
      <c r="G1261" s="200" t="s">
        <v>27</v>
      </c>
    </row>
    <row r="1262" spans="1:7" x14ac:dyDescent="0.25">
      <c r="A1262" s="6" t="s">
        <v>1768</v>
      </c>
      <c r="B1262" s="198">
        <v>45243</v>
      </c>
      <c r="C1262" s="198">
        <v>45243</v>
      </c>
      <c r="D1262" s="199">
        <f t="shared" si="19"/>
        <v>0</v>
      </c>
      <c r="F1262" s="189" t="s">
        <v>1773</v>
      </c>
      <c r="G1262" s="200" t="s">
        <v>27</v>
      </c>
    </row>
    <row r="1263" spans="1:7" x14ac:dyDescent="0.25">
      <c r="A1263" s="6" t="s">
        <v>1769</v>
      </c>
      <c r="B1263" s="198">
        <v>45243</v>
      </c>
      <c r="C1263" s="198">
        <v>45243</v>
      </c>
      <c r="D1263" s="199">
        <f t="shared" si="19"/>
        <v>0</v>
      </c>
      <c r="G1263" s="200" t="s">
        <v>27</v>
      </c>
    </row>
    <row r="1264" spans="1:7" x14ac:dyDescent="0.25">
      <c r="A1264" s="6" t="s">
        <v>1770</v>
      </c>
      <c r="B1264" s="198">
        <v>45243</v>
      </c>
      <c r="C1264" s="198">
        <v>45243</v>
      </c>
      <c r="D1264" s="199">
        <f t="shared" si="19"/>
        <v>0</v>
      </c>
      <c r="G1264" s="200" t="s">
        <v>27</v>
      </c>
    </row>
    <row r="1265" spans="1:7" x14ac:dyDescent="0.25">
      <c r="A1265" s="6" t="s">
        <v>1771</v>
      </c>
      <c r="B1265" s="198">
        <v>45243</v>
      </c>
      <c r="C1265" s="198">
        <v>45243</v>
      </c>
      <c r="D1265" s="199">
        <f t="shared" si="19"/>
        <v>0</v>
      </c>
      <c r="G1265" s="200" t="s">
        <v>27</v>
      </c>
    </row>
    <row r="1266" spans="1:7" x14ac:dyDescent="0.25">
      <c r="A1266" s="6" t="s">
        <v>1772</v>
      </c>
      <c r="B1266" s="198">
        <v>45243</v>
      </c>
      <c r="C1266" s="198">
        <v>45243</v>
      </c>
      <c r="D1266" s="199">
        <f t="shared" si="19"/>
        <v>0</v>
      </c>
      <c r="G1266" s="200" t="s">
        <v>27</v>
      </c>
    </row>
    <row r="1267" spans="1:7" x14ac:dyDescent="0.25">
      <c r="A1267" s="6" t="s">
        <v>1774</v>
      </c>
      <c r="B1267" s="198">
        <v>45243</v>
      </c>
      <c r="C1267" s="198">
        <v>45244</v>
      </c>
      <c r="D1267" s="199">
        <f t="shared" si="19"/>
        <v>1</v>
      </c>
      <c r="F1267" s="189" t="s">
        <v>1783</v>
      </c>
      <c r="G1267" s="200" t="s">
        <v>27</v>
      </c>
    </row>
    <row r="1268" spans="1:7" x14ac:dyDescent="0.25">
      <c r="A1268" s="6" t="s">
        <v>1775</v>
      </c>
      <c r="B1268" s="198">
        <v>45243</v>
      </c>
      <c r="C1268" s="198">
        <v>45244</v>
      </c>
      <c r="D1268" s="199">
        <f t="shared" si="19"/>
        <v>1</v>
      </c>
      <c r="F1268" s="189" t="s">
        <v>1784</v>
      </c>
      <c r="G1268" s="200" t="s">
        <v>27</v>
      </c>
    </row>
    <row r="1269" spans="1:7" x14ac:dyDescent="0.25">
      <c r="A1269" s="6" t="s">
        <v>1673</v>
      </c>
      <c r="B1269" s="198">
        <v>45243</v>
      </c>
      <c r="C1269" s="198">
        <v>45244</v>
      </c>
      <c r="D1269" s="199">
        <f t="shared" si="19"/>
        <v>1</v>
      </c>
      <c r="F1269" s="189" t="s">
        <v>1784</v>
      </c>
      <c r="G1269" s="200" t="s">
        <v>27</v>
      </c>
    </row>
    <row r="1270" spans="1:7" x14ac:dyDescent="0.25">
      <c r="A1270" s="6" t="s">
        <v>1776</v>
      </c>
      <c r="B1270" s="198">
        <v>45243</v>
      </c>
      <c r="C1270" s="198">
        <v>45244</v>
      </c>
      <c r="D1270" s="199">
        <f t="shared" si="19"/>
        <v>1</v>
      </c>
      <c r="F1270" s="189" t="s">
        <v>1785</v>
      </c>
      <c r="G1270" s="200" t="s">
        <v>27</v>
      </c>
    </row>
    <row r="1271" spans="1:7" x14ac:dyDescent="0.25">
      <c r="A1271" s="6" t="s">
        <v>1777</v>
      </c>
      <c r="B1271" s="198">
        <v>45243</v>
      </c>
      <c r="C1271" s="198">
        <v>45244</v>
      </c>
      <c r="D1271" s="199">
        <f t="shared" si="19"/>
        <v>1</v>
      </c>
      <c r="F1271" s="189" t="s">
        <v>1786</v>
      </c>
      <c r="G1271" s="200" t="s">
        <v>27</v>
      </c>
    </row>
    <row r="1272" spans="1:7" x14ac:dyDescent="0.25">
      <c r="A1272" s="6" t="s">
        <v>1778</v>
      </c>
      <c r="B1272" s="198">
        <v>45243</v>
      </c>
      <c r="C1272" s="198">
        <v>45244</v>
      </c>
      <c r="D1272" s="199">
        <f t="shared" si="19"/>
        <v>1</v>
      </c>
      <c r="F1272" s="189" t="s">
        <v>1784</v>
      </c>
      <c r="G1272" s="200" t="s">
        <v>27</v>
      </c>
    </row>
    <row r="1273" spans="1:7" x14ac:dyDescent="0.25">
      <c r="A1273" s="6" t="s">
        <v>1779</v>
      </c>
      <c r="B1273" s="198">
        <v>45243</v>
      </c>
      <c r="C1273" s="198">
        <v>45244</v>
      </c>
      <c r="D1273" s="199">
        <f t="shared" si="19"/>
        <v>1</v>
      </c>
      <c r="F1273" s="189" t="s">
        <v>1786</v>
      </c>
      <c r="G1273" s="200" t="s">
        <v>27</v>
      </c>
    </row>
    <row r="1274" spans="1:7" x14ac:dyDescent="0.25">
      <c r="A1274" s="6" t="s">
        <v>1787</v>
      </c>
      <c r="B1274" s="198">
        <v>45244</v>
      </c>
      <c r="C1274" s="198">
        <v>45244</v>
      </c>
      <c r="D1274" s="199">
        <f t="shared" si="19"/>
        <v>0</v>
      </c>
      <c r="F1274" s="189" t="s">
        <v>1784</v>
      </c>
      <c r="G1274" s="200" t="s">
        <v>27</v>
      </c>
    </row>
    <row r="1275" spans="1:7" x14ac:dyDescent="0.25">
      <c r="A1275" s="6" t="s">
        <v>1790</v>
      </c>
      <c r="B1275" s="198">
        <v>45244</v>
      </c>
      <c r="C1275" s="198">
        <v>45244</v>
      </c>
      <c r="D1275" s="199">
        <f t="shared" si="19"/>
        <v>0</v>
      </c>
      <c r="F1275" s="189" t="s">
        <v>1783</v>
      </c>
      <c r="G1275" s="200" t="s">
        <v>27</v>
      </c>
    </row>
    <row r="1276" spans="1:7" x14ac:dyDescent="0.25">
      <c r="A1276" s="6" t="s">
        <v>1791</v>
      </c>
      <c r="B1276" s="198">
        <v>45244</v>
      </c>
      <c r="C1276" s="198">
        <v>45244</v>
      </c>
      <c r="D1276" s="199">
        <f t="shared" si="19"/>
        <v>0</v>
      </c>
      <c r="F1276" s="189" t="s">
        <v>1796</v>
      </c>
      <c r="G1276" s="200" t="s">
        <v>27</v>
      </c>
    </row>
    <row r="1277" spans="1:7" x14ac:dyDescent="0.25">
      <c r="A1277" s="6" t="s">
        <v>1792</v>
      </c>
      <c r="B1277" s="198">
        <v>45244</v>
      </c>
      <c r="C1277" s="198">
        <v>45244</v>
      </c>
      <c r="D1277" s="199">
        <f t="shared" si="19"/>
        <v>0</v>
      </c>
      <c r="F1277" s="189" t="s">
        <v>1784</v>
      </c>
      <c r="G1277" s="200" t="s">
        <v>27</v>
      </c>
    </row>
    <row r="1278" spans="1:7" x14ac:dyDescent="0.25">
      <c r="A1278" s="6" t="s">
        <v>1793</v>
      </c>
      <c r="B1278" s="198">
        <v>45244</v>
      </c>
      <c r="C1278" s="198">
        <v>45244</v>
      </c>
      <c r="D1278" s="199">
        <f t="shared" si="19"/>
        <v>0</v>
      </c>
      <c r="F1278" s="189" t="s">
        <v>1783</v>
      </c>
      <c r="G1278" s="200" t="s">
        <v>27</v>
      </c>
    </row>
    <row r="1279" spans="1:7" x14ac:dyDescent="0.25">
      <c r="A1279" s="6" t="s">
        <v>1794</v>
      </c>
      <c r="B1279" s="198">
        <v>45244</v>
      </c>
      <c r="C1279" s="198">
        <v>45244</v>
      </c>
      <c r="D1279" s="199">
        <f t="shared" si="19"/>
        <v>0</v>
      </c>
      <c r="F1279" s="189" t="s">
        <v>1796</v>
      </c>
      <c r="G1279" s="200" t="s">
        <v>27</v>
      </c>
    </row>
    <row r="1280" spans="1:7" x14ac:dyDescent="0.25">
      <c r="A1280" s="6" t="s">
        <v>1795</v>
      </c>
      <c r="B1280" s="198">
        <v>45244</v>
      </c>
      <c r="C1280" s="198">
        <v>45244</v>
      </c>
      <c r="D1280" s="199">
        <f t="shared" si="19"/>
        <v>0</v>
      </c>
      <c r="F1280" s="189" t="s">
        <v>1796</v>
      </c>
      <c r="G1280" s="200" t="s">
        <v>27</v>
      </c>
    </row>
    <row r="1281" spans="1:7" x14ac:dyDescent="0.25">
      <c r="A1281" s="6" t="s">
        <v>1803</v>
      </c>
      <c r="B1281" s="198">
        <v>45244</v>
      </c>
      <c r="C1281" s="198">
        <v>45244</v>
      </c>
      <c r="D1281" s="199">
        <f t="shared" si="19"/>
        <v>0</v>
      </c>
      <c r="F1281" s="189" t="s">
        <v>1807</v>
      </c>
      <c r="G1281" s="200" t="s">
        <v>27</v>
      </c>
    </row>
    <row r="1282" spans="1:7" x14ac:dyDescent="0.25">
      <c r="A1282" s="6" t="s">
        <v>1804</v>
      </c>
      <c r="B1282" s="198">
        <v>45244</v>
      </c>
      <c r="C1282" s="198">
        <v>45244</v>
      </c>
      <c r="D1282" s="199">
        <f t="shared" ref="D1282:D1345" si="20">IF(B1282="","",NETWORKDAYS(B1282,C1282)-1)</f>
        <v>0</v>
      </c>
      <c r="F1282" s="189" t="s">
        <v>1784</v>
      </c>
      <c r="G1282" s="200" t="s">
        <v>27</v>
      </c>
    </row>
    <row r="1283" spans="1:7" x14ac:dyDescent="0.25">
      <c r="A1283" s="6" t="s">
        <v>1805</v>
      </c>
      <c r="B1283" s="198">
        <v>45244</v>
      </c>
      <c r="C1283" s="198">
        <v>45244</v>
      </c>
      <c r="D1283" s="199">
        <f t="shared" si="20"/>
        <v>0</v>
      </c>
      <c r="F1283" s="189" t="s">
        <v>1807</v>
      </c>
      <c r="G1283" s="200" t="s">
        <v>27</v>
      </c>
    </row>
    <row r="1284" spans="1:7" x14ac:dyDescent="0.25">
      <c r="A1284" s="6" t="s">
        <v>1806</v>
      </c>
      <c r="B1284" s="198">
        <v>45244</v>
      </c>
      <c r="C1284" s="198">
        <v>45244</v>
      </c>
      <c r="D1284" s="199">
        <f t="shared" si="20"/>
        <v>0</v>
      </c>
      <c r="F1284" s="189" t="s">
        <v>1784</v>
      </c>
      <c r="G1284" s="200" t="s">
        <v>27</v>
      </c>
    </row>
    <row r="1285" spans="1:7" x14ac:dyDescent="0.25">
      <c r="A1285" s="6" t="s">
        <v>1814</v>
      </c>
      <c r="B1285" s="198">
        <v>45245</v>
      </c>
      <c r="C1285" s="198">
        <v>45245</v>
      </c>
      <c r="D1285" s="199">
        <f t="shared" si="20"/>
        <v>0</v>
      </c>
      <c r="F1285" s="189" t="s">
        <v>1784</v>
      </c>
      <c r="G1285" s="200" t="s">
        <v>27</v>
      </c>
    </row>
    <row r="1286" spans="1:7" x14ac:dyDescent="0.25">
      <c r="A1286" s="6" t="s">
        <v>1815</v>
      </c>
      <c r="B1286" s="198">
        <v>45245</v>
      </c>
      <c r="C1286" s="198">
        <v>45245</v>
      </c>
      <c r="D1286" s="199">
        <f t="shared" si="20"/>
        <v>0</v>
      </c>
      <c r="F1286" s="189" t="s">
        <v>1783</v>
      </c>
      <c r="G1286" s="200" t="s">
        <v>27</v>
      </c>
    </row>
    <row r="1287" spans="1:7" x14ac:dyDescent="0.25">
      <c r="A1287" s="6" t="s">
        <v>1816</v>
      </c>
      <c r="B1287" s="198">
        <v>45245</v>
      </c>
      <c r="C1287" s="198">
        <v>45245</v>
      </c>
      <c r="D1287" s="199">
        <f t="shared" si="20"/>
        <v>0</v>
      </c>
      <c r="F1287" s="189" t="s">
        <v>1807</v>
      </c>
      <c r="G1287" s="200" t="s">
        <v>27</v>
      </c>
    </row>
    <row r="1288" spans="1:7" x14ac:dyDescent="0.25">
      <c r="A1288" s="6" t="s">
        <v>1817</v>
      </c>
      <c r="B1288" s="198">
        <v>45245</v>
      </c>
      <c r="C1288" s="198">
        <v>45245</v>
      </c>
      <c r="D1288" s="199">
        <f t="shared" si="20"/>
        <v>0</v>
      </c>
      <c r="F1288" s="189" t="s">
        <v>1784</v>
      </c>
      <c r="G1288" s="200" t="s">
        <v>27</v>
      </c>
    </row>
    <row r="1289" spans="1:7" x14ac:dyDescent="0.25">
      <c r="A1289" s="6" t="s">
        <v>1821</v>
      </c>
      <c r="B1289" s="198">
        <v>45246</v>
      </c>
      <c r="C1289" s="198">
        <v>45246</v>
      </c>
      <c r="D1289" s="199">
        <f t="shared" si="20"/>
        <v>0</v>
      </c>
      <c r="F1289" s="189" t="s">
        <v>1807</v>
      </c>
      <c r="G1289" s="200" t="s">
        <v>27</v>
      </c>
    </row>
    <row r="1290" spans="1:7" x14ac:dyDescent="0.25">
      <c r="A1290" s="6" t="s">
        <v>1822</v>
      </c>
      <c r="B1290" s="198">
        <v>45246</v>
      </c>
      <c r="C1290" s="198">
        <v>45246</v>
      </c>
      <c r="D1290" s="199">
        <f t="shared" si="20"/>
        <v>0</v>
      </c>
      <c r="F1290" s="189" t="s">
        <v>1784</v>
      </c>
      <c r="G1290" s="200" t="s">
        <v>27</v>
      </c>
    </row>
    <row r="1291" spans="1:7" x14ac:dyDescent="0.25">
      <c r="A1291" s="6" t="s">
        <v>1827</v>
      </c>
      <c r="B1291" s="198">
        <v>45246</v>
      </c>
      <c r="C1291" s="198">
        <v>45246</v>
      </c>
      <c r="D1291" s="199">
        <f t="shared" si="20"/>
        <v>0</v>
      </c>
      <c r="F1291" s="189" t="s">
        <v>1807</v>
      </c>
      <c r="G1291" s="200" t="s">
        <v>27</v>
      </c>
    </row>
    <row r="1292" spans="1:7" x14ac:dyDescent="0.25">
      <c r="A1292" s="6" t="s">
        <v>1834</v>
      </c>
      <c r="B1292" s="198">
        <v>45246</v>
      </c>
      <c r="C1292" s="198">
        <v>45246</v>
      </c>
      <c r="D1292" s="199">
        <f t="shared" si="20"/>
        <v>0</v>
      </c>
      <c r="F1292" s="189" t="s">
        <v>1807</v>
      </c>
      <c r="G1292" s="200" t="s">
        <v>27</v>
      </c>
    </row>
    <row r="1293" spans="1:7" s="117" customFormat="1" x14ac:dyDescent="0.25">
      <c r="A1293" s="117" t="s">
        <v>1835</v>
      </c>
      <c r="B1293" s="198">
        <v>45246</v>
      </c>
      <c r="C1293" s="198">
        <v>45246</v>
      </c>
      <c r="D1293" s="199">
        <f t="shared" si="20"/>
        <v>0</v>
      </c>
      <c r="E1293" s="199"/>
      <c r="F1293" s="211" t="s">
        <v>1674</v>
      </c>
      <c r="G1293" s="212" t="s">
        <v>1466</v>
      </c>
    </row>
    <row r="1294" spans="1:7" x14ac:dyDescent="0.25">
      <c r="A1294" s="6" t="s">
        <v>1841</v>
      </c>
      <c r="B1294" s="198">
        <v>45247</v>
      </c>
      <c r="C1294" s="198">
        <v>45247</v>
      </c>
      <c r="D1294" s="199">
        <f t="shared" si="20"/>
        <v>0</v>
      </c>
      <c r="F1294" s="189" t="s">
        <v>1637</v>
      </c>
      <c r="G1294" s="200" t="s">
        <v>1466</v>
      </c>
    </row>
    <row r="1295" spans="1:7" x14ac:dyDescent="0.25">
      <c r="A1295" s="6" t="s">
        <v>1842</v>
      </c>
      <c r="B1295" s="198">
        <v>45247</v>
      </c>
      <c r="C1295" s="198">
        <v>45247</v>
      </c>
      <c r="D1295" s="199">
        <f t="shared" si="20"/>
        <v>0</v>
      </c>
      <c r="F1295" s="189" t="s">
        <v>1674</v>
      </c>
      <c r="G1295" s="200" t="s">
        <v>1466</v>
      </c>
    </row>
    <row r="1296" spans="1:7" s="117" customFormat="1" x14ac:dyDescent="0.25">
      <c r="A1296" s="117" t="s">
        <v>1847</v>
      </c>
      <c r="B1296" s="198">
        <v>45247</v>
      </c>
      <c r="C1296" s="198">
        <v>45247</v>
      </c>
      <c r="D1296" s="199">
        <f t="shared" si="20"/>
        <v>0</v>
      </c>
      <c r="E1296" s="199"/>
      <c r="F1296" s="271" t="s">
        <v>1637</v>
      </c>
      <c r="G1296" s="200" t="s">
        <v>1466</v>
      </c>
    </row>
    <row r="1297" spans="1:7" x14ac:dyDescent="0.25">
      <c r="A1297" s="6" t="s">
        <v>1848</v>
      </c>
      <c r="B1297" s="198">
        <v>45247</v>
      </c>
      <c r="C1297" s="198">
        <v>45247</v>
      </c>
      <c r="D1297" s="199">
        <f t="shared" si="20"/>
        <v>0</v>
      </c>
      <c r="F1297" s="271" t="s">
        <v>1637</v>
      </c>
      <c r="G1297" s="200" t="s">
        <v>1466</v>
      </c>
    </row>
    <row r="1298" spans="1:7" x14ac:dyDescent="0.25">
      <c r="A1298" s="6" t="s">
        <v>1849</v>
      </c>
      <c r="B1298" s="198">
        <v>45247</v>
      </c>
      <c r="C1298" s="198">
        <v>45247</v>
      </c>
      <c r="D1298" s="199">
        <f t="shared" si="20"/>
        <v>0</v>
      </c>
      <c r="F1298" s="189" t="s">
        <v>1853</v>
      </c>
      <c r="G1298" s="200" t="s">
        <v>1466</v>
      </c>
    </row>
    <row r="1299" spans="1:7" x14ac:dyDescent="0.25">
      <c r="A1299" s="6" t="s">
        <v>1850</v>
      </c>
      <c r="B1299" s="198">
        <v>45247</v>
      </c>
      <c r="C1299" s="198">
        <v>45247</v>
      </c>
      <c r="D1299" s="199">
        <f t="shared" si="20"/>
        <v>0</v>
      </c>
      <c r="F1299" s="271" t="s">
        <v>1637</v>
      </c>
      <c r="G1299" s="200" t="s">
        <v>1466</v>
      </c>
    </row>
    <row r="1300" spans="1:7" x14ac:dyDescent="0.25">
      <c r="A1300" s="6" t="s">
        <v>1851</v>
      </c>
      <c r="B1300" s="198">
        <v>45247</v>
      </c>
      <c r="C1300" s="198">
        <v>45247</v>
      </c>
      <c r="D1300" s="199">
        <f t="shared" si="20"/>
        <v>0</v>
      </c>
      <c r="F1300" s="271" t="s">
        <v>1637</v>
      </c>
      <c r="G1300" s="200" t="s">
        <v>1466</v>
      </c>
    </row>
    <row r="1301" spans="1:7" x14ac:dyDescent="0.25">
      <c r="A1301" s="6" t="s">
        <v>1852</v>
      </c>
      <c r="B1301" s="198">
        <v>45247</v>
      </c>
      <c r="C1301" s="198">
        <v>45247</v>
      </c>
      <c r="D1301" s="199">
        <f t="shared" si="20"/>
        <v>0</v>
      </c>
      <c r="F1301" s="271" t="s">
        <v>1637</v>
      </c>
      <c r="G1301" s="200" t="s">
        <v>1466</v>
      </c>
    </row>
    <row r="1302" spans="1:7" x14ac:dyDescent="0.25">
      <c r="A1302" s="6" t="s">
        <v>1854</v>
      </c>
      <c r="B1302" s="198">
        <v>45247</v>
      </c>
      <c r="C1302" s="198">
        <v>45247</v>
      </c>
      <c r="D1302" s="199">
        <f t="shared" si="20"/>
        <v>0</v>
      </c>
      <c r="F1302" s="189" t="s">
        <v>1637</v>
      </c>
      <c r="G1302" s="200" t="s">
        <v>1466</v>
      </c>
    </row>
    <row r="1303" spans="1:7" x14ac:dyDescent="0.25">
      <c r="A1303" s="6" t="s">
        <v>1855</v>
      </c>
      <c r="B1303" s="198">
        <v>45247</v>
      </c>
      <c r="C1303" s="198">
        <v>45247</v>
      </c>
      <c r="D1303" s="199">
        <f t="shared" si="20"/>
        <v>0</v>
      </c>
      <c r="F1303" s="189" t="s">
        <v>1637</v>
      </c>
      <c r="G1303" s="200" t="s">
        <v>1466</v>
      </c>
    </row>
    <row r="1304" spans="1:7" x14ac:dyDescent="0.25">
      <c r="A1304" s="6" t="s">
        <v>1856</v>
      </c>
      <c r="B1304" s="198">
        <v>45247</v>
      </c>
      <c r="C1304" s="198">
        <v>45247</v>
      </c>
      <c r="D1304" s="199">
        <f t="shared" si="20"/>
        <v>0</v>
      </c>
      <c r="F1304" s="189" t="s">
        <v>1711</v>
      </c>
      <c r="G1304" s="200" t="s">
        <v>1466</v>
      </c>
    </row>
    <row r="1305" spans="1:7" x14ac:dyDescent="0.25">
      <c r="A1305" s="6" t="s">
        <v>1857</v>
      </c>
      <c r="B1305" s="198">
        <v>45247</v>
      </c>
      <c r="C1305" s="198">
        <v>45247</v>
      </c>
      <c r="D1305" s="199">
        <f t="shared" si="20"/>
        <v>0</v>
      </c>
      <c r="F1305" s="189" t="s">
        <v>1674</v>
      </c>
      <c r="G1305" s="200" t="s">
        <v>1466</v>
      </c>
    </row>
    <row r="1306" spans="1:7" x14ac:dyDescent="0.25">
      <c r="A1306" s="6" t="s">
        <v>1865</v>
      </c>
      <c r="B1306" s="198">
        <v>45250</v>
      </c>
      <c r="C1306" s="198">
        <v>45250</v>
      </c>
      <c r="D1306" s="199">
        <f t="shared" si="20"/>
        <v>0</v>
      </c>
      <c r="F1306" s="189" t="s">
        <v>1807</v>
      </c>
      <c r="G1306" s="200" t="s">
        <v>27</v>
      </c>
    </row>
    <row r="1307" spans="1:7" x14ac:dyDescent="0.25">
      <c r="A1307" s="6" t="s">
        <v>1866</v>
      </c>
      <c r="B1307" s="198">
        <v>45250</v>
      </c>
      <c r="C1307" s="198">
        <v>45250</v>
      </c>
      <c r="D1307" s="199">
        <f t="shared" si="20"/>
        <v>0</v>
      </c>
      <c r="F1307" s="189" t="s">
        <v>1807</v>
      </c>
      <c r="G1307" s="200" t="s">
        <v>27</v>
      </c>
    </row>
    <row r="1308" spans="1:7" x14ac:dyDescent="0.25">
      <c r="A1308" s="6" t="s">
        <v>1867</v>
      </c>
      <c r="B1308" s="198">
        <v>45250</v>
      </c>
      <c r="C1308" s="198">
        <v>45250</v>
      </c>
      <c r="D1308" s="199">
        <f t="shared" si="20"/>
        <v>0</v>
      </c>
      <c r="F1308" s="189" t="s">
        <v>1807</v>
      </c>
      <c r="G1308" s="200" t="s">
        <v>27</v>
      </c>
    </row>
    <row r="1309" spans="1:7" x14ac:dyDescent="0.25">
      <c r="A1309" s="6" t="s">
        <v>1876</v>
      </c>
      <c r="B1309" s="198">
        <v>45250</v>
      </c>
      <c r="C1309" s="198">
        <v>45250</v>
      </c>
      <c r="D1309" s="199">
        <f t="shared" si="20"/>
        <v>0</v>
      </c>
      <c r="F1309" s="189" t="s">
        <v>1784</v>
      </c>
      <c r="G1309" s="200" t="s">
        <v>27</v>
      </c>
    </row>
    <row r="1310" spans="1:7" x14ac:dyDescent="0.25">
      <c r="A1310" s="6" t="s">
        <v>1877</v>
      </c>
      <c r="B1310" s="198">
        <v>45250</v>
      </c>
      <c r="C1310" s="198">
        <v>45250</v>
      </c>
      <c r="D1310" s="199">
        <f t="shared" si="20"/>
        <v>0</v>
      </c>
      <c r="F1310" s="189" t="s">
        <v>1807</v>
      </c>
      <c r="G1310" s="200" t="s">
        <v>27</v>
      </c>
    </row>
    <row r="1311" spans="1:7" x14ac:dyDescent="0.25">
      <c r="A1311" s="6" t="s">
        <v>1878</v>
      </c>
      <c r="B1311" s="198">
        <v>45250</v>
      </c>
      <c r="C1311" s="198">
        <v>45250</v>
      </c>
      <c r="D1311" s="199">
        <f t="shared" si="20"/>
        <v>0</v>
      </c>
      <c r="F1311" s="189" t="s">
        <v>1807</v>
      </c>
      <c r="G1311" s="200" t="s">
        <v>27</v>
      </c>
    </row>
    <row r="1312" spans="1:7" x14ac:dyDescent="0.25">
      <c r="A1312" s="6" t="s">
        <v>1881</v>
      </c>
      <c r="B1312" s="198">
        <v>45250</v>
      </c>
      <c r="C1312" s="198">
        <v>45250</v>
      </c>
      <c r="D1312" s="199">
        <f t="shared" si="20"/>
        <v>0</v>
      </c>
      <c r="F1312" s="189" t="s">
        <v>1807</v>
      </c>
      <c r="G1312" s="200" t="s">
        <v>27</v>
      </c>
    </row>
    <row r="1313" spans="1:7" ht="30" x14ac:dyDescent="0.25">
      <c r="A1313" s="6" t="s">
        <v>1882</v>
      </c>
      <c r="B1313" s="198">
        <v>45250</v>
      </c>
      <c r="C1313" s="198">
        <v>45250</v>
      </c>
      <c r="D1313" s="199">
        <f t="shared" si="20"/>
        <v>0</v>
      </c>
      <c r="F1313" s="189" t="s">
        <v>1886</v>
      </c>
      <c r="G1313" s="200" t="s">
        <v>27</v>
      </c>
    </row>
    <row r="1314" spans="1:7" x14ac:dyDescent="0.25">
      <c r="A1314" s="6" t="s">
        <v>1883</v>
      </c>
      <c r="B1314" s="198">
        <v>45250</v>
      </c>
      <c r="C1314" s="198">
        <v>45250</v>
      </c>
      <c r="D1314" s="199">
        <f t="shared" si="20"/>
        <v>0</v>
      </c>
      <c r="F1314" s="189" t="s">
        <v>1783</v>
      </c>
      <c r="G1314" s="213" t="s">
        <v>27</v>
      </c>
    </row>
    <row r="1315" spans="1:7" x14ac:dyDescent="0.25">
      <c r="A1315" s="6" t="s">
        <v>1884</v>
      </c>
      <c r="B1315" s="198">
        <v>45250</v>
      </c>
      <c r="C1315" s="198">
        <v>45250</v>
      </c>
      <c r="D1315" s="199">
        <f t="shared" si="20"/>
        <v>0</v>
      </c>
      <c r="F1315" s="189" t="s">
        <v>1885</v>
      </c>
      <c r="G1315" s="213" t="s">
        <v>27</v>
      </c>
    </row>
    <row r="1316" spans="1:7" x14ac:dyDescent="0.25">
      <c r="A1316" s="6" t="s">
        <v>1887</v>
      </c>
      <c r="B1316" s="198">
        <v>45250</v>
      </c>
      <c r="C1316" s="198">
        <v>45250</v>
      </c>
      <c r="D1316" s="199">
        <f t="shared" si="20"/>
        <v>0</v>
      </c>
      <c r="F1316" s="189" t="s">
        <v>1807</v>
      </c>
      <c r="G1316" s="200" t="s">
        <v>27</v>
      </c>
    </row>
    <row r="1317" spans="1:7" x14ac:dyDescent="0.25">
      <c r="A1317" s="6" t="s">
        <v>1893</v>
      </c>
      <c r="B1317" s="198">
        <v>45250</v>
      </c>
      <c r="C1317" s="198">
        <v>45251</v>
      </c>
      <c r="D1317" s="199">
        <f t="shared" si="20"/>
        <v>1</v>
      </c>
      <c r="F1317" s="189" t="s">
        <v>1807</v>
      </c>
      <c r="G1317" s="200" t="s">
        <v>27</v>
      </c>
    </row>
    <row r="1318" spans="1:7" x14ac:dyDescent="0.25">
      <c r="A1318" s="6" t="s">
        <v>1894</v>
      </c>
      <c r="B1318" s="198">
        <v>45250</v>
      </c>
      <c r="C1318" s="198">
        <v>45251</v>
      </c>
      <c r="D1318" s="199">
        <f t="shared" si="20"/>
        <v>1</v>
      </c>
      <c r="F1318" s="189" t="s">
        <v>1807</v>
      </c>
      <c r="G1318" s="200" t="s">
        <v>27</v>
      </c>
    </row>
    <row r="1319" spans="1:7" x14ac:dyDescent="0.25">
      <c r="A1319" s="6" t="s">
        <v>1895</v>
      </c>
      <c r="B1319" s="198">
        <v>45251</v>
      </c>
      <c r="C1319" s="198">
        <v>45251</v>
      </c>
      <c r="D1319" s="199">
        <f t="shared" si="20"/>
        <v>0</v>
      </c>
      <c r="F1319" s="189" t="s">
        <v>1784</v>
      </c>
      <c r="G1319" s="200" t="s">
        <v>27</v>
      </c>
    </row>
    <row r="1320" spans="1:7" x14ac:dyDescent="0.25">
      <c r="A1320" s="6" t="s">
        <v>1896</v>
      </c>
      <c r="B1320" s="198">
        <v>45251</v>
      </c>
      <c r="C1320" s="198">
        <v>45251</v>
      </c>
      <c r="D1320" s="199">
        <f t="shared" si="20"/>
        <v>0</v>
      </c>
      <c r="F1320" s="189" t="s">
        <v>1807</v>
      </c>
      <c r="G1320" s="200" t="s">
        <v>27</v>
      </c>
    </row>
    <row r="1321" spans="1:7" x14ac:dyDescent="0.25">
      <c r="A1321" s="6" t="s">
        <v>1903</v>
      </c>
      <c r="B1321" s="198">
        <v>45251</v>
      </c>
      <c r="C1321" s="198">
        <v>45251</v>
      </c>
      <c r="D1321" s="199">
        <f t="shared" si="20"/>
        <v>0</v>
      </c>
      <c r="F1321" s="189" t="s">
        <v>1807</v>
      </c>
      <c r="G1321" s="200" t="s">
        <v>27</v>
      </c>
    </row>
    <row r="1322" spans="1:7" x14ac:dyDescent="0.25">
      <c r="A1322" s="6" t="s">
        <v>1904</v>
      </c>
      <c r="B1322" s="198">
        <v>45251</v>
      </c>
      <c r="C1322" s="198">
        <v>45251</v>
      </c>
      <c r="D1322" s="199">
        <f t="shared" si="20"/>
        <v>0</v>
      </c>
      <c r="F1322" s="189" t="s">
        <v>1783</v>
      </c>
      <c r="G1322" s="200" t="s">
        <v>27</v>
      </c>
    </row>
    <row r="1323" spans="1:7" x14ac:dyDescent="0.25">
      <c r="A1323" s="6" t="s">
        <v>1905</v>
      </c>
      <c r="B1323" s="198">
        <v>45251</v>
      </c>
      <c r="C1323" s="198">
        <v>45251</v>
      </c>
      <c r="D1323" s="199">
        <f t="shared" si="20"/>
        <v>0</v>
      </c>
      <c r="F1323" s="189" t="s">
        <v>1807</v>
      </c>
      <c r="G1323" s="200" t="s">
        <v>27</v>
      </c>
    </row>
    <row r="1324" spans="1:7" x14ac:dyDescent="0.25">
      <c r="A1324" s="6" t="s">
        <v>1906</v>
      </c>
      <c r="B1324" s="198">
        <v>45251</v>
      </c>
      <c r="C1324" s="198">
        <v>45251</v>
      </c>
      <c r="D1324" s="199">
        <f t="shared" si="20"/>
        <v>0</v>
      </c>
      <c r="F1324" s="189" t="s">
        <v>1783</v>
      </c>
      <c r="G1324" s="200" t="s">
        <v>27</v>
      </c>
    </row>
    <row r="1325" spans="1:7" x14ac:dyDescent="0.25">
      <c r="A1325" s="6" t="s">
        <v>1907</v>
      </c>
      <c r="B1325" s="198">
        <v>45251</v>
      </c>
      <c r="C1325" s="198">
        <v>45251</v>
      </c>
      <c r="D1325" s="199">
        <f t="shared" si="20"/>
        <v>0</v>
      </c>
      <c r="F1325" s="189" t="s">
        <v>1783</v>
      </c>
      <c r="G1325" s="200" t="s">
        <v>27</v>
      </c>
    </row>
    <row r="1326" spans="1:7" x14ac:dyDescent="0.25">
      <c r="A1326" s="6" t="s">
        <v>1910</v>
      </c>
      <c r="B1326" s="198">
        <v>45251</v>
      </c>
      <c r="C1326" s="198">
        <v>45252</v>
      </c>
      <c r="D1326" s="199">
        <f t="shared" si="20"/>
        <v>1</v>
      </c>
      <c r="F1326" s="189" t="s">
        <v>1783</v>
      </c>
      <c r="G1326" s="200" t="s">
        <v>27</v>
      </c>
    </row>
    <row r="1327" spans="1:7" x14ac:dyDescent="0.25">
      <c r="A1327" s="6" t="s">
        <v>1911</v>
      </c>
      <c r="B1327" s="198">
        <v>45251</v>
      </c>
      <c r="C1327" s="198">
        <v>45252</v>
      </c>
      <c r="D1327" s="199">
        <f t="shared" si="20"/>
        <v>1</v>
      </c>
      <c r="F1327" s="189" t="s">
        <v>1783</v>
      </c>
      <c r="G1327" s="200" t="s">
        <v>27</v>
      </c>
    </row>
    <row r="1328" spans="1:7" x14ac:dyDescent="0.25">
      <c r="A1328" s="6" t="s">
        <v>1912</v>
      </c>
      <c r="B1328" s="198">
        <v>45251</v>
      </c>
      <c r="C1328" s="198">
        <v>45252</v>
      </c>
      <c r="D1328" s="199">
        <f t="shared" si="20"/>
        <v>1</v>
      </c>
      <c r="F1328" s="189" t="s">
        <v>1783</v>
      </c>
      <c r="G1328" s="200" t="s">
        <v>27</v>
      </c>
    </row>
    <row r="1329" spans="1:7" x14ac:dyDescent="0.25">
      <c r="A1329" s="6" t="s">
        <v>1913</v>
      </c>
      <c r="B1329" s="198">
        <v>45251</v>
      </c>
      <c r="C1329" s="198">
        <v>45252</v>
      </c>
      <c r="D1329" s="199">
        <f t="shared" si="20"/>
        <v>1</v>
      </c>
      <c r="F1329" s="189" t="s">
        <v>1784</v>
      </c>
      <c r="G1329" s="200" t="s">
        <v>27</v>
      </c>
    </row>
    <row r="1330" spans="1:7" x14ac:dyDescent="0.25">
      <c r="A1330" s="6" t="s">
        <v>1914</v>
      </c>
      <c r="B1330" s="198">
        <v>45251</v>
      </c>
      <c r="C1330" s="198">
        <v>45252</v>
      </c>
      <c r="D1330" s="199">
        <f t="shared" si="20"/>
        <v>1</v>
      </c>
      <c r="F1330" s="189" t="s">
        <v>1807</v>
      </c>
      <c r="G1330" s="200" t="s">
        <v>27</v>
      </c>
    </row>
    <row r="1331" spans="1:7" x14ac:dyDescent="0.25">
      <c r="A1331" s="6" t="s">
        <v>1917</v>
      </c>
      <c r="B1331" s="198">
        <v>45252</v>
      </c>
      <c r="C1331" s="198">
        <v>45252</v>
      </c>
      <c r="D1331" s="199">
        <f t="shared" si="20"/>
        <v>0</v>
      </c>
      <c r="F1331" s="189" t="s">
        <v>1783</v>
      </c>
      <c r="G1331" s="200" t="s">
        <v>27</v>
      </c>
    </row>
    <row r="1332" spans="1:7" x14ac:dyDescent="0.25">
      <c r="A1332" s="6" t="s">
        <v>1918</v>
      </c>
      <c r="B1332" s="198">
        <v>45252</v>
      </c>
      <c r="C1332" s="198">
        <v>45252</v>
      </c>
      <c r="D1332" s="199">
        <f t="shared" si="20"/>
        <v>0</v>
      </c>
      <c r="F1332" s="189" t="s">
        <v>1783</v>
      </c>
      <c r="G1332" s="200" t="s">
        <v>27</v>
      </c>
    </row>
    <row r="1333" spans="1:7" x14ac:dyDescent="0.25">
      <c r="A1333" s="6" t="s">
        <v>1924</v>
      </c>
      <c r="B1333" s="198">
        <v>45252</v>
      </c>
      <c r="C1333" s="198">
        <v>45252</v>
      </c>
      <c r="D1333" s="199">
        <f t="shared" si="20"/>
        <v>0</v>
      </c>
      <c r="F1333" s="189" t="s">
        <v>1783</v>
      </c>
      <c r="G1333" s="200" t="s">
        <v>27</v>
      </c>
    </row>
    <row r="1334" spans="1:7" x14ac:dyDescent="0.25">
      <c r="A1334" s="6" t="s">
        <v>1925</v>
      </c>
      <c r="B1334" s="198">
        <v>45252</v>
      </c>
      <c r="C1334" s="198">
        <v>45252</v>
      </c>
      <c r="D1334" s="199">
        <f t="shared" si="20"/>
        <v>0</v>
      </c>
      <c r="F1334" s="189" t="s">
        <v>1796</v>
      </c>
      <c r="G1334" s="200" t="s">
        <v>27</v>
      </c>
    </row>
    <row r="1335" spans="1:7" x14ac:dyDescent="0.25">
      <c r="A1335" s="6" t="s">
        <v>1930</v>
      </c>
      <c r="B1335" s="198">
        <v>45252</v>
      </c>
      <c r="C1335" s="198">
        <v>45252</v>
      </c>
      <c r="D1335" s="199">
        <f t="shared" si="20"/>
        <v>0</v>
      </c>
      <c r="F1335" s="189" t="s">
        <v>1807</v>
      </c>
      <c r="G1335" s="200" t="s">
        <v>27</v>
      </c>
    </row>
    <row r="1336" spans="1:7" x14ac:dyDescent="0.25">
      <c r="A1336" s="6" t="s">
        <v>1931</v>
      </c>
      <c r="B1336" s="198">
        <v>45254</v>
      </c>
      <c r="C1336" s="198">
        <v>45256</v>
      </c>
      <c r="D1336" s="199">
        <f t="shared" si="20"/>
        <v>0</v>
      </c>
      <c r="F1336" s="189" t="s">
        <v>1807</v>
      </c>
      <c r="G1336" s="200" t="s">
        <v>27</v>
      </c>
    </row>
    <row r="1337" spans="1:7" ht="45" x14ac:dyDescent="0.25">
      <c r="A1337" s="6" t="s">
        <v>1932</v>
      </c>
      <c r="B1337" s="198">
        <v>45254</v>
      </c>
      <c r="C1337" s="198">
        <v>45257</v>
      </c>
      <c r="D1337" s="199">
        <f t="shared" si="20"/>
        <v>1</v>
      </c>
      <c r="F1337" s="189" t="s">
        <v>1940</v>
      </c>
      <c r="G1337" s="200" t="s">
        <v>27</v>
      </c>
    </row>
    <row r="1338" spans="1:7" x14ac:dyDescent="0.25">
      <c r="A1338" s="6" t="s">
        <v>1933</v>
      </c>
      <c r="B1338" s="198">
        <v>45257</v>
      </c>
      <c r="C1338" s="198">
        <v>45257</v>
      </c>
      <c r="D1338" s="199">
        <f t="shared" si="20"/>
        <v>0</v>
      </c>
      <c r="F1338" s="189" t="s">
        <v>1637</v>
      </c>
      <c r="G1338" s="200" t="s">
        <v>1466</v>
      </c>
    </row>
    <row r="1339" spans="1:7" x14ac:dyDescent="0.25">
      <c r="A1339" s="6" t="s">
        <v>1934</v>
      </c>
      <c r="B1339" s="198">
        <v>45257</v>
      </c>
      <c r="C1339" s="198">
        <v>45257</v>
      </c>
      <c r="D1339" s="199">
        <f t="shared" si="20"/>
        <v>0</v>
      </c>
      <c r="F1339" s="189" t="s">
        <v>1637</v>
      </c>
      <c r="G1339" s="200" t="s">
        <v>1466</v>
      </c>
    </row>
    <row r="1340" spans="1:7" ht="30" x14ac:dyDescent="0.25">
      <c r="A1340" s="6" t="s">
        <v>1936</v>
      </c>
      <c r="B1340" s="198">
        <v>45257</v>
      </c>
      <c r="C1340" s="198">
        <v>45257</v>
      </c>
      <c r="D1340" s="199">
        <f t="shared" si="20"/>
        <v>0</v>
      </c>
      <c r="F1340" s="189" t="s">
        <v>1941</v>
      </c>
      <c r="G1340" s="200" t="s">
        <v>1466</v>
      </c>
    </row>
    <row r="1341" spans="1:7" x14ac:dyDescent="0.25">
      <c r="A1341" s="6" t="s">
        <v>1938</v>
      </c>
      <c r="B1341" s="198">
        <v>45257</v>
      </c>
      <c r="C1341" s="198">
        <v>45257</v>
      </c>
      <c r="D1341" s="199">
        <f t="shared" si="20"/>
        <v>0</v>
      </c>
      <c r="F1341" s="189" t="s">
        <v>1674</v>
      </c>
      <c r="G1341" s="200" t="s">
        <v>1466</v>
      </c>
    </row>
    <row r="1342" spans="1:7" x14ac:dyDescent="0.25">
      <c r="A1342" s="6" t="s">
        <v>1939</v>
      </c>
      <c r="B1342" s="198">
        <v>45257</v>
      </c>
      <c r="C1342" s="198">
        <v>45257</v>
      </c>
      <c r="D1342" s="199">
        <f t="shared" si="20"/>
        <v>0</v>
      </c>
      <c r="F1342" s="189" t="s">
        <v>1674</v>
      </c>
      <c r="G1342" s="200" t="s">
        <v>1466</v>
      </c>
    </row>
    <row r="1343" spans="1:7" x14ac:dyDescent="0.25">
      <c r="A1343" s="6" t="s">
        <v>1944</v>
      </c>
      <c r="B1343" s="198">
        <v>45258</v>
      </c>
      <c r="C1343" s="198">
        <v>45258</v>
      </c>
      <c r="D1343" s="199">
        <f t="shared" si="20"/>
        <v>0</v>
      </c>
      <c r="F1343" s="189" t="s">
        <v>1807</v>
      </c>
      <c r="G1343" s="200" t="s">
        <v>27</v>
      </c>
    </row>
    <row r="1344" spans="1:7" x14ac:dyDescent="0.25">
      <c r="A1344" s="6" t="s">
        <v>1945</v>
      </c>
      <c r="B1344" s="198">
        <v>45258</v>
      </c>
      <c r="C1344" s="198">
        <v>45258</v>
      </c>
      <c r="D1344" s="199">
        <f t="shared" si="20"/>
        <v>0</v>
      </c>
      <c r="F1344" s="189" t="s">
        <v>1783</v>
      </c>
      <c r="G1344" s="200" t="s">
        <v>27</v>
      </c>
    </row>
    <row r="1345" spans="1:7" x14ac:dyDescent="0.25">
      <c r="A1345" s="6" t="s">
        <v>1946</v>
      </c>
      <c r="B1345" s="198">
        <v>45258</v>
      </c>
      <c r="C1345" s="198">
        <v>45258</v>
      </c>
      <c r="D1345" s="199">
        <f t="shared" si="20"/>
        <v>0</v>
      </c>
      <c r="F1345" s="189" t="s">
        <v>1796</v>
      </c>
      <c r="G1345" s="200" t="s">
        <v>27</v>
      </c>
    </row>
    <row r="1346" spans="1:7" x14ac:dyDescent="0.25">
      <c r="A1346" s="6" t="s">
        <v>1947</v>
      </c>
      <c r="B1346" s="198">
        <v>45258</v>
      </c>
      <c r="C1346" s="198">
        <v>45258</v>
      </c>
      <c r="D1346" s="199">
        <f t="shared" ref="D1346:D1409" si="21">IF(B1346="","",NETWORKDAYS(B1346,C1346)-1)</f>
        <v>0</v>
      </c>
      <c r="F1346" s="189" t="s">
        <v>1783</v>
      </c>
      <c r="G1346" s="200" t="s">
        <v>27</v>
      </c>
    </row>
    <row r="1347" spans="1:7" x14ac:dyDescent="0.25">
      <c r="A1347" s="6" t="s">
        <v>1958</v>
      </c>
      <c r="B1347" s="198">
        <v>45259</v>
      </c>
      <c r="C1347" s="198">
        <v>45259</v>
      </c>
      <c r="D1347" s="199">
        <f t="shared" si="21"/>
        <v>0</v>
      </c>
      <c r="F1347" s="189" t="s">
        <v>1784</v>
      </c>
      <c r="G1347" s="200" t="s">
        <v>27</v>
      </c>
    </row>
    <row r="1348" spans="1:7" x14ac:dyDescent="0.25">
      <c r="A1348" s="6" t="s">
        <v>1961</v>
      </c>
      <c r="B1348" s="198">
        <v>45259</v>
      </c>
      <c r="C1348" s="198">
        <v>45259</v>
      </c>
      <c r="D1348" s="199">
        <f t="shared" si="21"/>
        <v>0</v>
      </c>
      <c r="F1348" s="189" t="s">
        <v>1784</v>
      </c>
      <c r="G1348" s="200" t="s">
        <v>27</v>
      </c>
    </row>
    <row r="1349" spans="1:7" x14ac:dyDescent="0.25">
      <c r="A1349" s="6" t="s">
        <v>1965</v>
      </c>
      <c r="B1349" s="198">
        <v>45259</v>
      </c>
      <c r="C1349" s="198">
        <v>45260</v>
      </c>
      <c r="D1349" s="199">
        <f t="shared" si="21"/>
        <v>1</v>
      </c>
      <c r="F1349" s="189" t="s">
        <v>1807</v>
      </c>
      <c r="G1349" s="200" t="s">
        <v>27</v>
      </c>
    </row>
    <row r="1350" spans="1:7" x14ac:dyDescent="0.25">
      <c r="A1350" s="6" t="s">
        <v>1966</v>
      </c>
      <c r="B1350" s="198">
        <v>45259</v>
      </c>
      <c r="C1350" s="198">
        <v>45260</v>
      </c>
      <c r="D1350" s="199">
        <f t="shared" si="21"/>
        <v>1</v>
      </c>
      <c r="F1350" s="189" t="s">
        <v>1784</v>
      </c>
      <c r="G1350" s="200" t="s">
        <v>27</v>
      </c>
    </row>
    <row r="1351" spans="1:7" x14ac:dyDescent="0.25">
      <c r="A1351" s="6" t="s">
        <v>1967</v>
      </c>
      <c r="B1351" s="198">
        <v>45259</v>
      </c>
      <c r="C1351" s="198">
        <v>45260</v>
      </c>
      <c r="D1351" s="199">
        <f t="shared" si="21"/>
        <v>1</v>
      </c>
      <c r="F1351" s="189" t="s">
        <v>1783</v>
      </c>
      <c r="G1351" s="200" t="s">
        <v>27</v>
      </c>
    </row>
    <row r="1352" spans="1:7" x14ac:dyDescent="0.25">
      <c r="A1352" s="6" t="s">
        <v>1968</v>
      </c>
      <c r="B1352" s="198">
        <v>45259</v>
      </c>
      <c r="C1352" s="198">
        <v>45260</v>
      </c>
      <c r="D1352" s="199">
        <f t="shared" si="21"/>
        <v>1</v>
      </c>
      <c r="F1352" s="189" t="s">
        <v>1970</v>
      </c>
      <c r="G1352" s="200" t="s">
        <v>27</v>
      </c>
    </row>
    <row r="1353" spans="1:7" x14ac:dyDescent="0.25">
      <c r="A1353" s="6" t="s">
        <v>1969</v>
      </c>
      <c r="B1353" s="198">
        <v>45259</v>
      </c>
      <c r="C1353" s="198">
        <v>45260</v>
      </c>
      <c r="D1353" s="199">
        <f t="shared" si="21"/>
        <v>1</v>
      </c>
      <c r="F1353" s="189" t="s">
        <v>1970</v>
      </c>
      <c r="G1353" s="200" t="s">
        <v>27</v>
      </c>
    </row>
    <row r="1354" spans="1:7" x14ac:dyDescent="0.25">
      <c r="A1354" s="6" t="s">
        <v>1985</v>
      </c>
      <c r="B1354" s="198">
        <v>45260</v>
      </c>
      <c r="C1354" s="198">
        <v>45261</v>
      </c>
      <c r="D1354" s="199">
        <f t="shared" si="21"/>
        <v>1</v>
      </c>
      <c r="F1354" s="189" t="s">
        <v>1988</v>
      </c>
      <c r="G1354" s="200" t="s">
        <v>27</v>
      </c>
    </row>
    <row r="1355" spans="1:7" x14ac:dyDescent="0.25">
      <c r="A1355" s="6" t="s">
        <v>1986</v>
      </c>
      <c r="B1355" s="198">
        <v>45260</v>
      </c>
      <c r="C1355" s="198">
        <v>45261</v>
      </c>
      <c r="D1355" s="199">
        <f t="shared" si="21"/>
        <v>1</v>
      </c>
      <c r="F1355" s="189" t="s">
        <v>1988</v>
      </c>
      <c r="G1355" s="200" t="s">
        <v>27</v>
      </c>
    </row>
    <row r="1356" spans="1:7" x14ac:dyDescent="0.25">
      <c r="A1356" s="6" t="s">
        <v>1987</v>
      </c>
      <c r="B1356" s="198">
        <v>45260</v>
      </c>
      <c r="C1356" s="198">
        <v>45261</v>
      </c>
      <c r="D1356" s="199">
        <f t="shared" si="21"/>
        <v>1</v>
      </c>
      <c r="F1356" s="189" t="s">
        <v>1996</v>
      </c>
      <c r="G1356" s="200" t="s">
        <v>27</v>
      </c>
    </row>
    <row r="1357" spans="1:7" x14ac:dyDescent="0.25">
      <c r="A1357" s="6" t="s">
        <v>2005</v>
      </c>
      <c r="B1357" s="198">
        <v>45264</v>
      </c>
      <c r="C1357" s="198">
        <v>45264</v>
      </c>
      <c r="D1357" s="199">
        <f t="shared" si="21"/>
        <v>0</v>
      </c>
      <c r="F1357" s="189" t="s">
        <v>1970</v>
      </c>
      <c r="G1357" s="200" t="s">
        <v>27</v>
      </c>
    </row>
    <row r="1358" spans="1:7" x14ac:dyDescent="0.25">
      <c r="A1358" s="6" t="s">
        <v>2006</v>
      </c>
      <c r="B1358" s="198">
        <v>45264</v>
      </c>
      <c r="C1358" s="198">
        <v>45264</v>
      </c>
      <c r="D1358" s="199">
        <f t="shared" si="21"/>
        <v>0</v>
      </c>
      <c r="F1358" s="189" t="s">
        <v>1970</v>
      </c>
      <c r="G1358" s="200" t="s">
        <v>27</v>
      </c>
    </row>
    <row r="1359" spans="1:7" x14ac:dyDescent="0.25">
      <c r="A1359" s="6" t="s">
        <v>2007</v>
      </c>
      <c r="B1359" s="198">
        <v>45264</v>
      </c>
      <c r="C1359" s="198">
        <v>45264</v>
      </c>
      <c r="D1359" s="199">
        <f t="shared" si="21"/>
        <v>0</v>
      </c>
      <c r="F1359" s="189" t="s">
        <v>2009</v>
      </c>
      <c r="G1359" s="200" t="s">
        <v>27</v>
      </c>
    </row>
    <row r="1360" spans="1:7" x14ac:dyDescent="0.25">
      <c r="A1360" s="6" t="s">
        <v>2008</v>
      </c>
      <c r="B1360" s="198">
        <v>45264</v>
      </c>
      <c r="C1360" s="198">
        <v>45264</v>
      </c>
      <c r="D1360" s="199">
        <f t="shared" si="21"/>
        <v>0</v>
      </c>
      <c r="F1360" s="189" t="s">
        <v>1796</v>
      </c>
      <c r="G1360" s="200" t="s">
        <v>27</v>
      </c>
    </row>
    <row r="1361" spans="1:7" x14ac:dyDescent="0.25">
      <c r="A1361" s="6" t="s">
        <v>2010</v>
      </c>
      <c r="B1361" s="198">
        <v>45264</v>
      </c>
      <c r="C1361" s="198">
        <v>45264</v>
      </c>
      <c r="D1361" s="199">
        <f t="shared" si="21"/>
        <v>0</v>
      </c>
      <c r="F1361" s="189" t="s">
        <v>2011</v>
      </c>
      <c r="G1361" s="200" t="s">
        <v>27</v>
      </c>
    </row>
    <row r="1362" spans="1:7" x14ac:dyDescent="0.25">
      <c r="A1362" s="6" t="s">
        <v>2022</v>
      </c>
      <c r="B1362" s="198">
        <v>45264</v>
      </c>
      <c r="C1362" s="198">
        <v>45264</v>
      </c>
      <c r="D1362" s="199">
        <f t="shared" si="21"/>
        <v>0</v>
      </c>
      <c r="F1362" s="189" t="s">
        <v>1796</v>
      </c>
      <c r="G1362" s="200" t="s">
        <v>27</v>
      </c>
    </row>
    <row r="1363" spans="1:7" x14ac:dyDescent="0.25">
      <c r="A1363" s="6" t="s">
        <v>2023</v>
      </c>
      <c r="B1363" s="198">
        <v>45264</v>
      </c>
      <c r="C1363" s="198">
        <v>45264</v>
      </c>
      <c r="D1363" s="199">
        <f t="shared" si="21"/>
        <v>0</v>
      </c>
      <c r="F1363" s="189" t="s">
        <v>1796</v>
      </c>
      <c r="G1363" s="200" t="s">
        <v>27</v>
      </c>
    </row>
    <row r="1364" spans="1:7" x14ac:dyDescent="0.25">
      <c r="A1364" s="6" t="s">
        <v>2027</v>
      </c>
      <c r="B1364" s="198">
        <v>45265</v>
      </c>
      <c r="C1364" s="198">
        <v>45265</v>
      </c>
      <c r="D1364" s="199">
        <f t="shared" si="21"/>
        <v>0</v>
      </c>
      <c r="F1364" s="189" t="s">
        <v>1970</v>
      </c>
      <c r="G1364" s="200" t="s">
        <v>27</v>
      </c>
    </row>
    <row r="1365" spans="1:7" x14ac:dyDescent="0.25">
      <c r="A1365" s="6" t="s">
        <v>2028</v>
      </c>
      <c r="B1365" s="198">
        <v>45265</v>
      </c>
      <c r="C1365" s="198">
        <v>45265</v>
      </c>
      <c r="D1365" s="199">
        <f t="shared" si="21"/>
        <v>0</v>
      </c>
      <c r="F1365" s="189" t="s">
        <v>1970</v>
      </c>
      <c r="G1365" s="200" t="s">
        <v>27</v>
      </c>
    </row>
    <row r="1366" spans="1:7" x14ac:dyDescent="0.25">
      <c r="A1366" s="6" t="s">
        <v>2029</v>
      </c>
      <c r="B1366" s="198">
        <v>45265</v>
      </c>
      <c r="C1366" s="198">
        <v>45265</v>
      </c>
      <c r="D1366" s="199">
        <f t="shared" si="21"/>
        <v>0</v>
      </c>
      <c r="F1366" s="189" t="s">
        <v>1970</v>
      </c>
      <c r="G1366" s="200" t="s">
        <v>27</v>
      </c>
    </row>
    <row r="1367" spans="1:7" x14ac:dyDescent="0.25">
      <c r="A1367" s="6" t="s">
        <v>2036</v>
      </c>
      <c r="B1367" s="198">
        <v>45265</v>
      </c>
      <c r="C1367" s="198">
        <v>45265</v>
      </c>
      <c r="D1367" s="199">
        <f t="shared" si="21"/>
        <v>0</v>
      </c>
      <c r="F1367" s="189" t="s">
        <v>1970</v>
      </c>
      <c r="G1367" s="200" t="s">
        <v>27</v>
      </c>
    </row>
    <row r="1368" spans="1:7" x14ac:dyDescent="0.25">
      <c r="A1368" s="6" t="s">
        <v>2038</v>
      </c>
      <c r="B1368" s="198">
        <v>45265</v>
      </c>
      <c r="C1368" s="198">
        <v>45265</v>
      </c>
      <c r="D1368" s="199">
        <f t="shared" si="21"/>
        <v>0</v>
      </c>
      <c r="F1368" s="189" t="s">
        <v>1970</v>
      </c>
      <c r="G1368" s="200" t="s">
        <v>27</v>
      </c>
    </row>
    <row r="1369" spans="1:7" x14ac:dyDescent="0.25">
      <c r="A1369" s="6" t="s">
        <v>2039</v>
      </c>
      <c r="B1369" s="198">
        <v>45265</v>
      </c>
      <c r="C1369" s="198">
        <v>45265</v>
      </c>
      <c r="D1369" s="199">
        <f t="shared" si="21"/>
        <v>0</v>
      </c>
      <c r="F1369" s="189" t="s">
        <v>2040</v>
      </c>
      <c r="G1369" s="200" t="s">
        <v>1466</v>
      </c>
    </row>
    <row r="1370" spans="1:7" x14ac:dyDescent="0.25">
      <c r="A1370" s="6" t="s">
        <v>1932</v>
      </c>
      <c r="B1370" s="198">
        <v>45265</v>
      </c>
      <c r="C1370" s="198">
        <v>45265</v>
      </c>
      <c r="D1370" s="199">
        <f t="shared" si="21"/>
        <v>0</v>
      </c>
      <c r="F1370" s="189" t="s">
        <v>2040</v>
      </c>
      <c r="G1370" s="200" t="s">
        <v>1466</v>
      </c>
    </row>
    <row r="1371" spans="1:7" x14ac:dyDescent="0.25">
      <c r="A1371" s="6" t="s">
        <v>2041</v>
      </c>
      <c r="B1371" s="198">
        <v>45266</v>
      </c>
      <c r="C1371" s="198">
        <v>45266</v>
      </c>
      <c r="D1371" s="199">
        <f t="shared" si="21"/>
        <v>0</v>
      </c>
      <c r="F1371" s="189" t="s">
        <v>1970</v>
      </c>
      <c r="G1371" s="200" t="s">
        <v>27</v>
      </c>
    </row>
    <row r="1372" spans="1:7" x14ac:dyDescent="0.25">
      <c r="A1372" s="6" t="s">
        <v>2042</v>
      </c>
      <c r="B1372" s="198">
        <v>45266</v>
      </c>
      <c r="C1372" s="198">
        <v>45266</v>
      </c>
      <c r="D1372" s="199">
        <f t="shared" si="21"/>
        <v>0</v>
      </c>
      <c r="F1372" s="189" t="s">
        <v>1784</v>
      </c>
      <c r="G1372" s="200" t="s">
        <v>27</v>
      </c>
    </row>
    <row r="1373" spans="1:7" x14ac:dyDescent="0.25">
      <c r="A1373" s="6" t="s">
        <v>2043</v>
      </c>
      <c r="B1373" s="198">
        <v>45266</v>
      </c>
      <c r="C1373" s="198">
        <v>45266</v>
      </c>
      <c r="D1373" s="199">
        <f t="shared" si="21"/>
        <v>0</v>
      </c>
      <c r="F1373" s="189" t="s">
        <v>1970</v>
      </c>
      <c r="G1373" s="200" t="s">
        <v>27</v>
      </c>
    </row>
    <row r="1374" spans="1:7" x14ac:dyDescent="0.25">
      <c r="A1374" s="6" t="s">
        <v>2044</v>
      </c>
      <c r="B1374" s="198">
        <v>45266</v>
      </c>
      <c r="C1374" s="198">
        <v>45266</v>
      </c>
      <c r="D1374" s="199">
        <f t="shared" si="21"/>
        <v>0</v>
      </c>
      <c r="F1374" s="189" t="s">
        <v>1970</v>
      </c>
      <c r="G1374" s="200" t="s">
        <v>27</v>
      </c>
    </row>
    <row r="1375" spans="1:7" x14ac:dyDescent="0.25">
      <c r="A1375" s="6" t="s">
        <v>2045</v>
      </c>
      <c r="B1375" s="198">
        <v>45266</v>
      </c>
      <c r="C1375" s="198">
        <v>45266</v>
      </c>
      <c r="D1375" s="199">
        <f t="shared" si="21"/>
        <v>0</v>
      </c>
      <c r="F1375" s="189" t="s">
        <v>1970</v>
      </c>
      <c r="G1375" s="200" t="s">
        <v>27</v>
      </c>
    </row>
    <row r="1376" spans="1:7" x14ac:dyDescent="0.25">
      <c r="A1376" s="6" t="s">
        <v>2046</v>
      </c>
      <c r="B1376" s="198">
        <v>45266</v>
      </c>
      <c r="C1376" s="198">
        <v>45266</v>
      </c>
      <c r="D1376" s="199">
        <f t="shared" si="21"/>
        <v>0</v>
      </c>
      <c r="F1376" s="189" t="s">
        <v>1970</v>
      </c>
      <c r="G1376" s="200" t="s">
        <v>27</v>
      </c>
    </row>
    <row r="1377" spans="1:7" x14ac:dyDescent="0.25">
      <c r="A1377" s="6" t="s">
        <v>2047</v>
      </c>
      <c r="B1377" s="198">
        <v>45266</v>
      </c>
      <c r="C1377" s="198">
        <v>45266</v>
      </c>
      <c r="D1377" s="199">
        <f t="shared" si="21"/>
        <v>0</v>
      </c>
      <c r="F1377" s="189" t="s">
        <v>1970</v>
      </c>
      <c r="G1377" s="200" t="s">
        <v>27</v>
      </c>
    </row>
    <row r="1378" spans="1:7" x14ac:dyDescent="0.25">
      <c r="A1378" s="6" t="s">
        <v>2046</v>
      </c>
      <c r="B1378" s="198">
        <v>45266</v>
      </c>
      <c r="C1378" s="198">
        <v>45266</v>
      </c>
      <c r="D1378" s="199">
        <f t="shared" si="21"/>
        <v>0</v>
      </c>
      <c r="F1378" s="189" t="s">
        <v>1970</v>
      </c>
      <c r="G1378" s="200" t="s">
        <v>27</v>
      </c>
    </row>
    <row r="1379" spans="1:7" x14ac:dyDescent="0.25">
      <c r="A1379" s="6" t="s">
        <v>2047</v>
      </c>
      <c r="B1379" s="198">
        <v>45266</v>
      </c>
      <c r="C1379" s="198">
        <v>45266</v>
      </c>
      <c r="D1379" s="199">
        <f t="shared" si="21"/>
        <v>0</v>
      </c>
      <c r="F1379" s="189" t="s">
        <v>1970</v>
      </c>
      <c r="G1379" s="200" t="s">
        <v>27</v>
      </c>
    </row>
    <row r="1380" spans="1:7" x14ac:dyDescent="0.25">
      <c r="A1380" s="6" t="s">
        <v>2063</v>
      </c>
      <c r="B1380" s="198">
        <v>45266</v>
      </c>
      <c r="C1380" s="198">
        <v>45267</v>
      </c>
      <c r="D1380" s="199">
        <f t="shared" si="21"/>
        <v>1</v>
      </c>
      <c r="F1380" s="189" t="s">
        <v>2068</v>
      </c>
      <c r="G1380" s="200" t="s">
        <v>27</v>
      </c>
    </row>
    <row r="1381" spans="1:7" x14ac:dyDescent="0.25">
      <c r="A1381" s="6" t="s">
        <v>2064</v>
      </c>
      <c r="B1381" s="198">
        <v>45266</v>
      </c>
      <c r="C1381" s="198">
        <v>45267</v>
      </c>
      <c r="D1381" s="199">
        <f t="shared" si="21"/>
        <v>1</v>
      </c>
      <c r="F1381" s="189" t="s">
        <v>1970</v>
      </c>
      <c r="G1381" s="200" t="s">
        <v>27</v>
      </c>
    </row>
    <row r="1382" spans="1:7" x14ac:dyDescent="0.25">
      <c r="A1382" s="6" t="s">
        <v>2065</v>
      </c>
      <c r="B1382" s="198">
        <v>45266</v>
      </c>
      <c r="C1382" s="198">
        <v>45267</v>
      </c>
      <c r="D1382" s="199">
        <f t="shared" si="21"/>
        <v>1</v>
      </c>
      <c r="F1382" s="189" t="s">
        <v>1970</v>
      </c>
      <c r="G1382" s="200" t="s">
        <v>27</v>
      </c>
    </row>
    <row r="1383" spans="1:7" x14ac:dyDescent="0.25">
      <c r="A1383" s="6" t="s">
        <v>2066</v>
      </c>
      <c r="B1383" s="198">
        <v>45266</v>
      </c>
      <c r="C1383" s="198">
        <v>45267</v>
      </c>
      <c r="D1383" s="199">
        <f t="shared" si="21"/>
        <v>1</v>
      </c>
      <c r="F1383" s="189" t="s">
        <v>1970</v>
      </c>
      <c r="G1383" s="200" t="s">
        <v>27</v>
      </c>
    </row>
    <row r="1384" spans="1:7" ht="60" x14ac:dyDescent="0.25">
      <c r="A1384" s="6" t="s">
        <v>2067</v>
      </c>
      <c r="B1384" s="198">
        <v>45266</v>
      </c>
      <c r="C1384" s="198">
        <v>45267</v>
      </c>
      <c r="D1384" s="199">
        <f t="shared" si="21"/>
        <v>1</v>
      </c>
      <c r="F1384" s="189" t="s">
        <v>2070</v>
      </c>
      <c r="G1384" s="200" t="s">
        <v>27</v>
      </c>
    </row>
    <row r="1385" spans="1:7" x14ac:dyDescent="0.25">
      <c r="A1385" s="6" t="s">
        <v>2069</v>
      </c>
      <c r="B1385" s="198">
        <v>45267</v>
      </c>
      <c r="C1385" s="198">
        <v>45267</v>
      </c>
      <c r="D1385" s="199">
        <f t="shared" si="21"/>
        <v>0</v>
      </c>
      <c r="F1385" s="189" t="s">
        <v>1784</v>
      </c>
      <c r="G1385" s="200" t="s">
        <v>27</v>
      </c>
    </row>
    <row r="1386" spans="1:7" x14ac:dyDescent="0.25">
      <c r="A1386" s="6" t="s">
        <v>2071</v>
      </c>
      <c r="B1386" s="198">
        <v>45267</v>
      </c>
      <c r="C1386" s="198">
        <v>45267</v>
      </c>
      <c r="D1386" s="199">
        <f t="shared" si="21"/>
        <v>0</v>
      </c>
      <c r="F1386" s="189" t="s">
        <v>1970</v>
      </c>
      <c r="G1386" s="200" t="s">
        <v>27</v>
      </c>
    </row>
    <row r="1387" spans="1:7" x14ac:dyDescent="0.25">
      <c r="A1387" s="6" t="s">
        <v>2072</v>
      </c>
      <c r="B1387" s="198">
        <v>45267</v>
      </c>
      <c r="C1387" s="198">
        <v>45267</v>
      </c>
      <c r="D1387" s="199">
        <f t="shared" si="21"/>
        <v>0</v>
      </c>
      <c r="F1387" s="189" t="s">
        <v>1970</v>
      </c>
      <c r="G1387" s="200" t="s">
        <v>27</v>
      </c>
    </row>
    <row r="1388" spans="1:7" x14ac:dyDescent="0.25">
      <c r="A1388" s="6" t="s">
        <v>2081</v>
      </c>
      <c r="B1388" s="198">
        <v>45267</v>
      </c>
      <c r="C1388" s="198">
        <v>45267</v>
      </c>
      <c r="D1388" s="199">
        <f t="shared" si="21"/>
        <v>0</v>
      </c>
      <c r="F1388" s="189" t="s">
        <v>1796</v>
      </c>
      <c r="G1388" s="200" t="s">
        <v>27</v>
      </c>
    </row>
    <row r="1389" spans="1:7" x14ac:dyDescent="0.25">
      <c r="A1389" s="6" t="s">
        <v>2083</v>
      </c>
      <c r="B1389" s="198">
        <v>45267</v>
      </c>
      <c r="C1389" s="198">
        <v>45267</v>
      </c>
      <c r="D1389" s="199">
        <f t="shared" si="21"/>
        <v>0</v>
      </c>
      <c r="F1389" s="189" t="s">
        <v>1784</v>
      </c>
      <c r="G1389" s="200" t="s">
        <v>27</v>
      </c>
    </row>
    <row r="1390" spans="1:7" x14ac:dyDescent="0.25">
      <c r="A1390" s="6" t="s">
        <v>2084</v>
      </c>
      <c r="B1390" s="198">
        <v>45267</v>
      </c>
      <c r="C1390" s="198">
        <v>45267</v>
      </c>
      <c r="D1390" s="199">
        <f t="shared" si="21"/>
        <v>0</v>
      </c>
      <c r="F1390" s="189" t="s">
        <v>1783</v>
      </c>
      <c r="G1390" s="200" t="s">
        <v>1466</v>
      </c>
    </row>
    <row r="1391" spans="1:7" x14ac:dyDescent="0.25">
      <c r="A1391" s="6" t="s">
        <v>2086</v>
      </c>
      <c r="B1391" s="198">
        <v>45267</v>
      </c>
      <c r="C1391" s="198">
        <v>45267</v>
      </c>
      <c r="D1391" s="199">
        <f t="shared" si="21"/>
        <v>0</v>
      </c>
      <c r="F1391" s="189" t="s">
        <v>1783</v>
      </c>
      <c r="G1391" s="200" t="s">
        <v>1466</v>
      </c>
    </row>
    <row r="1392" spans="1:7" x14ac:dyDescent="0.25">
      <c r="A1392" s="6" t="s">
        <v>2087</v>
      </c>
      <c r="B1392" s="198">
        <v>45267</v>
      </c>
      <c r="C1392" s="198">
        <v>45267</v>
      </c>
      <c r="D1392" s="199">
        <f t="shared" si="21"/>
        <v>0</v>
      </c>
      <c r="F1392" s="189" t="s">
        <v>1783</v>
      </c>
      <c r="G1392" s="200" t="s">
        <v>1466</v>
      </c>
    </row>
    <row r="1393" spans="1:7" x14ac:dyDescent="0.25">
      <c r="A1393" s="6" t="s">
        <v>2111</v>
      </c>
      <c r="B1393" s="198">
        <v>45268</v>
      </c>
      <c r="C1393" s="198">
        <v>45268</v>
      </c>
      <c r="D1393" s="199">
        <f t="shared" si="21"/>
        <v>0</v>
      </c>
      <c r="F1393" s="189" t="s">
        <v>1970</v>
      </c>
      <c r="G1393" s="200" t="s">
        <v>27</v>
      </c>
    </row>
    <row r="1394" spans="1:7" x14ac:dyDescent="0.25">
      <c r="A1394" s="6" t="s">
        <v>2112</v>
      </c>
      <c r="B1394" s="198">
        <v>45268</v>
      </c>
      <c r="C1394" s="198">
        <v>45268</v>
      </c>
      <c r="D1394" s="199">
        <f t="shared" si="21"/>
        <v>0</v>
      </c>
      <c r="F1394" s="189" t="s">
        <v>1970</v>
      </c>
      <c r="G1394" s="200" t="s">
        <v>27</v>
      </c>
    </row>
    <row r="1395" spans="1:7" x14ac:dyDescent="0.25">
      <c r="A1395" s="6" t="s">
        <v>2126</v>
      </c>
      <c r="B1395" s="198">
        <v>45268</v>
      </c>
      <c r="C1395" s="198">
        <v>45271</v>
      </c>
      <c r="D1395" s="199">
        <f t="shared" si="21"/>
        <v>1</v>
      </c>
      <c r="F1395" s="189" t="s">
        <v>1783</v>
      </c>
      <c r="G1395" s="200" t="s">
        <v>27</v>
      </c>
    </row>
    <row r="1396" spans="1:7" x14ac:dyDescent="0.25">
      <c r="A1396" s="6" t="s">
        <v>2127</v>
      </c>
      <c r="B1396" s="198">
        <v>45268</v>
      </c>
      <c r="C1396" s="198">
        <v>45271</v>
      </c>
      <c r="D1396" s="199">
        <f t="shared" si="21"/>
        <v>1</v>
      </c>
      <c r="F1396" s="189" t="s">
        <v>1970</v>
      </c>
      <c r="G1396" s="200" t="s">
        <v>27</v>
      </c>
    </row>
    <row r="1397" spans="1:7" x14ac:dyDescent="0.25">
      <c r="A1397" s="6" t="s">
        <v>2128</v>
      </c>
      <c r="B1397" s="198">
        <v>45268</v>
      </c>
      <c r="C1397" s="198">
        <v>45271</v>
      </c>
      <c r="D1397" s="199">
        <f t="shared" si="21"/>
        <v>1</v>
      </c>
      <c r="F1397" s="189" t="s">
        <v>1970</v>
      </c>
      <c r="G1397" s="200" t="s">
        <v>27</v>
      </c>
    </row>
    <row r="1398" spans="1:7" x14ac:dyDescent="0.25">
      <c r="A1398" s="6" t="s">
        <v>2129</v>
      </c>
      <c r="B1398" s="198">
        <v>45268</v>
      </c>
      <c r="C1398" s="198">
        <v>45271</v>
      </c>
      <c r="D1398" s="199">
        <f t="shared" si="21"/>
        <v>1</v>
      </c>
      <c r="F1398" s="189" t="s">
        <v>1783</v>
      </c>
      <c r="G1398" s="200" t="s">
        <v>27</v>
      </c>
    </row>
    <row r="1399" spans="1:7" x14ac:dyDescent="0.25">
      <c r="A1399" s="6" t="s">
        <v>2130</v>
      </c>
      <c r="B1399" s="198">
        <v>45268</v>
      </c>
      <c r="C1399" s="198">
        <v>45271</v>
      </c>
      <c r="D1399" s="199">
        <f t="shared" si="21"/>
        <v>1</v>
      </c>
      <c r="F1399" s="189" t="s">
        <v>1783</v>
      </c>
      <c r="G1399" s="200" t="s">
        <v>27</v>
      </c>
    </row>
    <row r="1400" spans="1:7" x14ac:dyDescent="0.25">
      <c r="A1400" s="6" t="s">
        <v>2131</v>
      </c>
      <c r="B1400" s="198">
        <v>45268</v>
      </c>
      <c r="C1400" s="198">
        <v>45271</v>
      </c>
      <c r="D1400" s="199">
        <f t="shared" si="21"/>
        <v>1</v>
      </c>
      <c r="F1400" s="189" t="s">
        <v>1783</v>
      </c>
      <c r="G1400" s="200" t="s">
        <v>27</v>
      </c>
    </row>
    <row r="1401" spans="1:7" x14ac:dyDescent="0.25">
      <c r="A1401" s="6" t="s">
        <v>2132</v>
      </c>
      <c r="B1401" s="198">
        <v>45271</v>
      </c>
      <c r="C1401" s="198">
        <v>45271</v>
      </c>
      <c r="D1401" s="199">
        <f t="shared" si="21"/>
        <v>0</v>
      </c>
      <c r="F1401" s="189" t="s">
        <v>1784</v>
      </c>
      <c r="G1401" s="200" t="s">
        <v>27</v>
      </c>
    </row>
    <row r="1402" spans="1:7" ht="30" x14ac:dyDescent="0.25">
      <c r="A1402" s="6" t="s">
        <v>2133</v>
      </c>
      <c r="B1402" s="198">
        <v>45271</v>
      </c>
      <c r="C1402" s="198">
        <v>45272</v>
      </c>
      <c r="D1402" s="199">
        <f t="shared" si="21"/>
        <v>1</v>
      </c>
      <c r="F1402" s="189" t="s">
        <v>2185</v>
      </c>
      <c r="G1402" s="253" t="s">
        <v>27</v>
      </c>
    </row>
    <row r="1403" spans="1:7" x14ac:dyDescent="0.25">
      <c r="A1403" s="6" t="s">
        <v>2145</v>
      </c>
      <c r="B1403" s="198">
        <v>45271</v>
      </c>
      <c r="C1403" s="198">
        <v>45271</v>
      </c>
      <c r="D1403" s="199">
        <f t="shared" si="21"/>
        <v>0</v>
      </c>
      <c r="F1403" s="189" t="s">
        <v>1970</v>
      </c>
      <c r="G1403" s="200" t="s">
        <v>27</v>
      </c>
    </row>
    <row r="1404" spans="1:7" x14ac:dyDescent="0.25">
      <c r="A1404" s="6" t="s">
        <v>2146</v>
      </c>
      <c r="B1404" s="198">
        <v>45271</v>
      </c>
      <c r="C1404" s="198">
        <v>45271</v>
      </c>
      <c r="D1404" s="199">
        <f t="shared" si="21"/>
        <v>0</v>
      </c>
      <c r="F1404" s="189" t="s">
        <v>1988</v>
      </c>
      <c r="G1404" s="200" t="s">
        <v>27</v>
      </c>
    </row>
    <row r="1405" spans="1:7" x14ac:dyDescent="0.25">
      <c r="A1405" s="6" t="s">
        <v>2147</v>
      </c>
      <c r="B1405" s="198">
        <v>45271</v>
      </c>
      <c r="C1405" s="198">
        <v>45271</v>
      </c>
      <c r="D1405" s="199">
        <f t="shared" si="21"/>
        <v>0</v>
      </c>
      <c r="F1405" s="189" t="s">
        <v>1783</v>
      </c>
      <c r="G1405" s="200" t="s">
        <v>27</v>
      </c>
    </row>
    <row r="1406" spans="1:7" x14ac:dyDescent="0.25">
      <c r="A1406" s="6" t="s">
        <v>2155</v>
      </c>
      <c r="B1406" s="198">
        <v>45271</v>
      </c>
      <c r="C1406" s="198">
        <v>45271</v>
      </c>
      <c r="D1406" s="199">
        <f t="shared" si="21"/>
        <v>0</v>
      </c>
      <c r="F1406" s="189" t="s">
        <v>1970</v>
      </c>
      <c r="G1406" s="200" t="s">
        <v>27</v>
      </c>
    </row>
    <row r="1407" spans="1:7" x14ac:dyDescent="0.25">
      <c r="A1407" s="6" t="s">
        <v>2156</v>
      </c>
      <c r="B1407" s="198">
        <v>45271</v>
      </c>
      <c r="C1407" s="198">
        <v>45271</v>
      </c>
      <c r="D1407" s="199">
        <f t="shared" si="21"/>
        <v>0</v>
      </c>
      <c r="F1407" s="189" t="s">
        <v>1783</v>
      </c>
      <c r="G1407" s="200" t="s">
        <v>27</v>
      </c>
    </row>
    <row r="1408" spans="1:7" x14ac:dyDescent="0.25">
      <c r="A1408" s="6" t="s">
        <v>2157</v>
      </c>
      <c r="B1408" s="198">
        <v>45271</v>
      </c>
      <c r="C1408" s="198">
        <v>45271</v>
      </c>
      <c r="D1408" s="199">
        <f t="shared" si="21"/>
        <v>0</v>
      </c>
      <c r="F1408" s="189" t="s">
        <v>2166</v>
      </c>
      <c r="G1408" s="200" t="s">
        <v>27</v>
      </c>
    </row>
    <row r="1409" spans="1:7" x14ac:dyDescent="0.25">
      <c r="A1409" s="6" t="s">
        <v>2066</v>
      </c>
      <c r="B1409" s="198">
        <v>45271</v>
      </c>
      <c r="C1409" s="198">
        <v>45271</v>
      </c>
      <c r="D1409" s="199">
        <f t="shared" si="21"/>
        <v>0</v>
      </c>
      <c r="F1409" s="189" t="s">
        <v>2165</v>
      </c>
      <c r="G1409" s="200" t="s">
        <v>27</v>
      </c>
    </row>
    <row r="1410" spans="1:7" x14ac:dyDescent="0.25">
      <c r="A1410" s="6" t="s">
        <v>2158</v>
      </c>
      <c r="B1410" s="198">
        <v>45271</v>
      </c>
      <c r="C1410" s="198">
        <v>45271</v>
      </c>
      <c r="D1410" s="199">
        <f t="shared" ref="D1410:D1473" si="22">IF(B1410="","",NETWORKDAYS(B1410,C1410)-1)</f>
        <v>0</v>
      </c>
      <c r="F1410" s="189" t="s">
        <v>1784</v>
      </c>
      <c r="G1410" s="200" t="s">
        <v>27</v>
      </c>
    </row>
    <row r="1411" spans="1:7" x14ac:dyDescent="0.25">
      <c r="A1411" s="6" t="s">
        <v>2159</v>
      </c>
      <c r="B1411" s="198">
        <v>45271</v>
      </c>
      <c r="C1411" s="198">
        <v>45271</v>
      </c>
      <c r="D1411" s="199">
        <f t="shared" si="22"/>
        <v>0</v>
      </c>
      <c r="F1411" s="189" t="s">
        <v>1783</v>
      </c>
      <c r="G1411" s="200" t="s">
        <v>27</v>
      </c>
    </row>
    <row r="1412" spans="1:7" x14ac:dyDescent="0.25">
      <c r="A1412" s="6" t="s">
        <v>2175</v>
      </c>
      <c r="B1412" s="198">
        <v>45271</v>
      </c>
      <c r="C1412" s="198">
        <v>45272</v>
      </c>
      <c r="D1412" s="199">
        <f t="shared" si="22"/>
        <v>1</v>
      </c>
      <c r="F1412" s="189" t="s">
        <v>1970</v>
      </c>
      <c r="G1412" s="200" t="s">
        <v>27</v>
      </c>
    </row>
    <row r="1413" spans="1:7" x14ac:dyDescent="0.25">
      <c r="A1413" s="6" t="s">
        <v>2176</v>
      </c>
      <c r="B1413" s="198">
        <v>45271</v>
      </c>
      <c r="C1413" s="198">
        <v>45272</v>
      </c>
      <c r="D1413" s="199">
        <f t="shared" si="22"/>
        <v>1</v>
      </c>
      <c r="F1413" s="189" t="s">
        <v>1970</v>
      </c>
      <c r="G1413" s="200" t="s">
        <v>27</v>
      </c>
    </row>
    <row r="1414" spans="1:7" x14ac:dyDescent="0.25">
      <c r="A1414" s="6" t="s">
        <v>2177</v>
      </c>
      <c r="B1414" s="198">
        <v>45271</v>
      </c>
      <c r="C1414" s="198">
        <v>45272</v>
      </c>
      <c r="D1414" s="199">
        <f t="shared" si="22"/>
        <v>1</v>
      </c>
      <c r="F1414" s="189" t="s">
        <v>1970</v>
      </c>
      <c r="G1414" s="200" t="s">
        <v>27</v>
      </c>
    </row>
    <row r="1415" spans="1:7" x14ac:dyDescent="0.25">
      <c r="A1415" s="6" t="s">
        <v>2178</v>
      </c>
      <c r="B1415" s="198">
        <v>45272</v>
      </c>
      <c r="C1415" s="198">
        <v>45272</v>
      </c>
      <c r="D1415" s="199">
        <f t="shared" si="22"/>
        <v>0</v>
      </c>
      <c r="F1415" s="189" t="s">
        <v>1970</v>
      </c>
      <c r="G1415" s="200" t="s">
        <v>27</v>
      </c>
    </row>
    <row r="1416" spans="1:7" x14ac:dyDescent="0.25">
      <c r="A1416" s="6" t="s">
        <v>2179</v>
      </c>
      <c r="B1416" s="198">
        <v>45272</v>
      </c>
      <c r="C1416" s="198">
        <v>45272</v>
      </c>
      <c r="D1416" s="199">
        <f t="shared" si="22"/>
        <v>0</v>
      </c>
      <c r="F1416" s="189" t="s">
        <v>1783</v>
      </c>
      <c r="G1416" s="253" t="s">
        <v>27</v>
      </c>
    </row>
    <row r="1417" spans="1:7" x14ac:dyDescent="0.25">
      <c r="A1417" s="6" t="s">
        <v>2182</v>
      </c>
      <c r="B1417" s="198">
        <v>45272</v>
      </c>
      <c r="C1417" s="198">
        <v>45272</v>
      </c>
      <c r="D1417" s="199">
        <f t="shared" si="22"/>
        <v>0</v>
      </c>
      <c r="F1417" s="189" t="s">
        <v>1970</v>
      </c>
      <c r="G1417" s="200" t="s">
        <v>27</v>
      </c>
    </row>
    <row r="1418" spans="1:7" x14ac:dyDescent="0.25">
      <c r="A1418" s="6" t="s">
        <v>2183</v>
      </c>
      <c r="B1418" s="198">
        <v>45272</v>
      </c>
      <c r="C1418" s="198">
        <v>45272</v>
      </c>
      <c r="D1418" s="199">
        <f t="shared" si="22"/>
        <v>0</v>
      </c>
      <c r="F1418" s="189" t="s">
        <v>1783</v>
      </c>
      <c r="G1418" s="200" t="s">
        <v>27</v>
      </c>
    </row>
    <row r="1419" spans="1:7" x14ac:dyDescent="0.25">
      <c r="A1419" s="6" t="s">
        <v>2184</v>
      </c>
      <c r="B1419" s="198">
        <v>45272</v>
      </c>
      <c r="C1419" s="198">
        <v>45272</v>
      </c>
      <c r="D1419" s="199">
        <f t="shared" si="22"/>
        <v>0</v>
      </c>
      <c r="F1419" s="189" t="s">
        <v>1970</v>
      </c>
      <c r="G1419" s="200" t="s">
        <v>27</v>
      </c>
    </row>
    <row r="1420" spans="1:7" x14ac:dyDescent="0.25">
      <c r="A1420" s="6" t="s">
        <v>2195</v>
      </c>
      <c r="B1420" s="198">
        <v>45272</v>
      </c>
      <c r="C1420" s="198">
        <v>45272</v>
      </c>
      <c r="D1420" s="199">
        <f t="shared" si="22"/>
        <v>0</v>
      </c>
      <c r="F1420" s="189" t="s">
        <v>1783</v>
      </c>
      <c r="G1420" s="200" t="s">
        <v>27</v>
      </c>
    </row>
    <row r="1421" spans="1:7" x14ac:dyDescent="0.25">
      <c r="A1421" s="6" t="s">
        <v>2196</v>
      </c>
      <c r="B1421" s="198">
        <v>45272</v>
      </c>
      <c r="C1421" s="198">
        <v>45272</v>
      </c>
      <c r="D1421" s="199">
        <f t="shared" si="22"/>
        <v>0</v>
      </c>
      <c r="F1421" s="189" t="s">
        <v>1784</v>
      </c>
      <c r="G1421" s="200" t="s">
        <v>27</v>
      </c>
    </row>
    <row r="1422" spans="1:7" x14ac:dyDescent="0.25">
      <c r="A1422" s="6" t="s">
        <v>2197</v>
      </c>
      <c r="B1422" s="198">
        <v>45272</v>
      </c>
      <c r="C1422" s="198">
        <v>45272</v>
      </c>
      <c r="D1422" s="199">
        <f t="shared" si="22"/>
        <v>0</v>
      </c>
      <c r="F1422" s="189" t="s">
        <v>1796</v>
      </c>
      <c r="G1422" s="200" t="s">
        <v>27</v>
      </c>
    </row>
    <row r="1423" spans="1:7" x14ac:dyDescent="0.25">
      <c r="A1423" s="6" t="s">
        <v>2198</v>
      </c>
      <c r="B1423" s="198">
        <v>45272</v>
      </c>
      <c r="C1423" s="198">
        <v>45272</v>
      </c>
      <c r="D1423" s="199">
        <f t="shared" si="22"/>
        <v>0</v>
      </c>
      <c r="F1423" s="189" t="s">
        <v>1796</v>
      </c>
      <c r="G1423" s="200" t="s">
        <v>27</v>
      </c>
    </row>
    <row r="1424" spans="1:7" x14ac:dyDescent="0.25">
      <c r="A1424" s="6" t="s">
        <v>2199</v>
      </c>
      <c r="B1424" s="198">
        <v>45272</v>
      </c>
      <c r="C1424" s="198">
        <v>45272</v>
      </c>
      <c r="D1424" s="199">
        <f t="shared" si="22"/>
        <v>0</v>
      </c>
      <c r="F1424" s="189" t="s">
        <v>1796</v>
      </c>
      <c r="G1424" s="200" t="s">
        <v>27</v>
      </c>
    </row>
    <row r="1425" spans="1:7" x14ac:dyDescent="0.25">
      <c r="A1425" s="6" t="s">
        <v>2200</v>
      </c>
      <c r="B1425" s="198">
        <v>45272</v>
      </c>
      <c r="C1425" s="198">
        <v>45272</v>
      </c>
      <c r="D1425" s="199">
        <f t="shared" si="22"/>
        <v>0</v>
      </c>
      <c r="F1425" s="189" t="s">
        <v>1970</v>
      </c>
      <c r="G1425" s="200" t="s">
        <v>27</v>
      </c>
    </row>
    <row r="1426" spans="1:7" x14ac:dyDescent="0.25">
      <c r="A1426" s="6" t="s">
        <v>2213</v>
      </c>
      <c r="B1426" s="198">
        <v>45272</v>
      </c>
      <c r="C1426" s="198">
        <v>45273</v>
      </c>
      <c r="D1426" s="199">
        <f t="shared" si="22"/>
        <v>1</v>
      </c>
      <c r="F1426" s="189" t="s">
        <v>1970</v>
      </c>
      <c r="G1426" s="200" t="s">
        <v>27</v>
      </c>
    </row>
    <row r="1427" spans="1:7" x14ac:dyDescent="0.25">
      <c r="A1427" s="6" t="s">
        <v>2131</v>
      </c>
      <c r="B1427" s="198">
        <v>45272</v>
      </c>
      <c r="C1427" s="198">
        <v>45273</v>
      </c>
      <c r="D1427" s="199">
        <f t="shared" si="22"/>
        <v>1</v>
      </c>
      <c r="F1427" s="189" t="s">
        <v>1970</v>
      </c>
      <c r="G1427" s="200" t="s">
        <v>27</v>
      </c>
    </row>
    <row r="1428" spans="1:7" x14ac:dyDescent="0.25">
      <c r="A1428" s="6" t="s">
        <v>2214</v>
      </c>
      <c r="B1428" s="198">
        <v>45272</v>
      </c>
      <c r="C1428" s="198">
        <v>45273</v>
      </c>
      <c r="D1428" s="199">
        <f t="shared" si="22"/>
        <v>1</v>
      </c>
      <c r="F1428" s="189" t="s">
        <v>1970</v>
      </c>
      <c r="G1428" s="200" t="s">
        <v>27</v>
      </c>
    </row>
    <row r="1429" spans="1:7" x14ac:dyDescent="0.25">
      <c r="A1429" s="6" t="s">
        <v>2215</v>
      </c>
      <c r="B1429" s="198">
        <v>45272</v>
      </c>
      <c r="C1429" s="198">
        <v>45273</v>
      </c>
      <c r="D1429" s="199">
        <f t="shared" si="22"/>
        <v>1</v>
      </c>
      <c r="F1429" s="189" t="s">
        <v>1970</v>
      </c>
      <c r="G1429" s="200" t="s">
        <v>27</v>
      </c>
    </row>
    <row r="1430" spans="1:7" x14ac:dyDescent="0.25">
      <c r="A1430" s="6" t="s">
        <v>2241</v>
      </c>
      <c r="B1430" s="198">
        <v>45273</v>
      </c>
      <c r="C1430" s="198">
        <v>45274</v>
      </c>
      <c r="D1430" s="199">
        <f t="shared" si="22"/>
        <v>1</v>
      </c>
      <c r="F1430" s="189" t="s">
        <v>1970</v>
      </c>
      <c r="G1430" s="200" t="s">
        <v>27</v>
      </c>
    </row>
    <row r="1431" spans="1:7" x14ac:dyDescent="0.25">
      <c r="A1431" s="6" t="s">
        <v>2242</v>
      </c>
      <c r="B1431" s="198">
        <v>45273</v>
      </c>
      <c r="C1431" s="198">
        <v>45274</v>
      </c>
      <c r="D1431" s="199">
        <f t="shared" si="22"/>
        <v>1</v>
      </c>
      <c r="F1431" s="189" t="s">
        <v>1970</v>
      </c>
      <c r="G1431" s="200" t="s">
        <v>27</v>
      </c>
    </row>
    <row r="1432" spans="1:7" x14ac:dyDescent="0.25">
      <c r="A1432" s="6" t="s">
        <v>2243</v>
      </c>
      <c r="B1432" s="198">
        <v>45274</v>
      </c>
      <c r="C1432" s="198">
        <v>45274</v>
      </c>
      <c r="D1432" s="199">
        <f t="shared" si="22"/>
        <v>0</v>
      </c>
      <c r="F1432" s="189" t="s">
        <v>1783</v>
      </c>
      <c r="G1432" s="200" t="s">
        <v>27</v>
      </c>
    </row>
    <row r="1433" spans="1:7" x14ac:dyDescent="0.25">
      <c r="A1433" s="6" t="s">
        <v>2244</v>
      </c>
      <c r="B1433" s="198">
        <v>45274</v>
      </c>
      <c r="C1433" s="198">
        <v>45274</v>
      </c>
      <c r="D1433" s="199">
        <f t="shared" si="22"/>
        <v>0</v>
      </c>
      <c r="F1433" s="189" t="s">
        <v>1240</v>
      </c>
      <c r="G1433" s="200" t="s">
        <v>27</v>
      </c>
    </row>
    <row r="1434" spans="1:7" x14ac:dyDescent="0.25">
      <c r="A1434" s="6" t="s">
        <v>2246</v>
      </c>
      <c r="B1434" s="198">
        <v>45274</v>
      </c>
      <c r="C1434" s="198">
        <v>45274</v>
      </c>
      <c r="D1434" s="199">
        <f t="shared" si="22"/>
        <v>0</v>
      </c>
      <c r="F1434" s="189" t="s">
        <v>1970</v>
      </c>
      <c r="G1434" s="200" t="s">
        <v>27</v>
      </c>
    </row>
    <row r="1435" spans="1:7" x14ac:dyDescent="0.25">
      <c r="A1435" s="6" t="s">
        <v>2247</v>
      </c>
      <c r="B1435" s="198">
        <v>45274</v>
      </c>
      <c r="C1435" s="198">
        <v>45274</v>
      </c>
      <c r="D1435" s="199">
        <f t="shared" si="22"/>
        <v>0</v>
      </c>
      <c r="F1435" s="189" t="s">
        <v>1784</v>
      </c>
      <c r="G1435" s="200" t="s">
        <v>27</v>
      </c>
    </row>
    <row r="1436" spans="1:7" x14ac:dyDescent="0.25">
      <c r="A1436" s="6" t="s">
        <v>2248</v>
      </c>
      <c r="B1436" s="198">
        <v>45274</v>
      </c>
      <c r="C1436" s="198">
        <v>45274</v>
      </c>
      <c r="D1436" s="199">
        <f t="shared" si="22"/>
        <v>0</v>
      </c>
      <c r="F1436" s="189" t="s">
        <v>1783</v>
      </c>
      <c r="G1436" s="200" t="s">
        <v>27</v>
      </c>
    </row>
    <row r="1437" spans="1:7" x14ac:dyDescent="0.25">
      <c r="A1437" s="6" t="s">
        <v>2282</v>
      </c>
      <c r="B1437" s="198">
        <v>45274</v>
      </c>
      <c r="C1437" s="198">
        <v>45275</v>
      </c>
      <c r="D1437" s="199">
        <f t="shared" si="22"/>
        <v>1</v>
      </c>
      <c r="F1437" s="189" t="s">
        <v>1970</v>
      </c>
      <c r="G1437" s="200" t="s">
        <v>27</v>
      </c>
    </row>
    <row r="1438" spans="1:7" x14ac:dyDescent="0.25">
      <c r="A1438" s="6" t="s">
        <v>2066</v>
      </c>
      <c r="B1438" s="198">
        <v>45274</v>
      </c>
      <c r="C1438" s="198">
        <v>45275</v>
      </c>
      <c r="D1438" s="199">
        <f t="shared" si="22"/>
        <v>1</v>
      </c>
      <c r="F1438" s="189" t="s">
        <v>2286</v>
      </c>
      <c r="G1438" s="200" t="s">
        <v>27</v>
      </c>
    </row>
    <row r="1439" spans="1:7" x14ac:dyDescent="0.25">
      <c r="A1439" s="6" t="s">
        <v>2283</v>
      </c>
      <c r="B1439" s="198">
        <v>45274</v>
      </c>
      <c r="C1439" s="198">
        <v>45275</v>
      </c>
      <c r="D1439" s="199">
        <f t="shared" si="22"/>
        <v>1</v>
      </c>
      <c r="F1439" s="189" t="s">
        <v>1784</v>
      </c>
      <c r="G1439" s="200" t="s">
        <v>27</v>
      </c>
    </row>
    <row r="1440" spans="1:7" x14ac:dyDescent="0.25">
      <c r="A1440" s="6" t="s">
        <v>2038</v>
      </c>
      <c r="B1440" s="198">
        <v>45275</v>
      </c>
      <c r="C1440" s="198">
        <v>45275</v>
      </c>
      <c r="D1440" s="199">
        <f t="shared" si="22"/>
        <v>0</v>
      </c>
      <c r="F1440" s="189" t="s">
        <v>1970</v>
      </c>
      <c r="G1440" s="200" t="s">
        <v>27</v>
      </c>
    </row>
    <row r="1441" spans="1:7" x14ac:dyDescent="0.25">
      <c r="A1441" s="6" t="s">
        <v>2296</v>
      </c>
      <c r="B1441" s="198">
        <v>45275</v>
      </c>
      <c r="C1441" s="198">
        <v>45275</v>
      </c>
      <c r="D1441" s="199">
        <f t="shared" si="22"/>
        <v>0</v>
      </c>
      <c r="F1441" s="189" t="s">
        <v>1796</v>
      </c>
      <c r="G1441" s="200" t="s">
        <v>27</v>
      </c>
    </row>
    <row r="1442" spans="1:7" x14ac:dyDescent="0.25">
      <c r="A1442" s="6" t="s">
        <v>2297</v>
      </c>
      <c r="B1442" s="198">
        <v>45275</v>
      </c>
      <c r="C1442" s="198">
        <v>45275</v>
      </c>
      <c r="D1442" s="199">
        <f t="shared" si="22"/>
        <v>0</v>
      </c>
      <c r="F1442" s="189" t="s">
        <v>1783</v>
      </c>
      <c r="G1442" s="200" t="s">
        <v>27</v>
      </c>
    </row>
    <row r="1443" spans="1:7" x14ac:dyDescent="0.25">
      <c r="A1443" s="6" t="s">
        <v>2298</v>
      </c>
      <c r="B1443" s="198">
        <v>45275</v>
      </c>
      <c r="C1443" s="198">
        <v>45275</v>
      </c>
      <c r="D1443" s="199">
        <f t="shared" si="22"/>
        <v>0</v>
      </c>
      <c r="F1443" s="189" t="s">
        <v>1970</v>
      </c>
      <c r="G1443" s="200" t="s">
        <v>27</v>
      </c>
    </row>
    <row r="1444" spans="1:7" x14ac:dyDescent="0.25">
      <c r="A1444" s="6" t="s">
        <v>2314</v>
      </c>
      <c r="B1444" s="198">
        <v>45278</v>
      </c>
      <c r="C1444" s="198">
        <v>45278</v>
      </c>
      <c r="D1444" s="199">
        <f t="shared" si="22"/>
        <v>0</v>
      </c>
      <c r="F1444" s="189" t="s">
        <v>1783</v>
      </c>
      <c r="G1444" s="200" t="s">
        <v>27</v>
      </c>
    </row>
    <row r="1445" spans="1:7" x14ac:dyDescent="0.25">
      <c r="A1445" s="6" t="s">
        <v>2318</v>
      </c>
      <c r="B1445" s="198">
        <v>45278</v>
      </c>
      <c r="C1445" s="198">
        <v>45278</v>
      </c>
      <c r="D1445" s="199">
        <f t="shared" si="22"/>
        <v>0</v>
      </c>
      <c r="F1445" s="189" t="s">
        <v>1970</v>
      </c>
      <c r="G1445" s="200" t="s">
        <v>27</v>
      </c>
    </row>
    <row r="1446" spans="1:7" x14ac:dyDescent="0.25">
      <c r="A1446" t="s">
        <v>2324</v>
      </c>
      <c r="B1446" s="198">
        <v>45278</v>
      </c>
      <c r="C1446" s="198">
        <v>45278</v>
      </c>
      <c r="D1446" s="199">
        <f t="shared" si="22"/>
        <v>0</v>
      </c>
      <c r="F1446" s="189" t="s">
        <v>1784</v>
      </c>
      <c r="G1446" s="200" t="s">
        <v>27</v>
      </c>
    </row>
    <row r="1447" spans="1:7" x14ac:dyDescent="0.25">
      <c r="A1447" t="s">
        <v>2325</v>
      </c>
      <c r="B1447" s="198">
        <v>45278</v>
      </c>
      <c r="C1447" s="198">
        <v>45278</v>
      </c>
      <c r="D1447" s="199">
        <f t="shared" si="22"/>
        <v>0</v>
      </c>
      <c r="F1447" s="189" t="s">
        <v>1970</v>
      </c>
      <c r="G1447" s="200" t="s">
        <v>27</v>
      </c>
    </row>
    <row r="1448" spans="1:7" x14ac:dyDescent="0.25">
      <c r="A1448" t="s">
        <v>2326</v>
      </c>
      <c r="B1448" s="198">
        <v>45278</v>
      </c>
      <c r="C1448" s="198">
        <v>45278</v>
      </c>
      <c r="D1448" s="199">
        <f t="shared" si="22"/>
        <v>0</v>
      </c>
      <c r="F1448" s="189" t="s">
        <v>1970</v>
      </c>
      <c r="G1448" s="200" t="s">
        <v>27</v>
      </c>
    </row>
    <row r="1449" spans="1:7" x14ac:dyDescent="0.25">
      <c r="A1449" t="s">
        <v>2327</v>
      </c>
      <c r="B1449" s="198">
        <v>45278</v>
      </c>
      <c r="C1449" s="198">
        <v>45278</v>
      </c>
      <c r="D1449" s="199">
        <f t="shared" si="22"/>
        <v>0</v>
      </c>
      <c r="F1449" s="189" t="s">
        <v>1970</v>
      </c>
      <c r="G1449" s="200" t="s">
        <v>27</v>
      </c>
    </row>
    <row r="1450" spans="1:7" x14ac:dyDescent="0.25">
      <c r="A1450" t="s">
        <v>2328</v>
      </c>
      <c r="B1450" s="198">
        <v>45278</v>
      </c>
      <c r="C1450" s="198">
        <v>45278</v>
      </c>
      <c r="D1450" s="199">
        <f t="shared" si="22"/>
        <v>0</v>
      </c>
      <c r="F1450" s="189" t="s">
        <v>1783</v>
      </c>
      <c r="G1450" s="200" t="s">
        <v>27</v>
      </c>
    </row>
    <row r="1451" spans="1:7" x14ac:dyDescent="0.25">
      <c r="A1451" s="6" t="s">
        <v>2329</v>
      </c>
      <c r="B1451" s="198">
        <v>45278</v>
      </c>
      <c r="C1451" s="198">
        <v>45278</v>
      </c>
      <c r="D1451" s="199">
        <f t="shared" si="22"/>
        <v>0</v>
      </c>
      <c r="F1451" s="189" t="s">
        <v>1970</v>
      </c>
      <c r="G1451" s="200" t="s">
        <v>27</v>
      </c>
    </row>
    <row r="1452" spans="1:7" x14ac:dyDescent="0.25">
      <c r="A1452" s="6" t="s">
        <v>2338</v>
      </c>
      <c r="B1452" s="198">
        <v>45279</v>
      </c>
      <c r="C1452" s="198">
        <v>45279</v>
      </c>
      <c r="D1452" s="199">
        <f t="shared" si="22"/>
        <v>0</v>
      </c>
      <c r="F1452" s="189" t="s">
        <v>1784</v>
      </c>
      <c r="G1452" s="200" t="s">
        <v>27</v>
      </c>
    </row>
    <row r="1453" spans="1:7" x14ac:dyDescent="0.25">
      <c r="A1453" s="6" t="s">
        <v>2352</v>
      </c>
      <c r="B1453" s="198">
        <v>45279</v>
      </c>
      <c r="C1453" s="198">
        <v>45279</v>
      </c>
      <c r="D1453" s="199">
        <f t="shared" si="22"/>
        <v>0</v>
      </c>
      <c r="F1453" s="189" t="s">
        <v>1970</v>
      </c>
      <c r="G1453" s="200" t="s">
        <v>27</v>
      </c>
    </row>
    <row r="1454" spans="1:7" x14ac:dyDescent="0.25">
      <c r="A1454" s="6" t="s">
        <v>2353</v>
      </c>
      <c r="B1454" s="198">
        <v>45279</v>
      </c>
      <c r="C1454" s="198">
        <v>45279</v>
      </c>
      <c r="D1454" s="199">
        <f t="shared" si="22"/>
        <v>0</v>
      </c>
      <c r="F1454" s="189" t="s">
        <v>1970</v>
      </c>
      <c r="G1454" s="200" t="s">
        <v>27</v>
      </c>
    </row>
    <row r="1455" spans="1:7" x14ac:dyDescent="0.25">
      <c r="A1455" s="6" t="s">
        <v>2360</v>
      </c>
      <c r="B1455" s="198">
        <v>45279</v>
      </c>
      <c r="C1455" s="198">
        <v>45279</v>
      </c>
      <c r="D1455" s="199">
        <f t="shared" si="22"/>
        <v>0</v>
      </c>
      <c r="F1455" s="189" t="s">
        <v>1240</v>
      </c>
      <c r="G1455" s="200" t="s">
        <v>27</v>
      </c>
    </row>
    <row r="1456" spans="1:7" x14ac:dyDescent="0.25">
      <c r="A1456" s="6" t="s">
        <v>2382</v>
      </c>
      <c r="B1456" s="198">
        <v>45279</v>
      </c>
      <c r="C1456" s="198">
        <v>45280</v>
      </c>
      <c r="D1456" s="199">
        <f t="shared" si="22"/>
        <v>1</v>
      </c>
      <c r="F1456" s="189" t="s">
        <v>1796</v>
      </c>
      <c r="G1456" s="200" t="s">
        <v>1466</v>
      </c>
    </row>
    <row r="1457" spans="1:7" x14ac:dyDescent="0.25">
      <c r="A1457" s="6" t="s">
        <v>2383</v>
      </c>
      <c r="B1457" s="198">
        <v>45279</v>
      </c>
      <c r="C1457" s="198">
        <v>45280</v>
      </c>
      <c r="D1457" s="199">
        <f t="shared" si="22"/>
        <v>1</v>
      </c>
      <c r="F1457" s="189" t="s">
        <v>1807</v>
      </c>
      <c r="G1457" s="200" t="s">
        <v>1466</v>
      </c>
    </row>
    <row r="1458" spans="1:7" x14ac:dyDescent="0.25">
      <c r="A1458" s="6" t="s">
        <v>2384</v>
      </c>
      <c r="B1458" s="198">
        <v>45279</v>
      </c>
      <c r="C1458" s="198">
        <v>45280</v>
      </c>
      <c r="D1458" s="199">
        <f t="shared" si="22"/>
        <v>1</v>
      </c>
      <c r="F1458" s="189" t="s">
        <v>1807</v>
      </c>
      <c r="G1458" s="200" t="s">
        <v>1466</v>
      </c>
    </row>
    <row r="1459" spans="1:7" x14ac:dyDescent="0.25">
      <c r="A1459" s="6" t="s">
        <v>2385</v>
      </c>
      <c r="B1459" s="198">
        <v>45279</v>
      </c>
      <c r="C1459" s="198">
        <v>45280</v>
      </c>
      <c r="D1459" s="199">
        <f t="shared" si="22"/>
        <v>1</v>
      </c>
      <c r="F1459" s="189" t="s">
        <v>1807</v>
      </c>
      <c r="G1459" s="200" t="s">
        <v>1466</v>
      </c>
    </row>
    <row r="1460" spans="1:7" x14ac:dyDescent="0.25">
      <c r="A1460" s="6" t="s">
        <v>2386</v>
      </c>
      <c r="B1460" s="198">
        <v>45279</v>
      </c>
      <c r="C1460" s="198">
        <v>45280</v>
      </c>
      <c r="D1460" s="199">
        <f t="shared" si="22"/>
        <v>1</v>
      </c>
      <c r="F1460" s="189" t="s">
        <v>1783</v>
      </c>
      <c r="G1460" s="200" t="s">
        <v>1466</v>
      </c>
    </row>
    <row r="1461" spans="1:7" x14ac:dyDescent="0.25">
      <c r="A1461" s="6" t="s">
        <v>2387</v>
      </c>
      <c r="B1461" s="198">
        <v>45279</v>
      </c>
      <c r="C1461" s="198">
        <v>45280</v>
      </c>
      <c r="D1461" s="199">
        <f t="shared" si="22"/>
        <v>1</v>
      </c>
      <c r="F1461" s="189" t="s">
        <v>1783</v>
      </c>
      <c r="G1461" s="200" t="s">
        <v>1466</v>
      </c>
    </row>
    <row r="1462" spans="1:7" x14ac:dyDescent="0.25">
      <c r="A1462" s="6" t="s">
        <v>2388</v>
      </c>
      <c r="B1462" s="198">
        <v>45279</v>
      </c>
      <c r="C1462" s="198">
        <v>45280</v>
      </c>
      <c r="D1462" s="199">
        <f t="shared" si="22"/>
        <v>1</v>
      </c>
      <c r="F1462" s="189" t="s">
        <v>1783</v>
      </c>
      <c r="G1462" s="200" t="s">
        <v>1466</v>
      </c>
    </row>
    <row r="1463" spans="1:7" x14ac:dyDescent="0.25">
      <c r="A1463" s="6" t="s">
        <v>2391</v>
      </c>
      <c r="B1463" s="198">
        <v>45280</v>
      </c>
      <c r="C1463" s="198">
        <v>45280</v>
      </c>
      <c r="D1463" s="199">
        <f t="shared" si="22"/>
        <v>0</v>
      </c>
      <c r="F1463" s="189" t="s">
        <v>1783</v>
      </c>
      <c r="G1463" s="200" t="s">
        <v>1466</v>
      </c>
    </row>
    <row r="1464" spans="1:7" x14ac:dyDescent="0.25">
      <c r="A1464" s="6" t="s">
        <v>2392</v>
      </c>
      <c r="B1464" s="198">
        <v>45280</v>
      </c>
      <c r="C1464" s="198">
        <v>45280</v>
      </c>
      <c r="D1464" s="199">
        <f t="shared" si="22"/>
        <v>0</v>
      </c>
      <c r="F1464" s="189" t="s">
        <v>1796</v>
      </c>
      <c r="G1464" s="200" t="s">
        <v>1466</v>
      </c>
    </row>
    <row r="1465" spans="1:7" x14ac:dyDescent="0.25">
      <c r="A1465" s="6" t="s">
        <v>2393</v>
      </c>
      <c r="B1465" s="198">
        <v>45280</v>
      </c>
      <c r="C1465" s="198">
        <v>45280</v>
      </c>
      <c r="D1465" s="199">
        <f t="shared" si="22"/>
        <v>0</v>
      </c>
      <c r="F1465" s="189" t="s">
        <v>1784</v>
      </c>
      <c r="G1465" s="200" t="s">
        <v>1466</v>
      </c>
    </row>
    <row r="1466" spans="1:7" x14ac:dyDescent="0.25">
      <c r="A1466" s="6" t="s">
        <v>2394</v>
      </c>
      <c r="B1466" s="198">
        <v>45280</v>
      </c>
      <c r="C1466" s="198">
        <v>45280</v>
      </c>
      <c r="D1466" s="199">
        <f t="shared" si="22"/>
        <v>0</v>
      </c>
      <c r="F1466" s="189" t="s">
        <v>1240</v>
      </c>
      <c r="G1466" s="200" t="s">
        <v>1466</v>
      </c>
    </row>
    <row r="1467" spans="1:7" x14ac:dyDescent="0.25">
      <c r="A1467" s="6" t="s">
        <v>2395</v>
      </c>
      <c r="B1467" s="198">
        <v>45280</v>
      </c>
      <c r="C1467" s="198">
        <v>45280</v>
      </c>
      <c r="D1467" s="199">
        <f t="shared" si="22"/>
        <v>0</v>
      </c>
      <c r="F1467" s="189" t="s">
        <v>1783</v>
      </c>
      <c r="G1467" s="200" t="s">
        <v>1466</v>
      </c>
    </row>
    <row r="1468" spans="1:7" x14ac:dyDescent="0.25">
      <c r="A1468" s="6" t="s">
        <v>2396</v>
      </c>
      <c r="B1468" s="198">
        <v>45280</v>
      </c>
      <c r="C1468" s="198">
        <v>45280</v>
      </c>
      <c r="D1468" s="199">
        <f t="shared" si="22"/>
        <v>0</v>
      </c>
      <c r="F1468" s="189" t="s">
        <v>1783</v>
      </c>
      <c r="G1468" s="200" t="s">
        <v>1466</v>
      </c>
    </row>
    <row r="1469" spans="1:7" x14ac:dyDescent="0.25">
      <c r="A1469" s="6" t="s">
        <v>2397</v>
      </c>
      <c r="B1469" s="198">
        <v>45280</v>
      </c>
      <c r="C1469" s="198">
        <v>45280</v>
      </c>
      <c r="D1469" s="199">
        <f t="shared" si="22"/>
        <v>0</v>
      </c>
      <c r="F1469" s="189" t="s">
        <v>1783</v>
      </c>
      <c r="G1469" s="200" t="s">
        <v>1466</v>
      </c>
    </row>
    <row r="1470" spans="1:7" x14ac:dyDescent="0.25">
      <c r="A1470" s="6" t="s">
        <v>2401</v>
      </c>
      <c r="B1470" s="198">
        <v>45280</v>
      </c>
      <c r="C1470" s="198">
        <v>45280</v>
      </c>
      <c r="D1470" s="199">
        <f t="shared" si="22"/>
        <v>0</v>
      </c>
      <c r="F1470" s="189" t="s">
        <v>1796</v>
      </c>
      <c r="G1470" s="200" t="s">
        <v>1466</v>
      </c>
    </row>
    <row r="1471" spans="1:7" s="213" customFormat="1" x14ac:dyDescent="0.25">
      <c r="A1471" s="214" t="s">
        <v>2418</v>
      </c>
      <c r="B1471" s="198">
        <v>45280</v>
      </c>
      <c r="C1471" s="198">
        <v>45281</v>
      </c>
      <c r="D1471" s="199">
        <f t="shared" si="22"/>
        <v>1</v>
      </c>
      <c r="E1471" s="199"/>
      <c r="F1471" s="271" t="s">
        <v>2431</v>
      </c>
      <c r="G1471" s="213" t="s">
        <v>1466</v>
      </c>
    </row>
    <row r="1472" spans="1:7" s="213" customFormat="1" x14ac:dyDescent="0.25">
      <c r="A1472" s="214" t="s">
        <v>2422</v>
      </c>
      <c r="B1472" s="198">
        <v>45280</v>
      </c>
      <c r="C1472" s="198">
        <v>45280</v>
      </c>
      <c r="D1472" s="199">
        <f t="shared" si="22"/>
        <v>0</v>
      </c>
      <c r="E1472" s="199"/>
      <c r="F1472" s="271" t="s">
        <v>1783</v>
      </c>
      <c r="G1472" s="213" t="s">
        <v>1466</v>
      </c>
    </row>
    <row r="1473" spans="1:7" x14ac:dyDescent="0.25">
      <c r="A1473" s="6" t="s">
        <v>2423</v>
      </c>
      <c r="B1473" s="198">
        <v>45280</v>
      </c>
      <c r="C1473" s="198">
        <v>45280</v>
      </c>
      <c r="D1473" s="199">
        <f t="shared" si="22"/>
        <v>0</v>
      </c>
      <c r="F1473" s="327" t="s">
        <v>1796</v>
      </c>
      <c r="G1473" s="213" t="s">
        <v>1466</v>
      </c>
    </row>
    <row r="1474" spans="1:7" x14ac:dyDescent="0.25">
      <c r="A1474" s="6" t="s">
        <v>2424</v>
      </c>
      <c r="B1474" s="198">
        <v>45280</v>
      </c>
      <c r="C1474" s="198">
        <v>45280</v>
      </c>
      <c r="D1474" s="199">
        <f t="shared" ref="D1474:D1537" si="23">IF(B1474="","",NETWORKDAYS(B1474,C1474)-1)</f>
        <v>0</v>
      </c>
      <c r="F1474" s="327" t="s">
        <v>1796</v>
      </c>
      <c r="G1474" s="213" t="s">
        <v>1466</v>
      </c>
    </row>
    <row r="1475" spans="1:7" x14ac:dyDescent="0.25">
      <c r="A1475" s="6" t="s">
        <v>2425</v>
      </c>
      <c r="B1475" s="198">
        <v>45280</v>
      </c>
      <c r="C1475" s="198">
        <v>45280</v>
      </c>
      <c r="D1475" s="199">
        <f t="shared" si="23"/>
        <v>0</v>
      </c>
      <c r="F1475" s="327" t="s">
        <v>1783</v>
      </c>
      <c r="G1475" s="213" t="s">
        <v>1466</v>
      </c>
    </row>
    <row r="1476" spans="1:7" s="213" customFormat="1" x14ac:dyDescent="0.25">
      <c r="A1476" s="214" t="s">
        <v>2426</v>
      </c>
      <c r="B1476" s="198">
        <v>45280</v>
      </c>
      <c r="C1476" s="198">
        <v>45280</v>
      </c>
      <c r="D1476" s="199">
        <f t="shared" si="23"/>
        <v>0</v>
      </c>
      <c r="E1476" s="199"/>
      <c r="F1476" s="271" t="s">
        <v>2040</v>
      </c>
      <c r="G1476" s="213" t="s">
        <v>1466</v>
      </c>
    </row>
    <row r="1477" spans="1:7" x14ac:dyDescent="0.25">
      <c r="A1477" s="6" t="s">
        <v>2444</v>
      </c>
      <c r="B1477" s="198">
        <v>45281</v>
      </c>
      <c r="C1477" s="198">
        <v>45281</v>
      </c>
      <c r="D1477" s="199">
        <f t="shared" si="23"/>
        <v>0</v>
      </c>
      <c r="F1477" s="271" t="s">
        <v>1807</v>
      </c>
      <c r="G1477" s="213" t="s">
        <v>1466</v>
      </c>
    </row>
    <row r="1478" spans="1:7" x14ac:dyDescent="0.25">
      <c r="A1478" s="6" t="s">
        <v>2445</v>
      </c>
      <c r="B1478" s="198">
        <v>45281</v>
      </c>
      <c r="C1478" s="198">
        <v>45281</v>
      </c>
      <c r="D1478" s="199">
        <f t="shared" si="23"/>
        <v>0</v>
      </c>
      <c r="F1478" s="271" t="s">
        <v>1783</v>
      </c>
      <c r="G1478" s="213" t="s">
        <v>1466</v>
      </c>
    </row>
    <row r="1479" spans="1:7" x14ac:dyDescent="0.25">
      <c r="A1479" s="6" t="s">
        <v>2446</v>
      </c>
      <c r="B1479" s="198">
        <v>45281</v>
      </c>
      <c r="C1479" s="198">
        <v>45281</v>
      </c>
      <c r="D1479" s="199">
        <f t="shared" si="23"/>
        <v>0</v>
      </c>
      <c r="F1479" s="271" t="s">
        <v>1807</v>
      </c>
      <c r="G1479" s="213" t="s">
        <v>1466</v>
      </c>
    </row>
    <row r="1480" spans="1:7" x14ac:dyDescent="0.25">
      <c r="A1480" s="6" t="s">
        <v>2458</v>
      </c>
      <c r="B1480" s="198">
        <v>45281</v>
      </c>
      <c r="C1480" s="198">
        <v>45281</v>
      </c>
      <c r="D1480" s="199">
        <f t="shared" si="23"/>
        <v>0</v>
      </c>
      <c r="F1480" s="189" t="s">
        <v>1807</v>
      </c>
      <c r="G1480" s="213" t="s">
        <v>1466</v>
      </c>
    </row>
    <row r="1481" spans="1:7" x14ac:dyDescent="0.25">
      <c r="A1481" s="6" t="s">
        <v>2472</v>
      </c>
      <c r="B1481" s="198">
        <v>45281</v>
      </c>
      <c r="C1481" s="198">
        <v>45281</v>
      </c>
      <c r="D1481" s="199">
        <f t="shared" si="23"/>
        <v>0</v>
      </c>
      <c r="F1481" s="189" t="s">
        <v>1807</v>
      </c>
      <c r="G1481" s="213" t="s">
        <v>1466</v>
      </c>
    </row>
    <row r="1482" spans="1:7" x14ac:dyDescent="0.25">
      <c r="A1482" s="6" t="s">
        <v>2474</v>
      </c>
      <c r="B1482" s="198">
        <v>45282</v>
      </c>
      <c r="C1482" s="198">
        <v>45282</v>
      </c>
      <c r="D1482" s="199">
        <f t="shared" si="23"/>
        <v>0</v>
      </c>
      <c r="F1482" s="189" t="s">
        <v>2475</v>
      </c>
      <c r="G1482" s="200" t="s">
        <v>1466</v>
      </c>
    </row>
    <row r="1483" spans="1:7" x14ac:dyDescent="0.25">
      <c r="A1483" s="6" t="s">
        <v>2482</v>
      </c>
      <c r="B1483" s="198">
        <v>45282</v>
      </c>
      <c r="C1483" s="198">
        <v>45282</v>
      </c>
      <c r="D1483" s="199">
        <f t="shared" si="23"/>
        <v>0</v>
      </c>
      <c r="F1483" s="271" t="s">
        <v>2489</v>
      </c>
      <c r="G1483" s="200" t="s">
        <v>1466</v>
      </c>
    </row>
    <row r="1484" spans="1:7" x14ac:dyDescent="0.25">
      <c r="A1484" s="6" t="s">
        <v>2483</v>
      </c>
      <c r="B1484" s="198">
        <v>45282</v>
      </c>
      <c r="C1484" s="198">
        <v>45282</v>
      </c>
      <c r="D1484" s="199">
        <f t="shared" si="23"/>
        <v>0</v>
      </c>
      <c r="F1484" s="271" t="s">
        <v>2490</v>
      </c>
      <c r="G1484" s="200" t="s">
        <v>1466</v>
      </c>
    </row>
    <row r="1485" spans="1:7" x14ac:dyDescent="0.25">
      <c r="A1485" s="6" t="s">
        <v>2484</v>
      </c>
      <c r="B1485" s="198">
        <v>45282</v>
      </c>
      <c r="C1485" s="198">
        <v>45282</v>
      </c>
      <c r="D1485" s="199">
        <f t="shared" si="23"/>
        <v>0</v>
      </c>
      <c r="F1485" s="271" t="s">
        <v>1807</v>
      </c>
      <c r="G1485" s="200" t="s">
        <v>1466</v>
      </c>
    </row>
    <row r="1486" spans="1:7" x14ac:dyDescent="0.25">
      <c r="A1486" s="6" t="s">
        <v>2485</v>
      </c>
      <c r="B1486" s="198">
        <v>45282</v>
      </c>
      <c r="C1486" s="198">
        <v>45282</v>
      </c>
      <c r="D1486" s="199">
        <f t="shared" si="23"/>
        <v>0</v>
      </c>
      <c r="F1486" s="271" t="s">
        <v>2490</v>
      </c>
      <c r="G1486" s="200" t="s">
        <v>1466</v>
      </c>
    </row>
    <row r="1487" spans="1:7" x14ac:dyDescent="0.25">
      <c r="A1487" s="6" t="s">
        <v>2486</v>
      </c>
      <c r="B1487" s="198">
        <v>45282</v>
      </c>
      <c r="C1487" s="198">
        <v>45282</v>
      </c>
      <c r="D1487" s="199">
        <f t="shared" si="23"/>
        <v>0</v>
      </c>
      <c r="F1487" s="271" t="s">
        <v>1783</v>
      </c>
      <c r="G1487" s="200" t="s">
        <v>1466</v>
      </c>
    </row>
    <row r="1488" spans="1:7" x14ac:dyDescent="0.25">
      <c r="A1488" s="6" t="s">
        <v>2487</v>
      </c>
      <c r="B1488" s="198">
        <v>45282</v>
      </c>
      <c r="C1488" s="198">
        <v>45282</v>
      </c>
      <c r="D1488" s="199">
        <f t="shared" si="23"/>
        <v>0</v>
      </c>
      <c r="F1488" s="271" t="s">
        <v>2491</v>
      </c>
      <c r="G1488" s="200" t="s">
        <v>1466</v>
      </c>
    </row>
    <row r="1489" spans="1:7" x14ac:dyDescent="0.25">
      <c r="A1489" s="6" t="s">
        <v>2488</v>
      </c>
      <c r="B1489" s="198">
        <v>45282</v>
      </c>
      <c r="C1489" s="198">
        <v>45282</v>
      </c>
      <c r="D1489" s="199">
        <f t="shared" si="23"/>
        <v>0</v>
      </c>
      <c r="F1489" s="189" t="s">
        <v>2492</v>
      </c>
      <c r="G1489" s="200" t="s">
        <v>1466</v>
      </c>
    </row>
    <row r="1490" spans="1:7" x14ac:dyDescent="0.25">
      <c r="A1490" s="6" t="s">
        <v>2493</v>
      </c>
      <c r="B1490" s="198">
        <v>45282</v>
      </c>
      <c r="C1490" s="198">
        <v>45282</v>
      </c>
      <c r="D1490" s="199">
        <f t="shared" si="23"/>
        <v>0</v>
      </c>
      <c r="F1490" s="189" t="s">
        <v>1783</v>
      </c>
      <c r="G1490" s="200" t="s">
        <v>1466</v>
      </c>
    </row>
    <row r="1491" spans="1:7" x14ac:dyDescent="0.25">
      <c r="A1491" s="6" t="s">
        <v>2517</v>
      </c>
      <c r="B1491" s="198">
        <v>45286</v>
      </c>
      <c r="C1491" s="198">
        <v>45287</v>
      </c>
      <c r="D1491" s="199">
        <f t="shared" si="23"/>
        <v>1</v>
      </c>
      <c r="F1491" s="189" t="s">
        <v>1796</v>
      </c>
      <c r="G1491" s="200" t="s">
        <v>1466</v>
      </c>
    </row>
    <row r="1492" spans="1:7" x14ac:dyDescent="0.25">
      <c r="A1492" s="6" t="s">
        <v>2518</v>
      </c>
      <c r="B1492" s="198">
        <v>45286</v>
      </c>
      <c r="C1492" s="198">
        <v>45287</v>
      </c>
      <c r="D1492" s="199">
        <f t="shared" si="23"/>
        <v>1</v>
      </c>
      <c r="F1492" s="189" t="s">
        <v>1796</v>
      </c>
      <c r="G1492" s="200" t="s">
        <v>1466</v>
      </c>
    </row>
    <row r="1493" spans="1:7" x14ac:dyDescent="0.25">
      <c r="A1493" s="6" t="s">
        <v>2519</v>
      </c>
      <c r="B1493" s="198">
        <v>45286</v>
      </c>
      <c r="C1493" s="198">
        <v>45287</v>
      </c>
      <c r="D1493" s="199">
        <f t="shared" si="23"/>
        <v>1</v>
      </c>
      <c r="F1493" s="189" t="s">
        <v>2526</v>
      </c>
      <c r="G1493" s="200" t="s">
        <v>1466</v>
      </c>
    </row>
    <row r="1494" spans="1:7" x14ac:dyDescent="0.25">
      <c r="A1494" s="6" t="s">
        <v>2520</v>
      </c>
      <c r="B1494" s="198">
        <v>45286</v>
      </c>
      <c r="C1494" s="198">
        <v>45287</v>
      </c>
      <c r="D1494" s="199">
        <f t="shared" si="23"/>
        <v>1</v>
      </c>
      <c r="F1494" s="189" t="s">
        <v>1784</v>
      </c>
      <c r="G1494" s="200" t="s">
        <v>1466</v>
      </c>
    </row>
    <row r="1495" spans="1:7" x14ac:dyDescent="0.25">
      <c r="A1495" s="6" t="s">
        <v>2521</v>
      </c>
      <c r="B1495" s="198">
        <v>45286</v>
      </c>
      <c r="C1495" s="198">
        <v>45287</v>
      </c>
      <c r="D1495" s="199">
        <f t="shared" si="23"/>
        <v>1</v>
      </c>
      <c r="F1495" s="189" t="s">
        <v>1783</v>
      </c>
      <c r="G1495" s="200" t="s">
        <v>1466</v>
      </c>
    </row>
    <row r="1496" spans="1:7" x14ac:dyDescent="0.25">
      <c r="A1496" s="6" t="s">
        <v>2522</v>
      </c>
      <c r="B1496" s="198">
        <v>45287</v>
      </c>
      <c r="C1496" s="198">
        <v>45287</v>
      </c>
      <c r="D1496" s="199">
        <f t="shared" si="23"/>
        <v>0</v>
      </c>
      <c r="F1496" s="189" t="s">
        <v>1783</v>
      </c>
      <c r="G1496" s="200" t="s">
        <v>1466</v>
      </c>
    </row>
    <row r="1497" spans="1:7" x14ac:dyDescent="0.25">
      <c r="A1497" s="6" t="s">
        <v>2523</v>
      </c>
      <c r="B1497" s="198">
        <v>45287</v>
      </c>
      <c r="C1497" s="198">
        <v>45287</v>
      </c>
      <c r="D1497" s="199">
        <f t="shared" si="23"/>
        <v>0</v>
      </c>
      <c r="F1497" s="189" t="s">
        <v>1783</v>
      </c>
      <c r="G1497" s="200" t="s">
        <v>1466</v>
      </c>
    </row>
    <row r="1498" spans="1:7" x14ac:dyDescent="0.25">
      <c r="A1498" s="6" t="s">
        <v>2248</v>
      </c>
      <c r="B1498" s="198">
        <v>45287</v>
      </c>
      <c r="C1498" s="198">
        <v>45287</v>
      </c>
      <c r="D1498" s="199">
        <f t="shared" si="23"/>
        <v>0</v>
      </c>
      <c r="F1498" s="189" t="s">
        <v>1783</v>
      </c>
      <c r="G1498" s="200" t="s">
        <v>1466</v>
      </c>
    </row>
    <row r="1499" spans="1:7" x14ac:dyDescent="0.25">
      <c r="A1499" s="6" t="s">
        <v>2524</v>
      </c>
      <c r="B1499" s="198">
        <v>45287</v>
      </c>
      <c r="C1499" s="198">
        <v>45287</v>
      </c>
      <c r="D1499" s="199">
        <f t="shared" si="23"/>
        <v>0</v>
      </c>
      <c r="F1499" s="189" t="s">
        <v>1783</v>
      </c>
      <c r="G1499" s="200" t="s">
        <v>1466</v>
      </c>
    </row>
    <row r="1500" spans="1:7" x14ac:dyDescent="0.25">
      <c r="A1500" s="6" t="s">
        <v>2525</v>
      </c>
      <c r="B1500" s="198">
        <v>45287</v>
      </c>
      <c r="C1500" s="198">
        <v>45287</v>
      </c>
      <c r="D1500" s="199">
        <f t="shared" si="23"/>
        <v>0</v>
      </c>
      <c r="F1500" s="189" t="s">
        <v>1783</v>
      </c>
      <c r="G1500" s="200" t="s">
        <v>1466</v>
      </c>
    </row>
    <row r="1501" spans="1:7" x14ac:dyDescent="0.25">
      <c r="A1501" s="6" t="s">
        <v>2527</v>
      </c>
      <c r="B1501" s="198">
        <v>45287</v>
      </c>
      <c r="C1501" s="198">
        <v>45287</v>
      </c>
      <c r="D1501" s="199">
        <f t="shared" si="23"/>
        <v>0</v>
      </c>
      <c r="F1501" s="189" t="s">
        <v>1807</v>
      </c>
      <c r="G1501" s="200" t="s">
        <v>1466</v>
      </c>
    </row>
    <row r="1502" spans="1:7" x14ac:dyDescent="0.25">
      <c r="A1502" s="6" t="s">
        <v>2536</v>
      </c>
      <c r="B1502" s="198">
        <v>45288</v>
      </c>
      <c r="C1502" s="198">
        <v>45288</v>
      </c>
      <c r="D1502" s="199">
        <f t="shared" si="23"/>
        <v>0</v>
      </c>
      <c r="F1502" s="189" t="s">
        <v>1807</v>
      </c>
      <c r="G1502" s="200" t="s">
        <v>1466</v>
      </c>
    </row>
    <row r="1503" spans="1:7" x14ac:dyDescent="0.25">
      <c r="A1503" s="6" t="s">
        <v>2537</v>
      </c>
      <c r="B1503" s="198">
        <v>45288</v>
      </c>
      <c r="C1503" s="198">
        <v>45288</v>
      </c>
      <c r="D1503" s="199">
        <f t="shared" si="23"/>
        <v>0</v>
      </c>
      <c r="F1503" s="189" t="s">
        <v>1784</v>
      </c>
      <c r="G1503" s="200" t="s">
        <v>1466</v>
      </c>
    </row>
    <row r="1504" spans="1:7" x14ac:dyDescent="0.25">
      <c r="A1504" s="6" t="s">
        <v>2538</v>
      </c>
      <c r="B1504" s="198">
        <v>45288</v>
      </c>
      <c r="C1504" s="198">
        <v>45288</v>
      </c>
      <c r="D1504" s="199">
        <f t="shared" si="23"/>
        <v>0</v>
      </c>
      <c r="F1504" s="189" t="s">
        <v>2541</v>
      </c>
      <c r="G1504" s="200" t="s">
        <v>1466</v>
      </c>
    </row>
    <row r="1505" spans="1:7" x14ac:dyDescent="0.25">
      <c r="A1505" s="6" t="s">
        <v>2539</v>
      </c>
      <c r="B1505" s="198">
        <v>45288</v>
      </c>
      <c r="C1505" s="198">
        <v>45288</v>
      </c>
      <c r="D1505" s="199">
        <f t="shared" si="23"/>
        <v>0</v>
      </c>
      <c r="F1505" s="189" t="s">
        <v>1807</v>
      </c>
      <c r="G1505" s="200" t="s">
        <v>1466</v>
      </c>
    </row>
    <row r="1506" spans="1:7" x14ac:dyDescent="0.25">
      <c r="A1506" s="6" t="s">
        <v>2540</v>
      </c>
      <c r="B1506" s="198">
        <v>45288</v>
      </c>
      <c r="C1506" s="198">
        <v>45288</v>
      </c>
      <c r="D1506" s="199">
        <f t="shared" si="23"/>
        <v>0</v>
      </c>
      <c r="F1506" s="189" t="s">
        <v>1796</v>
      </c>
      <c r="G1506" s="200" t="s">
        <v>1466</v>
      </c>
    </row>
    <row r="1507" spans="1:7" x14ac:dyDescent="0.25">
      <c r="A1507" s="6" t="s">
        <v>2547</v>
      </c>
      <c r="B1507" s="198">
        <v>45288</v>
      </c>
      <c r="C1507" s="198">
        <v>45288</v>
      </c>
      <c r="D1507" s="199">
        <f t="shared" si="23"/>
        <v>0</v>
      </c>
      <c r="F1507" s="189" t="s">
        <v>2548</v>
      </c>
      <c r="G1507" s="200" t="s">
        <v>1466</v>
      </c>
    </row>
    <row r="1508" spans="1:7" x14ac:dyDescent="0.25">
      <c r="A1508" s="6" t="s">
        <v>2561</v>
      </c>
      <c r="B1508" s="198">
        <v>45288</v>
      </c>
      <c r="C1508" s="198">
        <v>45289</v>
      </c>
      <c r="D1508" s="199">
        <f t="shared" si="23"/>
        <v>1</v>
      </c>
      <c r="F1508" s="189" t="s">
        <v>2562</v>
      </c>
      <c r="G1508" s="200" t="s">
        <v>1466</v>
      </c>
    </row>
    <row r="1509" spans="1:7" x14ac:dyDescent="0.25">
      <c r="A1509" s="6" t="s">
        <v>2570</v>
      </c>
      <c r="B1509" s="198">
        <v>45289</v>
      </c>
      <c r="C1509" s="198">
        <v>45289</v>
      </c>
      <c r="D1509" s="199">
        <f t="shared" si="23"/>
        <v>0</v>
      </c>
      <c r="F1509" s="189" t="s">
        <v>1784</v>
      </c>
      <c r="G1509" s="200" t="s">
        <v>1466</v>
      </c>
    </row>
    <row r="1510" spans="1:7" x14ac:dyDescent="0.25">
      <c r="A1510" s="6" t="s">
        <v>2576</v>
      </c>
      <c r="B1510" s="198">
        <v>45293</v>
      </c>
      <c r="C1510" s="198">
        <v>45293</v>
      </c>
      <c r="D1510" s="199">
        <f t="shared" si="23"/>
        <v>0</v>
      </c>
      <c r="F1510" s="189" t="s">
        <v>1807</v>
      </c>
      <c r="G1510" s="200" t="s">
        <v>691</v>
      </c>
    </row>
    <row r="1511" spans="1:7" x14ac:dyDescent="0.25">
      <c r="A1511" s="6" t="s">
        <v>2577</v>
      </c>
      <c r="B1511" s="198">
        <v>45293</v>
      </c>
      <c r="C1511" s="198">
        <v>45293</v>
      </c>
      <c r="D1511" s="199">
        <f t="shared" si="23"/>
        <v>0</v>
      </c>
      <c r="F1511" s="189" t="s">
        <v>1807</v>
      </c>
      <c r="G1511" s="200" t="s">
        <v>691</v>
      </c>
    </row>
    <row r="1512" spans="1:7" x14ac:dyDescent="0.25">
      <c r="A1512" s="6" t="s">
        <v>2578</v>
      </c>
      <c r="B1512" s="198">
        <v>45293</v>
      </c>
      <c r="C1512" s="198">
        <v>45293</v>
      </c>
      <c r="D1512" s="199">
        <f t="shared" si="23"/>
        <v>0</v>
      </c>
      <c r="F1512" s="189" t="s">
        <v>1784</v>
      </c>
      <c r="G1512" s="200" t="s">
        <v>691</v>
      </c>
    </row>
    <row r="1513" spans="1:7" x14ac:dyDescent="0.25">
      <c r="A1513" s="6" t="s">
        <v>2579</v>
      </c>
      <c r="B1513" s="198">
        <v>45293</v>
      </c>
      <c r="C1513" s="198">
        <v>45293</v>
      </c>
      <c r="D1513" s="199">
        <f t="shared" si="23"/>
        <v>0</v>
      </c>
      <c r="F1513" s="189" t="s">
        <v>1853</v>
      </c>
      <c r="G1513" s="200" t="s">
        <v>691</v>
      </c>
    </row>
    <row r="1514" spans="1:7" x14ac:dyDescent="0.25">
      <c r="A1514" s="6" t="s">
        <v>2600</v>
      </c>
      <c r="B1514" s="198">
        <v>45293</v>
      </c>
      <c r="C1514" s="198">
        <v>45294</v>
      </c>
      <c r="D1514" s="199">
        <f t="shared" si="23"/>
        <v>1</v>
      </c>
      <c r="F1514" s="189" t="s">
        <v>1807</v>
      </c>
      <c r="G1514" s="200" t="s">
        <v>27</v>
      </c>
    </row>
    <row r="1515" spans="1:7" x14ac:dyDescent="0.25">
      <c r="A1515" s="6" t="s">
        <v>2601</v>
      </c>
      <c r="B1515" s="198">
        <v>45293</v>
      </c>
      <c r="C1515" s="198">
        <v>45294</v>
      </c>
      <c r="D1515" s="199">
        <f t="shared" si="23"/>
        <v>1</v>
      </c>
      <c r="F1515" s="189" t="s">
        <v>1784</v>
      </c>
      <c r="G1515" s="200" t="s">
        <v>27</v>
      </c>
    </row>
    <row r="1516" spans="1:7" x14ac:dyDescent="0.25">
      <c r="A1516" s="6" t="s">
        <v>2632</v>
      </c>
      <c r="B1516" s="198">
        <v>45295</v>
      </c>
      <c r="C1516" s="198">
        <v>45295</v>
      </c>
      <c r="D1516" s="199">
        <f t="shared" si="23"/>
        <v>0</v>
      </c>
      <c r="F1516" s="189" t="s">
        <v>1783</v>
      </c>
      <c r="G1516" s="200" t="s">
        <v>27</v>
      </c>
    </row>
    <row r="1517" spans="1:7" x14ac:dyDescent="0.25">
      <c r="A1517" s="6" t="s">
        <v>2633</v>
      </c>
      <c r="B1517" s="198">
        <v>45295</v>
      </c>
      <c r="C1517" s="198">
        <v>45295</v>
      </c>
      <c r="D1517" s="199">
        <f t="shared" si="23"/>
        <v>0</v>
      </c>
      <c r="F1517" s="189" t="s">
        <v>1807</v>
      </c>
      <c r="G1517" s="200" t="s">
        <v>27</v>
      </c>
    </row>
    <row r="1518" spans="1:7" x14ac:dyDescent="0.25">
      <c r="A1518" s="6" t="s">
        <v>2634</v>
      </c>
      <c r="B1518" s="198">
        <v>45295</v>
      </c>
      <c r="C1518" s="198">
        <v>45295</v>
      </c>
      <c r="D1518" s="199">
        <f t="shared" si="23"/>
        <v>0</v>
      </c>
      <c r="F1518" s="189" t="s">
        <v>1783</v>
      </c>
      <c r="G1518" s="200" t="s">
        <v>27</v>
      </c>
    </row>
    <row r="1519" spans="1:7" x14ac:dyDescent="0.25">
      <c r="A1519" s="6" t="s">
        <v>2637</v>
      </c>
      <c r="B1519" s="198">
        <v>45295</v>
      </c>
      <c r="C1519" s="198">
        <v>45295</v>
      </c>
      <c r="D1519" s="199">
        <f t="shared" si="23"/>
        <v>0</v>
      </c>
      <c r="F1519" s="189" t="s">
        <v>1807</v>
      </c>
      <c r="G1519" s="200" t="s">
        <v>27</v>
      </c>
    </row>
    <row r="1520" spans="1:7" x14ac:dyDescent="0.25">
      <c r="A1520" s="6" t="s">
        <v>2638</v>
      </c>
      <c r="B1520" s="198">
        <v>45295</v>
      </c>
      <c r="C1520" s="198">
        <v>45295</v>
      </c>
      <c r="D1520" s="199">
        <f t="shared" si="23"/>
        <v>0</v>
      </c>
      <c r="F1520" s="189" t="s">
        <v>1784</v>
      </c>
      <c r="G1520" s="200" t="s">
        <v>27</v>
      </c>
    </row>
    <row r="1521" spans="1:7" x14ac:dyDescent="0.25">
      <c r="A1521" s="6" t="s">
        <v>2665</v>
      </c>
      <c r="B1521" s="198">
        <v>45295</v>
      </c>
      <c r="C1521" s="198">
        <v>45295</v>
      </c>
      <c r="D1521" s="199">
        <f t="shared" si="23"/>
        <v>0</v>
      </c>
      <c r="F1521" s="189" t="s">
        <v>1853</v>
      </c>
      <c r="G1521" s="200" t="s">
        <v>1466</v>
      </c>
    </row>
    <row r="1522" spans="1:7" x14ac:dyDescent="0.25">
      <c r="A1522" s="6" t="s">
        <v>2673</v>
      </c>
      <c r="B1522" s="198">
        <v>45295</v>
      </c>
      <c r="C1522" s="198">
        <v>45296</v>
      </c>
      <c r="D1522" s="199">
        <f t="shared" si="23"/>
        <v>1</v>
      </c>
      <c r="F1522" s="189" t="s">
        <v>2674</v>
      </c>
      <c r="G1522" s="200" t="s">
        <v>1466</v>
      </c>
    </row>
    <row r="1523" spans="1:7" x14ac:dyDescent="0.25">
      <c r="A1523" s="6" t="s">
        <v>2681</v>
      </c>
      <c r="B1523" s="198">
        <v>45296</v>
      </c>
      <c r="C1523" s="198">
        <v>45296</v>
      </c>
      <c r="D1523" s="199">
        <f t="shared" si="23"/>
        <v>0</v>
      </c>
      <c r="F1523" s="189" t="s">
        <v>2683</v>
      </c>
      <c r="G1523" s="200" t="s">
        <v>27</v>
      </c>
    </row>
    <row r="1524" spans="1:7" x14ac:dyDescent="0.25">
      <c r="A1524" s="6" t="s">
        <v>2682</v>
      </c>
      <c r="B1524" s="198">
        <v>45296</v>
      </c>
      <c r="C1524" s="198">
        <v>45296</v>
      </c>
      <c r="D1524" s="199">
        <f t="shared" si="23"/>
        <v>0</v>
      </c>
      <c r="F1524" s="189" t="s">
        <v>1807</v>
      </c>
      <c r="G1524" s="200" t="s">
        <v>27</v>
      </c>
    </row>
    <row r="1525" spans="1:7" x14ac:dyDescent="0.25">
      <c r="A1525" s="6" t="s">
        <v>2732</v>
      </c>
      <c r="B1525" s="198">
        <v>45296</v>
      </c>
      <c r="C1525" s="198">
        <v>45299</v>
      </c>
      <c r="D1525" s="199">
        <f t="shared" si="23"/>
        <v>1</v>
      </c>
      <c r="F1525" s="189" t="s">
        <v>1807</v>
      </c>
      <c r="G1525" s="200" t="s">
        <v>27</v>
      </c>
    </row>
    <row r="1526" spans="1:7" x14ac:dyDescent="0.25">
      <c r="A1526" s="6" t="s">
        <v>2733</v>
      </c>
      <c r="B1526" s="198">
        <v>45296</v>
      </c>
      <c r="C1526" s="198">
        <v>45299</v>
      </c>
      <c r="D1526" s="199">
        <f t="shared" si="23"/>
        <v>1</v>
      </c>
      <c r="F1526" s="189" t="s">
        <v>1807</v>
      </c>
      <c r="G1526" s="200" t="s">
        <v>27</v>
      </c>
    </row>
    <row r="1527" spans="1:7" x14ac:dyDescent="0.25">
      <c r="A1527" s="6" t="s">
        <v>2735</v>
      </c>
      <c r="B1527" s="198">
        <v>45299</v>
      </c>
      <c r="C1527" s="198">
        <v>45299</v>
      </c>
      <c r="D1527" s="199">
        <f t="shared" si="23"/>
        <v>0</v>
      </c>
      <c r="F1527" s="189" t="s">
        <v>1807</v>
      </c>
      <c r="G1527" s="200" t="s">
        <v>27</v>
      </c>
    </row>
    <row r="1528" spans="1:7" x14ac:dyDescent="0.25">
      <c r="A1528" s="6" t="s">
        <v>2746</v>
      </c>
      <c r="B1528" s="198">
        <v>45299</v>
      </c>
      <c r="C1528" s="198">
        <v>45299</v>
      </c>
      <c r="D1528" s="199">
        <f t="shared" si="23"/>
        <v>0</v>
      </c>
      <c r="F1528" s="189" t="s">
        <v>1807</v>
      </c>
      <c r="G1528" s="200" t="s">
        <v>27</v>
      </c>
    </row>
    <row r="1529" spans="1:7" x14ac:dyDescent="0.25">
      <c r="A1529" s="6" t="s">
        <v>2747</v>
      </c>
      <c r="B1529" s="198">
        <v>45299</v>
      </c>
      <c r="C1529" s="198">
        <v>45299</v>
      </c>
      <c r="D1529" s="199">
        <f t="shared" si="23"/>
        <v>0</v>
      </c>
      <c r="F1529" s="189" t="s">
        <v>2750</v>
      </c>
      <c r="G1529" s="200" t="s">
        <v>27</v>
      </c>
    </row>
    <row r="1530" spans="1:7" x14ac:dyDescent="0.25">
      <c r="A1530" s="6" t="s">
        <v>2748</v>
      </c>
      <c r="B1530" s="198">
        <v>45299</v>
      </c>
      <c r="C1530" s="198">
        <v>45299</v>
      </c>
      <c r="D1530" s="199">
        <f t="shared" si="23"/>
        <v>0</v>
      </c>
      <c r="F1530" s="189" t="s">
        <v>1796</v>
      </c>
      <c r="G1530" s="200" t="s">
        <v>27</v>
      </c>
    </row>
    <row r="1531" spans="1:7" x14ac:dyDescent="0.25">
      <c r="A1531" s="6" t="s">
        <v>2757</v>
      </c>
      <c r="B1531" s="198">
        <v>45299</v>
      </c>
      <c r="C1531" s="198">
        <v>45299</v>
      </c>
      <c r="D1531" s="199">
        <f t="shared" si="23"/>
        <v>0</v>
      </c>
      <c r="F1531" s="189" t="s">
        <v>1807</v>
      </c>
      <c r="G1531" s="200" t="s">
        <v>27</v>
      </c>
    </row>
    <row r="1532" spans="1:7" x14ac:dyDescent="0.25">
      <c r="A1532" s="6" t="s">
        <v>2758</v>
      </c>
      <c r="B1532" s="198">
        <v>45299</v>
      </c>
      <c r="C1532" s="198">
        <v>45299</v>
      </c>
      <c r="D1532" s="199">
        <f t="shared" si="23"/>
        <v>0</v>
      </c>
      <c r="F1532" s="189" t="s">
        <v>1807</v>
      </c>
      <c r="G1532" s="200" t="s">
        <v>27</v>
      </c>
    </row>
    <row r="1533" spans="1:7" x14ac:dyDescent="0.25">
      <c r="A1533" s="6" t="s">
        <v>2789</v>
      </c>
      <c r="B1533" s="198">
        <v>45299</v>
      </c>
      <c r="C1533" s="198">
        <v>45300</v>
      </c>
      <c r="D1533" s="199">
        <f t="shared" si="23"/>
        <v>1</v>
      </c>
      <c r="F1533" s="189" t="s">
        <v>2796</v>
      </c>
      <c r="G1533" s="200" t="s">
        <v>27</v>
      </c>
    </row>
    <row r="1534" spans="1:7" x14ac:dyDescent="0.25">
      <c r="A1534" s="6" t="s">
        <v>2790</v>
      </c>
      <c r="B1534" s="198">
        <v>45299</v>
      </c>
      <c r="C1534" s="198">
        <v>45300</v>
      </c>
      <c r="D1534" s="199">
        <f t="shared" si="23"/>
        <v>1</v>
      </c>
      <c r="F1534" s="189" t="s">
        <v>1807</v>
      </c>
      <c r="G1534" s="200" t="s">
        <v>27</v>
      </c>
    </row>
    <row r="1535" spans="1:7" x14ac:dyDescent="0.25">
      <c r="A1535" s="6" t="s">
        <v>2791</v>
      </c>
      <c r="B1535" s="198">
        <v>45300</v>
      </c>
      <c r="C1535" s="198">
        <v>45300</v>
      </c>
      <c r="D1535" s="199">
        <f t="shared" si="23"/>
        <v>0</v>
      </c>
      <c r="F1535" s="189" t="s">
        <v>1807</v>
      </c>
      <c r="G1535" s="200" t="s">
        <v>27</v>
      </c>
    </row>
    <row r="1536" spans="1:7" x14ac:dyDescent="0.25">
      <c r="A1536" s="6" t="s">
        <v>2519</v>
      </c>
      <c r="B1536" s="198">
        <v>45300</v>
      </c>
      <c r="C1536" s="198">
        <v>45300</v>
      </c>
      <c r="D1536" s="199">
        <f t="shared" si="23"/>
        <v>0</v>
      </c>
      <c r="F1536" s="189" t="s">
        <v>2797</v>
      </c>
      <c r="G1536" s="200" t="s">
        <v>27</v>
      </c>
    </row>
    <row r="1537" spans="1:7" x14ac:dyDescent="0.25">
      <c r="A1537" s="6" t="s">
        <v>2792</v>
      </c>
      <c r="B1537" s="198">
        <v>45300</v>
      </c>
      <c r="C1537" s="198">
        <v>45300</v>
      </c>
      <c r="D1537" s="199">
        <f t="shared" si="23"/>
        <v>0</v>
      </c>
      <c r="F1537" s="189" t="s">
        <v>1796</v>
      </c>
      <c r="G1537" s="200" t="s">
        <v>27</v>
      </c>
    </row>
    <row r="1538" spans="1:7" x14ac:dyDescent="0.25">
      <c r="A1538" s="6" t="s">
        <v>2805</v>
      </c>
      <c r="B1538" s="198">
        <v>45300</v>
      </c>
      <c r="C1538" s="198">
        <v>45300</v>
      </c>
      <c r="D1538" s="199">
        <f t="shared" ref="D1538:D1601" si="24">IF(B1538="","",NETWORKDAYS(B1538,C1538)-1)</f>
        <v>0</v>
      </c>
      <c r="F1538" s="189" t="s">
        <v>1807</v>
      </c>
      <c r="G1538" s="200" t="s">
        <v>27</v>
      </c>
    </row>
    <row r="1539" spans="1:7" x14ac:dyDescent="0.25">
      <c r="A1539" s="6" t="s">
        <v>2806</v>
      </c>
      <c r="B1539" s="198">
        <v>45300</v>
      </c>
      <c r="C1539" s="198">
        <v>45300</v>
      </c>
      <c r="D1539" s="199">
        <f t="shared" si="24"/>
        <v>0</v>
      </c>
      <c r="F1539" s="189" t="s">
        <v>1807</v>
      </c>
      <c r="G1539" s="200" t="s">
        <v>27</v>
      </c>
    </row>
    <row r="1540" spans="1:7" x14ac:dyDescent="0.25">
      <c r="A1540" s="6" t="s">
        <v>2807</v>
      </c>
      <c r="B1540" s="198">
        <v>45300</v>
      </c>
      <c r="C1540" s="198">
        <v>45300</v>
      </c>
      <c r="D1540" s="199">
        <f t="shared" si="24"/>
        <v>0</v>
      </c>
      <c r="F1540" s="189" t="s">
        <v>1807</v>
      </c>
      <c r="G1540" s="200" t="s">
        <v>27</v>
      </c>
    </row>
    <row r="1541" spans="1:7" x14ac:dyDescent="0.25">
      <c r="A1541" s="6" t="s">
        <v>2808</v>
      </c>
      <c r="B1541" s="198">
        <v>45300</v>
      </c>
      <c r="C1541" s="198">
        <v>45300</v>
      </c>
      <c r="D1541" s="199">
        <f t="shared" si="24"/>
        <v>0</v>
      </c>
      <c r="F1541" s="189" t="s">
        <v>1807</v>
      </c>
      <c r="G1541" s="200" t="s">
        <v>27</v>
      </c>
    </row>
    <row r="1542" spans="1:7" x14ac:dyDescent="0.25">
      <c r="D1542" s="199" t="str">
        <f t="shared" si="24"/>
        <v/>
      </c>
    </row>
    <row r="1543" spans="1:7" x14ac:dyDescent="0.25">
      <c r="D1543" s="199" t="str">
        <f t="shared" si="24"/>
        <v/>
      </c>
    </row>
    <row r="1544" spans="1:7" x14ac:dyDescent="0.25">
      <c r="D1544" s="199" t="str">
        <f t="shared" si="24"/>
        <v/>
      </c>
    </row>
    <row r="1545" spans="1:7" x14ac:dyDescent="0.25">
      <c r="D1545" s="199" t="str">
        <f t="shared" si="24"/>
        <v/>
      </c>
    </row>
    <row r="1546" spans="1:7" x14ac:dyDescent="0.25">
      <c r="D1546" s="199" t="str">
        <f t="shared" si="24"/>
        <v/>
      </c>
    </row>
    <row r="1547" spans="1:7" x14ac:dyDescent="0.25">
      <c r="D1547" s="199" t="str">
        <f t="shared" si="24"/>
        <v/>
      </c>
    </row>
    <row r="1548" spans="1:7" x14ac:dyDescent="0.25">
      <c r="D1548" s="199" t="str">
        <f t="shared" si="24"/>
        <v/>
      </c>
    </row>
    <row r="1549" spans="1:7" x14ac:dyDescent="0.25">
      <c r="D1549" s="199" t="str">
        <f t="shared" si="24"/>
        <v/>
      </c>
    </row>
    <row r="1550" spans="1:7" x14ac:dyDescent="0.25">
      <c r="D1550" s="199" t="str">
        <f t="shared" si="24"/>
        <v/>
      </c>
    </row>
    <row r="1551" spans="1:7" x14ac:dyDescent="0.25">
      <c r="D1551" s="199" t="str">
        <f t="shared" si="24"/>
        <v/>
      </c>
    </row>
    <row r="1552" spans="1:7" x14ac:dyDescent="0.25">
      <c r="D1552" s="199" t="str">
        <f t="shared" si="24"/>
        <v/>
      </c>
    </row>
    <row r="1553" spans="4:4" x14ac:dyDescent="0.25">
      <c r="D1553" s="199" t="str">
        <f t="shared" si="24"/>
        <v/>
      </c>
    </row>
    <row r="1554" spans="4:4" x14ac:dyDescent="0.25">
      <c r="D1554" s="199" t="str">
        <f t="shared" si="24"/>
        <v/>
      </c>
    </row>
    <row r="1555" spans="4:4" x14ac:dyDescent="0.25">
      <c r="D1555" s="199" t="str">
        <f t="shared" si="24"/>
        <v/>
      </c>
    </row>
    <row r="1556" spans="4:4" x14ac:dyDescent="0.25">
      <c r="D1556" s="199" t="str">
        <f t="shared" si="24"/>
        <v/>
      </c>
    </row>
    <row r="1557" spans="4:4" x14ac:dyDescent="0.25">
      <c r="D1557" s="199" t="str">
        <f t="shared" si="24"/>
        <v/>
      </c>
    </row>
    <row r="1558" spans="4:4" x14ac:dyDescent="0.25">
      <c r="D1558" s="199" t="str">
        <f t="shared" si="24"/>
        <v/>
      </c>
    </row>
    <row r="1559" spans="4:4" x14ac:dyDescent="0.25">
      <c r="D1559" s="199" t="str">
        <f t="shared" si="24"/>
        <v/>
      </c>
    </row>
    <row r="1560" spans="4:4" x14ac:dyDescent="0.25">
      <c r="D1560" s="199" t="str">
        <f t="shared" si="24"/>
        <v/>
      </c>
    </row>
    <row r="1561" spans="4:4" x14ac:dyDescent="0.25">
      <c r="D1561" s="199" t="str">
        <f t="shared" si="24"/>
        <v/>
      </c>
    </row>
    <row r="1562" spans="4:4" x14ac:dyDescent="0.25">
      <c r="D1562" s="199" t="str">
        <f t="shared" si="24"/>
        <v/>
      </c>
    </row>
    <row r="1563" spans="4:4" x14ac:dyDescent="0.25">
      <c r="D1563" s="199" t="str">
        <f t="shared" si="24"/>
        <v/>
      </c>
    </row>
    <row r="1564" spans="4:4" x14ac:dyDescent="0.25">
      <c r="D1564" s="199" t="str">
        <f t="shared" si="24"/>
        <v/>
      </c>
    </row>
    <row r="1565" spans="4:4" x14ac:dyDescent="0.25">
      <c r="D1565" s="199" t="str">
        <f t="shared" si="24"/>
        <v/>
      </c>
    </row>
    <row r="1566" spans="4:4" x14ac:dyDescent="0.25">
      <c r="D1566" s="199" t="str">
        <f t="shared" si="24"/>
        <v/>
      </c>
    </row>
    <row r="1567" spans="4:4" x14ac:dyDescent="0.25">
      <c r="D1567" s="199" t="str">
        <f t="shared" si="24"/>
        <v/>
      </c>
    </row>
    <row r="1568" spans="4:4" x14ac:dyDescent="0.25">
      <c r="D1568" s="199" t="str">
        <f t="shared" si="24"/>
        <v/>
      </c>
    </row>
    <row r="1569" spans="4:4" x14ac:dyDescent="0.25">
      <c r="D1569" s="199" t="str">
        <f t="shared" si="24"/>
        <v/>
      </c>
    </row>
    <row r="1570" spans="4:4" x14ac:dyDescent="0.25">
      <c r="D1570" s="199" t="str">
        <f t="shared" si="24"/>
        <v/>
      </c>
    </row>
    <row r="1571" spans="4:4" x14ac:dyDescent="0.25">
      <c r="D1571" s="199" t="str">
        <f t="shared" si="24"/>
        <v/>
      </c>
    </row>
    <row r="1572" spans="4:4" x14ac:dyDescent="0.25">
      <c r="D1572" s="199" t="str">
        <f t="shared" si="24"/>
        <v/>
      </c>
    </row>
    <row r="1573" spans="4:4" x14ac:dyDescent="0.25">
      <c r="D1573" s="199" t="str">
        <f t="shared" si="24"/>
        <v/>
      </c>
    </row>
    <row r="1574" spans="4:4" x14ac:dyDescent="0.25">
      <c r="D1574" s="199" t="str">
        <f t="shared" si="24"/>
        <v/>
      </c>
    </row>
    <row r="1575" spans="4:4" x14ac:dyDescent="0.25">
      <c r="D1575" s="199" t="str">
        <f t="shared" si="24"/>
        <v/>
      </c>
    </row>
    <row r="1576" spans="4:4" x14ac:dyDescent="0.25">
      <c r="D1576" s="199" t="str">
        <f t="shared" si="24"/>
        <v/>
      </c>
    </row>
    <row r="1577" spans="4:4" x14ac:dyDescent="0.25">
      <c r="D1577" s="199" t="str">
        <f t="shared" si="24"/>
        <v/>
      </c>
    </row>
    <row r="1578" spans="4:4" x14ac:dyDescent="0.25">
      <c r="D1578" s="199" t="str">
        <f t="shared" si="24"/>
        <v/>
      </c>
    </row>
    <row r="1579" spans="4:4" x14ac:dyDescent="0.25">
      <c r="D1579" s="199" t="str">
        <f t="shared" si="24"/>
        <v/>
      </c>
    </row>
    <row r="1580" spans="4:4" x14ac:dyDescent="0.25">
      <c r="D1580" s="199" t="str">
        <f t="shared" si="24"/>
        <v/>
      </c>
    </row>
    <row r="1581" spans="4:4" x14ac:dyDescent="0.25">
      <c r="D1581" s="199" t="str">
        <f t="shared" si="24"/>
        <v/>
      </c>
    </row>
    <row r="1582" spans="4:4" x14ac:dyDescent="0.25">
      <c r="D1582" s="199" t="str">
        <f t="shared" si="24"/>
        <v/>
      </c>
    </row>
    <row r="1583" spans="4:4" x14ac:dyDescent="0.25">
      <c r="D1583" s="199" t="str">
        <f t="shared" si="24"/>
        <v/>
      </c>
    </row>
    <row r="1584" spans="4:4" x14ac:dyDescent="0.25">
      <c r="D1584" s="199" t="str">
        <f t="shared" si="24"/>
        <v/>
      </c>
    </row>
    <row r="1585" spans="1:7" x14ac:dyDescent="0.25">
      <c r="D1585" s="199" t="str">
        <f t="shared" si="24"/>
        <v/>
      </c>
    </row>
    <row r="1586" spans="1:7" x14ac:dyDescent="0.25">
      <c r="D1586" s="199" t="str">
        <f t="shared" si="24"/>
        <v/>
      </c>
    </row>
    <row r="1587" spans="1:7" x14ac:dyDescent="0.25">
      <c r="D1587" s="199" t="str">
        <f t="shared" si="24"/>
        <v/>
      </c>
    </row>
    <row r="1588" spans="1:7" x14ac:dyDescent="0.25">
      <c r="A1588" s="214"/>
      <c r="B1588" s="215"/>
      <c r="C1588" s="215"/>
      <c r="D1588" s="199" t="str">
        <f t="shared" si="24"/>
        <v/>
      </c>
    </row>
    <row r="1589" spans="1:7" x14ac:dyDescent="0.25">
      <c r="C1589" s="216"/>
      <c r="D1589" s="199" t="str">
        <f t="shared" si="24"/>
        <v/>
      </c>
    </row>
    <row r="1590" spans="1:7" x14ac:dyDescent="0.25">
      <c r="D1590" s="199" t="str">
        <f t="shared" si="24"/>
        <v/>
      </c>
    </row>
    <row r="1591" spans="1:7" x14ac:dyDescent="0.25">
      <c r="D1591" s="199" t="str">
        <f t="shared" si="24"/>
        <v/>
      </c>
    </row>
    <row r="1592" spans="1:7" x14ac:dyDescent="0.25">
      <c r="D1592" s="199" t="str">
        <f t="shared" si="24"/>
        <v/>
      </c>
    </row>
    <row r="1593" spans="1:7" x14ac:dyDescent="0.25">
      <c r="D1593" s="199" t="str">
        <f t="shared" si="24"/>
        <v/>
      </c>
    </row>
    <row r="1594" spans="1:7" x14ac:dyDescent="0.25">
      <c r="D1594" s="199" t="str">
        <f t="shared" si="24"/>
        <v/>
      </c>
    </row>
    <row r="1595" spans="1:7" x14ac:dyDescent="0.25">
      <c r="C1595" s="216"/>
      <c r="D1595" s="199" t="str">
        <f t="shared" si="24"/>
        <v/>
      </c>
      <c r="G1595" s="217"/>
    </row>
    <row r="1596" spans="1:7" x14ac:dyDescent="0.25">
      <c r="D1596" s="199" t="str">
        <f t="shared" si="24"/>
        <v/>
      </c>
    </row>
    <row r="1597" spans="1:7" x14ac:dyDescent="0.25">
      <c r="D1597" s="199" t="str">
        <f t="shared" si="24"/>
        <v/>
      </c>
    </row>
    <row r="1598" spans="1:7" x14ac:dyDescent="0.25">
      <c r="D1598" s="199" t="str">
        <f t="shared" si="24"/>
        <v/>
      </c>
    </row>
    <row r="1599" spans="1:7" x14ac:dyDescent="0.25">
      <c r="C1599" s="216"/>
      <c r="D1599" s="199" t="str">
        <f t="shared" si="24"/>
        <v/>
      </c>
      <c r="G1599" s="217"/>
    </row>
    <row r="1600" spans="1:7" x14ac:dyDescent="0.25">
      <c r="D1600" s="199" t="str">
        <f t="shared" si="24"/>
        <v/>
      </c>
    </row>
    <row r="1601" spans="4:4" x14ac:dyDescent="0.25">
      <c r="D1601" s="199" t="str">
        <f t="shared" si="24"/>
        <v/>
      </c>
    </row>
    <row r="1602" spans="4:4" x14ac:dyDescent="0.25">
      <c r="D1602" s="199" t="str">
        <f t="shared" ref="D1602:D1665" si="25">IF(B1602="","",NETWORKDAYS(B1602,C1602)-1)</f>
        <v/>
      </c>
    </row>
    <row r="1603" spans="4:4" x14ac:dyDescent="0.25">
      <c r="D1603" s="199" t="str">
        <f t="shared" si="25"/>
        <v/>
      </c>
    </row>
    <row r="1604" spans="4:4" x14ac:dyDescent="0.25">
      <c r="D1604" s="199" t="str">
        <f t="shared" si="25"/>
        <v/>
      </c>
    </row>
    <row r="1605" spans="4:4" x14ac:dyDescent="0.25">
      <c r="D1605" s="199" t="str">
        <f t="shared" si="25"/>
        <v/>
      </c>
    </row>
    <row r="1606" spans="4:4" x14ac:dyDescent="0.25">
      <c r="D1606" s="199" t="str">
        <f t="shared" si="25"/>
        <v/>
      </c>
    </row>
    <row r="1607" spans="4:4" x14ac:dyDescent="0.25">
      <c r="D1607" s="199" t="str">
        <f t="shared" si="25"/>
        <v/>
      </c>
    </row>
    <row r="1608" spans="4:4" x14ac:dyDescent="0.25">
      <c r="D1608" s="199" t="str">
        <f t="shared" si="25"/>
        <v/>
      </c>
    </row>
    <row r="1609" spans="4:4" x14ac:dyDescent="0.25">
      <c r="D1609" s="199" t="str">
        <f t="shared" si="25"/>
        <v/>
      </c>
    </row>
    <row r="1610" spans="4:4" x14ac:dyDescent="0.25">
      <c r="D1610" s="199" t="str">
        <f t="shared" si="25"/>
        <v/>
      </c>
    </row>
    <row r="1611" spans="4:4" x14ac:dyDescent="0.25">
      <c r="D1611" s="199" t="str">
        <f t="shared" si="25"/>
        <v/>
      </c>
    </row>
    <row r="1612" spans="4:4" x14ac:dyDescent="0.25">
      <c r="D1612" s="199" t="str">
        <f t="shared" si="25"/>
        <v/>
      </c>
    </row>
    <row r="1613" spans="4:4" x14ac:dyDescent="0.25">
      <c r="D1613" s="199" t="str">
        <f t="shared" si="25"/>
        <v/>
      </c>
    </row>
    <row r="1614" spans="4:4" x14ac:dyDescent="0.25">
      <c r="D1614" s="199" t="str">
        <f t="shared" si="25"/>
        <v/>
      </c>
    </row>
    <row r="1615" spans="4:4" x14ac:dyDescent="0.25">
      <c r="D1615" s="199" t="str">
        <f t="shared" si="25"/>
        <v/>
      </c>
    </row>
    <row r="1616" spans="4:4" x14ac:dyDescent="0.25">
      <c r="D1616" s="199" t="str">
        <f t="shared" si="25"/>
        <v/>
      </c>
    </row>
    <row r="1617" spans="4:4" x14ac:dyDescent="0.25">
      <c r="D1617" s="199" t="str">
        <f t="shared" si="25"/>
        <v/>
      </c>
    </row>
    <row r="1618" spans="4:4" x14ac:dyDescent="0.25">
      <c r="D1618" s="199" t="str">
        <f t="shared" si="25"/>
        <v/>
      </c>
    </row>
    <row r="1619" spans="4:4" x14ac:dyDescent="0.25">
      <c r="D1619" s="199" t="str">
        <f t="shared" si="25"/>
        <v/>
      </c>
    </row>
    <row r="1620" spans="4:4" x14ac:dyDescent="0.25">
      <c r="D1620" s="199" t="str">
        <f t="shared" si="25"/>
        <v/>
      </c>
    </row>
    <row r="1621" spans="4:4" x14ac:dyDescent="0.25">
      <c r="D1621" s="199" t="str">
        <f t="shared" si="25"/>
        <v/>
      </c>
    </row>
    <row r="1622" spans="4:4" x14ac:dyDescent="0.25">
      <c r="D1622" s="199" t="str">
        <f t="shared" si="25"/>
        <v/>
      </c>
    </row>
    <row r="1623" spans="4:4" x14ac:dyDescent="0.25">
      <c r="D1623" s="199" t="str">
        <f t="shared" si="25"/>
        <v/>
      </c>
    </row>
    <row r="1624" spans="4:4" x14ac:dyDescent="0.25">
      <c r="D1624" s="199" t="str">
        <f t="shared" si="25"/>
        <v/>
      </c>
    </row>
    <row r="1625" spans="4:4" x14ac:dyDescent="0.25">
      <c r="D1625" s="199" t="str">
        <f t="shared" si="25"/>
        <v/>
      </c>
    </row>
    <row r="1626" spans="4:4" x14ac:dyDescent="0.25">
      <c r="D1626" s="199" t="str">
        <f t="shared" si="25"/>
        <v/>
      </c>
    </row>
    <row r="1627" spans="4:4" x14ac:dyDescent="0.25">
      <c r="D1627" s="199" t="str">
        <f t="shared" si="25"/>
        <v/>
      </c>
    </row>
    <row r="1628" spans="4:4" x14ac:dyDescent="0.25">
      <c r="D1628" s="199" t="str">
        <f t="shared" si="25"/>
        <v/>
      </c>
    </row>
    <row r="1629" spans="4:4" x14ac:dyDescent="0.25">
      <c r="D1629" s="199" t="str">
        <f t="shared" si="25"/>
        <v/>
      </c>
    </row>
    <row r="1630" spans="4:4" x14ac:dyDescent="0.25">
      <c r="D1630" s="199" t="str">
        <f t="shared" si="25"/>
        <v/>
      </c>
    </row>
    <row r="1631" spans="4:4" x14ac:dyDescent="0.25">
      <c r="D1631" s="199" t="str">
        <f t="shared" si="25"/>
        <v/>
      </c>
    </row>
    <row r="1632" spans="4:4" x14ac:dyDescent="0.25">
      <c r="D1632" s="199" t="str">
        <f t="shared" si="25"/>
        <v/>
      </c>
    </row>
    <row r="1633" spans="1:7" x14ac:dyDescent="0.25">
      <c r="D1633" s="199" t="str">
        <f t="shared" si="25"/>
        <v/>
      </c>
    </row>
    <row r="1634" spans="1:7" x14ac:dyDescent="0.25">
      <c r="D1634" s="199" t="str">
        <f t="shared" si="25"/>
        <v/>
      </c>
    </row>
    <row r="1635" spans="1:7" x14ac:dyDescent="0.25">
      <c r="D1635" s="199" t="str">
        <f t="shared" si="25"/>
        <v/>
      </c>
    </row>
    <row r="1636" spans="1:7" x14ac:dyDescent="0.25">
      <c r="D1636" s="199" t="str">
        <f t="shared" si="25"/>
        <v/>
      </c>
    </row>
    <row r="1637" spans="1:7" x14ac:dyDescent="0.25">
      <c r="D1637" s="199" t="str">
        <f t="shared" si="25"/>
        <v/>
      </c>
    </row>
    <row r="1638" spans="1:7" x14ac:dyDescent="0.25">
      <c r="D1638" s="199" t="str">
        <f t="shared" si="25"/>
        <v/>
      </c>
    </row>
    <row r="1639" spans="1:7" x14ac:dyDescent="0.25">
      <c r="D1639" s="199" t="str">
        <f t="shared" si="25"/>
        <v/>
      </c>
    </row>
    <row r="1640" spans="1:7" x14ac:dyDescent="0.25">
      <c r="A1640" s="218"/>
      <c r="B1640" s="6"/>
      <c r="C1640" s="6"/>
      <c r="D1640" s="199" t="str">
        <f t="shared" si="25"/>
        <v/>
      </c>
      <c r="E1640" s="6"/>
      <c r="F1640" s="6"/>
      <c r="G1640" s="6"/>
    </row>
    <row r="1641" spans="1:7" x14ac:dyDescent="0.25">
      <c r="D1641" s="199" t="str">
        <f t="shared" si="25"/>
        <v/>
      </c>
    </row>
    <row r="1642" spans="1:7" x14ac:dyDescent="0.25">
      <c r="D1642" s="199" t="str">
        <f t="shared" si="25"/>
        <v/>
      </c>
    </row>
    <row r="1643" spans="1:7" x14ac:dyDescent="0.25">
      <c r="D1643" s="199" t="str">
        <f t="shared" si="25"/>
        <v/>
      </c>
    </row>
    <row r="1644" spans="1:7" x14ac:dyDescent="0.25">
      <c r="D1644" s="199" t="str">
        <f t="shared" si="25"/>
        <v/>
      </c>
    </row>
    <row r="1645" spans="1:7" x14ac:dyDescent="0.25">
      <c r="D1645" s="199" t="str">
        <f t="shared" si="25"/>
        <v/>
      </c>
    </row>
    <row r="1646" spans="1:7" x14ac:dyDescent="0.25">
      <c r="D1646" s="199" t="str">
        <f t="shared" si="25"/>
        <v/>
      </c>
    </row>
    <row r="1647" spans="1:7" x14ac:dyDescent="0.25">
      <c r="D1647" s="199" t="str">
        <f t="shared" si="25"/>
        <v/>
      </c>
    </row>
    <row r="1648" spans="1:7" x14ac:dyDescent="0.25">
      <c r="A1648" s="218"/>
      <c r="B1648" s="6"/>
      <c r="C1648" s="6"/>
      <c r="D1648" s="199" t="str">
        <f t="shared" si="25"/>
        <v/>
      </c>
      <c r="E1648" s="6"/>
      <c r="F1648" s="6"/>
      <c r="G1648" s="6"/>
    </row>
    <row r="1649" spans="2:7" x14ac:dyDescent="0.25">
      <c r="D1649" s="199" t="str">
        <f t="shared" si="25"/>
        <v/>
      </c>
    </row>
    <row r="1650" spans="2:7" x14ac:dyDescent="0.25">
      <c r="D1650" s="199" t="str">
        <f t="shared" si="25"/>
        <v/>
      </c>
    </row>
    <row r="1651" spans="2:7" x14ac:dyDescent="0.25">
      <c r="D1651" s="199" t="str">
        <f t="shared" si="25"/>
        <v/>
      </c>
    </row>
    <row r="1652" spans="2:7" x14ac:dyDescent="0.25">
      <c r="D1652" s="199" t="str">
        <f t="shared" si="25"/>
        <v/>
      </c>
    </row>
    <row r="1653" spans="2:7" x14ac:dyDescent="0.25">
      <c r="D1653" s="199" t="str">
        <f t="shared" si="25"/>
        <v/>
      </c>
    </row>
    <row r="1654" spans="2:7" x14ac:dyDescent="0.25">
      <c r="D1654" s="199" t="str">
        <f t="shared" si="25"/>
        <v/>
      </c>
    </row>
    <row r="1655" spans="2:7" x14ac:dyDescent="0.25">
      <c r="D1655" s="199" t="str">
        <f t="shared" si="25"/>
        <v/>
      </c>
    </row>
    <row r="1656" spans="2:7" x14ac:dyDescent="0.25">
      <c r="D1656" s="199" t="str">
        <f t="shared" si="25"/>
        <v/>
      </c>
    </row>
    <row r="1657" spans="2:7" x14ac:dyDescent="0.25">
      <c r="D1657" s="199" t="str">
        <f t="shared" si="25"/>
        <v/>
      </c>
    </row>
    <row r="1658" spans="2:7" x14ac:dyDescent="0.25">
      <c r="D1658" s="199" t="str">
        <f t="shared" si="25"/>
        <v/>
      </c>
    </row>
    <row r="1659" spans="2:7" x14ac:dyDescent="0.25">
      <c r="D1659" s="199" t="str">
        <f t="shared" si="25"/>
        <v/>
      </c>
    </row>
    <row r="1660" spans="2:7" x14ac:dyDescent="0.25">
      <c r="D1660" s="199" t="str">
        <f t="shared" si="25"/>
        <v/>
      </c>
    </row>
    <row r="1661" spans="2:7" x14ac:dyDescent="0.25">
      <c r="D1661" s="199" t="str">
        <f t="shared" si="25"/>
        <v/>
      </c>
    </row>
    <row r="1662" spans="2:7" x14ac:dyDescent="0.25">
      <c r="D1662" s="199" t="str">
        <f t="shared" si="25"/>
        <v/>
      </c>
    </row>
    <row r="1663" spans="2:7" x14ac:dyDescent="0.25">
      <c r="D1663" s="199" t="str">
        <f t="shared" si="25"/>
        <v/>
      </c>
    </row>
    <row r="1664" spans="2:7" s="117" customFormat="1" x14ac:dyDescent="0.25">
      <c r="B1664" s="198"/>
      <c r="C1664" s="198"/>
      <c r="D1664" s="199" t="str">
        <f t="shared" si="25"/>
        <v/>
      </c>
      <c r="E1664" s="199"/>
      <c r="F1664" s="211"/>
      <c r="G1664" s="213"/>
    </row>
    <row r="1665" spans="2:7" x14ac:dyDescent="0.25">
      <c r="D1665" s="199" t="str">
        <f t="shared" si="25"/>
        <v/>
      </c>
    </row>
    <row r="1666" spans="2:7" s="117" customFormat="1" x14ac:dyDescent="0.25">
      <c r="B1666" s="198"/>
      <c r="C1666" s="198"/>
      <c r="D1666" s="199" t="str">
        <f t="shared" ref="D1666:D1729" si="26">IF(B1666="","",NETWORKDAYS(B1666,C1666)-1)</f>
        <v/>
      </c>
      <c r="E1666" s="199"/>
      <c r="F1666" s="211"/>
      <c r="G1666" s="213"/>
    </row>
    <row r="1667" spans="2:7" x14ac:dyDescent="0.25">
      <c r="D1667" s="199" t="str">
        <f t="shared" si="26"/>
        <v/>
      </c>
    </row>
    <row r="1668" spans="2:7" x14ac:dyDescent="0.25">
      <c r="D1668" s="199" t="str">
        <f t="shared" si="26"/>
        <v/>
      </c>
    </row>
    <row r="1669" spans="2:7" x14ac:dyDescent="0.25">
      <c r="D1669" s="199" t="str">
        <f t="shared" si="26"/>
        <v/>
      </c>
    </row>
    <row r="1670" spans="2:7" x14ac:dyDescent="0.25">
      <c r="D1670" s="199" t="str">
        <f t="shared" si="26"/>
        <v/>
      </c>
    </row>
    <row r="1671" spans="2:7" x14ac:dyDescent="0.25">
      <c r="D1671" s="199" t="str">
        <f t="shared" si="26"/>
        <v/>
      </c>
    </row>
    <row r="1672" spans="2:7" x14ac:dyDescent="0.25">
      <c r="D1672" s="199" t="str">
        <f t="shared" si="26"/>
        <v/>
      </c>
    </row>
    <row r="1673" spans="2:7" x14ac:dyDescent="0.25">
      <c r="D1673" s="199" t="str">
        <f t="shared" si="26"/>
        <v/>
      </c>
    </row>
    <row r="1674" spans="2:7" x14ac:dyDescent="0.25">
      <c r="D1674" s="199" t="str">
        <f t="shared" si="26"/>
        <v/>
      </c>
    </row>
    <row r="1675" spans="2:7" x14ac:dyDescent="0.25">
      <c r="D1675" s="199" t="str">
        <f t="shared" si="26"/>
        <v/>
      </c>
    </row>
    <row r="1676" spans="2:7" x14ac:dyDescent="0.25">
      <c r="D1676" s="199" t="str">
        <f t="shared" si="26"/>
        <v/>
      </c>
    </row>
    <row r="1677" spans="2:7" x14ac:dyDescent="0.25">
      <c r="D1677" s="199" t="str">
        <f t="shared" si="26"/>
        <v/>
      </c>
    </row>
    <row r="1678" spans="2:7" x14ac:dyDescent="0.25">
      <c r="D1678" s="199" t="str">
        <f t="shared" si="26"/>
        <v/>
      </c>
    </row>
    <row r="1679" spans="2:7" x14ac:dyDescent="0.25">
      <c r="D1679" s="199" t="str">
        <f t="shared" si="26"/>
        <v/>
      </c>
    </row>
    <row r="1680" spans="2:7" x14ac:dyDescent="0.25">
      <c r="D1680" s="199" t="str">
        <f t="shared" si="26"/>
        <v/>
      </c>
    </row>
    <row r="1681" spans="1:7" x14ac:dyDescent="0.25">
      <c r="D1681" s="199" t="str">
        <f t="shared" si="26"/>
        <v/>
      </c>
    </row>
    <row r="1682" spans="1:7" x14ac:dyDescent="0.25">
      <c r="A1682" s="117"/>
      <c r="B1682" s="6"/>
      <c r="C1682" s="6"/>
      <c r="D1682" s="199" t="str">
        <f t="shared" si="26"/>
        <v/>
      </c>
      <c r="E1682" s="6"/>
      <c r="F1682" s="6"/>
      <c r="G1682" s="6"/>
    </row>
    <row r="1683" spans="1:7" x14ac:dyDescent="0.25">
      <c r="D1683" s="199" t="str">
        <f t="shared" si="26"/>
        <v/>
      </c>
    </row>
    <row r="1684" spans="1:7" x14ac:dyDescent="0.25">
      <c r="D1684" s="199" t="str">
        <f t="shared" si="26"/>
        <v/>
      </c>
    </row>
    <row r="1685" spans="1:7" x14ac:dyDescent="0.25">
      <c r="D1685" s="199" t="str">
        <f t="shared" si="26"/>
        <v/>
      </c>
    </row>
    <row r="1686" spans="1:7" x14ac:dyDescent="0.25">
      <c r="D1686" s="199" t="str">
        <f t="shared" si="26"/>
        <v/>
      </c>
    </row>
    <row r="1687" spans="1:7" x14ac:dyDescent="0.25">
      <c r="D1687" s="199" t="str">
        <f t="shared" si="26"/>
        <v/>
      </c>
    </row>
    <row r="1688" spans="1:7" x14ac:dyDescent="0.25">
      <c r="D1688" s="199" t="str">
        <f t="shared" si="26"/>
        <v/>
      </c>
    </row>
    <row r="1689" spans="1:7" x14ac:dyDescent="0.25">
      <c r="D1689" s="199" t="str">
        <f t="shared" si="26"/>
        <v/>
      </c>
    </row>
    <row r="1690" spans="1:7" x14ac:dyDescent="0.25">
      <c r="D1690" s="199" t="str">
        <f t="shared" si="26"/>
        <v/>
      </c>
    </row>
    <row r="1691" spans="1:7" x14ac:dyDescent="0.25">
      <c r="D1691" s="199" t="str">
        <f t="shared" si="26"/>
        <v/>
      </c>
    </row>
    <row r="1692" spans="1:7" x14ac:dyDescent="0.25">
      <c r="D1692" s="199" t="str">
        <f t="shared" si="26"/>
        <v/>
      </c>
    </row>
    <row r="1693" spans="1:7" x14ac:dyDescent="0.25">
      <c r="D1693" s="199" t="str">
        <f t="shared" si="26"/>
        <v/>
      </c>
    </row>
    <row r="1694" spans="1:7" x14ac:dyDescent="0.25">
      <c r="D1694" s="199" t="str">
        <f t="shared" si="26"/>
        <v/>
      </c>
    </row>
    <row r="1695" spans="1:7" x14ac:dyDescent="0.25">
      <c r="D1695" s="199" t="str">
        <f t="shared" si="26"/>
        <v/>
      </c>
    </row>
    <row r="1696" spans="1:7" x14ac:dyDescent="0.25">
      <c r="D1696" s="199" t="str">
        <f t="shared" si="26"/>
        <v/>
      </c>
    </row>
    <row r="1697" spans="4:4" x14ac:dyDescent="0.25">
      <c r="D1697" s="199" t="str">
        <f t="shared" si="26"/>
        <v/>
      </c>
    </row>
    <row r="1698" spans="4:4" x14ac:dyDescent="0.25">
      <c r="D1698" s="199" t="str">
        <f t="shared" si="26"/>
        <v/>
      </c>
    </row>
    <row r="1699" spans="4:4" x14ac:dyDescent="0.25">
      <c r="D1699" s="199" t="str">
        <f t="shared" si="26"/>
        <v/>
      </c>
    </row>
    <row r="1700" spans="4:4" x14ac:dyDescent="0.25">
      <c r="D1700" s="199" t="str">
        <f t="shared" si="26"/>
        <v/>
      </c>
    </row>
    <row r="1701" spans="4:4" x14ac:dyDescent="0.25">
      <c r="D1701" s="199" t="str">
        <f t="shared" si="26"/>
        <v/>
      </c>
    </row>
    <row r="1702" spans="4:4" x14ac:dyDescent="0.25">
      <c r="D1702" s="199" t="str">
        <f t="shared" si="26"/>
        <v/>
      </c>
    </row>
    <row r="1703" spans="4:4" x14ac:dyDescent="0.25">
      <c r="D1703" s="199" t="str">
        <f t="shared" si="26"/>
        <v/>
      </c>
    </row>
    <row r="1704" spans="4:4" x14ac:dyDescent="0.25">
      <c r="D1704" s="199" t="str">
        <f t="shared" si="26"/>
        <v/>
      </c>
    </row>
    <row r="1705" spans="4:4" x14ac:dyDescent="0.25">
      <c r="D1705" s="199" t="str">
        <f t="shared" si="26"/>
        <v/>
      </c>
    </row>
    <row r="1706" spans="4:4" x14ac:dyDescent="0.25">
      <c r="D1706" s="199" t="str">
        <f t="shared" si="26"/>
        <v/>
      </c>
    </row>
    <row r="1707" spans="4:4" x14ac:dyDescent="0.25">
      <c r="D1707" s="199" t="str">
        <f t="shared" si="26"/>
        <v/>
      </c>
    </row>
    <row r="1708" spans="4:4" x14ac:dyDescent="0.25">
      <c r="D1708" s="199" t="str">
        <f t="shared" si="26"/>
        <v/>
      </c>
    </row>
    <row r="1709" spans="4:4" x14ac:dyDescent="0.25">
      <c r="D1709" s="199" t="str">
        <f t="shared" si="26"/>
        <v/>
      </c>
    </row>
    <row r="1710" spans="4:4" x14ac:dyDescent="0.25">
      <c r="D1710" s="199" t="str">
        <f t="shared" si="26"/>
        <v/>
      </c>
    </row>
    <row r="1711" spans="4:4" x14ac:dyDescent="0.25">
      <c r="D1711" s="199" t="str">
        <f t="shared" si="26"/>
        <v/>
      </c>
    </row>
    <row r="1712" spans="4:4" x14ac:dyDescent="0.25">
      <c r="D1712" s="199" t="str">
        <f t="shared" si="26"/>
        <v/>
      </c>
    </row>
    <row r="1713" spans="1:7" x14ac:dyDescent="0.25">
      <c r="D1713" s="199" t="str">
        <f t="shared" si="26"/>
        <v/>
      </c>
    </row>
    <row r="1714" spans="1:7" x14ac:dyDescent="0.25">
      <c r="D1714" s="199" t="str">
        <f t="shared" si="26"/>
        <v/>
      </c>
    </row>
    <row r="1715" spans="1:7" x14ac:dyDescent="0.25">
      <c r="D1715" s="199" t="str">
        <f t="shared" si="26"/>
        <v/>
      </c>
    </row>
    <row r="1716" spans="1:7" x14ac:dyDescent="0.25">
      <c r="D1716" s="199" t="str">
        <f t="shared" si="26"/>
        <v/>
      </c>
    </row>
    <row r="1717" spans="1:7" x14ac:dyDescent="0.25">
      <c r="D1717" s="199" t="str">
        <f t="shared" si="26"/>
        <v/>
      </c>
    </row>
    <row r="1718" spans="1:7" x14ac:dyDescent="0.25">
      <c r="D1718" s="199" t="str">
        <f t="shared" si="26"/>
        <v/>
      </c>
    </row>
    <row r="1719" spans="1:7" x14ac:dyDescent="0.25">
      <c r="D1719" s="199" t="str">
        <f t="shared" si="26"/>
        <v/>
      </c>
    </row>
    <row r="1720" spans="1:7" x14ac:dyDescent="0.25">
      <c r="D1720" s="199" t="str">
        <f t="shared" si="26"/>
        <v/>
      </c>
    </row>
    <row r="1721" spans="1:7" x14ac:dyDescent="0.25">
      <c r="D1721" s="199" t="str">
        <f t="shared" si="26"/>
        <v/>
      </c>
    </row>
    <row r="1722" spans="1:7" x14ac:dyDescent="0.25">
      <c r="A1722" s="219"/>
      <c r="B1722" s="6"/>
      <c r="C1722" s="6"/>
      <c r="D1722" s="199" t="str">
        <f t="shared" si="26"/>
        <v/>
      </c>
      <c r="E1722" s="6"/>
      <c r="F1722" s="6"/>
      <c r="G1722" s="6"/>
    </row>
    <row r="1723" spans="1:7" x14ac:dyDescent="0.25">
      <c r="D1723" s="199" t="str">
        <f t="shared" si="26"/>
        <v/>
      </c>
    </row>
    <row r="1724" spans="1:7" x14ac:dyDescent="0.25">
      <c r="D1724" s="199" t="str">
        <f t="shared" si="26"/>
        <v/>
      </c>
    </row>
    <row r="1725" spans="1:7" x14ac:dyDescent="0.25">
      <c r="D1725" s="199" t="str">
        <f t="shared" si="26"/>
        <v/>
      </c>
    </row>
    <row r="1726" spans="1:7" x14ac:dyDescent="0.25">
      <c r="A1726" s="218"/>
      <c r="B1726" s="6"/>
      <c r="C1726" s="6"/>
      <c r="D1726" s="199" t="str">
        <f t="shared" si="26"/>
        <v/>
      </c>
      <c r="E1726" s="6"/>
      <c r="F1726" s="6"/>
      <c r="G1726" s="6"/>
    </row>
    <row r="1727" spans="1:7" x14ac:dyDescent="0.25">
      <c r="D1727" s="199" t="str">
        <f t="shared" si="26"/>
        <v/>
      </c>
    </row>
    <row r="1728" spans="1:7" x14ac:dyDescent="0.25">
      <c r="D1728" s="199" t="str">
        <f t="shared" si="26"/>
        <v/>
      </c>
    </row>
    <row r="1729" spans="2:7" x14ac:dyDescent="0.25">
      <c r="D1729" s="199" t="str">
        <f t="shared" si="26"/>
        <v/>
      </c>
    </row>
    <row r="1730" spans="2:7" x14ac:dyDescent="0.25">
      <c r="D1730" s="199" t="str">
        <f t="shared" ref="D1730:D1793" si="27">IF(B1730="","",NETWORKDAYS(B1730,C1730)-1)</f>
        <v/>
      </c>
    </row>
    <row r="1731" spans="2:7" x14ac:dyDescent="0.25">
      <c r="D1731" s="199" t="str">
        <f t="shared" si="27"/>
        <v/>
      </c>
    </row>
    <row r="1732" spans="2:7" x14ac:dyDescent="0.25">
      <c r="D1732" s="199" t="str">
        <f t="shared" si="27"/>
        <v/>
      </c>
    </row>
    <row r="1733" spans="2:7" x14ac:dyDescent="0.25">
      <c r="D1733" s="199" t="str">
        <f t="shared" si="27"/>
        <v/>
      </c>
    </row>
    <row r="1734" spans="2:7" x14ac:dyDescent="0.25">
      <c r="D1734" s="199" t="str">
        <f t="shared" si="27"/>
        <v/>
      </c>
    </row>
    <row r="1735" spans="2:7" x14ac:dyDescent="0.25">
      <c r="D1735" s="199" t="str">
        <f t="shared" si="27"/>
        <v/>
      </c>
    </row>
    <row r="1736" spans="2:7" s="117" customFormat="1" x14ac:dyDescent="0.25">
      <c r="B1736" s="198"/>
      <c r="C1736" s="198"/>
      <c r="D1736" s="199" t="str">
        <f t="shared" si="27"/>
        <v/>
      </c>
      <c r="E1736" s="199"/>
      <c r="F1736" s="211"/>
      <c r="G1736" s="213"/>
    </row>
    <row r="1737" spans="2:7" x14ac:dyDescent="0.25">
      <c r="D1737" s="199" t="str">
        <f t="shared" si="27"/>
        <v/>
      </c>
      <c r="G1737" s="213"/>
    </row>
    <row r="1738" spans="2:7" x14ac:dyDescent="0.25">
      <c r="D1738" s="199" t="str">
        <f t="shared" si="27"/>
        <v/>
      </c>
    </row>
    <row r="1739" spans="2:7" x14ac:dyDescent="0.25">
      <c r="D1739" s="199" t="str">
        <f t="shared" si="27"/>
        <v/>
      </c>
    </row>
    <row r="1740" spans="2:7" x14ac:dyDescent="0.25">
      <c r="D1740" s="199" t="str">
        <f t="shared" si="27"/>
        <v/>
      </c>
    </row>
    <row r="1741" spans="2:7" x14ac:dyDescent="0.25">
      <c r="D1741" s="199" t="str">
        <f t="shared" si="27"/>
        <v/>
      </c>
    </row>
    <row r="1742" spans="2:7" x14ac:dyDescent="0.25">
      <c r="D1742" s="199" t="str">
        <f t="shared" si="27"/>
        <v/>
      </c>
    </row>
    <row r="1743" spans="2:7" s="117" customFormat="1" x14ac:dyDescent="0.25">
      <c r="B1743" s="198"/>
      <c r="C1743" s="198"/>
      <c r="D1743" s="199" t="str">
        <f t="shared" si="27"/>
        <v/>
      </c>
      <c r="E1743" s="199"/>
      <c r="F1743" s="211"/>
      <c r="G1743" s="213"/>
    </row>
    <row r="1744" spans="2:7" x14ac:dyDescent="0.25">
      <c r="D1744" s="199" t="str">
        <f t="shared" si="27"/>
        <v/>
      </c>
    </row>
    <row r="1745" spans="4:4" x14ac:dyDescent="0.25">
      <c r="D1745" s="199" t="str">
        <f t="shared" si="27"/>
        <v/>
      </c>
    </row>
    <row r="1746" spans="4:4" x14ac:dyDescent="0.25">
      <c r="D1746" s="199" t="str">
        <f t="shared" si="27"/>
        <v/>
      </c>
    </row>
    <row r="1747" spans="4:4" x14ac:dyDescent="0.25">
      <c r="D1747" s="199" t="str">
        <f t="shared" si="27"/>
        <v/>
      </c>
    </row>
    <row r="1748" spans="4:4" x14ac:dyDescent="0.25">
      <c r="D1748" s="199" t="str">
        <f t="shared" si="27"/>
        <v/>
      </c>
    </row>
    <row r="1749" spans="4:4" x14ac:dyDescent="0.25">
      <c r="D1749" s="199" t="str">
        <f t="shared" si="27"/>
        <v/>
      </c>
    </row>
    <row r="1750" spans="4:4" x14ac:dyDescent="0.25">
      <c r="D1750" s="199" t="str">
        <f t="shared" si="27"/>
        <v/>
      </c>
    </row>
    <row r="1751" spans="4:4" x14ac:dyDescent="0.25">
      <c r="D1751" s="199" t="str">
        <f t="shared" si="27"/>
        <v/>
      </c>
    </row>
    <row r="1752" spans="4:4" x14ac:dyDescent="0.25">
      <c r="D1752" s="199" t="str">
        <f t="shared" si="27"/>
        <v/>
      </c>
    </row>
    <row r="1753" spans="4:4" x14ac:dyDescent="0.25">
      <c r="D1753" s="199" t="str">
        <f t="shared" si="27"/>
        <v/>
      </c>
    </row>
    <row r="1754" spans="4:4" x14ac:dyDescent="0.25">
      <c r="D1754" s="199" t="str">
        <f t="shared" si="27"/>
        <v/>
      </c>
    </row>
    <row r="1755" spans="4:4" x14ac:dyDescent="0.25">
      <c r="D1755" s="199" t="str">
        <f t="shared" si="27"/>
        <v/>
      </c>
    </row>
    <row r="1756" spans="4:4" x14ac:dyDescent="0.25">
      <c r="D1756" s="199" t="str">
        <f t="shared" si="27"/>
        <v/>
      </c>
    </row>
    <row r="1757" spans="4:4" x14ac:dyDescent="0.25">
      <c r="D1757" s="199" t="str">
        <f t="shared" si="27"/>
        <v/>
      </c>
    </row>
    <row r="1758" spans="4:4" x14ac:dyDescent="0.25">
      <c r="D1758" s="199" t="str">
        <f t="shared" si="27"/>
        <v/>
      </c>
    </row>
    <row r="1759" spans="4:4" x14ac:dyDescent="0.25">
      <c r="D1759" s="199" t="str">
        <f t="shared" si="27"/>
        <v/>
      </c>
    </row>
    <row r="1760" spans="4:4" x14ac:dyDescent="0.25">
      <c r="D1760" s="199" t="str">
        <f t="shared" si="27"/>
        <v/>
      </c>
    </row>
    <row r="1761" spans="4:4" x14ac:dyDescent="0.25">
      <c r="D1761" s="199" t="str">
        <f t="shared" si="27"/>
        <v/>
      </c>
    </row>
    <row r="1762" spans="4:4" x14ac:dyDescent="0.25">
      <c r="D1762" s="199" t="str">
        <f t="shared" si="27"/>
        <v/>
      </c>
    </row>
    <row r="1763" spans="4:4" x14ac:dyDescent="0.25">
      <c r="D1763" s="199" t="str">
        <f t="shared" si="27"/>
        <v/>
      </c>
    </row>
    <row r="1764" spans="4:4" x14ac:dyDescent="0.25">
      <c r="D1764" s="199" t="str">
        <f t="shared" si="27"/>
        <v/>
      </c>
    </row>
    <row r="1765" spans="4:4" x14ac:dyDescent="0.25">
      <c r="D1765" s="199" t="str">
        <f t="shared" si="27"/>
        <v/>
      </c>
    </row>
    <row r="1766" spans="4:4" x14ac:dyDescent="0.25">
      <c r="D1766" s="199" t="str">
        <f t="shared" si="27"/>
        <v/>
      </c>
    </row>
    <row r="1767" spans="4:4" x14ac:dyDescent="0.25">
      <c r="D1767" s="199" t="str">
        <f t="shared" si="27"/>
        <v/>
      </c>
    </row>
    <row r="1768" spans="4:4" x14ac:dyDescent="0.25">
      <c r="D1768" s="199" t="str">
        <f t="shared" si="27"/>
        <v/>
      </c>
    </row>
    <row r="1769" spans="4:4" x14ac:dyDescent="0.25">
      <c r="D1769" s="199" t="str">
        <f t="shared" si="27"/>
        <v/>
      </c>
    </row>
    <row r="1770" spans="4:4" x14ac:dyDescent="0.25">
      <c r="D1770" s="199" t="str">
        <f t="shared" si="27"/>
        <v/>
      </c>
    </row>
    <row r="1771" spans="4:4" x14ac:dyDescent="0.25">
      <c r="D1771" s="199" t="str">
        <f t="shared" si="27"/>
        <v/>
      </c>
    </row>
    <row r="1772" spans="4:4" x14ac:dyDescent="0.25">
      <c r="D1772" s="199" t="str">
        <f t="shared" si="27"/>
        <v/>
      </c>
    </row>
    <row r="1773" spans="4:4" x14ac:dyDescent="0.25">
      <c r="D1773" s="199" t="str">
        <f t="shared" si="27"/>
        <v/>
      </c>
    </row>
    <row r="1774" spans="4:4" x14ac:dyDescent="0.25">
      <c r="D1774" s="199" t="str">
        <f t="shared" si="27"/>
        <v/>
      </c>
    </row>
    <row r="1775" spans="4:4" x14ac:dyDescent="0.25">
      <c r="D1775" s="199" t="str">
        <f t="shared" si="27"/>
        <v/>
      </c>
    </row>
    <row r="1776" spans="4:4" x14ac:dyDescent="0.25">
      <c r="D1776" s="199" t="str">
        <f t="shared" si="27"/>
        <v/>
      </c>
    </row>
    <row r="1777" spans="4:4" x14ac:dyDescent="0.25">
      <c r="D1777" s="199" t="str">
        <f t="shared" si="27"/>
        <v/>
      </c>
    </row>
    <row r="1778" spans="4:4" x14ac:dyDescent="0.25">
      <c r="D1778" s="199" t="str">
        <f t="shared" si="27"/>
        <v/>
      </c>
    </row>
    <row r="1779" spans="4:4" x14ac:dyDescent="0.25">
      <c r="D1779" s="199" t="str">
        <f t="shared" si="27"/>
        <v/>
      </c>
    </row>
    <row r="1780" spans="4:4" x14ac:dyDescent="0.25">
      <c r="D1780" s="199" t="str">
        <f t="shared" si="27"/>
        <v/>
      </c>
    </row>
    <row r="1781" spans="4:4" x14ac:dyDescent="0.25">
      <c r="D1781" s="199" t="str">
        <f t="shared" si="27"/>
        <v/>
      </c>
    </row>
    <row r="1782" spans="4:4" x14ac:dyDescent="0.25">
      <c r="D1782" s="199" t="str">
        <f t="shared" si="27"/>
        <v/>
      </c>
    </row>
    <row r="1783" spans="4:4" x14ac:dyDescent="0.25">
      <c r="D1783" s="199" t="str">
        <f t="shared" si="27"/>
        <v/>
      </c>
    </row>
    <row r="1784" spans="4:4" x14ac:dyDescent="0.25">
      <c r="D1784" s="199" t="str">
        <f t="shared" si="27"/>
        <v/>
      </c>
    </row>
    <row r="1785" spans="4:4" x14ac:dyDescent="0.25">
      <c r="D1785" s="199" t="str">
        <f t="shared" si="27"/>
        <v/>
      </c>
    </row>
    <row r="1786" spans="4:4" x14ac:dyDescent="0.25">
      <c r="D1786" s="199" t="str">
        <f t="shared" si="27"/>
        <v/>
      </c>
    </row>
    <row r="1787" spans="4:4" x14ac:dyDescent="0.25">
      <c r="D1787" s="199" t="str">
        <f t="shared" si="27"/>
        <v/>
      </c>
    </row>
    <row r="1788" spans="4:4" x14ac:dyDescent="0.25">
      <c r="D1788" s="199" t="str">
        <f t="shared" si="27"/>
        <v/>
      </c>
    </row>
    <row r="1789" spans="4:4" x14ac:dyDescent="0.25">
      <c r="D1789" s="199" t="str">
        <f t="shared" si="27"/>
        <v/>
      </c>
    </row>
    <row r="1790" spans="4:4" x14ac:dyDescent="0.25">
      <c r="D1790" s="199" t="str">
        <f t="shared" si="27"/>
        <v/>
      </c>
    </row>
    <row r="1791" spans="4:4" x14ac:dyDescent="0.25">
      <c r="D1791" s="199" t="str">
        <f t="shared" si="27"/>
        <v/>
      </c>
    </row>
    <row r="1792" spans="4:4" x14ac:dyDescent="0.25">
      <c r="D1792" s="199" t="str">
        <f t="shared" si="27"/>
        <v/>
      </c>
    </row>
    <row r="1793" spans="4:4" x14ac:dyDescent="0.25">
      <c r="D1793" s="199" t="str">
        <f t="shared" si="27"/>
        <v/>
      </c>
    </row>
    <row r="1794" spans="4:4" x14ac:dyDescent="0.25">
      <c r="D1794" s="199" t="str">
        <f t="shared" ref="D1794:D1857" si="28">IF(B1794="","",NETWORKDAYS(B1794,C1794)-1)</f>
        <v/>
      </c>
    </row>
    <row r="1795" spans="4:4" x14ac:dyDescent="0.25">
      <c r="D1795" s="199" t="str">
        <f t="shared" si="28"/>
        <v/>
      </c>
    </row>
    <row r="1796" spans="4:4" x14ac:dyDescent="0.25">
      <c r="D1796" s="199" t="str">
        <f t="shared" si="28"/>
        <v/>
      </c>
    </row>
    <row r="1797" spans="4:4" x14ac:dyDescent="0.25">
      <c r="D1797" s="199" t="str">
        <f t="shared" si="28"/>
        <v/>
      </c>
    </row>
    <row r="1798" spans="4:4" x14ac:dyDescent="0.25">
      <c r="D1798" s="199" t="str">
        <f t="shared" si="28"/>
        <v/>
      </c>
    </row>
    <row r="1799" spans="4:4" x14ac:dyDescent="0.25">
      <c r="D1799" s="199" t="str">
        <f t="shared" si="28"/>
        <v/>
      </c>
    </row>
    <row r="1800" spans="4:4" x14ac:dyDescent="0.25">
      <c r="D1800" s="199" t="str">
        <f t="shared" si="28"/>
        <v/>
      </c>
    </row>
    <row r="1801" spans="4:4" x14ac:dyDescent="0.25">
      <c r="D1801" s="199" t="str">
        <f t="shared" si="28"/>
        <v/>
      </c>
    </row>
    <row r="1802" spans="4:4" x14ac:dyDescent="0.25">
      <c r="D1802" s="199" t="str">
        <f t="shared" si="28"/>
        <v/>
      </c>
    </row>
    <row r="1803" spans="4:4" x14ac:dyDescent="0.25">
      <c r="D1803" s="199" t="str">
        <f t="shared" si="28"/>
        <v/>
      </c>
    </row>
    <row r="1804" spans="4:4" x14ac:dyDescent="0.25">
      <c r="D1804" s="199" t="str">
        <f t="shared" si="28"/>
        <v/>
      </c>
    </row>
    <row r="1805" spans="4:4" x14ac:dyDescent="0.25">
      <c r="D1805" s="199" t="str">
        <f t="shared" si="28"/>
        <v/>
      </c>
    </row>
    <row r="1806" spans="4:4" x14ac:dyDescent="0.25">
      <c r="D1806" s="199" t="str">
        <f t="shared" si="28"/>
        <v/>
      </c>
    </row>
    <row r="1807" spans="4:4" x14ac:dyDescent="0.25">
      <c r="D1807" s="199" t="str">
        <f t="shared" si="28"/>
        <v/>
      </c>
    </row>
    <row r="1808" spans="4:4" x14ac:dyDescent="0.25">
      <c r="D1808" s="199" t="str">
        <f t="shared" si="28"/>
        <v/>
      </c>
    </row>
    <row r="1809" spans="2:8" x14ac:dyDescent="0.25">
      <c r="D1809" s="199" t="str">
        <f t="shared" si="28"/>
        <v/>
      </c>
    </row>
    <row r="1810" spans="2:8" x14ac:dyDescent="0.25">
      <c r="D1810" s="199" t="str">
        <f t="shared" si="28"/>
        <v/>
      </c>
    </row>
    <row r="1811" spans="2:8" x14ac:dyDescent="0.25">
      <c r="D1811" s="199" t="str">
        <f t="shared" si="28"/>
        <v/>
      </c>
    </row>
    <row r="1812" spans="2:8" x14ac:dyDescent="0.25">
      <c r="D1812" s="199" t="str">
        <f t="shared" si="28"/>
        <v/>
      </c>
      <c r="H1812" s="200"/>
    </row>
    <row r="1813" spans="2:8" x14ac:dyDescent="0.25">
      <c r="D1813" s="199" t="str">
        <f t="shared" si="28"/>
        <v/>
      </c>
    </row>
    <row r="1814" spans="2:8" x14ac:dyDescent="0.25">
      <c r="D1814" s="199" t="str">
        <f t="shared" si="28"/>
        <v/>
      </c>
    </row>
    <row r="1815" spans="2:8" x14ac:dyDescent="0.25">
      <c r="D1815" s="199" t="str">
        <f t="shared" si="28"/>
        <v/>
      </c>
    </row>
    <row r="1816" spans="2:8" x14ac:dyDescent="0.25">
      <c r="D1816" s="199" t="str">
        <f t="shared" si="28"/>
        <v/>
      </c>
    </row>
    <row r="1817" spans="2:8" x14ac:dyDescent="0.25">
      <c r="D1817" s="199" t="str">
        <f t="shared" si="28"/>
        <v/>
      </c>
    </row>
    <row r="1818" spans="2:8" x14ac:dyDescent="0.25">
      <c r="D1818" s="199" t="str">
        <f t="shared" si="28"/>
        <v/>
      </c>
    </row>
    <row r="1819" spans="2:8" x14ac:dyDescent="0.25">
      <c r="D1819" s="199" t="str">
        <f t="shared" si="28"/>
        <v/>
      </c>
    </row>
    <row r="1820" spans="2:8" x14ac:dyDescent="0.25">
      <c r="D1820" s="199" t="str">
        <f t="shared" si="28"/>
        <v/>
      </c>
    </row>
    <row r="1821" spans="2:8" s="117" customFormat="1" x14ac:dyDescent="0.25">
      <c r="B1821" s="198"/>
      <c r="C1821" s="198"/>
      <c r="D1821" s="199" t="str">
        <f t="shared" si="28"/>
        <v/>
      </c>
      <c r="E1821" s="199"/>
      <c r="F1821" s="211"/>
      <c r="G1821" s="213"/>
    </row>
    <row r="1822" spans="2:8" x14ac:dyDescent="0.25">
      <c r="D1822" s="199" t="str">
        <f t="shared" si="28"/>
        <v/>
      </c>
    </row>
    <row r="1823" spans="2:8" x14ac:dyDescent="0.25">
      <c r="D1823" s="199" t="str">
        <f t="shared" si="28"/>
        <v/>
      </c>
    </row>
    <row r="1824" spans="2:8" x14ac:dyDescent="0.25">
      <c r="D1824" s="199" t="str">
        <f t="shared" si="28"/>
        <v/>
      </c>
    </row>
    <row r="1825" spans="4:4" x14ac:dyDescent="0.25">
      <c r="D1825" s="199" t="str">
        <f t="shared" si="28"/>
        <v/>
      </c>
    </row>
    <row r="1826" spans="4:4" x14ac:dyDescent="0.25">
      <c r="D1826" s="199" t="str">
        <f t="shared" si="28"/>
        <v/>
      </c>
    </row>
    <row r="1827" spans="4:4" x14ac:dyDescent="0.25">
      <c r="D1827" s="199" t="str">
        <f t="shared" si="28"/>
        <v/>
      </c>
    </row>
    <row r="1828" spans="4:4" x14ac:dyDescent="0.25">
      <c r="D1828" s="199" t="str">
        <f t="shared" si="28"/>
        <v/>
      </c>
    </row>
    <row r="1829" spans="4:4" x14ac:dyDescent="0.25">
      <c r="D1829" s="199" t="str">
        <f t="shared" si="28"/>
        <v/>
      </c>
    </row>
    <row r="1830" spans="4:4" x14ac:dyDescent="0.25">
      <c r="D1830" s="199" t="str">
        <f t="shared" si="28"/>
        <v/>
      </c>
    </row>
    <row r="1831" spans="4:4" x14ac:dyDescent="0.25">
      <c r="D1831" s="199" t="str">
        <f t="shared" si="28"/>
        <v/>
      </c>
    </row>
    <row r="1832" spans="4:4" x14ac:dyDescent="0.25">
      <c r="D1832" s="199" t="str">
        <f t="shared" si="28"/>
        <v/>
      </c>
    </row>
    <row r="1833" spans="4:4" x14ac:dyDescent="0.25">
      <c r="D1833" s="199" t="str">
        <f t="shared" si="28"/>
        <v/>
      </c>
    </row>
    <row r="1834" spans="4:4" x14ac:dyDescent="0.25">
      <c r="D1834" s="199" t="str">
        <f t="shared" si="28"/>
        <v/>
      </c>
    </row>
    <row r="1835" spans="4:4" x14ac:dyDescent="0.25">
      <c r="D1835" s="199" t="str">
        <f t="shared" si="28"/>
        <v/>
      </c>
    </row>
    <row r="1836" spans="4:4" x14ac:dyDescent="0.25">
      <c r="D1836" s="199" t="str">
        <f t="shared" si="28"/>
        <v/>
      </c>
    </row>
    <row r="1837" spans="4:4" x14ac:dyDescent="0.25">
      <c r="D1837" s="199" t="str">
        <f t="shared" si="28"/>
        <v/>
      </c>
    </row>
    <row r="1838" spans="4:4" x14ac:dyDescent="0.25">
      <c r="D1838" s="199" t="str">
        <f t="shared" si="28"/>
        <v/>
      </c>
    </row>
    <row r="1839" spans="4:4" x14ac:dyDescent="0.25">
      <c r="D1839" s="199" t="str">
        <f t="shared" si="28"/>
        <v/>
      </c>
    </row>
    <row r="1840" spans="4:4" x14ac:dyDescent="0.25">
      <c r="D1840" s="199" t="str">
        <f t="shared" si="28"/>
        <v/>
      </c>
    </row>
    <row r="1841" spans="4:4" x14ac:dyDescent="0.25">
      <c r="D1841" s="199" t="str">
        <f t="shared" si="28"/>
        <v/>
      </c>
    </row>
    <row r="1842" spans="4:4" x14ac:dyDescent="0.25">
      <c r="D1842" s="199" t="str">
        <f t="shared" si="28"/>
        <v/>
      </c>
    </row>
    <row r="1843" spans="4:4" x14ac:dyDescent="0.25">
      <c r="D1843" s="199" t="str">
        <f t="shared" si="28"/>
        <v/>
      </c>
    </row>
    <row r="1844" spans="4:4" x14ac:dyDescent="0.25">
      <c r="D1844" s="199" t="str">
        <f t="shared" si="28"/>
        <v/>
      </c>
    </row>
    <row r="1845" spans="4:4" x14ac:dyDescent="0.25">
      <c r="D1845" s="199" t="str">
        <f t="shared" si="28"/>
        <v/>
      </c>
    </row>
    <row r="1846" spans="4:4" x14ac:dyDescent="0.25">
      <c r="D1846" s="199" t="str">
        <f t="shared" si="28"/>
        <v/>
      </c>
    </row>
    <row r="1847" spans="4:4" x14ac:dyDescent="0.25">
      <c r="D1847" s="199" t="str">
        <f t="shared" si="28"/>
        <v/>
      </c>
    </row>
    <row r="1848" spans="4:4" x14ac:dyDescent="0.25">
      <c r="D1848" s="199" t="str">
        <f t="shared" si="28"/>
        <v/>
      </c>
    </row>
    <row r="1849" spans="4:4" x14ac:dyDescent="0.25">
      <c r="D1849" s="199" t="str">
        <f t="shared" si="28"/>
        <v/>
      </c>
    </row>
    <row r="1850" spans="4:4" x14ac:dyDescent="0.25">
      <c r="D1850" s="199" t="str">
        <f t="shared" si="28"/>
        <v/>
      </c>
    </row>
    <row r="1851" spans="4:4" x14ac:dyDescent="0.25">
      <c r="D1851" s="199" t="str">
        <f t="shared" si="28"/>
        <v/>
      </c>
    </row>
    <row r="1852" spans="4:4" x14ac:dyDescent="0.25">
      <c r="D1852" s="199" t="str">
        <f t="shared" si="28"/>
        <v/>
      </c>
    </row>
    <row r="1853" spans="4:4" x14ac:dyDescent="0.25">
      <c r="D1853" s="199" t="str">
        <f t="shared" si="28"/>
        <v/>
      </c>
    </row>
    <row r="1854" spans="4:4" x14ac:dyDescent="0.25">
      <c r="D1854" s="199" t="str">
        <f t="shared" si="28"/>
        <v/>
      </c>
    </row>
    <row r="1855" spans="4:4" x14ac:dyDescent="0.25">
      <c r="D1855" s="199" t="str">
        <f t="shared" si="28"/>
        <v/>
      </c>
    </row>
    <row r="1856" spans="4:4" x14ac:dyDescent="0.25">
      <c r="D1856" s="199" t="str">
        <f t="shared" si="28"/>
        <v/>
      </c>
    </row>
    <row r="1857" spans="4:4" x14ac:dyDescent="0.25">
      <c r="D1857" s="199" t="str">
        <f t="shared" si="28"/>
        <v/>
      </c>
    </row>
    <row r="1858" spans="4:4" x14ac:dyDescent="0.25">
      <c r="D1858" s="199" t="str">
        <f t="shared" ref="D1858:D1921" si="29">IF(B1858="","",NETWORKDAYS(B1858,C1858)-1)</f>
        <v/>
      </c>
    </row>
    <row r="1859" spans="4:4" x14ac:dyDescent="0.25">
      <c r="D1859" s="199" t="str">
        <f t="shared" si="29"/>
        <v/>
      </c>
    </row>
    <row r="1860" spans="4:4" x14ac:dyDescent="0.25">
      <c r="D1860" s="199" t="str">
        <f t="shared" si="29"/>
        <v/>
      </c>
    </row>
    <row r="1861" spans="4:4" x14ac:dyDescent="0.25">
      <c r="D1861" s="199" t="str">
        <f t="shared" si="29"/>
        <v/>
      </c>
    </row>
    <row r="1862" spans="4:4" x14ac:dyDescent="0.25">
      <c r="D1862" s="199" t="str">
        <f t="shared" si="29"/>
        <v/>
      </c>
    </row>
    <row r="1863" spans="4:4" x14ac:dyDescent="0.25">
      <c r="D1863" s="199" t="str">
        <f t="shared" si="29"/>
        <v/>
      </c>
    </row>
    <row r="1864" spans="4:4" x14ac:dyDescent="0.25">
      <c r="D1864" s="199" t="str">
        <f t="shared" si="29"/>
        <v/>
      </c>
    </row>
    <row r="1865" spans="4:4" x14ac:dyDescent="0.25">
      <c r="D1865" s="199" t="str">
        <f t="shared" si="29"/>
        <v/>
      </c>
    </row>
    <row r="1866" spans="4:4" x14ac:dyDescent="0.25">
      <c r="D1866" s="199" t="str">
        <f t="shared" si="29"/>
        <v/>
      </c>
    </row>
    <row r="1867" spans="4:4" x14ac:dyDescent="0.25">
      <c r="D1867" s="199" t="str">
        <f t="shared" si="29"/>
        <v/>
      </c>
    </row>
    <row r="1868" spans="4:4" x14ac:dyDescent="0.25">
      <c r="D1868" s="199" t="str">
        <f t="shared" si="29"/>
        <v/>
      </c>
    </row>
    <row r="1869" spans="4:4" x14ac:dyDescent="0.25">
      <c r="D1869" s="199" t="str">
        <f t="shared" si="29"/>
        <v/>
      </c>
    </row>
    <row r="1870" spans="4:4" x14ac:dyDescent="0.25">
      <c r="D1870" s="199" t="str">
        <f t="shared" si="29"/>
        <v/>
      </c>
    </row>
    <row r="1871" spans="4:4" x14ac:dyDescent="0.25">
      <c r="D1871" s="199" t="str">
        <f t="shared" si="29"/>
        <v/>
      </c>
    </row>
    <row r="1872" spans="4:4" x14ac:dyDescent="0.25">
      <c r="D1872" s="199" t="str">
        <f t="shared" si="29"/>
        <v/>
      </c>
    </row>
    <row r="1873" spans="4:4" x14ac:dyDescent="0.25">
      <c r="D1873" s="199" t="str">
        <f t="shared" si="29"/>
        <v/>
      </c>
    </row>
    <row r="1874" spans="4:4" x14ac:dyDescent="0.25">
      <c r="D1874" s="199" t="str">
        <f t="shared" si="29"/>
        <v/>
      </c>
    </row>
    <row r="1875" spans="4:4" x14ac:dyDescent="0.25">
      <c r="D1875" s="199" t="str">
        <f t="shared" si="29"/>
        <v/>
      </c>
    </row>
    <row r="1876" spans="4:4" x14ac:dyDescent="0.25">
      <c r="D1876" s="199" t="str">
        <f t="shared" si="29"/>
        <v/>
      </c>
    </row>
    <row r="1877" spans="4:4" x14ac:dyDescent="0.25">
      <c r="D1877" s="199" t="str">
        <f t="shared" si="29"/>
        <v/>
      </c>
    </row>
    <row r="1878" spans="4:4" x14ac:dyDescent="0.25">
      <c r="D1878" s="199" t="str">
        <f t="shared" si="29"/>
        <v/>
      </c>
    </row>
    <row r="1879" spans="4:4" x14ac:dyDescent="0.25">
      <c r="D1879" s="199" t="str">
        <f t="shared" si="29"/>
        <v/>
      </c>
    </row>
    <row r="1880" spans="4:4" x14ac:dyDescent="0.25">
      <c r="D1880" s="199" t="str">
        <f t="shared" si="29"/>
        <v/>
      </c>
    </row>
    <row r="1881" spans="4:4" x14ac:dyDescent="0.25">
      <c r="D1881" s="199" t="str">
        <f t="shared" si="29"/>
        <v/>
      </c>
    </row>
    <row r="1882" spans="4:4" x14ac:dyDescent="0.25">
      <c r="D1882" s="199" t="str">
        <f t="shared" si="29"/>
        <v/>
      </c>
    </row>
    <row r="1883" spans="4:4" x14ac:dyDescent="0.25">
      <c r="D1883" s="199" t="str">
        <f t="shared" si="29"/>
        <v/>
      </c>
    </row>
    <row r="1884" spans="4:4" x14ac:dyDescent="0.25">
      <c r="D1884" s="199" t="str">
        <f t="shared" si="29"/>
        <v/>
      </c>
    </row>
    <row r="1885" spans="4:4" x14ac:dyDescent="0.25">
      <c r="D1885" s="199" t="str">
        <f t="shared" si="29"/>
        <v/>
      </c>
    </row>
    <row r="1886" spans="4:4" x14ac:dyDescent="0.25">
      <c r="D1886" s="199" t="str">
        <f t="shared" si="29"/>
        <v/>
      </c>
    </row>
    <row r="1887" spans="4:4" x14ac:dyDescent="0.25">
      <c r="D1887" s="199" t="str">
        <f t="shared" si="29"/>
        <v/>
      </c>
    </row>
    <row r="1888" spans="4:4" x14ac:dyDescent="0.25">
      <c r="D1888" s="199" t="str">
        <f t="shared" si="29"/>
        <v/>
      </c>
    </row>
    <row r="1889" spans="4:4" x14ac:dyDescent="0.25">
      <c r="D1889" s="199" t="str">
        <f t="shared" si="29"/>
        <v/>
      </c>
    </row>
    <row r="1890" spans="4:4" x14ac:dyDescent="0.25">
      <c r="D1890" s="199" t="str">
        <f t="shared" si="29"/>
        <v/>
      </c>
    </row>
    <row r="1891" spans="4:4" x14ac:dyDescent="0.25">
      <c r="D1891" s="199" t="str">
        <f t="shared" si="29"/>
        <v/>
      </c>
    </row>
    <row r="1892" spans="4:4" x14ac:dyDescent="0.25">
      <c r="D1892" s="199" t="str">
        <f t="shared" si="29"/>
        <v/>
      </c>
    </row>
    <row r="1893" spans="4:4" x14ac:dyDescent="0.25">
      <c r="D1893" s="199" t="str">
        <f t="shared" si="29"/>
        <v/>
      </c>
    </row>
    <row r="1894" spans="4:4" x14ac:dyDescent="0.25">
      <c r="D1894" s="199" t="str">
        <f t="shared" si="29"/>
        <v/>
      </c>
    </row>
    <row r="1895" spans="4:4" x14ac:dyDescent="0.25">
      <c r="D1895" s="199" t="str">
        <f t="shared" si="29"/>
        <v/>
      </c>
    </row>
    <row r="1896" spans="4:4" x14ac:dyDescent="0.25">
      <c r="D1896" s="199" t="str">
        <f t="shared" si="29"/>
        <v/>
      </c>
    </row>
    <row r="1897" spans="4:4" x14ac:dyDescent="0.25">
      <c r="D1897" s="199" t="str">
        <f t="shared" si="29"/>
        <v/>
      </c>
    </row>
    <row r="1898" spans="4:4" x14ac:dyDescent="0.25">
      <c r="D1898" s="199" t="str">
        <f t="shared" si="29"/>
        <v/>
      </c>
    </row>
    <row r="1899" spans="4:4" x14ac:dyDescent="0.25">
      <c r="D1899" s="199" t="str">
        <f t="shared" si="29"/>
        <v/>
      </c>
    </row>
    <row r="1900" spans="4:4" x14ac:dyDescent="0.25">
      <c r="D1900" s="199" t="str">
        <f t="shared" si="29"/>
        <v/>
      </c>
    </row>
    <row r="1901" spans="4:4" x14ac:dyDescent="0.25">
      <c r="D1901" s="199" t="str">
        <f t="shared" si="29"/>
        <v/>
      </c>
    </row>
    <row r="1902" spans="4:4" x14ac:dyDescent="0.25">
      <c r="D1902" s="199" t="str">
        <f t="shared" si="29"/>
        <v/>
      </c>
    </row>
    <row r="1903" spans="4:4" x14ac:dyDescent="0.25">
      <c r="D1903" s="199" t="str">
        <f t="shared" si="29"/>
        <v/>
      </c>
    </row>
    <row r="1904" spans="4:4" x14ac:dyDescent="0.25">
      <c r="D1904" s="199" t="str">
        <f t="shared" si="29"/>
        <v/>
      </c>
    </row>
    <row r="1905" spans="4:7" x14ac:dyDescent="0.25">
      <c r="D1905" s="199" t="str">
        <f t="shared" si="29"/>
        <v/>
      </c>
    </row>
    <row r="1906" spans="4:7" x14ac:dyDescent="0.25">
      <c r="D1906" s="199" t="str">
        <f t="shared" si="29"/>
        <v/>
      </c>
    </row>
    <row r="1907" spans="4:7" x14ac:dyDescent="0.25">
      <c r="D1907" s="199" t="str">
        <f t="shared" si="29"/>
        <v/>
      </c>
    </row>
    <row r="1908" spans="4:7" x14ac:dyDescent="0.25">
      <c r="D1908" s="199" t="str">
        <f t="shared" si="29"/>
        <v/>
      </c>
    </row>
    <row r="1909" spans="4:7" x14ac:dyDescent="0.25">
      <c r="D1909" s="199" t="str">
        <f t="shared" si="29"/>
        <v/>
      </c>
    </row>
    <row r="1910" spans="4:7" x14ac:dyDescent="0.25">
      <c r="D1910" s="199" t="str">
        <f t="shared" si="29"/>
        <v/>
      </c>
    </row>
    <row r="1911" spans="4:7" x14ac:dyDescent="0.25">
      <c r="D1911" s="199" t="str">
        <f t="shared" si="29"/>
        <v/>
      </c>
    </row>
    <row r="1912" spans="4:7" x14ac:dyDescent="0.25">
      <c r="D1912" s="199" t="str">
        <f t="shared" si="29"/>
        <v/>
      </c>
    </row>
    <row r="1913" spans="4:7" x14ac:dyDescent="0.25">
      <c r="D1913" s="199" t="str">
        <f t="shared" si="29"/>
        <v/>
      </c>
    </row>
    <row r="1914" spans="4:7" x14ac:dyDescent="0.25">
      <c r="D1914" s="199" t="str">
        <f t="shared" si="29"/>
        <v/>
      </c>
    </row>
    <row r="1915" spans="4:7" x14ac:dyDescent="0.25">
      <c r="D1915" s="199" t="str">
        <f t="shared" si="29"/>
        <v/>
      </c>
    </row>
    <row r="1916" spans="4:7" x14ac:dyDescent="0.25">
      <c r="D1916" s="199" t="str">
        <f t="shared" si="29"/>
        <v/>
      </c>
    </row>
    <row r="1917" spans="4:7" x14ac:dyDescent="0.25">
      <c r="D1917" s="199" t="str">
        <f t="shared" si="29"/>
        <v/>
      </c>
    </row>
    <row r="1918" spans="4:7" x14ac:dyDescent="0.25">
      <c r="D1918" s="199" t="str">
        <f t="shared" si="29"/>
        <v/>
      </c>
    </row>
    <row r="1919" spans="4:7" x14ac:dyDescent="0.25">
      <c r="D1919" s="199" t="str">
        <f t="shared" si="29"/>
        <v/>
      </c>
    </row>
    <row r="1920" spans="4:7" x14ac:dyDescent="0.25">
      <c r="D1920" s="199" t="str">
        <f t="shared" si="29"/>
        <v/>
      </c>
      <c r="F1920" s="199"/>
      <c r="G1920" s="6"/>
    </row>
    <row r="1921" spans="4:7" x14ac:dyDescent="0.25">
      <c r="D1921" s="199" t="str">
        <f t="shared" si="29"/>
        <v/>
      </c>
    </row>
    <row r="1922" spans="4:7" x14ac:dyDescent="0.25">
      <c r="D1922" s="199" t="str">
        <f t="shared" ref="D1922:D1941" si="30">IF(B1922="","",NETWORKDAYS(B1922,C1922)-1)</f>
        <v/>
      </c>
      <c r="F1922" s="199"/>
      <c r="G1922" s="6"/>
    </row>
    <row r="1923" spans="4:7" x14ac:dyDescent="0.25">
      <c r="D1923" s="199" t="str">
        <f t="shared" si="30"/>
        <v/>
      </c>
    </row>
    <row r="1924" spans="4:7" x14ac:dyDescent="0.25">
      <c r="D1924" s="199" t="str">
        <f t="shared" si="30"/>
        <v/>
      </c>
    </row>
    <row r="1925" spans="4:7" x14ac:dyDescent="0.25">
      <c r="D1925" s="199" t="str">
        <f t="shared" si="30"/>
        <v/>
      </c>
    </row>
    <row r="1926" spans="4:7" x14ac:dyDescent="0.25">
      <c r="D1926" s="199" t="str">
        <f t="shared" si="30"/>
        <v/>
      </c>
    </row>
    <row r="1927" spans="4:7" x14ac:dyDescent="0.25">
      <c r="D1927" s="199" t="str">
        <f t="shared" si="30"/>
        <v/>
      </c>
    </row>
    <row r="1928" spans="4:7" x14ac:dyDescent="0.25">
      <c r="D1928" s="199" t="str">
        <f t="shared" si="30"/>
        <v/>
      </c>
    </row>
    <row r="1929" spans="4:7" x14ac:dyDescent="0.25">
      <c r="D1929" s="199" t="str">
        <f t="shared" si="30"/>
        <v/>
      </c>
    </row>
    <row r="1930" spans="4:7" x14ac:dyDescent="0.25">
      <c r="D1930" s="199" t="str">
        <f t="shared" si="30"/>
        <v/>
      </c>
    </row>
    <row r="1931" spans="4:7" x14ac:dyDescent="0.25">
      <c r="D1931" s="199" t="str">
        <f t="shared" si="30"/>
        <v/>
      </c>
    </row>
    <row r="1932" spans="4:7" x14ac:dyDescent="0.25">
      <c r="D1932" s="199" t="str">
        <f t="shared" si="30"/>
        <v/>
      </c>
    </row>
    <row r="1933" spans="4:7" x14ac:dyDescent="0.25">
      <c r="D1933" s="199" t="str">
        <f t="shared" si="30"/>
        <v/>
      </c>
    </row>
    <row r="1934" spans="4:7" x14ac:dyDescent="0.25">
      <c r="D1934" s="199" t="str">
        <f t="shared" si="30"/>
        <v/>
      </c>
    </row>
    <row r="1935" spans="4:7" x14ac:dyDescent="0.25">
      <c r="D1935" s="199" t="str">
        <f t="shared" si="30"/>
        <v/>
      </c>
    </row>
    <row r="1936" spans="4:7" x14ac:dyDescent="0.25">
      <c r="D1936" s="199" t="str">
        <f t="shared" si="30"/>
        <v/>
      </c>
    </row>
    <row r="1937" spans="4:4" x14ac:dyDescent="0.25">
      <c r="D1937" s="199" t="str">
        <f t="shared" si="30"/>
        <v/>
      </c>
    </row>
    <row r="1938" spans="4:4" x14ac:dyDescent="0.25">
      <c r="D1938" s="199" t="str">
        <f t="shared" si="30"/>
        <v/>
      </c>
    </row>
    <row r="1939" spans="4:4" x14ac:dyDescent="0.25">
      <c r="D1939" s="199" t="str">
        <f t="shared" si="30"/>
        <v/>
      </c>
    </row>
    <row r="1940" spans="4:4" x14ac:dyDescent="0.25">
      <c r="D1940" s="199" t="str">
        <f t="shared" si="30"/>
        <v/>
      </c>
    </row>
    <row r="1941" spans="4:4" x14ac:dyDescent="0.25">
      <c r="D1941" s="199" t="str">
        <f t="shared" si="30"/>
        <v/>
      </c>
    </row>
    <row r="2535" spans="2:7" x14ac:dyDescent="0.25">
      <c r="B2535" s="201"/>
      <c r="C2535" s="201"/>
      <c r="D2535" s="202"/>
      <c r="F2535" s="203"/>
      <c r="G2535" s="6"/>
    </row>
    <row r="2728" spans="2:7" s="204" customFormat="1" x14ac:dyDescent="0.25">
      <c r="B2728" s="205"/>
      <c r="C2728" s="205"/>
      <c r="D2728" s="206"/>
      <c r="E2728" s="206"/>
      <c r="F2728" s="207"/>
      <c r="G2728" s="200"/>
    </row>
    <row r="2729" spans="2:7" x14ac:dyDescent="0.25">
      <c r="F2729" s="199"/>
      <c r="G2729" s="208"/>
    </row>
    <row r="2732" spans="2:7" x14ac:dyDescent="0.25">
      <c r="F2732" s="209"/>
    </row>
    <row r="3307" spans="4:4" s="6" customFormat="1" x14ac:dyDescent="0.25">
      <c r="D3307" s="199"/>
    </row>
    <row r="1048576" s="220" customFormat="1" x14ac:dyDescent="0.25"/>
  </sheetData>
  <customSheetViews>
    <customSheetView guid="{75A4899D-DCB3-4900-9CF2-5022F48D201B}" scale="93" topLeftCell="A1514">
      <selection activeCell="F1528" sqref="F1528"/>
      <pageMargins left="0.7" right="0.7" top="0.75" bottom="0.75" header="0.3" footer="0.3"/>
    </customSheetView>
    <customSheetView guid="{0B21386C-AEA2-4F19-A69B-327A3E357604}" scale="93" topLeftCell="A1287">
      <selection activeCell="G1238" sqref="G1238"/>
      <pageMargins left="0.7" right="0.7" top="0.75" bottom="0.75" header="0.3" footer="0.3"/>
    </customSheetView>
    <customSheetView guid="{CEEECF45-5CE2-4EAB-ACEA-4352156F128B}" scale="93" topLeftCell="A1487">
      <selection activeCell="F1499" sqref="F1499"/>
      <pageMargins left="0.7" right="0.7" top="0.75" bottom="0.75" header="0.3" footer="0.3"/>
    </customSheetView>
    <customSheetView guid="{8EC2DFE1-9BFF-43D3-ABBE-5EC79F14F44B}" scale="93" topLeftCell="A1313">
      <selection activeCell="A1327" sqref="A1327"/>
      <pageMargins left="0.7" right="0.7" top="0.75" bottom="0.75" header="0.3" footer="0.3"/>
    </customSheetView>
    <customSheetView guid="{97FA0117-B203-4B24-9F80-DD2287AC91B9}" scale="93" topLeftCell="A1505">
      <selection activeCell="B1524" sqref="B1524"/>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48576"/>
  <sheetViews>
    <sheetView topLeftCell="A129" zoomScale="77" zoomScaleNormal="145" workbookViewId="0">
      <selection activeCell="B158" sqref="B158"/>
    </sheetView>
  </sheetViews>
  <sheetFormatPr defaultColWidth="9.140625" defaultRowHeight="15.75" x14ac:dyDescent="0.25"/>
  <cols>
    <col min="1" max="1" width="67.42578125" style="101" customWidth="1"/>
    <col min="2" max="2" width="11.140625" style="174" bestFit="1" customWidth="1"/>
    <col min="3" max="3" width="13.28515625" style="227" bestFit="1" customWidth="1"/>
    <col min="4" max="4" width="9.140625" style="231" customWidth="1"/>
    <col min="5" max="5" width="98.7109375" style="101" customWidth="1"/>
    <col min="6" max="6" width="26" style="114" bestFit="1" customWidth="1"/>
    <col min="7" max="7" width="16.28515625" style="91" bestFit="1" customWidth="1"/>
    <col min="8" max="8" width="9.140625" style="101"/>
    <col min="9" max="9" width="39.7109375" style="101" customWidth="1"/>
    <col min="10" max="16384" width="9.140625" style="101"/>
  </cols>
  <sheetData>
    <row r="1" spans="1:7" ht="28.5" customHeight="1" x14ac:dyDescent="0.25">
      <c r="A1" s="221" t="s">
        <v>1409</v>
      </c>
      <c r="B1" s="222" t="s">
        <v>1</v>
      </c>
      <c r="C1" s="223" t="s">
        <v>23</v>
      </c>
      <c r="D1" s="224" t="s">
        <v>2</v>
      </c>
      <c r="E1" s="221" t="s">
        <v>6</v>
      </c>
      <c r="F1" s="261" t="s">
        <v>20</v>
      </c>
      <c r="G1" s="87" t="s">
        <v>1408</v>
      </c>
    </row>
    <row r="2" spans="1:7" ht="31.5" x14ac:dyDescent="0.25">
      <c r="A2" s="101" t="s">
        <v>44</v>
      </c>
      <c r="B2" s="174">
        <v>45019</v>
      </c>
      <c r="C2" s="174">
        <v>45020</v>
      </c>
      <c r="D2" s="225">
        <f t="shared" ref="D2:D50" si="0">IF(B2="","",NETWORKDAYS(B2,C2)-1)</f>
        <v>1</v>
      </c>
      <c r="E2" s="101" t="s">
        <v>72</v>
      </c>
      <c r="F2" s="114" t="s">
        <v>27</v>
      </c>
      <c r="G2" s="91" t="s">
        <v>73</v>
      </c>
    </row>
    <row r="3" spans="1:7" x14ac:dyDescent="0.25">
      <c r="A3" s="101" t="s">
        <v>91</v>
      </c>
      <c r="B3" s="174">
        <v>45020</v>
      </c>
      <c r="C3" s="174">
        <v>45021</v>
      </c>
      <c r="D3" s="225">
        <f t="shared" si="0"/>
        <v>1</v>
      </c>
      <c r="E3" s="101" t="s">
        <v>92</v>
      </c>
      <c r="F3" s="114" t="s">
        <v>27</v>
      </c>
      <c r="G3" s="91" t="s">
        <v>93</v>
      </c>
    </row>
    <row r="4" spans="1:7" ht="31.5" x14ac:dyDescent="0.25">
      <c r="A4" s="101" t="s">
        <v>105</v>
      </c>
      <c r="B4" s="174">
        <v>45021</v>
      </c>
      <c r="C4" s="174">
        <v>45023</v>
      </c>
      <c r="D4" s="225">
        <f t="shared" si="0"/>
        <v>2</v>
      </c>
      <c r="E4" s="101" t="s">
        <v>106</v>
      </c>
      <c r="F4" s="114" t="s">
        <v>27</v>
      </c>
      <c r="G4" s="91" t="s">
        <v>107</v>
      </c>
    </row>
    <row r="5" spans="1:7" ht="31.5" x14ac:dyDescent="0.25">
      <c r="A5" s="101" t="s">
        <v>105</v>
      </c>
      <c r="B5" s="174">
        <v>45023</v>
      </c>
      <c r="C5" s="174">
        <v>45026</v>
      </c>
      <c r="D5" s="225">
        <f t="shared" si="0"/>
        <v>1</v>
      </c>
      <c r="E5" s="101" t="s">
        <v>118</v>
      </c>
      <c r="F5" s="114" t="s">
        <v>27</v>
      </c>
      <c r="G5" s="91" t="s">
        <v>117</v>
      </c>
    </row>
    <row r="6" spans="1:7" x14ac:dyDescent="0.25">
      <c r="A6" s="101" t="s">
        <v>148</v>
      </c>
      <c r="B6" s="174">
        <v>45027</v>
      </c>
      <c r="C6" s="174">
        <v>45029</v>
      </c>
      <c r="D6" s="225">
        <f t="shared" si="0"/>
        <v>2</v>
      </c>
      <c r="E6" s="101" t="s">
        <v>149</v>
      </c>
      <c r="F6" s="114" t="s">
        <v>27</v>
      </c>
      <c r="G6" s="91" t="s">
        <v>147</v>
      </c>
    </row>
    <row r="7" spans="1:7" x14ac:dyDescent="0.25">
      <c r="A7" s="101" t="s">
        <v>40</v>
      </c>
      <c r="B7" s="174">
        <v>45029</v>
      </c>
      <c r="C7" s="174">
        <v>45029</v>
      </c>
      <c r="D7" s="225">
        <f t="shared" si="0"/>
        <v>0</v>
      </c>
      <c r="E7" s="101" t="s">
        <v>155</v>
      </c>
      <c r="F7" s="114" t="s">
        <v>27</v>
      </c>
      <c r="G7" s="91" t="s">
        <v>156</v>
      </c>
    </row>
    <row r="8" spans="1:7" x14ac:dyDescent="0.25">
      <c r="A8" s="101" t="s">
        <v>173</v>
      </c>
      <c r="B8" s="174">
        <v>45030</v>
      </c>
      <c r="C8" s="174">
        <v>45033</v>
      </c>
      <c r="D8" s="225">
        <f t="shared" si="0"/>
        <v>1</v>
      </c>
      <c r="E8" s="101" t="s">
        <v>174</v>
      </c>
      <c r="F8" s="114" t="s">
        <v>27</v>
      </c>
      <c r="G8" s="91" t="s">
        <v>175</v>
      </c>
    </row>
    <row r="9" spans="1:7" x14ac:dyDescent="0.25">
      <c r="A9" s="101" t="s">
        <v>42</v>
      </c>
      <c r="B9" s="174">
        <v>45033</v>
      </c>
      <c r="C9" s="174">
        <v>45034</v>
      </c>
      <c r="D9" s="225">
        <f t="shared" si="0"/>
        <v>1</v>
      </c>
      <c r="E9" s="101" t="s">
        <v>184</v>
      </c>
      <c r="F9" s="114" t="s">
        <v>27</v>
      </c>
      <c r="G9" s="91" t="s">
        <v>185</v>
      </c>
    </row>
    <row r="10" spans="1:7" x14ac:dyDescent="0.25">
      <c r="A10" s="101" t="s">
        <v>42</v>
      </c>
      <c r="B10" s="174">
        <v>45033</v>
      </c>
      <c r="C10" s="174">
        <v>45034</v>
      </c>
      <c r="D10" s="225">
        <f t="shared" si="0"/>
        <v>1</v>
      </c>
      <c r="E10" s="101" t="s">
        <v>186</v>
      </c>
      <c r="F10" s="114" t="s">
        <v>27</v>
      </c>
      <c r="G10" s="91" t="s">
        <v>187</v>
      </c>
    </row>
    <row r="11" spans="1:7" ht="31.5" x14ac:dyDescent="0.25">
      <c r="A11" s="101" t="s">
        <v>41</v>
      </c>
      <c r="B11" s="174">
        <v>45036</v>
      </c>
      <c r="C11" s="174">
        <v>45036</v>
      </c>
      <c r="D11" s="225">
        <f t="shared" si="0"/>
        <v>0</v>
      </c>
      <c r="E11" s="101" t="s">
        <v>192</v>
      </c>
      <c r="F11" s="114" t="s">
        <v>27</v>
      </c>
      <c r="G11" s="91" t="s">
        <v>191</v>
      </c>
    </row>
    <row r="12" spans="1:7" ht="31.5" x14ac:dyDescent="0.25">
      <c r="A12" s="101" t="s">
        <v>148</v>
      </c>
      <c r="B12" s="174">
        <v>45037</v>
      </c>
      <c r="C12" s="174">
        <v>45037</v>
      </c>
      <c r="D12" s="225">
        <f t="shared" si="0"/>
        <v>0</v>
      </c>
      <c r="E12" s="101" t="s">
        <v>222</v>
      </c>
      <c r="F12" s="114" t="s">
        <v>27</v>
      </c>
      <c r="G12" s="91" t="s">
        <v>223</v>
      </c>
    </row>
    <row r="13" spans="1:7" x14ac:dyDescent="0.25">
      <c r="A13" s="101" t="s">
        <v>252</v>
      </c>
      <c r="B13" s="174">
        <v>45041</v>
      </c>
      <c r="C13" s="174">
        <v>45041</v>
      </c>
      <c r="D13" s="225">
        <f t="shared" si="0"/>
        <v>0</v>
      </c>
      <c r="E13" s="101" t="s">
        <v>254</v>
      </c>
      <c r="F13" s="114" t="s">
        <v>27</v>
      </c>
      <c r="G13" s="91" t="s">
        <v>253</v>
      </c>
    </row>
    <row r="14" spans="1:7" x14ac:dyDescent="0.25">
      <c r="A14" s="101" t="s">
        <v>270</v>
      </c>
      <c r="B14" s="174">
        <v>45042</v>
      </c>
      <c r="C14" s="174">
        <v>45043</v>
      </c>
      <c r="D14" s="225">
        <f t="shared" si="0"/>
        <v>1</v>
      </c>
      <c r="E14" s="101" t="s">
        <v>271</v>
      </c>
      <c r="F14" s="114" t="s">
        <v>27</v>
      </c>
      <c r="G14" s="91" t="s">
        <v>269</v>
      </c>
    </row>
    <row r="15" spans="1:7" ht="31.5" x14ac:dyDescent="0.25">
      <c r="A15" s="101" t="s">
        <v>46</v>
      </c>
      <c r="B15" s="174">
        <v>45049</v>
      </c>
      <c r="C15" s="174">
        <v>45050</v>
      </c>
      <c r="D15" s="225">
        <f t="shared" si="0"/>
        <v>1</v>
      </c>
      <c r="E15" s="101" t="s">
        <v>337</v>
      </c>
      <c r="F15" s="114" t="s">
        <v>27</v>
      </c>
      <c r="G15" s="91" t="s">
        <v>315</v>
      </c>
    </row>
    <row r="16" spans="1:7" x14ac:dyDescent="0.25">
      <c r="B16" s="174">
        <v>45051</v>
      </c>
      <c r="C16" s="174">
        <v>45051</v>
      </c>
      <c r="D16" s="225">
        <f t="shared" si="0"/>
        <v>0</v>
      </c>
      <c r="E16" s="101" t="s">
        <v>338</v>
      </c>
      <c r="F16" s="114" t="s">
        <v>27</v>
      </c>
      <c r="G16" s="91" t="s">
        <v>317</v>
      </c>
    </row>
    <row r="17" spans="1:7" ht="31.5" x14ac:dyDescent="0.25">
      <c r="A17" s="101" t="s">
        <v>47</v>
      </c>
      <c r="B17" s="174">
        <v>45050</v>
      </c>
      <c r="C17" s="174">
        <v>45051</v>
      </c>
      <c r="D17" s="225">
        <f t="shared" si="0"/>
        <v>1</v>
      </c>
      <c r="E17" s="101" t="s">
        <v>382</v>
      </c>
      <c r="F17" s="114" t="s">
        <v>27</v>
      </c>
      <c r="G17" s="91" t="s">
        <v>320</v>
      </c>
    </row>
    <row r="18" spans="1:7" ht="47.25" x14ac:dyDescent="0.25">
      <c r="B18" s="174">
        <v>45054</v>
      </c>
      <c r="C18" s="174">
        <v>45054</v>
      </c>
      <c r="D18" s="225">
        <f t="shared" si="0"/>
        <v>0</v>
      </c>
      <c r="E18" s="101" t="s">
        <v>336</v>
      </c>
      <c r="F18" s="114" t="s">
        <v>27</v>
      </c>
      <c r="G18" s="91" t="s">
        <v>328</v>
      </c>
    </row>
    <row r="19" spans="1:7" ht="47.25" x14ac:dyDescent="0.25">
      <c r="A19" s="101" t="s">
        <v>46</v>
      </c>
      <c r="B19" s="174">
        <v>45059</v>
      </c>
      <c r="C19" s="174">
        <v>45062</v>
      </c>
      <c r="D19" s="225">
        <v>1</v>
      </c>
      <c r="E19" s="101" t="s">
        <v>385</v>
      </c>
      <c r="F19" s="114" t="s">
        <v>27</v>
      </c>
      <c r="G19" s="91" t="s">
        <v>391</v>
      </c>
    </row>
    <row r="20" spans="1:7" ht="31.5" x14ac:dyDescent="0.25">
      <c r="A20" s="101" t="s">
        <v>47</v>
      </c>
      <c r="B20" s="174">
        <v>45061</v>
      </c>
      <c r="C20" s="174">
        <v>45064</v>
      </c>
      <c r="D20" s="225">
        <f t="shared" si="0"/>
        <v>3</v>
      </c>
      <c r="E20" s="101" t="s">
        <v>404</v>
      </c>
      <c r="F20" s="114" t="s">
        <v>27</v>
      </c>
      <c r="G20" s="91" t="s">
        <v>403</v>
      </c>
    </row>
    <row r="21" spans="1:7" ht="31.5" x14ac:dyDescent="0.25">
      <c r="B21" s="174">
        <v>45061</v>
      </c>
      <c r="C21" s="174">
        <v>45064</v>
      </c>
      <c r="D21" s="225">
        <f t="shared" si="0"/>
        <v>3</v>
      </c>
      <c r="E21" s="101" t="s">
        <v>405</v>
      </c>
      <c r="F21" s="114" t="s">
        <v>27</v>
      </c>
      <c r="G21" s="91" t="s">
        <v>406</v>
      </c>
    </row>
    <row r="22" spans="1:7" ht="31.5" x14ac:dyDescent="0.25">
      <c r="B22" s="174">
        <v>45063</v>
      </c>
      <c r="C22" s="174">
        <v>45065</v>
      </c>
      <c r="D22" s="225">
        <f t="shared" si="0"/>
        <v>2</v>
      </c>
      <c r="E22" s="101" t="s">
        <v>423</v>
      </c>
      <c r="F22" s="114" t="s">
        <v>27</v>
      </c>
      <c r="G22" s="91" t="s">
        <v>421</v>
      </c>
    </row>
    <row r="23" spans="1:7" ht="31.5" x14ac:dyDescent="0.25">
      <c r="B23" s="174">
        <v>45064</v>
      </c>
      <c r="C23" s="174">
        <v>45065</v>
      </c>
      <c r="D23" s="225">
        <f t="shared" si="0"/>
        <v>1</v>
      </c>
      <c r="E23" s="101" t="s">
        <v>422</v>
      </c>
      <c r="F23" s="114" t="s">
        <v>27</v>
      </c>
      <c r="G23" s="91" t="s">
        <v>424</v>
      </c>
    </row>
    <row r="24" spans="1:7" x14ac:dyDescent="0.25">
      <c r="B24" s="174">
        <v>45070</v>
      </c>
      <c r="C24" s="174">
        <v>45071</v>
      </c>
      <c r="D24" s="225">
        <f t="shared" si="0"/>
        <v>1</v>
      </c>
      <c r="E24" s="101" t="s">
        <v>463</v>
      </c>
      <c r="F24" s="114" t="s">
        <v>27</v>
      </c>
      <c r="G24" s="91" t="s">
        <v>464</v>
      </c>
    </row>
    <row r="25" spans="1:7" x14ac:dyDescent="0.25">
      <c r="B25" s="174">
        <v>45069</v>
      </c>
      <c r="C25" s="174">
        <v>45071</v>
      </c>
      <c r="D25" s="225">
        <f t="shared" si="0"/>
        <v>2</v>
      </c>
      <c r="E25" s="101" t="s">
        <v>472</v>
      </c>
      <c r="F25" s="114" t="s">
        <v>27</v>
      </c>
      <c r="G25" s="91" t="s">
        <v>473</v>
      </c>
    </row>
    <row r="26" spans="1:7" x14ac:dyDescent="0.25">
      <c r="B26" s="174">
        <v>45069</v>
      </c>
      <c r="C26" s="174">
        <v>45071</v>
      </c>
      <c r="D26" s="225">
        <f t="shared" si="0"/>
        <v>2</v>
      </c>
      <c r="E26" s="101" t="s">
        <v>475</v>
      </c>
      <c r="F26" s="114" t="s">
        <v>27</v>
      </c>
      <c r="G26" s="91" t="s">
        <v>474</v>
      </c>
    </row>
    <row r="27" spans="1:7" x14ac:dyDescent="0.25">
      <c r="A27" s="101" t="s">
        <v>42</v>
      </c>
      <c r="B27" s="174">
        <v>45072</v>
      </c>
      <c r="C27" s="174">
        <v>45076</v>
      </c>
      <c r="D27" s="225">
        <f t="shared" si="0"/>
        <v>2</v>
      </c>
      <c r="E27" s="101" t="s">
        <v>492</v>
      </c>
      <c r="F27" s="114" t="s">
        <v>27</v>
      </c>
      <c r="G27" s="91" t="s">
        <v>493</v>
      </c>
    </row>
    <row r="28" spans="1:7" ht="47.25" x14ac:dyDescent="0.25">
      <c r="B28" s="174">
        <v>45079</v>
      </c>
      <c r="C28" s="174">
        <v>45079</v>
      </c>
      <c r="D28" s="225">
        <f t="shared" si="0"/>
        <v>0</v>
      </c>
      <c r="E28" s="101" t="s">
        <v>521</v>
      </c>
      <c r="F28" s="114" t="s">
        <v>27</v>
      </c>
      <c r="G28" s="91" t="s">
        <v>522</v>
      </c>
    </row>
    <row r="29" spans="1:7" x14ac:dyDescent="0.25">
      <c r="B29" s="174">
        <v>45079</v>
      </c>
      <c r="C29" s="174">
        <v>45079</v>
      </c>
      <c r="D29" s="225">
        <f t="shared" si="0"/>
        <v>0</v>
      </c>
      <c r="E29" s="101" t="s">
        <v>523</v>
      </c>
      <c r="F29" s="114" t="s">
        <v>27</v>
      </c>
      <c r="G29" s="91" t="s">
        <v>524</v>
      </c>
    </row>
    <row r="30" spans="1:7" ht="31.5" x14ac:dyDescent="0.25">
      <c r="B30" s="174">
        <v>45079</v>
      </c>
      <c r="C30" s="174">
        <v>45079</v>
      </c>
      <c r="D30" s="225">
        <f t="shared" si="0"/>
        <v>0</v>
      </c>
      <c r="E30" s="101" t="s">
        <v>525</v>
      </c>
      <c r="F30" s="114" t="s">
        <v>27</v>
      </c>
      <c r="G30" s="91" t="s">
        <v>526</v>
      </c>
    </row>
    <row r="31" spans="1:7" ht="31.5" x14ac:dyDescent="0.25">
      <c r="B31" s="174">
        <v>45090</v>
      </c>
      <c r="C31" s="174">
        <v>45090</v>
      </c>
      <c r="D31" s="225">
        <f t="shared" si="0"/>
        <v>0</v>
      </c>
      <c r="E31" s="101" t="s">
        <v>654</v>
      </c>
      <c r="F31" s="114" t="s">
        <v>27</v>
      </c>
      <c r="G31" s="91" t="s">
        <v>593</v>
      </c>
    </row>
    <row r="32" spans="1:7" x14ac:dyDescent="0.25">
      <c r="B32" s="174">
        <v>45091</v>
      </c>
      <c r="C32" s="174">
        <v>45092</v>
      </c>
      <c r="D32" s="225">
        <f t="shared" si="0"/>
        <v>1</v>
      </c>
      <c r="E32" s="101" t="s">
        <v>606</v>
      </c>
      <c r="F32" s="114" t="s">
        <v>27</v>
      </c>
      <c r="G32" s="91" t="s">
        <v>607</v>
      </c>
    </row>
    <row r="33" spans="1:7" x14ac:dyDescent="0.25">
      <c r="B33" s="174">
        <v>45092</v>
      </c>
      <c r="C33" s="174">
        <v>45093</v>
      </c>
      <c r="D33" s="225">
        <f t="shared" si="0"/>
        <v>1</v>
      </c>
      <c r="E33" s="101" t="s">
        <v>616</v>
      </c>
      <c r="F33" s="114" t="s">
        <v>27</v>
      </c>
      <c r="G33" s="91" t="s">
        <v>622</v>
      </c>
    </row>
    <row r="34" spans="1:7" ht="31.5" x14ac:dyDescent="0.25">
      <c r="A34" s="101" t="s">
        <v>46</v>
      </c>
      <c r="B34" s="174">
        <v>45098</v>
      </c>
      <c r="C34" s="174">
        <v>45099</v>
      </c>
      <c r="D34" s="225">
        <f t="shared" si="0"/>
        <v>1</v>
      </c>
      <c r="E34" s="101" t="s">
        <v>639</v>
      </c>
      <c r="F34" s="114" t="s">
        <v>27</v>
      </c>
      <c r="G34" s="91" t="s">
        <v>640</v>
      </c>
    </row>
    <row r="35" spans="1:7" x14ac:dyDescent="0.25">
      <c r="B35" s="174">
        <v>45099</v>
      </c>
      <c r="C35" s="174">
        <v>45099</v>
      </c>
      <c r="D35" s="225">
        <f t="shared" si="0"/>
        <v>0</v>
      </c>
      <c r="E35" s="101" t="s">
        <v>649</v>
      </c>
      <c r="F35" s="114" t="s">
        <v>27</v>
      </c>
    </row>
    <row r="36" spans="1:7" x14ac:dyDescent="0.25">
      <c r="B36" s="174">
        <v>45099</v>
      </c>
      <c r="C36" s="174">
        <v>45099</v>
      </c>
      <c r="D36" s="225">
        <f t="shared" si="0"/>
        <v>0</v>
      </c>
      <c r="E36" s="101" t="s">
        <v>647</v>
      </c>
      <c r="F36" s="114" t="s">
        <v>27</v>
      </c>
      <c r="G36" s="91" t="s">
        <v>648</v>
      </c>
    </row>
    <row r="37" spans="1:7" x14ac:dyDescent="0.25">
      <c r="B37" s="174">
        <v>45099</v>
      </c>
      <c r="C37" s="174">
        <v>45100</v>
      </c>
      <c r="D37" s="225">
        <f t="shared" si="0"/>
        <v>1</v>
      </c>
      <c r="E37" s="101" t="s">
        <v>652</v>
      </c>
      <c r="F37" s="114" t="s">
        <v>27</v>
      </c>
      <c r="G37" s="91" t="s">
        <v>650</v>
      </c>
    </row>
    <row r="38" spans="1:7" x14ac:dyDescent="0.25">
      <c r="B38" s="174">
        <v>45099</v>
      </c>
      <c r="C38" s="174">
        <v>45100</v>
      </c>
      <c r="D38" s="225">
        <f t="shared" si="0"/>
        <v>1</v>
      </c>
      <c r="E38" s="101" t="s">
        <v>653</v>
      </c>
      <c r="F38" s="114" t="s">
        <v>27</v>
      </c>
      <c r="G38" s="91" t="s">
        <v>651</v>
      </c>
    </row>
    <row r="39" spans="1:7" x14ac:dyDescent="0.25">
      <c r="A39" s="101" t="s">
        <v>42</v>
      </c>
      <c r="B39" s="174">
        <v>45103</v>
      </c>
      <c r="C39" s="174">
        <v>45103</v>
      </c>
      <c r="D39" s="225">
        <f t="shared" si="0"/>
        <v>0</v>
      </c>
      <c r="E39" s="101" t="s">
        <v>673</v>
      </c>
      <c r="F39" s="114" t="s">
        <v>27</v>
      </c>
      <c r="G39" s="91" t="s">
        <v>674</v>
      </c>
    </row>
    <row r="40" spans="1:7" ht="31.5" x14ac:dyDescent="0.25">
      <c r="A40" s="101" t="s">
        <v>30</v>
      </c>
      <c r="B40" s="174">
        <v>45103</v>
      </c>
      <c r="C40" s="174">
        <v>45103</v>
      </c>
      <c r="D40" s="225">
        <f t="shared" si="0"/>
        <v>0</v>
      </c>
      <c r="E40" s="101" t="s">
        <v>675</v>
      </c>
      <c r="F40" s="114" t="s">
        <v>27</v>
      </c>
      <c r="G40" s="91" t="s">
        <v>676</v>
      </c>
    </row>
    <row r="41" spans="1:7" ht="31.5" x14ac:dyDescent="0.25">
      <c r="B41" s="174">
        <v>45104</v>
      </c>
      <c r="C41" s="174">
        <v>45104</v>
      </c>
      <c r="D41" s="225">
        <v>0</v>
      </c>
      <c r="E41" s="101" t="s">
        <v>768</v>
      </c>
      <c r="F41" s="114" t="s">
        <v>27</v>
      </c>
      <c r="G41" s="91" t="s">
        <v>759</v>
      </c>
    </row>
    <row r="42" spans="1:7" ht="31.5" x14ac:dyDescent="0.25">
      <c r="B42" s="174">
        <v>45104</v>
      </c>
      <c r="C42" s="174">
        <v>45104</v>
      </c>
      <c r="D42" s="225">
        <v>0</v>
      </c>
      <c r="E42" s="101" t="s">
        <v>767</v>
      </c>
      <c r="F42" s="114" t="s">
        <v>27</v>
      </c>
      <c r="G42" s="91" t="s">
        <v>758</v>
      </c>
    </row>
    <row r="43" spans="1:7" ht="31.5" x14ac:dyDescent="0.25">
      <c r="B43" s="174">
        <v>45104</v>
      </c>
      <c r="C43" s="174">
        <v>45104</v>
      </c>
      <c r="D43" s="225"/>
      <c r="E43" s="101" t="s">
        <v>769</v>
      </c>
      <c r="F43" s="114" t="s">
        <v>27</v>
      </c>
      <c r="G43" s="263" t="s">
        <v>766</v>
      </c>
    </row>
    <row r="44" spans="1:7" ht="31.5" x14ac:dyDescent="0.25">
      <c r="B44" s="174">
        <v>45106</v>
      </c>
      <c r="C44" s="174">
        <v>45107</v>
      </c>
      <c r="D44" s="225">
        <f>IF(B44="","",NETWORKDAYS(B44,C44)-1)</f>
        <v>1</v>
      </c>
      <c r="E44" s="101" t="s">
        <v>757</v>
      </c>
      <c r="F44" s="114" t="s">
        <v>27</v>
      </c>
      <c r="G44" s="91" t="s">
        <v>703</v>
      </c>
    </row>
    <row r="45" spans="1:7" x14ac:dyDescent="0.25">
      <c r="B45" s="174">
        <v>45121</v>
      </c>
      <c r="C45" s="174">
        <v>45124</v>
      </c>
      <c r="D45" s="225">
        <f t="shared" si="0"/>
        <v>1</v>
      </c>
      <c r="E45" s="101" t="s">
        <v>760</v>
      </c>
      <c r="F45" s="114" t="s">
        <v>27</v>
      </c>
      <c r="G45" s="91" t="s">
        <v>761</v>
      </c>
    </row>
    <row r="46" spans="1:7" ht="31.5" x14ac:dyDescent="0.25">
      <c r="B46" s="174">
        <v>45121</v>
      </c>
      <c r="C46" s="174">
        <v>45124</v>
      </c>
      <c r="D46" s="225">
        <f t="shared" si="0"/>
        <v>1</v>
      </c>
      <c r="E46" s="101" t="s">
        <v>762</v>
      </c>
      <c r="F46" s="114" t="s">
        <v>27</v>
      </c>
      <c r="G46" s="91" t="s">
        <v>763</v>
      </c>
    </row>
    <row r="47" spans="1:7" ht="31.5" x14ac:dyDescent="0.25">
      <c r="B47" s="174">
        <v>45121</v>
      </c>
      <c r="C47" s="174">
        <v>45124</v>
      </c>
      <c r="D47" s="225">
        <f t="shared" si="0"/>
        <v>1</v>
      </c>
      <c r="E47" s="101" t="s">
        <v>764</v>
      </c>
      <c r="F47" s="114" t="s">
        <v>27</v>
      </c>
      <c r="G47" s="91" t="s">
        <v>765</v>
      </c>
    </row>
    <row r="48" spans="1:7" x14ac:dyDescent="0.25">
      <c r="A48" s="101" t="s">
        <v>270</v>
      </c>
      <c r="B48" s="174">
        <v>45124</v>
      </c>
      <c r="C48" s="174">
        <v>45124</v>
      </c>
      <c r="D48" s="225">
        <f t="shared" si="0"/>
        <v>0</v>
      </c>
      <c r="E48" s="101" t="s">
        <v>770</v>
      </c>
      <c r="F48" s="114" t="s">
        <v>27</v>
      </c>
      <c r="G48" s="264" t="s">
        <v>777</v>
      </c>
    </row>
    <row r="49" spans="1:7" x14ac:dyDescent="0.25">
      <c r="B49" s="174">
        <v>45124</v>
      </c>
      <c r="C49" s="174">
        <v>45124</v>
      </c>
      <c r="D49" s="225">
        <f t="shared" si="0"/>
        <v>0</v>
      </c>
      <c r="E49" s="101" t="s">
        <v>785</v>
      </c>
      <c r="F49" s="114" t="s">
        <v>27</v>
      </c>
      <c r="G49" s="91" t="s">
        <v>786</v>
      </c>
    </row>
    <row r="50" spans="1:7" x14ac:dyDescent="0.25">
      <c r="A50" s="101" t="s">
        <v>42</v>
      </c>
      <c r="B50" s="174">
        <v>45124</v>
      </c>
      <c r="C50" s="174">
        <v>45124</v>
      </c>
      <c r="D50" s="225">
        <f t="shared" si="0"/>
        <v>0</v>
      </c>
      <c r="E50" s="101" t="s">
        <v>789</v>
      </c>
      <c r="F50" s="114" t="s">
        <v>27</v>
      </c>
      <c r="G50" s="91" t="s">
        <v>787</v>
      </c>
    </row>
    <row r="51" spans="1:7" x14ac:dyDescent="0.25">
      <c r="B51" s="174">
        <v>45124</v>
      </c>
      <c r="C51" s="174">
        <v>45124</v>
      </c>
      <c r="D51" s="225">
        <f t="shared" ref="D51:D117" si="1">IF(B51="","",NETWORKDAYS(B51,C51)-1)</f>
        <v>0</v>
      </c>
      <c r="E51" s="101" t="s">
        <v>805</v>
      </c>
      <c r="F51" s="114" t="s">
        <v>27</v>
      </c>
      <c r="G51" s="91" t="s">
        <v>788</v>
      </c>
    </row>
    <row r="52" spans="1:7" x14ac:dyDescent="0.25">
      <c r="B52" s="174">
        <v>45126</v>
      </c>
      <c r="C52" s="174">
        <v>45128</v>
      </c>
      <c r="D52" s="225">
        <f t="shared" si="1"/>
        <v>2</v>
      </c>
      <c r="E52" s="101" t="s">
        <v>790</v>
      </c>
      <c r="F52" s="114" t="s">
        <v>27</v>
      </c>
      <c r="G52" s="91" t="s">
        <v>799</v>
      </c>
    </row>
    <row r="53" spans="1:7" x14ac:dyDescent="0.25">
      <c r="B53" s="174">
        <v>45127</v>
      </c>
      <c r="C53" s="174">
        <v>45128</v>
      </c>
      <c r="D53" s="225">
        <f t="shared" si="1"/>
        <v>1</v>
      </c>
      <c r="E53" s="101" t="s">
        <v>791</v>
      </c>
      <c r="F53" s="114" t="s">
        <v>27</v>
      </c>
      <c r="G53" s="91" t="s">
        <v>800</v>
      </c>
    </row>
    <row r="54" spans="1:7" x14ac:dyDescent="0.25">
      <c r="A54" s="101" t="s">
        <v>812</v>
      </c>
      <c r="B54" s="174">
        <v>45128</v>
      </c>
      <c r="C54" s="174">
        <v>45128</v>
      </c>
      <c r="D54" s="225">
        <f t="shared" si="1"/>
        <v>0</v>
      </c>
      <c r="E54" s="101" t="s">
        <v>816</v>
      </c>
      <c r="F54" s="114" t="s">
        <v>27</v>
      </c>
      <c r="G54" s="91" t="s">
        <v>813</v>
      </c>
    </row>
    <row r="55" spans="1:7" x14ac:dyDescent="0.25">
      <c r="A55" s="101" t="s">
        <v>812</v>
      </c>
      <c r="B55" s="174">
        <v>45128</v>
      </c>
      <c r="C55" s="174">
        <v>45130</v>
      </c>
      <c r="D55" s="225">
        <f t="shared" si="1"/>
        <v>0</v>
      </c>
      <c r="E55" s="101" t="s">
        <v>815</v>
      </c>
      <c r="F55" s="114" t="s">
        <v>27</v>
      </c>
      <c r="G55" s="91" t="s">
        <v>814</v>
      </c>
    </row>
    <row r="56" spans="1:7" x14ac:dyDescent="0.25">
      <c r="B56" s="174">
        <v>45131</v>
      </c>
      <c r="C56" s="174">
        <v>45131</v>
      </c>
      <c r="D56" s="225">
        <f t="shared" si="1"/>
        <v>0</v>
      </c>
      <c r="E56" s="101" t="s">
        <v>835</v>
      </c>
      <c r="F56" s="114" t="s">
        <v>27</v>
      </c>
      <c r="G56" s="91" t="s">
        <v>834</v>
      </c>
    </row>
    <row r="57" spans="1:7" x14ac:dyDescent="0.25">
      <c r="B57" s="174">
        <v>45132</v>
      </c>
      <c r="C57" s="174">
        <v>45133</v>
      </c>
      <c r="D57" s="225">
        <f t="shared" si="1"/>
        <v>1</v>
      </c>
      <c r="E57" s="101" t="s">
        <v>815</v>
      </c>
      <c r="F57" s="114" t="s">
        <v>27</v>
      </c>
      <c r="G57" s="91" t="s">
        <v>836</v>
      </c>
    </row>
    <row r="58" spans="1:7" x14ac:dyDescent="0.25">
      <c r="B58" s="174">
        <v>45132</v>
      </c>
      <c r="C58" s="174">
        <v>45133</v>
      </c>
      <c r="D58" s="225">
        <f t="shared" si="1"/>
        <v>1</v>
      </c>
      <c r="E58" s="101" t="s">
        <v>839</v>
      </c>
      <c r="F58" s="114" t="s">
        <v>27</v>
      </c>
      <c r="G58" s="91" t="s">
        <v>837</v>
      </c>
    </row>
    <row r="59" spans="1:7" x14ac:dyDescent="0.25">
      <c r="B59" s="174">
        <v>45132</v>
      </c>
      <c r="C59" s="174">
        <v>45133</v>
      </c>
      <c r="D59" s="225">
        <f t="shared" si="1"/>
        <v>1</v>
      </c>
      <c r="E59" s="101" t="s">
        <v>840</v>
      </c>
      <c r="F59" s="114" t="s">
        <v>27</v>
      </c>
      <c r="G59" s="91" t="s">
        <v>838</v>
      </c>
    </row>
    <row r="60" spans="1:7" x14ac:dyDescent="0.25">
      <c r="B60" s="174">
        <v>45134</v>
      </c>
      <c r="C60" s="174">
        <v>45135</v>
      </c>
      <c r="D60" s="225">
        <f t="shared" si="1"/>
        <v>1</v>
      </c>
      <c r="E60" s="101" t="s">
        <v>842</v>
      </c>
      <c r="F60" s="114" t="s">
        <v>27</v>
      </c>
      <c r="G60" s="91" t="s">
        <v>841</v>
      </c>
    </row>
    <row r="61" spans="1:7" x14ac:dyDescent="0.25">
      <c r="B61" s="174">
        <v>45134</v>
      </c>
      <c r="C61" s="174">
        <v>45135</v>
      </c>
      <c r="D61" s="225">
        <f t="shared" si="1"/>
        <v>1</v>
      </c>
      <c r="E61" s="101" t="s">
        <v>852</v>
      </c>
      <c r="F61" s="114" t="s">
        <v>27</v>
      </c>
      <c r="G61" s="91" t="s">
        <v>853</v>
      </c>
    </row>
    <row r="62" spans="1:7" ht="31.5" x14ac:dyDescent="0.25">
      <c r="B62" s="174">
        <v>45138</v>
      </c>
      <c r="C62" s="174">
        <v>45139</v>
      </c>
      <c r="D62" s="225">
        <f t="shared" si="1"/>
        <v>1</v>
      </c>
      <c r="E62" s="101" t="s">
        <v>891</v>
      </c>
      <c r="F62" s="114" t="s">
        <v>691</v>
      </c>
      <c r="G62" s="91" t="s">
        <v>890</v>
      </c>
    </row>
    <row r="63" spans="1:7" x14ac:dyDescent="0.25">
      <c r="B63" s="174">
        <v>45139</v>
      </c>
      <c r="C63" s="174">
        <v>45140</v>
      </c>
      <c r="D63" s="225">
        <f t="shared" si="1"/>
        <v>1</v>
      </c>
      <c r="E63" s="101" t="s">
        <v>878</v>
      </c>
      <c r="F63" s="114" t="s">
        <v>27</v>
      </c>
      <c r="G63" s="91" t="s">
        <v>877</v>
      </c>
    </row>
    <row r="64" spans="1:7" x14ac:dyDescent="0.25">
      <c r="A64" s="101" t="s">
        <v>42</v>
      </c>
      <c r="B64" s="174">
        <v>45139</v>
      </c>
      <c r="C64" s="174">
        <v>45140</v>
      </c>
      <c r="D64" s="225">
        <f t="shared" si="1"/>
        <v>1</v>
      </c>
      <c r="E64" s="101" t="s">
        <v>879</v>
      </c>
      <c r="F64" s="114" t="s">
        <v>27</v>
      </c>
      <c r="G64" s="91" t="s">
        <v>880</v>
      </c>
    </row>
    <row r="65" spans="1:7" x14ac:dyDescent="0.25">
      <c r="A65" s="101" t="s">
        <v>42</v>
      </c>
      <c r="B65" s="174">
        <v>45140</v>
      </c>
      <c r="C65" s="174">
        <v>45142</v>
      </c>
      <c r="D65" s="225">
        <f t="shared" si="1"/>
        <v>2</v>
      </c>
      <c r="E65" s="101" t="s">
        <v>895</v>
      </c>
      <c r="F65" s="114" t="s">
        <v>27</v>
      </c>
      <c r="G65" s="91" t="s">
        <v>896</v>
      </c>
    </row>
    <row r="66" spans="1:7" x14ac:dyDescent="0.25">
      <c r="B66" s="174">
        <v>45140</v>
      </c>
      <c r="C66" s="174">
        <v>45142</v>
      </c>
      <c r="D66" s="225">
        <f t="shared" si="1"/>
        <v>2</v>
      </c>
      <c r="E66" s="101" t="s">
        <v>897</v>
      </c>
      <c r="F66" s="114" t="s">
        <v>27</v>
      </c>
      <c r="G66" s="91" t="s">
        <v>903</v>
      </c>
    </row>
    <row r="67" spans="1:7" x14ac:dyDescent="0.25">
      <c r="B67" s="174">
        <v>45142</v>
      </c>
      <c r="C67" s="174">
        <v>45145</v>
      </c>
      <c r="D67" s="225">
        <f t="shared" si="1"/>
        <v>1</v>
      </c>
      <c r="E67" s="101" t="s">
        <v>907</v>
      </c>
      <c r="F67" s="114" t="s">
        <v>27</v>
      </c>
      <c r="G67" s="91" t="s">
        <v>906</v>
      </c>
    </row>
    <row r="68" spans="1:7" x14ac:dyDescent="0.25">
      <c r="B68" s="174">
        <v>45145</v>
      </c>
      <c r="C68" s="174">
        <v>45146</v>
      </c>
      <c r="D68" s="225">
        <f t="shared" si="1"/>
        <v>1</v>
      </c>
      <c r="E68" s="101" t="s">
        <v>915</v>
      </c>
      <c r="F68" s="114" t="s">
        <v>27</v>
      </c>
      <c r="G68" s="91" t="s">
        <v>916</v>
      </c>
    </row>
    <row r="69" spans="1:7" x14ac:dyDescent="0.25">
      <c r="B69" s="174">
        <v>45146</v>
      </c>
      <c r="C69" s="174">
        <v>45146</v>
      </c>
      <c r="D69" s="225">
        <f t="shared" si="1"/>
        <v>0</v>
      </c>
      <c r="E69" s="101" t="s">
        <v>918</v>
      </c>
      <c r="F69" s="114" t="s">
        <v>27</v>
      </c>
      <c r="G69" s="91" t="s">
        <v>917</v>
      </c>
    </row>
    <row r="70" spans="1:7" x14ac:dyDescent="0.25">
      <c r="B70" s="174">
        <v>45145</v>
      </c>
      <c r="C70" s="174">
        <v>45147</v>
      </c>
      <c r="D70" s="225">
        <f t="shared" si="1"/>
        <v>2</v>
      </c>
      <c r="E70" s="101" t="s">
        <v>932</v>
      </c>
      <c r="F70" s="114" t="s">
        <v>27</v>
      </c>
      <c r="G70" s="91" t="s">
        <v>930</v>
      </c>
    </row>
    <row r="71" spans="1:7" x14ac:dyDescent="0.25">
      <c r="B71" s="174">
        <v>45145</v>
      </c>
      <c r="C71" s="174">
        <v>45147</v>
      </c>
      <c r="D71" s="225">
        <f t="shared" si="1"/>
        <v>2</v>
      </c>
      <c r="E71" s="101" t="s">
        <v>933</v>
      </c>
      <c r="F71" s="114" t="s">
        <v>27</v>
      </c>
      <c r="G71" s="91" t="s">
        <v>931</v>
      </c>
    </row>
    <row r="72" spans="1:7" x14ac:dyDescent="0.25">
      <c r="B72" s="174">
        <v>45145</v>
      </c>
      <c r="C72" s="174">
        <v>45147</v>
      </c>
      <c r="D72" s="225">
        <f t="shared" si="1"/>
        <v>2</v>
      </c>
      <c r="E72" s="101" t="s">
        <v>934</v>
      </c>
      <c r="F72" s="114" t="s">
        <v>27</v>
      </c>
      <c r="G72" s="91" t="s">
        <v>927</v>
      </c>
    </row>
    <row r="73" spans="1:7" x14ac:dyDescent="0.25">
      <c r="B73" s="174">
        <v>45145</v>
      </c>
      <c r="C73" s="174">
        <v>45148</v>
      </c>
      <c r="D73" s="225">
        <f t="shared" si="1"/>
        <v>3</v>
      </c>
      <c r="E73" s="101" t="s">
        <v>935</v>
      </c>
      <c r="F73" s="114" t="s">
        <v>27</v>
      </c>
      <c r="G73" s="91" t="s">
        <v>928</v>
      </c>
    </row>
    <row r="74" spans="1:7" x14ac:dyDescent="0.25">
      <c r="B74" s="174">
        <v>45145</v>
      </c>
      <c r="C74" s="174">
        <v>45148</v>
      </c>
      <c r="D74" s="225">
        <f t="shared" si="1"/>
        <v>3</v>
      </c>
      <c r="E74" s="101" t="s">
        <v>936</v>
      </c>
      <c r="F74" s="114" t="s">
        <v>27</v>
      </c>
      <c r="G74" s="91" t="s">
        <v>929</v>
      </c>
    </row>
    <row r="75" spans="1:7" x14ac:dyDescent="0.25">
      <c r="B75" s="174">
        <v>45155</v>
      </c>
      <c r="C75" s="174">
        <v>45156</v>
      </c>
      <c r="D75" s="225">
        <f t="shared" si="1"/>
        <v>1</v>
      </c>
      <c r="E75" s="101" t="s">
        <v>989</v>
      </c>
      <c r="F75" s="114" t="s">
        <v>27</v>
      </c>
      <c r="G75" s="91" t="s">
        <v>990</v>
      </c>
    </row>
    <row r="76" spans="1:7" x14ac:dyDescent="0.25">
      <c r="B76" s="174">
        <v>45154</v>
      </c>
      <c r="C76" s="174">
        <v>45156</v>
      </c>
      <c r="D76" s="225">
        <f t="shared" si="1"/>
        <v>2</v>
      </c>
      <c r="E76" s="101" t="s">
        <v>991</v>
      </c>
      <c r="F76" s="114" t="s">
        <v>27</v>
      </c>
      <c r="G76" s="91" t="s">
        <v>992</v>
      </c>
    </row>
    <row r="77" spans="1:7" x14ac:dyDescent="0.25">
      <c r="B77" s="174">
        <v>45154</v>
      </c>
      <c r="C77" s="174">
        <v>45156</v>
      </c>
      <c r="D77" s="225">
        <f t="shared" si="1"/>
        <v>2</v>
      </c>
      <c r="E77" s="101" t="s">
        <v>993</v>
      </c>
      <c r="F77" s="114" t="s">
        <v>27</v>
      </c>
      <c r="G77" s="91" t="s">
        <v>994</v>
      </c>
    </row>
    <row r="78" spans="1:7" x14ac:dyDescent="0.25">
      <c r="B78" s="174">
        <v>45154</v>
      </c>
      <c r="C78" s="174">
        <v>45156</v>
      </c>
      <c r="D78" s="225">
        <f t="shared" si="1"/>
        <v>2</v>
      </c>
      <c r="E78" s="101" t="s">
        <v>996</v>
      </c>
      <c r="F78" s="114" t="s">
        <v>27</v>
      </c>
      <c r="G78" s="91" t="s">
        <v>995</v>
      </c>
    </row>
    <row r="79" spans="1:7" x14ac:dyDescent="0.25">
      <c r="B79" s="174">
        <v>45159</v>
      </c>
      <c r="C79" s="174">
        <v>45160</v>
      </c>
      <c r="D79" s="225">
        <f t="shared" si="1"/>
        <v>1</v>
      </c>
      <c r="E79" s="101" t="s">
        <v>1014</v>
      </c>
      <c r="F79" s="114" t="s">
        <v>27</v>
      </c>
      <c r="G79" s="91" t="s">
        <v>1013</v>
      </c>
    </row>
    <row r="80" spans="1:7" x14ac:dyDescent="0.25">
      <c r="B80" s="174">
        <v>45160</v>
      </c>
      <c r="C80" s="174">
        <v>45162</v>
      </c>
      <c r="D80" s="225">
        <f t="shared" si="1"/>
        <v>2</v>
      </c>
      <c r="E80" s="101" t="s">
        <v>1031</v>
      </c>
      <c r="F80" s="114" t="s">
        <v>27</v>
      </c>
      <c r="G80" s="91" t="s">
        <v>1032</v>
      </c>
    </row>
    <row r="81" spans="1:7" x14ac:dyDescent="0.25">
      <c r="B81" s="174">
        <v>45162</v>
      </c>
      <c r="C81" s="174">
        <v>45163</v>
      </c>
      <c r="D81" s="225">
        <f t="shared" si="1"/>
        <v>1</v>
      </c>
      <c r="E81" s="101" t="s">
        <v>1046</v>
      </c>
      <c r="F81" s="114" t="s">
        <v>27</v>
      </c>
      <c r="G81" s="91" t="s">
        <v>1047</v>
      </c>
    </row>
    <row r="82" spans="1:7" x14ac:dyDescent="0.25">
      <c r="B82" s="174">
        <v>45162</v>
      </c>
      <c r="C82" s="174">
        <v>45163</v>
      </c>
      <c r="D82" s="225">
        <f t="shared" si="1"/>
        <v>1</v>
      </c>
      <c r="E82" s="101" t="s">
        <v>1045</v>
      </c>
      <c r="F82" s="114" t="s">
        <v>27</v>
      </c>
      <c r="G82" s="91" t="s">
        <v>1048</v>
      </c>
    </row>
    <row r="83" spans="1:7" x14ac:dyDescent="0.25">
      <c r="B83" s="174">
        <v>45165</v>
      </c>
      <c r="C83" s="174">
        <v>45167</v>
      </c>
      <c r="D83" s="225">
        <f t="shared" si="1"/>
        <v>1</v>
      </c>
      <c r="E83" s="101" t="s">
        <v>1098</v>
      </c>
      <c r="F83" s="114" t="s">
        <v>27</v>
      </c>
      <c r="G83" s="91" t="s">
        <v>1097</v>
      </c>
    </row>
    <row r="84" spans="1:7" x14ac:dyDescent="0.25">
      <c r="A84" s="101" t="s">
        <v>30</v>
      </c>
      <c r="B84" s="174">
        <v>45165</v>
      </c>
      <c r="C84" s="174">
        <v>45168</v>
      </c>
      <c r="D84" s="225">
        <f t="shared" si="1"/>
        <v>2</v>
      </c>
      <c r="E84" s="101" t="s">
        <v>1100</v>
      </c>
      <c r="F84" s="114" t="s">
        <v>27</v>
      </c>
      <c r="G84" s="91" t="s">
        <v>1099</v>
      </c>
    </row>
    <row r="85" spans="1:7" x14ac:dyDescent="0.25">
      <c r="A85" s="101" t="s">
        <v>42</v>
      </c>
      <c r="B85" s="174">
        <v>45167</v>
      </c>
      <c r="C85" s="174">
        <v>45168</v>
      </c>
      <c r="D85" s="225">
        <f t="shared" si="1"/>
        <v>1</v>
      </c>
      <c r="E85" s="101" t="s">
        <v>1104</v>
      </c>
      <c r="F85" s="114" t="s">
        <v>27</v>
      </c>
      <c r="G85" s="91" t="s">
        <v>1101</v>
      </c>
    </row>
    <row r="86" spans="1:7" x14ac:dyDescent="0.25">
      <c r="A86" s="101" t="s">
        <v>42</v>
      </c>
      <c r="B86" s="174">
        <v>45167</v>
      </c>
      <c r="C86" s="174">
        <v>45168</v>
      </c>
      <c r="D86" s="225">
        <f t="shared" si="1"/>
        <v>1</v>
      </c>
      <c r="E86" s="101" t="s">
        <v>1103</v>
      </c>
      <c r="F86" s="114" t="s">
        <v>27</v>
      </c>
      <c r="G86" s="91" t="s">
        <v>1102</v>
      </c>
    </row>
    <row r="87" spans="1:7" x14ac:dyDescent="0.25">
      <c r="B87" s="174">
        <v>45168</v>
      </c>
      <c r="C87" s="174">
        <v>45168</v>
      </c>
      <c r="D87" s="225">
        <f t="shared" si="1"/>
        <v>0</v>
      </c>
      <c r="E87" s="101" t="s">
        <v>1105</v>
      </c>
      <c r="F87" s="114" t="s">
        <v>27</v>
      </c>
      <c r="G87" s="91" t="s">
        <v>1122</v>
      </c>
    </row>
    <row r="88" spans="1:7" x14ac:dyDescent="0.25">
      <c r="B88" s="174">
        <v>45168</v>
      </c>
      <c r="C88" s="174">
        <v>45168</v>
      </c>
      <c r="D88" s="225">
        <f t="shared" si="1"/>
        <v>0</v>
      </c>
      <c r="E88" s="101" t="s">
        <v>1106</v>
      </c>
      <c r="F88" s="114" t="s">
        <v>27</v>
      </c>
      <c r="G88" s="91" t="s">
        <v>1123</v>
      </c>
    </row>
    <row r="89" spans="1:7" x14ac:dyDescent="0.25">
      <c r="A89" s="101" t="s">
        <v>30</v>
      </c>
      <c r="B89" s="174">
        <v>45170</v>
      </c>
      <c r="C89" s="174">
        <v>45174</v>
      </c>
      <c r="D89" s="225">
        <f t="shared" si="1"/>
        <v>2</v>
      </c>
      <c r="E89" s="101" t="s">
        <v>1124</v>
      </c>
      <c r="F89" s="114" t="s">
        <v>27</v>
      </c>
      <c r="G89" s="91" t="s">
        <v>1121</v>
      </c>
    </row>
    <row r="90" spans="1:7" x14ac:dyDescent="0.25">
      <c r="B90" s="174">
        <v>45175</v>
      </c>
      <c r="C90" s="174">
        <v>45175</v>
      </c>
      <c r="D90" s="225">
        <f t="shared" si="1"/>
        <v>0</v>
      </c>
      <c r="E90" s="101" t="s">
        <v>1138</v>
      </c>
      <c r="F90" s="114" t="s">
        <v>27</v>
      </c>
      <c r="G90" s="91" t="s">
        <v>1139</v>
      </c>
    </row>
    <row r="91" spans="1:7" x14ac:dyDescent="0.25">
      <c r="B91" s="174">
        <v>45175</v>
      </c>
      <c r="C91" s="174">
        <v>45176</v>
      </c>
      <c r="D91" s="225">
        <f t="shared" si="1"/>
        <v>1</v>
      </c>
      <c r="E91" s="101" t="s">
        <v>1148</v>
      </c>
      <c r="F91" s="114" t="s">
        <v>27</v>
      </c>
      <c r="G91" s="91" t="s">
        <v>1146</v>
      </c>
    </row>
    <row r="92" spans="1:7" x14ac:dyDescent="0.25">
      <c r="B92" s="174">
        <v>45175</v>
      </c>
      <c r="C92" s="174">
        <v>45176</v>
      </c>
      <c r="D92" s="225">
        <f t="shared" si="1"/>
        <v>1</v>
      </c>
      <c r="E92" s="101" t="s">
        <v>1149</v>
      </c>
      <c r="F92" s="114" t="s">
        <v>27</v>
      </c>
      <c r="G92" s="91" t="s">
        <v>1147</v>
      </c>
    </row>
    <row r="93" spans="1:7" x14ac:dyDescent="0.25">
      <c r="B93" s="174">
        <v>45176</v>
      </c>
      <c r="C93" s="174">
        <v>45177</v>
      </c>
      <c r="D93" s="225">
        <f t="shared" si="1"/>
        <v>1</v>
      </c>
      <c r="E93" s="101" t="s">
        <v>1164</v>
      </c>
      <c r="F93" s="114" t="s">
        <v>27</v>
      </c>
      <c r="G93" s="91" t="s">
        <v>1165</v>
      </c>
    </row>
    <row r="94" spans="1:7" ht="31.5" x14ac:dyDescent="0.25">
      <c r="B94" s="174">
        <v>45176</v>
      </c>
      <c r="C94" s="174">
        <v>45177</v>
      </c>
      <c r="D94" s="225">
        <f t="shared" si="1"/>
        <v>1</v>
      </c>
      <c r="E94" s="101" t="s">
        <v>1167</v>
      </c>
      <c r="F94" s="114" t="s">
        <v>27</v>
      </c>
      <c r="G94" s="91" t="s">
        <v>1166</v>
      </c>
    </row>
    <row r="95" spans="1:7" x14ac:dyDescent="0.25">
      <c r="B95" s="174">
        <v>45182</v>
      </c>
      <c r="C95" s="174">
        <v>45182</v>
      </c>
      <c r="D95" s="225">
        <f t="shared" si="1"/>
        <v>0</v>
      </c>
      <c r="E95" s="101" t="s">
        <v>1194</v>
      </c>
      <c r="F95" s="114" t="s">
        <v>27</v>
      </c>
      <c r="G95" s="91" t="s">
        <v>1193</v>
      </c>
    </row>
    <row r="96" spans="1:7" ht="31.5" x14ac:dyDescent="0.25">
      <c r="A96" s="101" t="s">
        <v>1220</v>
      </c>
      <c r="B96" s="174">
        <v>45187</v>
      </c>
      <c r="C96" s="174">
        <v>45188</v>
      </c>
      <c r="D96" s="225">
        <f t="shared" si="1"/>
        <v>1</v>
      </c>
      <c r="E96" s="101" t="s">
        <v>1221</v>
      </c>
      <c r="F96" s="114" t="s">
        <v>27</v>
      </c>
      <c r="G96" s="91" t="s">
        <v>1219</v>
      </c>
    </row>
    <row r="97" spans="1:7" x14ac:dyDescent="0.25">
      <c r="A97" s="101" t="s">
        <v>1222</v>
      </c>
      <c r="B97" s="174">
        <v>45188</v>
      </c>
      <c r="C97" s="174">
        <v>45188</v>
      </c>
      <c r="D97" s="225">
        <f t="shared" si="1"/>
        <v>0</v>
      </c>
      <c r="E97" s="101" t="s">
        <v>1224</v>
      </c>
      <c r="F97" s="114" t="s">
        <v>1223</v>
      </c>
      <c r="G97" s="91" t="s">
        <v>1225</v>
      </c>
    </row>
    <row r="98" spans="1:7" x14ac:dyDescent="0.25">
      <c r="A98" s="101" t="s">
        <v>30</v>
      </c>
      <c r="B98" s="174">
        <v>45189</v>
      </c>
      <c r="C98" s="174">
        <v>45190</v>
      </c>
      <c r="D98" s="225">
        <f t="shared" si="1"/>
        <v>1</v>
      </c>
      <c r="E98" s="101" t="s">
        <v>1246</v>
      </c>
      <c r="F98" s="114" t="s">
        <v>27</v>
      </c>
      <c r="G98" s="91" t="s">
        <v>1245</v>
      </c>
    </row>
    <row r="99" spans="1:7" x14ac:dyDescent="0.25">
      <c r="A99" s="101" t="s">
        <v>42</v>
      </c>
      <c r="B99" s="174">
        <v>45190</v>
      </c>
      <c r="C99" s="174">
        <v>45191</v>
      </c>
      <c r="D99" s="225">
        <f t="shared" si="1"/>
        <v>1</v>
      </c>
      <c r="E99" s="101" t="s">
        <v>1269</v>
      </c>
      <c r="F99" s="114" t="s">
        <v>27</v>
      </c>
      <c r="G99" s="91" t="s">
        <v>1247</v>
      </c>
    </row>
    <row r="100" spans="1:7" x14ac:dyDescent="0.25">
      <c r="A100" s="101" t="s">
        <v>1268</v>
      </c>
      <c r="B100" s="174">
        <v>45194</v>
      </c>
      <c r="C100" s="174">
        <v>45194</v>
      </c>
      <c r="D100" s="225">
        <f t="shared" si="1"/>
        <v>0</v>
      </c>
      <c r="E100" s="101" t="s">
        <v>1270</v>
      </c>
      <c r="F100" s="114" t="s">
        <v>27</v>
      </c>
      <c r="G100" s="91" t="s">
        <v>1271</v>
      </c>
    </row>
    <row r="101" spans="1:7" ht="31.5" x14ac:dyDescent="0.25">
      <c r="A101" s="101" t="s">
        <v>1272</v>
      </c>
      <c r="B101" s="174">
        <v>45194</v>
      </c>
      <c r="C101" s="174">
        <v>45195</v>
      </c>
      <c r="D101" s="225">
        <f t="shared" si="1"/>
        <v>1</v>
      </c>
      <c r="E101" s="101" t="s">
        <v>1297</v>
      </c>
      <c r="F101" s="114" t="s">
        <v>27</v>
      </c>
      <c r="G101" s="91" t="s">
        <v>1300</v>
      </c>
    </row>
    <row r="102" spans="1:7" x14ac:dyDescent="0.25">
      <c r="A102" s="101" t="s">
        <v>30</v>
      </c>
      <c r="B102" s="174">
        <v>45194</v>
      </c>
      <c r="C102" s="174">
        <v>45195</v>
      </c>
      <c r="D102" s="225">
        <f t="shared" si="1"/>
        <v>1</v>
      </c>
      <c r="E102" s="101" t="s">
        <v>1273</v>
      </c>
      <c r="F102" s="114" t="s">
        <v>27</v>
      </c>
      <c r="G102" s="91" t="s">
        <v>1274</v>
      </c>
    </row>
    <row r="103" spans="1:7" x14ac:dyDescent="0.25">
      <c r="A103" s="101" t="s">
        <v>1275</v>
      </c>
      <c r="B103" s="174">
        <v>45194</v>
      </c>
      <c r="C103" s="174">
        <v>45195</v>
      </c>
      <c r="D103" s="225">
        <f t="shared" si="1"/>
        <v>1</v>
      </c>
      <c r="E103" s="101" t="s">
        <v>1276</v>
      </c>
      <c r="F103" s="114" t="s">
        <v>27</v>
      </c>
      <c r="G103" s="91" t="s">
        <v>1277</v>
      </c>
    </row>
    <row r="104" spans="1:7" x14ac:dyDescent="0.25">
      <c r="B104" s="174">
        <v>45195</v>
      </c>
      <c r="C104" s="174">
        <v>45198</v>
      </c>
      <c r="D104" s="225">
        <f t="shared" si="1"/>
        <v>3</v>
      </c>
      <c r="E104" s="101" t="s">
        <v>1352</v>
      </c>
      <c r="F104" s="114" t="s">
        <v>27</v>
      </c>
      <c r="G104" s="91" t="s">
        <v>1348</v>
      </c>
    </row>
    <row r="105" spans="1:7" x14ac:dyDescent="0.25">
      <c r="B105" s="174">
        <v>45196</v>
      </c>
      <c r="C105" s="174">
        <v>45198</v>
      </c>
      <c r="D105" s="225">
        <f t="shared" si="1"/>
        <v>2</v>
      </c>
      <c r="E105" s="101" t="s">
        <v>1351</v>
      </c>
      <c r="F105" s="114" t="s">
        <v>27</v>
      </c>
      <c r="G105" s="91" t="s">
        <v>1349</v>
      </c>
    </row>
    <row r="106" spans="1:7" x14ac:dyDescent="0.25">
      <c r="B106" s="174">
        <v>45198</v>
      </c>
      <c r="C106" s="174">
        <v>45198</v>
      </c>
      <c r="D106" s="225">
        <f t="shared" si="1"/>
        <v>0</v>
      </c>
      <c r="E106" s="101" t="s">
        <v>1353</v>
      </c>
      <c r="F106" s="114" t="s">
        <v>27</v>
      </c>
      <c r="G106" s="91" t="s">
        <v>1350</v>
      </c>
    </row>
    <row r="107" spans="1:7" x14ac:dyDescent="0.25">
      <c r="B107" s="174">
        <v>45201</v>
      </c>
      <c r="C107" s="174">
        <v>45202</v>
      </c>
      <c r="D107" s="225">
        <f t="shared" si="1"/>
        <v>1</v>
      </c>
      <c r="E107" s="101" t="s">
        <v>1360</v>
      </c>
      <c r="F107" s="114" t="s">
        <v>27</v>
      </c>
      <c r="G107" s="91" t="s">
        <v>1359</v>
      </c>
    </row>
    <row r="108" spans="1:7" x14ac:dyDescent="0.25">
      <c r="B108" s="174">
        <v>45202</v>
      </c>
      <c r="C108" s="174">
        <v>45204</v>
      </c>
      <c r="D108" s="225">
        <f t="shared" si="1"/>
        <v>2</v>
      </c>
      <c r="E108" s="101" t="s">
        <v>1389</v>
      </c>
      <c r="F108" s="114" t="s">
        <v>27</v>
      </c>
      <c r="G108" s="91" t="s">
        <v>1388</v>
      </c>
    </row>
    <row r="109" spans="1:7" x14ac:dyDescent="0.25">
      <c r="B109" s="174">
        <v>45204</v>
      </c>
      <c r="C109" s="174">
        <v>45204</v>
      </c>
      <c r="D109" s="225">
        <f t="shared" si="1"/>
        <v>0</v>
      </c>
      <c r="E109" s="101" t="s">
        <v>1376</v>
      </c>
      <c r="F109" s="114" t="s">
        <v>27</v>
      </c>
      <c r="G109" s="91" t="s">
        <v>1385</v>
      </c>
    </row>
    <row r="110" spans="1:7" x14ac:dyDescent="0.25">
      <c r="A110" s="226" t="s">
        <v>1554</v>
      </c>
      <c r="B110" s="174">
        <v>45203</v>
      </c>
      <c r="C110" s="174">
        <v>45209</v>
      </c>
      <c r="D110" s="225">
        <f t="shared" si="1"/>
        <v>4</v>
      </c>
      <c r="E110" s="101" t="s">
        <v>1425</v>
      </c>
      <c r="F110" s="114" t="s">
        <v>27</v>
      </c>
      <c r="G110" s="91" t="s">
        <v>1426</v>
      </c>
    </row>
    <row r="111" spans="1:7" x14ac:dyDescent="0.25">
      <c r="B111" s="174">
        <v>45211</v>
      </c>
      <c r="C111" s="174">
        <v>45211</v>
      </c>
      <c r="D111" s="225">
        <f t="shared" si="1"/>
        <v>0</v>
      </c>
      <c r="E111" s="101" t="s">
        <v>1427</v>
      </c>
      <c r="F111" s="114" t="s">
        <v>27</v>
      </c>
      <c r="G111" s="91" t="s">
        <v>1428</v>
      </c>
    </row>
    <row r="112" spans="1:7" x14ac:dyDescent="0.25">
      <c r="B112" s="174">
        <v>45211</v>
      </c>
      <c r="C112" s="174">
        <v>45211</v>
      </c>
      <c r="D112" s="225">
        <f t="shared" si="1"/>
        <v>0</v>
      </c>
      <c r="E112" s="101" t="s">
        <v>1429</v>
      </c>
      <c r="F112" s="114" t="s">
        <v>27</v>
      </c>
      <c r="G112" s="91" t="s">
        <v>1430</v>
      </c>
    </row>
    <row r="113" spans="1:7" x14ac:dyDescent="0.25">
      <c r="B113" s="174">
        <v>45211</v>
      </c>
      <c r="C113" s="174">
        <v>45212</v>
      </c>
      <c r="D113" s="225">
        <f t="shared" si="1"/>
        <v>1</v>
      </c>
      <c r="E113" s="101" t="s">
        <v>1431</v>
      </c>
      <c r="F113" s="114" t="s">
        <v>1405</v>
      </c>
      <c r="G113" s="91" t="s">
        <v>1432</v>
      </c>
    </row>
    <row r="114" spans="1:7" x14ac:dyDescent="0.25">
      <c r="B114" s="174">
        <v>45204</v>
      </c>
      <c r="C114" s="174">
        <v>45205</v>
      </c>
      <c r="D114" s="225">
        <f t="shared" si="1"/>
        <v>1</v>
      </c>
      <c r="E114" s="101" t="s">
        <v>1433</v>
      </c>
      <c r="F114" s="114" t="s">
        <v>1405</v>
      </c>
      <c r="G114" s="91" t="s">
        <v>1434</v>
      </c>
    </row>
    <row r="115" spans="1:7" x14ac:dyDescent="0.25">
      <c r="A115" s="101" t="s">
        <v>42</v>
      </c>
      <c r="B115" s="174">
        <v>45216</v>
      </c>
      <c r="C115" s="174">
        <v>45216</v>
      </c>
      <c r="D115" s="225">
        <f t="shared" si="1"/>
        <v>0</v>
      </c>
      <c r="E115" s="101" t="s">
        <v>1435</v>
      </c>
      <c r="F115" s="114" t="s">
        <v>27</v>
      </c>
      <c r="G115" s="91" t="s">
        <v>1436</v>
      </c>
    </row>
    <row r="116" spans="1:7" x14ac:dyDescent="0.25">
      <c r="A116" s="101" t="s">
        <v>42</v>
      </c>
      <c r="B116" s="174">
        <v>45216</v>
      </c>
      <c r="C116" s="174">
        <v>45217</v>
      </c>
      <c r="D116" s="225">
        <f t="shared" si="1"/>
        <v>1</v>
      </c>
      <c r="E116" s="101" t="s">
        <v>1437</v>
      </c>
      <c r="F116" s="114" t="s">
        <v>27</v>
      </c>
      <c r="G116" s="91" t="s">
        <v>1438</v>
      </c>
    </row>
    <row r="117" spans="1:7" x14ac:dyDescent="0.25">
      <c r="A117" s="226" t="s">
        <v>1439</v>
      </c>
      <c r="B117" s="174">
        <v>45216</v>
      </c>
      <c r="C117" s="174">
        <v>45217</v>
      </c>
      <c r="D117" s="225">
        <f t="shared" si="1"/>
        <v>1</v>
      </c>
      <c r="E117" s="101" t="s">
        <v>1440</v>
      </c>
      <c r="F117" s="114" t="s">
        <v>27</v>
      </c>
      <c r="G117" s="91" t="s">
        <v>1441</v>
      </c>
    </row>
    <row r="118" spans="1:7" x14ac:dyDescent="0.25">
      <c r="A118" s="101" t="s">
        <v>1568</v>
      </c>
      <c r="B118" s="174">
        <v>45218</v>
      </c>
      <c r="C118" s="174">
        <v>45218</v>
      </c>
      <c r="D118" s="225">
        <f t="shared" ref="D118:D181" si="2">IF(B118="","",NETWORKDAYS(B118,C118)-1)</f>
        <v>0</v>
      </c>
      <c r="E118" s="101" t="s">
        <v>1567</v>
      </c>
      <c r="F118" s="114" t="s">
        <v>27</v>
      </c>
      <c r="G118" s="91" t="s">
        <v>1529</v>
      </c>
    </row>
    <row r="119" spans="1:7" x14ac:dyDescent="0.25">
      <c r="A119" s="101" t="s">
        <v>1547</v>
      </c>
      <c r="B119" s="174">
        <v>45219</v>
      </c>
      <c r="C119" s="174">
        <v>45219</v>
      </c>
      <c r="D119" s="225">
        <f t="shared" si="2"/>
        <v>0</v>
      </c>
      <c r="E119" s="101" t="s">
        <v>1548</v>
      </c>
      <c r="F119" s="114" t="s">
        <v>27</v>
      </c>
      <c r="G119" s="91" t="s">
        <v>1549</v>
      </c>
    </row>
    <row r="120" spans="1:7" x14ac:dyDescent="0.25">
      <c r="A120" s="101" t="s">
        <v>1568</v>
      </c>
      <c r="B120" s="174">
        <v>45222</v>
      </c>
      <c r="C120" s="174">
        <v>45222</v>
      </c>
      <c r="D120" s="225">
        <f t="shared" si="2"/>
        <v>0</v>
      </c>
      <c r="E120" s="101" t="s">
        <v>1580</v>
      </c>
      <c r="F120" s="114" t="s">
        <v>27</v>
      </c>
      <c r="G120" s="91" t="s">
        <v>1566</v>
      </c>
    </row>
    <row r="121" spans="1:7" x14ac:dyDescent="0.25">
      <c r="A121" s="101" t="s">
        <v>1588</v>
      </c>
      <c r="B121" s="174">
        <v>45223</v>
      </c>
      <c r="C121" s="174">
        <v>45224</v>
      </c>
      <c r="D121" s="225">
        <f t="shared" si="2"/>
        <v>1</v>
      </c>
      <c r="E121" s="101" t="s">
        <v>1589</v>
      </c>
      <c r="F121" s="114" t="s">
        <v>27</v>
      </c>
      <c r="G121" s="91" t="s">
        <v>1587</v>
      </c>
    </row>
    <row r="122" spans="1:7" x14ac:dyDescent="0.25">
      <c r="A122" s="101" t="s">
        <v>1588</v>
      </c>
      <c r="B122" s="174">
        <v>45224</v>
      </c>
      <c r="C122" s="174">
        <v>45224</v>
      </c>
      <c r="D122" s="225">
        <f t="shared" si="2"/>
        <v>0</v>
      </c>
      <c r="E122" s="101" t="s">
        <v>1596</v>
      </c>
      <c r="F122" s="114" t="s">
        <v>27</v>
      </c>
      <c r="G122" s="91" t="s">
        <v>1597</v>
      </c>
    </row>
    <row r="123" spans="1:7" x14ac:dyDescent="0.25">
      <c r="A123" s="101" t="s">
        <v>1588</v>
      </c>
      <c r="B123" s="174">
        <v>45224</v>
      </c>
      <c r="C123" s="174">
        <v>45224</v>
      </c>
      <c r="D123" s="225">
        <f t="shared" si="2"/>
        <v>0</v>
      </c>
      <c r="E123" s="101" t="s">
        <v>1598</v>
      </c>
      <c r="F123" s="114" t="s">
        <v>27</v>
      </c>
      <c r="G123" s="91" t="s">
        <v>1599</v>
      </c>
    </row>
    <row r="124" spans="1:7" x14ac:dyDescent="0.25">
      <c r="A124" s="101" t="s">
        <v>1588</v>
      </c>
      <c r="B124" s="174">
        <v>45226</v>
      </c>
      <c r="C124" s="174">
        <v>45226</v>
      </c>
      <c r="D124" s="225">
        <f t="shared" si="2"/>
        <v>0</v>
      </c>
      <c r="E124" s="101" t="s">
        <v>1620</v>
      </c>
      <c r="F124" s="114" t="s">
        <v>27</v>
      </c>
      <c r="G124" s="91" t="s">
        <v>1633</v>
      </c>
    </row>
    <row r="125" spans="1:7" x14ac:dyDescent="0.25">
      <c r="A125" s="101" t="s">
        <v>1630</v>
      </c>
      <c r="B125" s="174">
        <v>45229</v>
      </c>
      <c r="C125" s="174">
        <v>45229</v>
      </c>
      <c r="D125" s="225">
        <f t="shared" si="2"/>
        <v>0</v>
      </c>
      <c r="E125" s="101" t="s">
        <v>1631</v>
      </c>
      <c r="F125" s="114" t="s">
        <v>27</v>
      </c>
      <c r="G125" s="91" t="s">
        <v>1632</v>
      </c>
    </row>
    <row r="126" spans="1:7" x14ac:dyDescent="0.25">
      <c r="A126" s="101" t="s">
        <v>1651</v>
      </c>
      <c r="B126" s="174">
        <v>45229</v>
      </c>
      <c r="C126" s="174">
        <v>45230</v>
      </c>
      <c r="D126" s="225">
        <f t="shared" si="2"/>
        <v>1</v>
      </c>
      <c r="E126" s="101" t="s">
        <v>1653</v>
      </c>
      <c r="F126" s="114" t="s">
        <v>27</v>
      </c>
      <c r="G126" s="91" t="s">
        <v>1648</v>
      </c>
    </row>
    <row r="127" spans="1:7" x14ac:dyDescent="0.25">
      <c r="A127" s="101" t="s">
        <v>1651</v>
      </c>
      <c r="B127" s="174">
        <v>45229</v>
      </c>
      <c r="C127" s="174">
        <v>45230</v>
      </c>
      <c r="D127" s="225">
        <f t="shared" si="2"/>
        <v>1</v>
      </c>
      <c r="E127" s="101" t="s">
        <v>1652</v>
      </c>
      <c r="F127" s="114" t="s">
        <v>27</v>
      </c>
      <c r="G127" s="91" t="s">
        <v>1650</v>
      </c>
    </row>
    <row r="128" spans="1:7" x14ac:dyDescent="0.25">
      <c r="A128" s="101" t="s">
        <v>1651</v>
      </c>
      <c r="B128" s="174">
        <v>45229</v>
      </c>
      <c r="C128" s="174">
        <v>45230</v>
      </c>
      <c r="D128" s="225">
        <f t="shared" si="2"/>
        <v>1</v>
      </c>
      <c r="E128" s="101" t="s">
        <v>1654</v>
      </c>
      <c r="F128" s="114" t="s">
        <v>27</v>
      </c>
      <c r="G128" s="91" t="s">
        <v>1649</v>
      </c>
    </row>
    <row r="129" spans="1:7" ht="31.5" x14ac:dyDescent="0.25">
      <c r="A129" s="101" t="s">
        <v>1737</v>
      </c>
      <c r="B129" s="174">
        <v>45237</v>
      </c>
      <c r="C129" s="174">
        <v>45238</v>
      </c>
      <c r="D129" s="225">
        <f t="shared" si="2"/>
        <v>1</v>
      </c>
      <c r="E129" s="101" t="s">
        <v>1746</v>
      </c>
      <c r="F129" s="127" t="s">
        <v>27</v>
      </c>
      <c r="G129" s="101" t="s">
        <v>1738</v>
      </c>
    </row>
    <row r="130" spans="1:7" x14ac:dyDescent="0.25">
      <c r="A130" s="101" t="s">
        <v>1750</v>
      </c>
      <c r="B130" s="174">
        <v>45238</v>
      </c>
      <c r="C130" s="174">
        <v>45239</v>
      </c>
      <c r="D130" s="225">
        <f t="shared" si="2"/>
        <v>1</v>
      </c>
      <c r="E130" s="101" t="s">
        <v>1748</v>
      </c>
      <c r="F130" s="127" t="s">
        <v>27</v>
      </c>
      <c r="G130" s="101" t="s">
        <v>1749</v>
      </c>
    </row>
    <row r="131" spans="1:7" x14ac:dyDescent="0.25">
      <c r="A131" s="101" t="s">
        <v>1762</v>
      </c>
      <c r="B131" s="174">
        <v>45239</v>
      </c>
      <c r="C131" s="174">
        <v>45243</v>
      </c>
      <c r="D131" s="225">
        <v>1</v>
      </c>
      <c r="E131" s="101" t="s">
        <v>1760</v>
      </c>
      <c r="F131" s="127" t="s">
        <v>27</v>
      </c>
      <c r="G131" s="101" t="s">
        <v>1761</v>
      </c>
    </row>
    <row r="132" spans="1:7" ht="31.5" x14ac:dyDescent="0.25">
      <c r="A132" s="101" t="s">
        <v>1763</v>
      </c>
      <c r="B132" s="174">
        <v>45239</v>
      </c>
      <c r="C132" s="174">
        <v>45243</v>
      </c>
      <c r="D132" s="225">
        <v>1</v>
      </c>
      <c r="E132" s="101" t="s">
        <v>1764</v>
      </c>
      <c r="F132" s="127" t="s">
        <v>27</v>
      </c>
      <c r="G132" s="101" t="s">
        <v>1765</v>
      </c>
    </row>
    <row r="133" spans="1:7" x14ac:dyDescent="0.25">
      <c r="A133" s="101" t="s">
        <v>1820</v>
      </c>
      <c r="B133" s="174">
        <v>45244</v>
      </c>
      <c r="C133" s="174">
        <v>45245</v>
      </c>
      <c r="D133" s="225">
        <f t="shared" si="2"/>
        <v>1</v>
      </c>
      <c r="E133" s="101" t="s">
        <v>1819</v>
      </c>
      <c r="F133" s="127" t="s">
        <v>27</v>
      </c>
      <c r="G133" s="101" t="s">
        <v>1818</v>
      </c>
    </row>
    <row r="134" spans="1:7" x14ac:dyDescent="0.25">
      <c r="A134" s="101" t="s">
        <v>1651</v>
      </c>
      <c r="B134" s="174">
        <v>45245</v>
      </c>
      <c r="C134" s="174">
        <v>45246</v>
      </c>
      <c r="D134" s="225">
        <f t="shared" si="2"/>
        <v>1</v>
      </c>
      <c r="E134" s="101" t="s">
        <v>1825</v>
      </c>
      <c r="F134" s="127" t="s">
        <v>27</v>
      </c>
      <c r="G134" s="101" t="s">
        <v>1823</v>
      </c>
    </row>
    <row r="135" spans="1:7" x14ac:dyDescent="0.25">
      <c r="A135" s="101" t="s">
        <v>1651</v>
      </c>
      <c r="B135" s="174">
        <v>45245</v>
      </c>
      <c r="C135" s="174">
        <v>45246</v>
      </c>
      <c r="D135" s="225">
        <f t="shared" si="2"/>
        <v>1</v>
      </c>
      <c r="E135" s="101" t="s">
        <v>1826</v>
      </c>
      <c r="F135" s="127" t="s">
        <v>27</v>
      </c>
      <c r="G135" s="101" t="s">
        <v>1824</v>
      </c>
    </row>
    <row r="136" spans="1:7" x14ac:dyDescent="0.25">
      <c r="A136" s="101" t="s">
        <v>1830</v>
      </c>
      <c r="B136" s="174">
        <v>45245</v>
      </c>
      <c r="C136" s="174">
        <v>45246</v>
      </c>
      <c r="D136" s="225">
        <f t="shared" si="2"/>
        <v>1</v>
      </c>
      <c r="E136" s="101" t="s">
        <v>1829</v>
      </c>
      <c r="F136" s="127" t="s">
        <v>27</v>
      </c>
      <c r="G136" s="101" t="s">
        <v>1828</v>
      </c>
    </row>
    <row r="137" spans="1:7" x14ac:dyDescent="0.25">
      <c r="A137" s="101" t="s">
        <v>1833</v>
      </c>
      <c r="B137" s="174">
        <v>45246</v>
      </c>
      <c r="C137" s="174">
        <v>45246</v>
      </c>
      <c r="D137" s="225">
        <f t="shared" si="2"/>
        <v>0</v>
      </c>
      <c r="E137" s="101" t="s">
        <v>1831</v>
      </c>
      <c r="F137" s="127" t="s">
        <v>27</v>
      </c>
      <c r="G137" s="101" t="s">
        <v>1832</v>
      </c>
    </row>
    <row r="138" spans="1:7" x14ac:dyDescent="0.25">
      <c r="A138" s="101" t="s">
        <v>1651</v>
      </c>
      <c r="B138" s="174">
        <v>45246</v>
      </c>
      <c r="C138" s="174">
        <v>45250</v>
      </c>
      <c r="D138" s="225">
        <f t="shared" si="2"/>
        <v>2</v>
      </c>
      <c r="E138" s="101" t="s">
        <v>1872</v>
      </c>
      <c r="F138" s="127" t="s">
        <v>27</v>
      </c>
      <c r="G138" s="101" t="s">
        <v>1869</v>
      </c>
    </row>
    <row r="139" spans="1:7" x14ac:dyDescent="0.25">
      <c r="A139" s="101" t="s">
        <v>1651</v>
      </c>
      <c r="B139" s="174">
        <v>45246</v>
      </c>
      <c r="C139" s="174">
        <v>45250</v>
      </c>
      <c r="D139" s="225">
        <f t="shared" si="2"/>
        <v>2</v>
      </c>
      <c r="E139" s="101" t="s">
        <v>1873</v>
      </c>
      <c r="F139" s="127" t="s">
        <v>27</v>
      </c>
      <c r="G139" s="101" t="s">
        <v>1870</v>
      </c>
    </row>
    <row r="140" spans="1:7" x14ac:dyDescent="0.25">
      <c r="A140" s="101" t="s">
        <v>1651</v>
      </c>
      <c r="B140" s="174">
        <v>45246</v>
      </c>
      <c r="C140" s="174">
        <v>45250</v>
      </c>
      <c r="D140" s="225">
        <f t="shared" si="2"/>
        <v>2</v>
      </c>
      <c r="E140" s="101" t="s">
        <v>1874</v>
      </c>
      <c r="F140" s="127" t="s">
        <v>27</v>
      </c>
      <c r="G140" s="101" t="s">
        <v>1871</v>
      </c>
    </row>
    <row r="141" spans="1:7" x14ac:dyDescent="0.25">
      <c r="A141" s="101" t="s">
        <v>1890</v>
      </c>
      <c r="B141" s="174">
        <v>45250</v>
      </c>
      <c r="C141" s="174">
        <v>45250</v>
      </c>
      <c r="D141" s="225">
        <f t="shared" si="2"/>
        <v>0</v>
      </c>
      <c r="E141" s="101" t="s">
        <v>1891</v>
      </c>
      <c r="F141" s="127" t="s">
        <v>27</v>
      </c>
      <c r="G141" s="101" t="s">
        <v>1892</v>
      </c>
    </row>
    <row r="142" spans="1:7" x14ac:dyDescent="0.25">
      <c r="A142" s="101" t="s">
        <v>1651</v>
      </c>
      <c r="B142" s="174">
        <v>45251</v>
      </c>
      <c r="C142" s="174">
        <v>45251</v>
      </c>
      <c r="D142" s="225">
        <f t="shared" si="2"/>
        <v>0</v>
      </c>
      <c r="E142" s="101" t="s">
        <v>1908</v>
      </c>
      <c r="F142" s="127" t="s">
        <v>27</v>
      </c>
      <c r="G142" s="101" t="s">
        <v>1909</v>
      </c>
    </row>
    <row r="143" spans="1:7" x14ac:dyDescent="0.25">
      <c r="A143" s="101" t="s">
        <v>1588</v>
      </c>
      <c r="B143" s="174">
        <v>45259</v>
      </c>
      <c r="C143" s="174">
        <v>45260</v>
      </c>
      <c r="D143" s="225">
        <f t="shared" si="2"/>
        <v>1</v>
      </c>
      <c r="E143" s="101" t="s">
        <v>1974</v>
      </c>
      <c r="F143" s="127" t="s">
        <v>27</v>
      </c>
      <c r="G143" s="101" t="s">
        <v>1975</v>
      </c>
    </row>
    <row r="144" spans="1:7" x14ac:dyDescent="0.25">
      <c r="A144" s="101" t="s">
        <v>1762</v>
      </c>
      <c r="B144" s="174">
        <v>45260</v>
      </c>
      <c r="C144" s="174">
        <v>45261</v>
      </c>
      <c r="D144" s="225">
        <f t="shared" si="2"/>
        <v>1</v>
      </c>
      <c r="E144" s="101" t="s">
        <v>1989</v>
      </c>
      <c r="F144" s="127" t="s">
        <v>1466</v>
      </c>
      <c r="G144" s="101" t="s">
        <v>1990</v>
      </c>
    </row>
    <row r="145" spans="1:7" x14ac:dyDescent="0.25">
      <c r="A145" s="101" t="s">
        <v>1991</v>
      </c>
      <c r="B145" s="174">
        <v>45260</v>
      </c>
      <c r="C145" s="174">
        <v>45261</v>
      </c>
      <c r="D145" s="225">
        <f t="shared" si="2"/>
        <v>1</v>
      </c>
      <c r="E145" s="101" t="s">
        <v>1992</v>
      </c>
      <c r="F145" s="127" t="s">
        <v>27</v>
      </c>
      <c r="G145" s="101" t="s">
        <v>1993</v>
      </c>
    </row>
    <row r="146" spans="1:7" x14ac:dyDescent="0.25">
      <c r="A146" s="101" t="s">
        <v>1991</v>
      </c>
      <c r="B146" s="174">
        <v>45260</v>
      </c>
      <c r="C146" s="174">
        <v>45261</v>
      </c>
      <c r="D146" s="225">
        <f t="shared" si="2"/>
        <v>1</v>
      </c>
      <c r="E146" s="101" t="s">
        <v>1995</v>
      </c>
      <c r="F146" s="127" t="s">
        <v>27</v>
      </c>
      <c r="G146" s="101" t="s">
        <v>1994</v>
      </c>
    </row>
    <row r="147" spans="1:7" x14ac:dyDescent="0.25">
      <c r="A147" s="101" t="s">
        <v>1651</v>
      </c>
      <c r="B147" s="174">
        <v>45260</v>
      </c>
      <c r="C147" s="174">
        <v>45261</v>
      </c>
      <c r="D147" s="225">
        <f t="shared" si="2"/>
        <v>1</v>
      </c>
      <c r="E147" s="101" t="s">
        <v>1997</v>
      </c>
      <c r="F147" s="127" t="s">
        <v>1998</v>
      </c>
      <c r="G147" s="101" t="s">
        <v>1999</v>
      </c>
    </row>
    <row r="148" spans="1:7" x14ac:dyDescent="0.25">
      <c r="A148" s="101" t="s">
        <v>1588</v>
      </c>
      <c r="B148" s="174">
        <v>45266</v>
      </c>
      <c r="C148" s="174">
        <v>45267</v>
      </c>
      <c r="D148" s="225">
        <f t="shared" si="2"/>
        <v>1</v>
      </c>
      <c r="E148" s="101" t="s">
        <v>2079</v>
      </c>
      <c r="F148" s="127" t="s">
        <v>27</v>
      </c>
      <c r="G148" s="101" t="s">
        <v>2078</v>
      </c>
    </row>
    <row r="149" spans="1:7" x14ac:dyDescent="0.25">
      <c r="A149" s="101" t="s">
        <v>1588</v>
      </c>
      <c r="B149" s="174">
        <v>45266</v>
      </c>
      <c r="C149" s="174">
        <v>45267</v>
      </c>
      <c r="D149" s="225">
        <f t="shared" si="2"/>
        <v>1</v>
      </c>
      <c r="E149" s="101" t="s">
        <v>2080</v>
      </c>
      <c r="F149" s="127" t="s">
        <v>27</v>
      </c>
      <c r="G149" s="101" t="s">
        <v>2077</v>
      </c>
    </row>
    <row r="150" spans="1:7" x14ac:dyDescent="0.25">
      <c r="A150" s="101" t="s">
        <v>1762</v>
      </c>
      <c r="B150" s="174">
        <v>45267</v>
      </c>
      <c r="C150" s="174">
        <v>45268</v>
      </c>
      <c r="D150" s="225">
        <f t="shared" si="2"/>
        <v>1</v>
      </c>
      <c r="E150" s="101" t="s">
        <v>2090</v>
      </c>
      <c r="F150" s="127" t="s">
        <v>27</v>
      </c>
      <c r="G150" s="101" t="s">
        <v>2091</v>
      </c>
    </row>
    <row r="151" spans="1:7" x14ac:dyDescent="0.25">
      <c r="A151" s="101" t="s">
        <v>2113</v>
      </c>
      <c r="B151" s="174">
        <v>45268</v>
      </c>
      <c r="C151" s="174">
        <v>45268</v>
      </c>
      <c r="D151" s="225">
        <f t="shared" si="2"/>
        <v>0</v>
      </c>
      <c r="E151" s="101" t="s">
        <v>2114</v>
      </c>
      <c r="F151" s="127" t="s">
        <v>27</v>
      </c>
      <c r="G151" s="101" t="s">
        <v>2115</v>
      </c>
    </row>
    <row r="152" spans="1:7" x14ac:dyDescent="0.25">
      <c r="A152" s="101" t="s">
        <v>1762</v>
      </c>
      <c r="B152" s="174">
        <v>45271</v>
      </c>
      <c r="C152" s="174">
        <v>45271</v>
      </c>
      <c r="D152" s="225">
        <f t="shared" si="2"/>
        <v>0</v>
      </c>
      <c r="E152" s="101" t="s">
        <v>2148</v>
      </c>
      <c r="F152" s="127" t="s">
        <v>27</v>
      </c>
      <c r="G152" s="101" t="s">
        <v>2149</v>
      </c>
    </row>
    <row r="153" spans="1:7" x14ac:dyDescent="0.25">
      <c r="A153" s="101" t="s">
        <v>2150</v>
      </c>
      <c r="B153" s="174">
        <v>45271</v>
      </c>
      <c r="C153" s="174">
        <v>45271</v>
      </c>
      <c r="D153" s="225">
        <f t="shared" si="2"/>
        <v>0</v>
      </c>
      <c r="E153" s="101" t="s">
        <v>2151</v>
      </c>
      <c r="F153" s="127" t="s">
        <v>27</v>
      </c>
      <c r="G153" s="101" t="s">
        <v>2152</v>
      </c>
    </row>
    <row r="154" spans="1:7" x14ac:dyDescent="0.25">
      <c r="A154" s="101" t="s">
        <v>2150</v>
      </c>
      <c r="B154" s="174">
        <v>45271</v>
      </c>
      <c r="C154" s="174">
        <v>45271</v>
      </c>
      <c r="D154" s="225">
        <f t="shared" si="2"/>
        <v>0</v>
      </c>
      <c r="E154" s="101" t="s">
        <v>2154</v>
      </c>
      <c r="F154" s="127" t="s">
        <v>27</v>
      </c>
      <c r="G154" s="101" t="s">
        <v>2153</v>
      </c>
    </row>
    <row r="155" spans="1:7" x14ac:dyDescent="0.25">
      <c r="A155" s="101" t="s">
        <v>2191</v>
      </c>
      <c r="B155" s="174">
        <v>45271</v>
      </c>
      <c r="C155" s="174">
        <v>45272</v>
      </c>
      <c r="D155" s="225">
        <f t="shared" si="2"/>
        <v>1</v>
      </c>
      <c r="E155" s="101" t="s">
        <v>2192</v>
      </c>
      <c r="F155" s="127" t="s">
        <v>27</v>
      </c>
      <c r="G155" s="101" t="s">
        <v>2193</v>
      </c>
    </row>
    <row r="156" spans="1:7" x14ac:dyDescent="0.25">
      <c r="A156" s="101" t="s">
        <v>1588</v>
      </c>
      <c r="B156" s="174">
        <v>45272</v>
      </c>
      <c r="C156" s="174">
        <v>45273</v>
      </c>
      <c r="D156" s="225">
        <f t="shared" si="2"/>
        <v>1</v>
      </c>
      <c r="E156" s="101" t="s">
        <v>2234</v>
      </c>
      <c r="F156" s="127" t="s">
        <v>27</v>
      </c>
      <c r="G156" s="101" t="s">
        <v>2219</v>
      </c>
    </row>
    <row r="157" spans="1:7" x14ac:dyDescent="0.25">
      <c r="A157" s="101" t="s">
        <v>1588</v>
      </c>
      <c r="B157" s="174">
        <v>45272</v>
      </c>
      <c r="C157" s="174">
        <v>45273</v>
      </c>
      <c r="D157" s="225">
        <f t="shared" si="2"/>
        <v>1</v>
      </c>
      <c r="E157" s="101" t="s">
        <v>2235</v>
      </c>
      <c r="F157" s="127" t="s">
        <v>27</v>
      </c>
      <c r="G157" s="101" t="s">
        <v>2220</v>
      </c>
    </row>
    <row r="158" spans="1:7" x14ac:dyDescent="0.25">
      <c r="A158" s="101" t="s">
        <v>1588</v>
      </c>
      <c r="B158" s="174">
        <v>45273</v>
      </c>
      <c r="C158" s="174">
        <v>45273</v>
      </c>
      <c r="D158" s="225">
        <f t="shared" si="2"/>
        <v>0</v>
      </c>
      <c r="E158" s="101" t="s">
        <v>2232</v>
      </c>
      <c r="F158" s="127" t="s">
        <v>27</v>
      </c>
      <c r="G158" s="101" t="s">
        <v>2233</v>
      </c>
    </row>
    <row r="159" spans="1:7" x14ac:dyDescent="0.25">
      <c r="A159" s="101" t="s">
        <v>1991</v>
      </c>
      <c r="B159" s="174">
        <v>45274</v>
      </c>
      <c r="C159" s="174">
        <v>45274</v>
      </c>
      <c r="D159" s="225">
        <f t="shared" si="2"/>
        <v>0</v>
      </c>
      <c r="E159" s="101" t="s">
        <v>2249</v>
      </c>
      <c r="F159" s="127" t="s">
        <v>27</v>
      </c>
      <c r="G159" s="101" t="s">
        <v>2250</v>
      </c>
    </row>
    <row r="160" spans="1:7" x14ac:dyDescent="0.25">
      <c r="A160" s="101" t="s">
        <v>1991</v>
      </c>
      <c r="B160" s="174">
        <v>45274</v>
      </c>
      <c r="C160" s="174">
        <v>45274</v>
      </c>
      <c r="D160" s="225">
        <f t="shared" si="2"/>
        <v>0</v>
      </c>
      <c r="E160" s="101" t="s">
        <v>2253</v>
      </c>
      <c r="F160" s="127" t="s">
        <v>27</v>
      </c>
      <c r="G160" s="101" t="s">
        <v>2251</v>
      </c>
    </row>
    <row r="161" spans="1:7" x14ac:dyDescent="0.25">
      <c r="A161" s="101" t="s">
        <v>1991</v>
      </c>
      <c r="B161" s="174">
        <v>45274</v>
      </c>
      <c r="C161" s="174">
        <v>45274</v>
      </c>
      <c r="D161" s="225">
        <f t="shared" si="2"/>
        <v>0</v>
      </c>
      <c r="E161" s="101" t="s">
        <v>2254</v>
      </c>
      <c r="F161" s="127" t="s">
        <v>27</v>
      </c>
      <c r="G161" s="101" t="s">
        <v>2252</v>
      </c>
    </row>
    <row r="162" spans="1:7" x14ac:dyDescent="0.25">
      <c r="A162" s="101" t="s">
        <v>2348</v>
      </c>
      <c r="B162" s="174">
        <v>45275</v>
      </c>
      <c r="C162" s="174">
        <v>45278</v>
      </c>
      <c r="D162" s="225">
        <f t="shared" si="2"/>
        <v>1</v>
      </c>
      <c r="E162" s="101" t="s">
        <v>2349</v>
      </c>
      <c r="F162" s="127" t="s">
        <v>27</v>
      </c>
      <c r="G162" s="101" t="s">
        <v>2321</v>
      </c>
    </row>
    <row r="163" spans="1:7" x14ac:dyDescent="0.25">
      <c r="A163" s="101" t="s">
        <v>1588</v>
      </c>
      <c r="B163" s="174">
        <v>45278</v>
      </c>
      <c r="C163" s="174">
        <v>45279</v>
      </c>
      <c r="D163" s="225">
        <f t="shared" si="2"/>
        <v>1</v>
      </c>
      <c r="E163" s="101" t="s">
        <v>2350</v>
      </c>
      <c r="F163" s="127" t="s">
        <v>27</v>
      </c>
      <c r="G163" s="101" t="s">
        <v>2351</v>
      </c>
    </row>
    <row r="164" spans="1:7" x14ac:dyDescent="0.25">
      <c r="B164" s="174">
        <v>45295</v>
      </c>
      <c r="C164" s="174">
        <v>45295</v>
      </c>
      <c r="D164" s="225">
        <f t="shared" si="2"/>
        <v>0</v>
      </c>
      <c r="E164" s="101" t="s">
        <v>2636</v>
      </c>
      <c r="F164" s="127" t="s">
        <v>27</v>
      </c>
      <c r="G164" s="101" t="s">
        <v>2635</v>
      </c>
    </row>
    <row r="165" spans="1:7" x14ac:dyDescent="0.25">
      <c r="A165" s="101" t="s">
        <v>2642</v>
      </c>
      <c r="B165" s="174">
        <v>45294</v>
      </c>
      <c r="C165" s="174">
        <v>45295</v>
      </c>
      <c r="D165" s="225">
        <f t="shared" si="2"/>
        <v>1</v>
      </c>
      <c r="E165" s="101" t="s">
        <v>2640</v>
      </c>
      <c r="F165" s="127" t="s">
        <v>27</v>
      </c>
      <c r="G165" s="101" t="s">
        <v>2641</v>
      </c>
    </row>
    <row r="166" spans="1:7" x14ac:dyDescent="0.25">
      <c r="A166" s="101" t="s">
        <v>2191</v>
      </c>
      <c r="B166" s="174">
        <v>45295</v>
      </c>
      <c r="C166" s="174">
        <v>45296</v>
      </c>
      <c r="D166" s="225">
        <f t="shared" si="2"/>
        <v>1</v>
      </c>
      <c r="E166" s="101" t="s">
        <v>2689</v>
      </c>
      <c r="F166" s="127" t="s">
        <v>27</v>
      </c>
      <c r="G166" s="101" t="s">
        <v>2690</v>
      </c>
    </row>
    <row r="167" spans="1:7" x14ac:dyDescent="0.25">
      <c r="D167" s="225" t="str">
        <f t="shared" si="2"/>
        <v/>
      </c>
      <c r="F167" s="127"/>
      <c r="G167" s="101"/>
    </row>
    <row r="168" spans="1:7" x14ac:dyDescent="0.25">
      <c r="D168" s="225" t="str">
        <f t="shared" si="2"/>
        <v/>
      </c>
      <c r="F168" s="127"/>
      <c r="G168" s="101"/>
    </row>
    <row r="169" spans="1:7" x14ac:dyDescent="0.25">
      <c r="D169" s="225" t="str">
        <f t="shared" si="2"/>
        <v/>
      </c>
      <c r="F169" s="127"/>
      <c r="G169" s="101"/>
    </row>
    <row r="170" spans="1:7" x14ac:dyDescent="0.25">
      <c r="D170" s="225" t="str">
        <f t="shared" si="2"/>
        <v/>
      </c>
      <c r="F170" s="127"/>
      <c r="G170" s="101"/>
    </row>
    <row r="171" spans="1:7" x14ac:dyDescent="0.25">
      <c r="D171" s="225" t="str">
        <f t="shared" si="2"/>
        <v/>
      </c>
      <c r="F171" s="127"/>
      <c r="G171" s="101"/>
    </row>
    <row r="172" spans="1:7" x14ac:dyDescent="0.25">
      <c r="D172" s="225" t="str">
        <f t="shared" si="2"/>
        <v/>
      </c>
      <c r="F172" s="127"/>
      <c r="G172" s="101"/>
    </row>
    <row r="173" spans="1:7" x14ac:dyDescent="0.25">
      <c r="D173" s="225" t="str">
        <f t="shared" si="2"/>
        <v/>
      </c>
      <c r="F173" s="127"/>
      <c r="G173" s="101"/>
    </row>
    <row r="174" spans="1:7" x14ac:dyDescent="0.25">
      <c r="D174" s="225" t="str">
        <f t="shared" si="2"/>
        <v/>
      </c>
      <c r="F174" s="127"/>
      <c r="G174" s="101"/>
    </row>
    <row r="175" spans="1:7" x14ac:dyDescent="0.25">
      <c r="D175" s="225" t="str">
        <f t="shared" si="2"/>
        <v/>
      </c>
      <c r="F175" s="127"/>
      <c r="G175" s="101"/>
    </row>
    <row r="176" spans="1:7" x14ac:dyDescent="0.25">
      <c r="D176" s="225" t="str">
        <f t="shared" si="2"/>
        <v/>
      </c>
      <c r="F176" s="127"/>
      <c r="G176" s="101"/>
    </row>
    <row r="177" spans="4:7" x14ac:dyDescent="0.25">
      <c r="D177" s="225" t="str">
        <f t="shared" si="2"/>
        <v/>
      </c>
      <c r="F177" s="127"/>
      <c r="G177" s="101"/>
    </row>
    <row r="178" spans="4:7" x14ac:dyDescent="0.25">
      <c r="D178" s="225" t="str">
        <f t="shared" si="2"/>
        <v/>
      </c>
      <c r="F178" s="127"/>
      <c r="G178" s="101"/>
    </row>
    <row r="179" spans="4:7" x14ac:dyDescent="0.25">
      <c r="D179" s="225" t="str">
        <f t="shared" si="2"/>
        <v/>
      </c>
      <c r="F179" s="127"/>
      <c r="G179" s="101"/>
    </row>
    <row r="180" spans="4:7" x14ac:dyDescent="0.25">
      <c r="D180" s="225" t="str">
        <f t="shared" si="2"/>
        <v/>
      </c>
      <c r="F180" s="127"/>
      <c r="G180" s="101"/>
    </row>
    <row r="181" spans="4:7" x14ac:dyDescent="0.25">
      <c r="D181" s="225" t="str">
        <f t="shared" si="2"/>
        <v/>
      </c>
      <c r="F181" s="127"/>
      <c r="G181" s="101"/>
    </row>
    <row r="182" spans="4:7" x14ac:dyDescent="0.25">
      <c r="D182" s="225" t="str">
        <f t="shared" ref="D182:D245" si="3">IF(B182="","",NETWORKDAYS(B182,C182)-1)</f>
        <v/>
      </c>
      <c r="F182" s="127"/>
      <c r="G182" s="101"/>
    </row>
    <row r="183" spans="4:7" x14ac:dyDescent="0.25">
      <c r="D183" s="225" t="str">
        <f t="shared" si="3"/>
        <v/>
      </c>
      <c r="F183" s="127"/>
      <c r="G183" s="101"/>
    </row>
    <row r="184" spans="4:7" x14ac:dyDescent="0.25">
      <c r="D184" s="225" t="str">
        <f t="shared" si="3"/>
        <v/>
      </c>
      <c r="F184" s="127"/>
      <c r="G184" s="101"/>
    </row>
    <row r="185" spans="4:7" x14ac:dyDescent="0.25">
      <c r="D185" s="225" t="str">
        <f t="shared" si="3"/>
        <v/>
      </c>
      <c r="F185" s="127"/>
      <c r="G185" s="101"/>
    </row>
    <row r="186" spans="4:7" x14ac:dyDescent="0.25">
      <c r="D186" s="225" t="str">
        <f t="shared" si="3"/>
        <v/>
      </c>
      <c r="F186" s="127"/>
      <c r="G186" s="101"/>
    </row>
    <row r="187" spans="4:7" x14ac:dyDescent="0.25">
      <c r="D187" s="225" t="str">
        <f t="shared" si="3"/>
        <v/>
      </c>
      <c r="F187" s="127"/>
      <c r="G187" s="101"/>
    </row>
    <row r="188" spans="4:7" x14ac:dyDescent="0.25">
      <c r="D188" s="225" t="str">
        <f t="shared" si="3"/>
        <v/>
      </c>
      <c r="F188" s="127"/>
      <c r="G188" s="101"/>
    </row>
    <row r="189" spans="4:7" x14ac:dyDescent="0.25">
      <c r="D189" s="225" t="str">
        <f t="shared" si="3"/>
        <v/>
      </c>
      <c r="F189" s="127"/>
      <c r="G189" s="101"/>
    </row>
    <row r="190" spans="4:7" x14ac:dyDescent="0.25">
      <c r="D190" s="225" t="str">
        <f t="shared" si="3"/>
        <v/>
      </c>
      <c r="F190" s="127"/>
      <c r="G190" s="101"/>
    </row>
    <row r="191" spans="4:7" x14ac:dyDescent="0.25">
      <c r="D191" s="225" t="str">
        <f t="shared" si="3"/>
        <v/>
      </c>
      <c r="F191" s="127"/>
      <c r="G191" s="101"/>
    </row>
    <row r="192" spans="4:7" x14ac:dyDescent="0.25">
      <c r="D192" s="225" t="str">
        <f t="shared" si="3"/>
        <v/>
      </c>
      <c r="F192" s="127"/>
      <c r="G192" s="101"/>
    </row>
    <row r="193" spans="4:7" x14ac:dyDescent="0.25">
      <c r="D193" s="225" t="str">
        <f t="shared" si="3"/>
        <v/>
      </c>
      <c r="F193" s="127"/>
      <c r="G193" s="101"/>
    </row>
    <row r="194" spans="4:7" x14ac:dyDescent="0.25">
      <c r="D194" s="225" t="str">
        <f t="shared" si="3"/>
        <v/>
      </c>
      <c r="F194" s="127"/>
      <c r="G194" s="101"/>
    </row>
    <row r="195" spans="4:7" x14ac:dyDescent="0.25">
      <c r="D195" s="225" t="str">
        <f t="shared" si="3"/>
        <v/>
      </c>
      <c r="F195" s="127"/>
      <c r="G195" s="101"/>
    </row>
    <row r="196" spans="4:7" x14ac:dyDescent="0.25">
      <c r="D196" s="225" t="str">
        <f t="shared" si="3"/>
        <v/>
      </c>
      <c r="F196" s="127"/>
      <c r="G196" s="101"/>
    </row>
    <row r="197" spans="4:7" x14ac:dyDescent="0.25">
      <c r="D197" s="225" t="str">
        <f t="shared" si="3"/>
        <v/>
      </c>
      <c r="F197" s="127"/>
      <c r="G197" s="101"/>
    </row>
    <row r="198" spans="4:7" x14ac:dyDescent="0.25">
      <c r="D198" s="225" t="str">
        <f t="shared" si="3"/>
        <v/>
      </c>
      <c r="F198" s="127"/>
      <c r="G198" s="101"/>
    </row>
    <row r="199" spans="4:7" x14ac:dyDescent="0.25">
      <c r="D199" s="225" t="str">
        <f t="shared" si="3"/>
        <v/>
      </c>
      <c r="F199" s="127"/>
      <c r="G199" s="101"/>
    </row>
    <row r="200" spans="4:7" x14ac:dyDescent="0.25">
      <c r="D200" s="225" t="str">
        <f t="shared" si="3"/>
        <v/>
      </c>
      <c r="F200" s="127"/>
      <c r="G200" s="101"/>
    </row>
    <row r="201" spans="4:7" x14ac:dyDescent="0.25">
      <c r="D201" s="225" t="str">
        <f t="shared" si="3"/>
        <v/>
      </c>
      <c r="F201" s="127"/>
      <c r="G201" s="101"/>
    </row>
    <row r="202" spans="4:7" x14ac:dyDescent="0.25">
      <c r="D202" s="225" t="str">
        <f t="shared" si="3"/>
        <v/>
      </c>
      <c r="F202" s="127"/>
      <c r="G202" s="101"/>
    </row>
    <row r="203" spans="4:7" x14ac:dyDescent="0.25">
      <c r="D203" s="225" t="str">
        <f t="shared" si="3"/>
        <v/>
      </c>
      <c r="F203" s="127"/>
      <c r="G203" s="101"/>
    </row>
    <row r="204" spans="4:7" x14ac:dyDescent="0.25">
      <c r="D204" s="225" t="str">
        <f t="shared" si="3"/>
        <v/>
      </c>
      <c r="F204" s="127"/>
      <c r="G204" s="101"/>
    </row>
    <row r="205" spans="4:7" x14ac:dyDescent="0.25">
      <c r="D205" s="225" t="str">
        <f t="shared" si="3"/>
        <v/>
      </c>
      <c r="F205" s="127"/>
      <c r="G205" s="101"/>
    </row>
    <row r="206" spans="4:7" x14ac:dyDescent="0.25">
      <c r="D206" s="225" t="str">
        <f t="shared" si="3"/>
        <v/>
      </c>
      <c r="F206" s="127"/>
      <c r="G206" s="101"/>
    </row>
    <row r="207" spans="4:7" x14ac:dyDescent="0.25">
      <c r="D207" s="225" t="str">
        <f t="shared" si="3"/>
        <v/>
      </c>
      <c r="F207" s="127"/>
      <c r="G207" s="101"/>
    </row>
    <row r="208" spans="4:7" x14ac:dyDescent="0.25">
      <c r="D208" s="225" t="str">
        <f t="shared" si="3"/>
        <v/>
      </c>
      <c r="F208" s="127"/>
      <c r="G208" s="101"/>
    </row>
    <row r="209" spans="4:7" x14ac:dyDescent="0.25">
      <c r="D209" s="225" t="str">
        <f t="shared" si="3"/>
        <v/>
      </c>
      <c r="F209" s="127"/>
      <c r="G209" s="101"/>
    </row>
    <row r="210" spans="4:7" x14ac:dyDescent="0.25">
      <c r="D210" s="225" t="str">
        <f t="shared" si="3"/>
        <v/>
      </c>
      <c r="F210" s="127"/>
      <c r="G210" s="101"/>
    </row>
    <row r="211" spans="4:7" x14ac:dyDescent="0.25">
      <c r="D211" s="225" t="str">
        <f t="shared" si="3"/>
        <v/>
      </c>
      <c r="F211" s="127"/>
      <c r="G211" s="101"/>
    </row>
    <row r="212" spans="4:7" x14ac:dyDescent="0.25">
      <c r="D212" s="225" t="str">
        <f t="shared" si="3"/>
        <v/>
      </c>
      <c r="F212" s="127"/>
      <c r="G212" s="101"/>
    </row>
    <row r="213" spans="4:7" x14ac:dyDescent="0.25">
      <c r="D213" s="225" t="str">
        <f t="shared" si="3"/>
        <v/>
      </c>
      <c r="F213" s="127"/>
      <c r="G213" s="101"/>
    </row>
    <row r="214" spans="4:7" x14ac:dyDescent="0.25">
      <c r="D214" s="225" t="str">
        <f t="shared" si="3"/>
        <v/>
      </c>
      <c r="F214" s="127"/>
      <c r="G214" s="101"/>
    </row>
    <row r="215" spans="4:7" x14ac:dyDescent="0.25">
      <c r="D215" s="225" t="str">
        <f t="shared" si="3"/>
        <v/>
      </c>
      <c r="F215" s="127"/>
      <c r="G215" s="101"/>
    </row>
    <row r="216" spans="4:7" x14ac:dyDescent="0.25">
      <c r="D216" s="225" t="str">
        <f t="shared" si="3"/>
        <v/>
      </c>
      <c r="F216" s="127"/>
      <c r="G216" s="101"/>
    </row>
    <row r="217" spans="4:7" x14ac:dyDescent="0.25">
      <c r="D217" s="225" t="str">
        <f t="shared" si="3"/>
        <v/>
      </c>
      <c r="F217" s="127"/>
      <c r="G217" s="101"/>
    </row>
    <row r="218" spans="4:7" x14ac:dyDescent="0.25">
      <c r="D218" s="225" t="str">
        <f t="shared" si="3"/>
        <v/>
      </c>
      <c r="F218" s="127"/>
      <c r="G218" s="101"/>
    </row>
    <row r="219" spans="4:7" x14ac:dyDescent="0.25">
      <c r="D219" s="225" t="str">
        <f t="shared" si="3"/>
        <v/>
      </c>
      <c r="F219" s="127"/>
      <c r="G219" s="101"/>
    </row>
    <row r="220" spans="4:7" x14ac:dyDescent="0.25">
      <c r="D220" s="225" t="str">
        <f t="shared" si="3"/>
        <v/>
      </c>
      <c r="F220" s="127"/>
      <c r="G220" s="101"/>
    </row>
    <row r="221" spans="4:7" x14ac:dyDescent="0.25">
      <c r="D221" s="225" t="str">
        <f t="shared" si="3"/>
        <v/>
      </c>
      <c r="F221" s="127"/>
      <c r="G221" s="101"/>
    </row>
    <row r="222" spans="4:7" x14ac:dyDescent="0.25">
      <c r="D222" s="225" t="str">
        <f t="shared" si="3"/>
        <v/>
      </c>
      <c r="F222" s="127"/>
      <c r="G222" s="101"/>
    </row>
    <row r="223" spans="4:7" x14ac:dyDescent="0.25">
      <c r="D223" s="225" t="str">
        <f t="shared" si="3"/>
        <v/>
      </c>
      <c r="F223" s="127"/>
      <c r="G223" s="101"/>
    </row>
    <row r="224" spans="4:7" x14ac:dyDescent="0.25">
      <c r="D224" s="225" t="str">
        <f t="shared" si="3"/>
        <v/>
      </c>
      <c r="F224" s="127"/>
      <c r="G224" s="101"/>
    </row>
    <row r="225" spans="4:7" x14ac:dyDescent="0.25">
      <c r="D225" s="225" t="str">
        <f t="shared" si="3"/>
        <v/>
      </c>
      <c r="F225" s="127"/>
      <c r="G225" s="101"/>
    </row>
    <row r="226" spans="4:7" x14ac:dyDescent="0.25">
      <c r="D226" s="225" t="str">
        <f t="shared" si="3"/>
        <v/>
      </c>
      <c r="F226" s="127"/>
      <c r="G226" s="101"/>
    </row>
    <row r="227" spans="4:7" x14ac:dyDescent="0.25">
      <c r="D227" s="225" t="str">
        <f t="shared" si="3"/>
        <v/>
      </c>
      <c r="F227" s="127"/>
      <c r="G227" s="101"/>
    </row>
    <row r="228" spans="4:7" x14ac:dyDescent="0.25">
      <c r="D228" s="225" t="str">
        <f t="shared" si="3"/>
        <v/>
      </c>
      <c r="F228" s="127"/>
      <c r="G228" s="101"/>
    </row>
    <row r="229" spans="4:7" x14ac:dyDescent="0.25">
      <c r="D229" s="225" t="str">
        <f t="shared" si="3"/>
        <v/>
      </c>
      <c r="F229" s="127"/>
      <c r="G229" s="101"/>
    </row>
    <row r="230" spans="4:7" x14ac:dyDescent="0.25">
      <c r="D230" s="225" t="str">
        <f t="shared" si="3"/>
        <v/>
      </c>
      <c r="F230" s="127"/>
      <c r="G230" s="101"/>
    </row>
    <row r="231" spans="4:7" x14ac:dyDescent="0.25">
      <c r="D231" s="225" t="str">
        <f t="shared" si="3"/>
        <v/>
      </c>
      <c r="F231" s="127"/>
      <c r="G231" s="101"/>
    </row>
    <row r="232" spans="4:7" x14ac:dyDescent="0.25">
      <c r="D232" s="225" t="str">
        <f t="shared" si="3"/>
        <v/>
      </c>
      <c r="F232" s="127"/>
      <c r="G232" s="101"/>
    </row>
    <row r="233" spans="4:7" x14ac:dyDescent="0.25">
      <c r="D233" s="225" t="str">
        <f t="shared" si="3"/>
        <v/>
      </c>
      <c r="F233" s="127"/>
      <c r="G233" s="101"/>
    </row>
    <row r="234" spans="4:7" x14ac:dyDescent="0.25">
      <c r="D234" s="225" t="str">
        <f t="shared" si="3"/>
        <v/>
      </c>
      <c r="F234" s="127"/>
      <c r="G234" s="101"/>
    </row>
    <row r="235" spans="4:7" x14ac:dyDescent="0.25">
      <c r="D235" s="225" t="str">
        <f t="shared" si="3"/>
        <v/>
      </c>
      <c r="F235" s="127"/>
      <c r="G235" s="101"/>
    </row>
    <row r="236" spans="4:7" x14ac:dyDescent="0.25">
      <c r="D236" s="225" t="str">
        <f t="shared" si="3"/>
        <v/>
      </c>
      <c r="F236" s="127"/>
      <c r="G236" s="101"/>
    </row>
    <row r="237" spans="4:7" x14ac:dyDescent="0.25">
      <c r="D237" s="225" t="str">
        <f t="shared" si="3"/>
        <v/>
      </c>
      <c r="F237" s="127"/>
      <c r="G237" s="101"/>
    </row>
    <row r="238" spans="4:7" x14ac:dyDescent="0.25">
      <c r="D238" s="225" t="str">
        <f t="shared" si="3"/>
        <v/>
      </c>
      <c r="F238" s="127"/>
      <c r="G238" s="101"/>
    </row>
    <row r="239" spans="4:7" x14ac:dyDescent="0.25">
      <c r="D239" s="225" t="str">
        <f t="shared" si="3"/>
        <v/>
      </c>
      <c r="F239" s="127"/>
      <c r="G239" s="101"/>
    </row>
    <row r="240" spans="4:7" x14ac:dyDescent="0.25">
      <c r="D240" s="225" t="str">
        <f t="shared" si="3"/>
        <v/>
      </c>
      <c r="F240" s="127"/>
      <c r="G240" s="101"/>
    </row>
    <row r="241" spans="4:7" x14ac:dyDescent="0.25">
      <c r="D241" s="225" t="str">
        <f t="shared" si="3"/>
        <v/>
      </c>
      <c r="F241" s="127"/>
      <c r="G241" s="101"/>
    </row>
    <row r="242" spans="4:7" x14ac:dyDescent="0.25">
      <c r="D242" s="225" t="str">
        <f t="shared" si="3"/>
        <v/>
      </c>
      <c r="F242" s="127"/>
      <c r="G242" s="101"/>
    </row>
    <row r="243" spans="4:7" x14ac:dyDescent="0.25">
      <c r="D243" s="225" t="str">
        <f t="shared" si="3"/>
        <v/>
      </c>
      <c r="F243" s="127"/>
      <c r="G243" s="101"/>
    </row>
    <row r="244" spans="4:7" x14ac:dyDescent="0.25">
      <c r="D244" s="225" t="str">
        <f t="shared" si="3"/>
        <v/>
      </c>
      <c r="F244" s="127"/>
      <c r="G244" s="101"/>
    </row>
    <row r="245" spans="4:7" x14ac:dyDescent="0.25">
      <c r="D245" s="225" t="str">
        <f t="shared" si="3"/>
        <v/>
      </c>
      <c r="F245" s="127"/>
      <c r="G245" s="101"/>
    </row>
    <row r="246" spans="4:7" x14ac:dyDescent="0.25">
      <c r="D246" s="225" t="str">
        <f t="shared" ref="D246:D309" si="4">IF(B246="","",NETWORKDAYS(B246,C246)-1)</f>
        <v/>
      </c>
      <c r="F246" s="127"/>
      <c r="G246" s="101"/>
    </row>
    <row r="247" spans="4:7" x14ac:dyDescent="0.25">
      <c r="D247" s="225" t="str">
        <f t="shared" si="4"/>
        <v/>
      </c>
      <c r="F247" s="127"/>
      <c r="G247" s="101"/>
    </row>
    <row r="248" spans="4:7" x14ac:dyDescent="0.25">
      <c r="D248" s="225" t="str">
        <f t="shared" si="4"/>
        <v/>
      </c>
      <c r="F248" s="127"/>
      <c r="G248" s="101"/>
    </row>
    <row r="249" spans="4:7" x14ac:dyDescent="0.25">
      <c r="D249" s="225" t="str">
        <f t="shared" si="4"/>
        <v/>
      </c>
      <c r="F249" s="127"/>
      <c r="G249" s="101"/>
    </row>
    <row r="250" spans="4:7" x14ac:dyDescent="0.25">
      <c r="D250" s="225" t="str">
        <f t="shared" si="4"/>
        <v/>
      </c>
      <c r="F250" s="127"/>
      <c r="G250" s="101"/>
    </row>
    <row r="251" spans="4:7" x14ac:dyDescent="0.25">
      <c r="D251" s="225" t="str">
        <f t="shared" si="4"/>
        <v/>
      </c>
      <c r="F251" s="127"/>
      <c r="G251" s="101"/>
    </row>
    <row r="252" spans="4:7" x14ac:dyDescent="0.25">
      <c r="D252" s="225" t="str">
        <f t="shared" si="4"/>
        <v/>
      </c>
      <c r="F252" s="127"/>
      <c r="G252" s="101"/>
    </row>
    <row r="253" spans="4:7" x14ac:dyDescent="0.25">
      <c r="D253" s="225" t="str">
        <f t="shared" si="4"/>
        <v/>
      </c>
      <c r="F253" s="127"/>
      <c r="G253" s="101"/>
    </row>
    <row r="254" spans="4:7" x14ac:dyDescent="0.25">
      <c r="D254" s="225" t="str">
        <f t="shared" si="4"/>
        <v/>
      </c>
      <c r="F254" s="127"/>
      <c r="G254" s="101"/>
    </row>
    <row r="255" spans="4:7" x14ac:dyDescent="0.25">
      <c r="D255" s="225" t="str">
        <f t="shared" si="4"/>
        <v/>
      </c>
      <c r="F255" s="127"/>
      <c r="G255" s="101"/>
    </row>
    <row r="256" spans="4:7" x14ac:dyDescent="0.25">
      <c r="D256" s="225" t="str">
        <f t="shared" si="4"/>
        <v/>
      </c>
      <c r="F256" s="127"/>
      <c r="G256" s="101"/>
    </row>
    <row r="257" spans="4:7" x14ac:dyDescent="0.25">
      <c r="D257" s="225" t="str">
        <f t="shared" si="4"/>
        <v/>
      </c>
      <c r="F257" s="127"/>
      <c r="G257" s="101"/>
    </row>
    <row r="258" spans="4:7" x14ac:dyDescent="0.25">
      <c r="D258" s="225" t="str">
        <f t="shared" si="4"/>
        <v/>
      </c>
      <c r="F258" s="127"/>
      <c r="G258" s="101"/>
    </row>
    <row r="259" spans="4:7" x14ac:dyDescent="0.25">
      <c r="D259" s="225" t="str">
        <f t="shared" si="4"/>
        <v/>
      </c>
      <c r="F259" s="127"/>
      <c r="G259" s="101"/>
    </row>
    <row r="260" spans="4:7" x14ac:dyDescent="0.25">
      <c r="D260" s="225" t="str">
        <f t="shared" si="4"/>
        <v/>
      </c>
      <c r="F260" s="127"/>
      <c r="G260" s="101"/>
    </row>
    <row r="261" spans="4:7" x14ac:dyDescent="0.25">
      <c r="D261" s="225" t="str">
        <f t="shared" si="4"/>
        <v/>
      </c>
      <c r="F261" s="127"/>
      <c r="G261" s="101"/>
    </row>
    <row r="262" spans="4:7" x14ac:dyDescent="0.25">
      <c r="D262" s="225" t="str">
        <f t="shared" si="4"/>
        <v/>
      </c>
      <c r="F262" s="127"/>
      <c r="G262" s="101"/>
    </row>
    <row r="263" spans="4:7" x14ac:dyDescent="0.25">
      <c r="D263" s="225" t="str">
        <f t="shared" si="4"/>
        <v/>
      </c>
      <c r="F263" s="127"/>
      <c r="G263" s="101"/>
    </row>
    <row r="264" spans="4:7" x14ac:dyDescent="0.25">
      <c r="D264" s="225" t="str">
        <f t="shared" si="4"/>
        <v/>
      </c>
      <c r="F264" s="127"/>
      <c r="G264" s="101"/>
    </row>
    <row r="265" spans="4:7" x14ac:dyDescent="0.25">
      <c r="D265" s="225" t="str">
        <f t="shared" si="4"/>
        <v/>
      </c>
      <c r="F265" s="127"/>
      <c r="G265" s="101"/>
    </row>
    <row r="266" spans="4:7" x14ac:dyDescent="0.25">
      <c r="D266" s="225" t="str">
        <f t="shared" si="4"/>
        <v/>
      </c>
      <c r="F266" s="127"/>
      <c r="G266" s="101"/>
    </row>
    <row r="267" spans="4:7" x14ac:dyDescent="0.25">
      <c r="D267" s="225" t="str">
        <f t="shared" si="4"/>
        <v/>
      </c>
      <c r="F267" s="127"/>
      <c r="G267" s="101"/>
    </row>
    <row r="268" spans="4:7" x14ac:dyDescent="0.25">
      <c r="D268" s="225" t="str">
        <f t="shared" si="4"/>
        <v/>
      </c>
      <c r="F268" s="127"/>
      <c r="G268" s="101"/>
    </row>
    <row r="269" spans="4:7" x14ac:dyDescent="0.25">
      <c r="D269" s="225" t="str">
        <f t="shared" si="4"/>
        <v/>
      </c>
      <c r="F269" s="127"/>
      <c r="G269" s="101"/>
    </row>
    <row r="270" spans="4:7" x14ac:dyDescent="0.25">
      <c r="D270" s="225" t="str">
        <f t="shared" si="4"/>
        <v/>
      </c>
      <c r="F270" s="127"/>
      <c r="G270" s="101"/>
    </row>
    <row r="271" spans="4:7" x14ac:dyDescent="0.25">
      <c r="D271" s="225" t="str">
        <f t="shared" si="4"/>
        <v/>
      </c>
      <c r="F271" s="127"/>
      <c r="G271" s="101"/>
    </row>
    <row r="272" spans="4:7" x14ac:dyDescent="0.25">
      <c r="D272" s="225" t="str">
        <f t="shared" si="4"/>
        <v/>
      </c>
      <c r="F272" s="127"/>
      <c r="G272" s="101"/>
    </row>
    <row r="273" spans="4:7" x14ac:dyDescent="0.25">
      <c r="D273" s="225" t="str">
        <f t="shared" si="4"/>
        <v/>
      </c>
      <c r="F273" s="127"/>
      <c r="G273" s="101"/>
    </row>
    <row r="274" spans="4:7" x14ac:dyDescent="0.25">
      <c r="D274" s="225" t="str">
        <f t="shared" si="4"/>
        <v/>
      </c>
      <c r="F274" s="127"/>
      <c r="G274" s="101"/>
    </row>
    <row r="275" spans="4:7" x14ac:dyDescent="0.25">
      <c r="D275" s="225" t="str">
        <f t="shared" si="4"/>
        <v/>
      </c>
      <c r="F275" s="127"/>
      <c r="G275" s="101"/>
    </row>
    <row r="276" spans="4:7" x14ac:dyDescent="0.25">
      <c r="D276" s="225" t="str">
        <f t="shared" si="4"/>
        <v/>
      </c>
      <c r="F276" s="127"/>
      <c r="G276" s="101"/>
    </row>
    <row r="277" spans="4:7" x14ac:dyDescent="0.25">
      <c r="D277" s="225" t="str">
        <f t="shared" si="4"/>
        <v/>
      </c>
      <c r="F277" s="127"/>
      <c r="G277" s="101"/>
    </row>
    <row r="278" spans="4:7" x14ac:dyDescent="0.25">
      <c r="D278" s="225" t="str">
        <f t="shared" si="4"/>
        <v/>
      </c>
      <c r="F278" s="127"/>
      <c r="G278" s="101"/>
    </row>
    <row r="279" spans="4:7" x14ac:dyDescent="0.25">
      <c r="D279" s="225" t="str">
        <f t="shared" si="4"/>
        <v/>
      </c>
      <c r="F279" s="127"/>
      <c r="G279" s="101"/>
    </row>
    <row r="280" spans="4:7" x14ac:dyDescent="0.25">
      <c r="D280" s="225" t="str">
        <f t="shared" si="4"/>
        <v/>
      </c>
      <c r="F280" s="127"/>
      <c r="G280" s="101"/>
    </row>
    <row r="281" spans="4:7" x14ac:dyDescent="0.25">
      <c r="D281" s="225" t="str">
        <f t="shared" si="4"/>
        <v/>
      </c>
      <c r="F281" s="127"/>
      <c r="G281" s="101"/>
    </row>
    <row r="282" spans="4:7" x14ac:dyDescent="0.25">
      <c r="D282" s="225" t="str">
        <f t="shared" si="4"/>
        <v/>
      </c>
      <c r="F282" s="127"/>
      <c r="G282" s="101"/>
    </row>
    <row r="283" spans="4:7" x14ac:dyDescent="0.25">
      <c r="D283" s="225" t="str">
        <f t="shared" si="4"/>
        <v/>
      </c>
      <c r="F283" s="127"/>
      <c r="G283" s="101"/>
    </row>
    <row r="284" spans="4:7" x14ac:dyDescent="0.25">
      <c r="D284" s="225" t="str">
        <f t="shared" si="4"/>
        <v/>
      </c>
      <c r="F284" s="127"/>
      <c r="G284" s="101"/>
    </row>
    <row r="285" spans="4:7" x14ac:dyDescent="0.25">
      <c r="D285" s="225" t="str">
        <f t="shared" si="4"/>
        <v/>
      </c>
      <c r="F285" s="127"/>
      <c r="G285" s="101"/>
    </row>
    <row r="286" spans="4:7" x14ac:dyDescent="0.25">
      <c r="D286" s="225" t="str">
        <f t="shared" si="4"/>
        <v/>
      </c>
      <c r="F286" s="127"/>
      <c r="G286" s="101"/>
    </row>
    <row r="287" spans="4:7" x14ac:dyDescent="0.25">
      <c r="D287" s="225" t="str">
        <f t="shared" si="4"/>
        <v/>
      </c>
      <c r="F287" s="127"/>
      <c r="G287" s="101"/>
    </row>
    <row r="288" spans="4:7" x14ac:dyDescent="0.25">
      <c r="D288" s="225" t="str">
        <f t="shared" si="4"/>
        <v/>
      </c>
      <c r="F288" s="127"/>
      <c r="G288" s="101"/>
    </row>
    <row r="289" spans="4:7" x14ac:dyDescent="0.25">
      <c r="D289" s="225" t="str">
        <f t="shared" si="4"/>
        <v/>
      </c>
      <c r="F289" s="127"/>
      <c r="G289" s="101"/>
    </row>
    <row r="290" spans="4:7" x14ac:dyDescent="0.25">
      <c r="D290" s="225" t="str">
        <f t="shared" si="4"/>
        <v/>
      </c>
      <c r="F290" s="127"/>
      <c r="G290" s="101"/>
    </row>
    <row r="291" spans="4:7" x14ac:dyDescent="0.25">
      <c r="D291" s="225" t="str">
        <f t="shared" si="4"/>
        <v/>
      </c>
      <c r="F291" s="127"/>
      <c r="G291" s="101"/>
    </row>
    <row r="292" spans="4:7" x14ac:dyDescent="0.25">
      <c r="D292" s="225" t="str">
        <f t="shared" si="4"/>
        <v/>
      </c>
      <c r="F292" s="127"/>
      <c r="G292" s="101"/>
    </row>
    <row r="293" spans="4:7" x14ac:dyDescent="0.25">
      <c r="D293" s="225" t="str">
        <f t="shared" si="4"/>
        <v/>
      </c>
      <c r="F293" s="127"/>
      <c r="G293" s="101"/>
    </row>
    <row r="294" spans="4:7" x14ac:dyDescent="0.25">
      <c r="D294" s="225" t="str">
        <f t="shared" si="4"/>
        <v/>
      </c>
      <c r="F294" s="127"/>
      <c r="G294" s="101"/>
    </row>
    <row r="295" spans="4:7" x14ac:dyDescent="0.25">
      <c r="D295" s="225" t="str">
        <f t="shared" si="4"/>
        <v/>
      </c>
      <c r="F295" s="127"/>
      <c r="G295" s="101"/>
    </row>
    <row r="296" spans="4:7" x14ac:dyDescent="0.25">
      <c r="D296" s="225" t="str">
        <f t="shared" si="4"/>
        <v/>
      </c>
      <c r="F296" s="127"/>
      <c r="G296" s="101"/>
    </row>
    <row r="297" spans="4:7" x14ac:dyDescent="0.25">
      <c r="D297" s="225" t="str">
        <f t="shared" si="4"/>
        <v/>
      </c>
      <c r="F297" s="127"/>
      <c r="G297" s="101"/>
    </row>
    <row r="298" spans="4:7" x14ac:dyDescent="0.25">
      <c r="D298" s="225" t="str">
        <f t="shared" si="4"/>
        <v/>
      </c>
      <c r="F298" s="127"/>
      <c r="G298" s="101"/>
    </row>
    <row r="299" spans="4:7" x14ac:dyDescent="0.25">
      <c r="D299" s="225" t="str">
        <f t="shared" si="4"/>
        <v/>
      </c>
      <c r="F299" s="127"/>
      <c r="G299" s="101"/>
    </row>
    <row r="300" spans="4:7" x14ac:dyDescent="0.25">
      <c r="D300" s="225" t="str">
        <f t="shared" si="4"/>
        <v/>
      </c>
      <c r="F300" s="127"/>
      <c r="G300" s="101"/>
    </row>
    <row r="301" spans="4:7" x14ac:dyDescent="0.25">
      <c r="D301" s="225" t="str">
        <f t="shared" si="4"/>
        <v/>
      </c>
      <c r="F301" s="127"/>
      <c r="G301" s="101"/>
    </row>
    <row r="302" spans="4:7" x14ac:dyDescent="0.25">
      <c r="D302" s="225" t="str">
        <f t="shared" si="4"/>
        <v/>
      </c>
      <c r="F302" s="127"/>
      <c r="G302" s="101"/>
    </row>
    <row r="303" spans="4:7" x14ac:dyDescent="0.25">
      <c r="D303" s="225" t="str">
        <f t="shared" si="4"/>
        <v/>
      </c>
      <c r="F303" s="127"/>
      <c r="G303" s="101"/>
    </row>
    <row r="304" spans="4:7" x14ac:dyDescent="0.25">
      <c r="D304" s="225" t="str">
        <f t="shared" si="4"/>
        <v/>
      </c>
      <c r="F304" s="127"/>
      <c r="G304" s="101"/>
    </row>
    <row r="305" spans="4:7" x14ac:dyDescent="0.25">
      <c r="D305" s="225" t="str">
        <f t="shared" si="4"/>
        <v/>
      </c>
      <c r="F305" s="127"/>
      <c r="G305" s="101"/>
    </row>
    <row r="306" spans="4:7" x14ac:dyDescent="0.25">
      <c r="D306" s="225" t="str">
        <f t="shared" si="4"/>
        <v/>
      </c>
      <c r="F306" s="127"/>
      <c r="G306" s="101"/>
    </row>
    <row r="307" spans="4:7" x14ac:dyDescent="0.25">
      <c r="D307" s="225" t="str">
        <f t="shared" si="4"/>
        <v/>
      </c>
      <c r="F307" s="127"/>
      <c r="G307" s="101"/>
    </row>
    <row r="308" spans="4:7" x14ac:dyDescent="0.25">
      <c r="D308" s="225" t="str">
        <f t="shared" si="4"/>
        <v/>
      </c>
      <c r="F308" s="127"/>
      <c r="G308" s="101"/>
    </row>
    <row r="309" spans="4:7" x14ac:dyDescent="0.25">
      <c r="D309" s="225" t="str">
        <f t="shared" si="4"/>
        <v/>
      </c>
      <c r="F309" s="127"/>
      <c r="G309" s="101"/>
    </row>
    <row r="310" spans="4:7" x14ac:dyDescent="0.25">
      <c r="D310" s="225" t="str">
        <f t="shared" ref="D310:D373" si="5">IF(B310="","",NETWORKDAYS(B310,C310)-1)</f>
        <v/>
      </c>
      <c r="F310" s="127"/>
      <c r="G310" s="101"/>
    </row>
    <row r="311" spans="4:7" x14ac:dyDescent="0.25">
      <c r="D311" s="225" t="str">
        <f t="shared" si="5"/>
        <v/>
      </c>
      <c r="F311" s="127"/>
      <c r="G311" s="101"/>
    </row>
    <row r="312" spans="4:7" x14ac:dyDescent="0.25">
      <c r="D312" s="225" t="str">
        <f t="shared" si="5"/>
        <v/>
      </c>
      <c r="F312" s="127"/>
      <c r="G312" s="101"/>
    </row>
    <row r="313" spans="4:7" x14ac:dyDescent="0.25">
      <c r="D313" s="225" t="str">
        <f t="shared" si="5"/>
        <v/>
      </c>
      <c r="F313" s="127"/>
      <c r="G313" s="101"/>
    </row>
    <row r="314" spans="4:7" x14ac:dyDescent="0.25">
      <c r="D314" s="225" t="str">
        <f t="shared" si="5"/>
        <v/>
      </c>
      <c r="F314" s="127"/>
      <c r="G314" s="101"/>
    </row>
    <row r="315" spans="4:7" x14ac:dyDescent="0.25">
      <c r="D315" s="225" t="str">
        <f t="shared" si="5"/>
        <v/>
      </c>
      <c r="F315" s="127"/>
      <c r="G315" s="101"/>
    </row>
    <row r="316" spans="4:7" x14ac:dyDescent="0.25">
      <c r="D316" s="225" t="str">
        <f t="shared" si="5"/>
        <v/>
      </c>
      <c r="F316" s="127"/>
      <c r="G316" s="101"/>
    </row>
    <row r="317" spans="4:7" x14ac:dyDescent="0.25">
      <c r="D317" s="225" t="str">
        <f t="shared" si="5"/>
        <v/>
      </c>
      <c r="F317" s="127"/>
      <c r="G317" s="101"/>
    </row>
    <row r="318" spans="4:7" x14ac:dyDescent="0.25">
      <c r="D318" s="225" t="str">
        <f t="shared" si="5"/>
        <v/>
      </c>
      <c r="F318" s="127"/>
      <c r="G318" s="101"/>
    </row>
    <row r="319" spans="4:7" x14ac:dyDescent="0.25">
      <c r="D319" s="225" t="str">
        <f t="shared" si="5"/>
        <v/>
      </c>
      <c r="F319" s="127"/>
      <c r="G319" s="101"/>
    </row>
    <row r="320" spans="4:7" x14ac:dyDescent="0.25">
      <c r="D320" s="225" t="str">
        <f t="shared" si="5"/>
        <v/>
      </c>
      <c r="F320" s="127"/>
      <c r="G320" s="101"/>
    </row>
    <row r="321" spans="4:7" x14ac:dyDescent="0.25">
      <c r="D321" s="225" t="str">
        <f t="shared" si="5"/>
        <v/>
      </c>
      <c r="F321" s="127"/>
      <c r="G321" s="101"/>
    </row>
    <row r="322" spans="4:7" x14ac:dyDescent="0.25">
      <c r="D322" s="225" t="str">
        <f t="shared" si="5"/>
        <v/>
      </c>
      <c r="F322" s="127"/>
      <c r="G322" s="101"/>
    </row>
    <row r="323" spans="4:7" x14ac:dyDescent="0.25">
      <c r="D323" s="225" t="str">
        <f t="shared" si="5"/>
        <v/>
      </c>
      <c r="F323" s="127"/>
      <c r="G323" s="101"/>
    </row>
    <row r="324" spans="4:7" x14ac:dyDescent="0.25">
      <c r="D324" s="225" t="str">
        <f t="shared" si="5"/>
        <v/>
      </c>
      <c r="F324" s="127"/>
      <c r="G324" s="101"/>
    </row>
    <row r="325" spans="4:7" x14ac:dyDescent="0.25">
      <c r="D325" s="225" t="str">
        <f t="shared" si="5"/>
        <v/>
      </c>
      <c r="F325" s="127"/>
      <c r="G325" s="101"/>
    </row>
    <row r="326" spans="4:7" x14ac:dyDescent="0.25">
      <c r="D326" s="225" t="str">
        <f t="shared" si="5"/>
        <v/>
      </c>
      <c r="F326" s="127"/>
      <c r="G326" s="101"/>
    </row>
    <row r="327" spans="4:7" x14ac:dyDescent="0.25">
      <c r="D327" s="225" t="str">
        <f t="shared" si="5"/>
        <v/>
      </c>
      <c r="F327" s="127"/>
      <c r="G327" s="101"/>
    </row>
    <row r="328" spans="4:7" x14ac:dyDescent="0.25">
      <c r="D328" s="225" t="str">
        <f t="shared" si="5"/>
        <v/>
      </c>
      <c r="F328" s="127"/>
      <c r="G328" s="101"/>
    </row>
    <row r="329" spans="4:7" x14ac:dyDescent="0.25">
      <c r="D329" s="225" t="str">
        <f t="shared" si="5"/>
        <v/>
      </c>
      <c r="F329" s="127"/>
      <c r="G329" s="101"/>
    </row>
    <row r="330" spans="4:7" x14ac:dyDescent="0.25">
      <c r="D330" s="225" t="str">
        <f t="shared" si="5"/>
        <v/>
      </c>
      <c r="F330" s="127"/>
      <c r="G330" s="101"/>
    </row>
    <row r="331" spans="4:7" x14ac:dyDescent="0.25">
      <c r="D331" s="225" t="str">
        <f t="shared" si="5"/>
        <v/>
      </c>
      <c r="F331" s="127"/>
      <c r="G331" s="101"/>
    </row>
    <row r="332" spans="4:7" x14ac:dyDescent="0.25">
      <c r="D332" s="225" t="str">
        <f t="shared" si="5"/>
        <v/>
      </c>
      <c r="F332" s="127"/>
      <c r="G332" s="101"/>
    </row>
    <row r="333" spans="4:7" x14ac:dyDescent="0.25">
      <c r="D333" s="225" t="str">
        <f t="shared" si="5"/>
        <v/>
      </c>
      <c r="F333" s="127"/>
      <c r="G333" s="101"/>
    </row>
    <row r="334" spans="4:7" x14ac:dyDescent="0.25">
      <c r="D334" s="225" t="str">
        <f t="shared" si="5"/>
        <v/>
      </c>
      <c r="F334" s="127"/>
      <c r="G334" s="101"/>
    </row>
    <row r="335" spans="4:7" x14ac:dyDescent="0.25">
      <c r="D335" s="225" t="str">
        <f t="shared" si="5"/>
        <v/>
      </c>
      <c r="F335" s="127"/>
      <c r="G335" s="101"/>
    </row>
    <row r="336" spans="4:7" x14ac:dyDescent="0.25">
      <c r="D336" s="225" t="str">
        <f t="shared" si="5"/>
        <v/>
      </c>
      <c r="F336" s="127"/>
      <c r="G336" s="101"/>
    </row>
    <row r="337" spans="4:7" x14ac:dyDescent="0.25">
      <c r="D337" s="225" t="str">
        <f t="shared" si="5"/>
        <v/>
      </c>
      <c r="F337" s="127"/>
      <c r="G337" s="101"/>
    </row>
    <row r="338" spans="4:7" x14ac:dyDescent="0.25">
      <c r="D338" s="225" t="str">
        <f t="shared" si="5"/>
        <v/>
      </c>
      <c r="F338" s="127"/>
      <c r="G338" s="101"/>
    </row>
    <row r="339" spans="4:7" x14ac:dyDescent="0.25">
      <c r="D339" s="225" t="str">
        <f t="shared" si="5"/>
        <v/>
      </c>
      <c r="F339" s="127"/>
      <c r="G339" s="101"/>
    </row>
    <row r="340" spans="4:7" x14ac:dyDescent="0.25">
      <c r="D340" s="225" t="str">
        <f t="shared" si="5"/>
        <v/>
      </c>
      <c r="F340" s="127"/>
      <c r="G340" s="101"/>
    </row>
    <row r="341" spans="4:7" x14ac:dyDescent="0.25">
      <c r="D341" s="225" t="str">
        <f t="shared" si="5"/>
        <v/>
      </c>
      <c r="F341" s="127"/>
      <c r="G341" s="101"/>
    </row>
    <row r="342" spans="4:7" x14ac:dyDescent="0.25">
      <c r="D342" s="225" t="str">
        <f t="shared" si="5"/>
        <v/>
      </c>
      <c r="F342" s="127"/>
      <c r="G342" s="101"/>
    </row>
    <row r="343" spans="4:7" x14ac:dyDescent="0.25">
      <c r="D343" s="225" t="str">
        <f t="shared" si="5"/>
        <v/>
      </c>
      <c r="F343" s="127"/>
      <c r="G343" s="101"/>
    </row>
    <row r="344" spans="4:7" x14ac:dyDescent="0.25">
      <c r="D344" s="225" t="str">
        <f t="shared" si="5"/>
        <v/>
      </c>
      <c r="F344" s="127"/>
      <c r="G344" s="101"/>
    </row>
    <row r="345" spans="4:7" x14ac:dyDescent="0.25">
      <c r="D345" s="225" t="str">
        <f t="shared" si="5"/>
        <v/>
      </c>
      <c r="F345" s="127"/>
      <c r="G345" s="101"/>
    </row>
    <row r="346" spans="4:7" x14ac:dyDescent="0.25">
      <c r="D346" s="225" t="str">
        <f t="shared" si="5"/>
        <v/>
      </c>
      <c r="F346" s="127"/>
      <c r="G346" s="101"/>
    </row>
    <row r="347" spans="4:7" x14ac:dyDescent="0.25">
      <c r="D347" s="225" t="str">
        <f t="shared" si="5"/>
        <v/>
      </c>
      <c r="F347" s="127"/>
      <c r="G347" s="101"/>
    </row>
    <row r="348" spans="4:7" x14ac:dyDescent="0.25">
      <c r="D348" s="225" t="str">
        <f t="shared" si="5"/>
        <v/>
      </c>
      <c r="F348" s="127"/>
      <c r="G348" s="101"/>
    </row>
    <row r="349" spans="4:7" x14ac:dyDescent="0.25">
      <c r="D349" s="225" t="str">
        <f t="shared" si="5"/>
        <v/>
      </c>
      <c r="F349" s="127"/>
      <c r="G349" s="101"/>
    </row>
    <row r="350" spans="4:7" x14ac:dyDescent="0.25">
      <c r="D350" s="225" t="str">
        <f t="shared" si="5"/>
        <v/>
      </c>
      <c r="F350" s="127"/>
      <c r="G350" s="101"/>
    </row>
    <row r="351" spans="4:7" x14ac:dyDescent="0.25">
      <c r="D351" s="225" t="str">
        <f t="shared" si="5"/>
        <v/>
      </c>
      <c r="F351" s="127"/>
      <c r="G351" s="101"/>
    </row>
    <row r="352" spans="4:7" x14ac:dyDescent="0.25">
      <c r="D352" s="225" t="str">
        <f t="shared" si="5"/>
        <v/>
      </c>
      <c r="F352" s="127"/>
      <c r="G352" s="101"/>
    </row>
    <row r="353" spans="4:7" x14ac:dyDescent="0.25">
      <c r="D353" s="225" t="str">
        <f t="shared" si="5"/>
        <v/>
      </c>
      <c r="F353" s="127"/>
      <c r="G353" s="101"/>
    </row>
    <row r="354" spans="4:7" x14ac:dyDescent="0.25">
      <c r="D354" s="225" t="str">
        <f t="shared" si="5"/>
        <v/>
      </c>
      <c r="F354" s="127"/>
      <c r="G354" s="101"/>
    </row>
    <row r="355" spans="4:7" x14ac:dyDescent="0.25">
      <c r="D355" s="225" t="str">
        <f t="shared" si="5"/>
        <v/>
      </c>
      <c r="F355" s="127"/>
      <c r="G355" s="101"/>
    </row>
    <row r="356" spans="4:7" x14ac:dyDescent="0.25">
      <c r="D356" s="225" t="str">
        <f t="shared" si="5"/>
        <v/>
      </c>
      <c r="F356" s="127"/>
      <c r="G356" s="101"/>
    </row>
    <row r="357" spans="4:7" x14ac:dyDescent="0.25">
      <c r="D357" s="225" t="str">
        <f t="shared" si="5"/>
        <v/>
      </c>
      <c r="F357" s="127"/>
      <c r="G357" s="101"/>
    </row>
    <row r="358" spans="4:7" x14ac:dyDescent="0.25">
      <c r="D358" s="225" t="str">
        <f t="shared" si="5"/>
        <v/>
      </c>
      <c r="F358" s="127"/>
      <c r="G358" s="101"/>
    </row>
    <row r="359" spans="4:7" x14ac:dyDescent="0.25">
      <c r="D359" s="225" t="str">
        <f t="shared" si="5"/>
        <v/>
      </c>
      <c r="F359" s="127"/>
      <c r="G359" s="101"/>
    </row>
    <row r="360" spans="4:7" x14ac:dyDescent="0.25">
      <c r="D360" s="225" t="str">
        <f t="shared" si="5"/>
        <v/>
      </c>
      <c r="F360" s="127"/>
      <c r="G360" s="101"/>
    </row>
    <row r="361" spans="4:7" x14ac:dyDescent="0.25">
      <c r="D361" s="225" t="str">
        <f t="shared" si="5"/>
        <v/>
      </c>
      <c r="F361" s="127"/>
      <c r="G361" s="101"/>
    </row>
    <row r="362" spans="4:7" x14ac:dyDescent="0.25">
      <c r="D362" s="225" t="str">
        <f t="shared" si="5"/>
        <v/>
      </c>
      <c r="F362" s="127"/>
      <c r="G362" s="101"/>
    </row>
    <row r="363" spans="4:7" x14ac:dyDescent="0.25">
      <c r="D363" s="225" t="str">
        <f t="shared" si="5"/>
        <v/>
      </c>
      <c r="F363" s="127"/>
      <c r="G363" s="101"/>
    </row>
    <row r="364" spans="4:7" x14ac:dyDescent="0.25">
      <c r="D364" s="225" t="str">
        <f t="shared" si="5"/>
        <v/>
      </c>
      <c r="F364" s="127"/>
      <c r="G364" s="101"/>
    </row>
    <row r="365" spans="4:7" x14ac:dyDescent="0.25">
      <c r="D365" s="225" t="str">
        <f t="shared" si="5"/>
        <v/>
      </c>
      <c r="F365" s="127"/>
      <c r="G365" s="101"/>
    </row>
    <row r="366" spans="4:7" x14ac:dyDescent="0.25">
      <c r="D366" s="225" t="str">
        <f t="shared" si="5"/>
        <v/>
      </c>
      <c r="F366" s="127"/>
      <c r="G366" s="101"/>
    </row>
    <row r="367" spans="4:7" x14ac:dyDescent="0.25">
      <c r="D367" s="225" t="str">
        <f t="shared" si="5"/>
        <v/>
      </c>
      <c r="F367" s="127"/>
      <c r="G367" s="101"/>
    </row>
    <row r="368" spans="4:7" x14ac:dyDescent="0.25">
      <c r="D368" s="225" t="str">
        <f t="shared" si="5"/>
        <v/>
      </c>
      <c r="F368" s="127"/>
      <c r="G368" s="101"/>
    </row>
    <row r="369" spans="4:7" x14ac:dyDescent="0.25">
      <c r="D369" s="225" t="str">
        <f t="shared" si="5"/>
        <v/>
      </c>
      <c r="F369" s="127"/>
      <c r="G369" s="101"/>
    </row>
    <row r="370" spans="4:7" x14ac:dyDescent="0.25">
      <c r="D370" s="225" t="str">
        <f t="shared" si="5"/>
        <v/>
      </c>
      <c r="F370" s="127"/>
      <c r="G370" s="101"/>
    </row>
    <row r="371" spans="4:7" x14ac:dyDescent="0.25">
      <c r="D371" s="225" t="str">
        <f t="shared" si="5"/>
        <v/>
      </c>
      <c r="F371" s="127"/>
      <c r="G371" s="101"/>
    </row>
    <row r="372" spans="4:7" x14ac:dyDescent="0.25">
      <c r="D372" s="225" t="str">
        <f t="shared" si="5"/>
        <v/>
      </c>
      <c r="F372" s="127"/>
      <c r="G372" s="101"/>
    </row>
    <row r="373" spans="4:7" x14ac:dyDescent="0.25">
      <c r="D373" s="225" t="str">
        <f t="shared" si="5"/>
        <v/>
      </c>
      <c r="F373" s="127"/>
      <c r="G373" s="101"/>
    </row>
    <row r="374" spans="4:7" x14ac:dyDescent="0.25">
      <c r="D374" s="225" t="str">
        <f t="shared" ref="D374:D437" si="6">IF(B374="","",NETWORKDAYS(B374,C374)-1)</f>
        <v/>
      </c>
      <c r="F374" s="127"/>
      <c r="G374" s="101"/>
    </row>
    <row r="375" spans="4:7" x14ac:dyDescent="0.25">
      <c r="D375" s="225" t="str">
        <f t="shared" si="6"/>
        <v/>
      </c>
      <c r="F375" s="127"/>
      <c r="G375" s="101"/>
    </row>
    <row r="376" spans="4:7" x14ac:dyDescent="0.25">
      <c r="D376" s="225" t="str">
        <f t="shared" si="6"/>
        <v/>
      </c>
      <c r="F376" s="127"/>
      <c r="G376" s="101"/>
    </row>
    <row r="377" spans="4:7" x14ac:dyDescent="0.25">
      <c r="D377" s="225" t="str">
        <f t="shared" si="6"/>
        <v/>
      </c>
      <c r="F377" s="127"/>
      <c r="G377" s="101"/>
    </row>
    <row r="378" spans="4:7" x14ac:dyDescent="0.25">
      <c r="D378" s="225" t="str">
        <f t="shared" si="6"/>
        <v/>
      </c>
      <c r="F378" s="127"/>
      <c r="G378" s="101"/>
    </row>
    <row r="379" spans="4:7" x14ac:dyDescent="0.25">
      <c r="D379" s="225" t="str">
        <f t="shared" si="6"/>
        <v/>
      </c>
      <c r="F379" s="127"/>
      <c r="G379" s="101"/>
    </row>
    <row r="380" spans="4:7" x14ac:dyDescent="0.25">
      <c r="D380" s="225" t="str">
        <f t="shared" si="6"/>
        <v/>
      </c>
      <c r="F380" s="127"/>
      <c r="G380" s="101"/>
    </row>
    <row r="381" spans="4:7" x14ac:dyDescent="0.25">
      <c r="D381" s="225" t="str">
        <f t="shared" si="6"/>
        <v/>
      </c>
      <c r="F381" s="127"/>
      <c r="G381" s="101"/>
    </row>
    <row r="382" spans="4:7" x14ac:dyDescent="0.25">
      <c r="D382" s="225" t="str">
        <f t="shared" si="6"/>
        <v/>
      </c>
      <c r="F382" s="127"/>
      <c r="G382" s="101"/>
    </row>
    <row r="383" spans="4:7" x14ac:dyDescent="0.25">
      <c r="D383" s="225" t="str">
        <f t="shared" si="6"/>
        <v/>
      </c>
      <c r="F383" s="127"/>
      <c r="G383" s="101"/>
    </row>
    <row r="384" spans="4:7" x14ac:dyDescent="0.25">
      <c r="D384" s="225" t="str">
        <f t="shared" si="6"/>
        <v/>
      </c>
      <c r="F384" s="127"/>
      <c r="G384" s="101"/>
    </row>
    <row r="385" spans="4:7" x14ac:dyDescent="0.25">
      <c r="D385" s="225" t="str">
        <f t="shared" si="6"/>
        <v/>
      </c>
      <c r="F385" s="127"/>
      <c r="G385" s="101"/>
    </row>
    <row r="386" spans="4:7" x14ac:dyDescent="0.25">
      <c r="D386" s="225" t="str">
        <f t="shared" si="6"/>
        <v/>
      </c>
      <c r="F386" s="127"/>
      <c r="G386" s="101"/>
    </row>
    <row r="387" spans="4:7" x14ac:dyDescent="0.25">
      <c r="D387" s="225" t="str">
        <f t="shared" si="6"/>
        <v/>
      </c>
      <c r="F387" s="127"/>
      <c r="G387" s="101"/>
    </row>
    <row r="388" spans="4:7" x14ac:dyDescent="0.25">
      <c r="D388" s="225" t="str">
        <f t="shared" si="6"/>
        <v/>
      </c>
      <c r="F388" s="127"/>
      <c r="G388" s="101"/>
    </row>
    <row r="389" spans="4:7" x14ac:dyDescent="0.25">
      <c r="D389" s="225" t="str">
        <f t="shared" si="6"/>
        <v/>
      </c>
      <c r="F389" s="127"/>
      <c r="G389" s="101"/>
    </row>
    <row r="390" spans="4:7" x14ac:dyDescent="0.25">
      <c r="D390" s="225" t="str">
        <f t="shared" si="6"/>
        <v/>
      </c>
      <c r="F390" s="127"/>
      <c r="G390" s="101"/>
    </row>
    <row r="391" spans="4:7" x14ac:dyDescent="0.25">
      <c r="D391" s="225" t="str">
        <f t="shared" si="6"/>
        <v/>
      </c>
      <c r="F391" s="127"/>
      <c r="G391" s="101"/>
    </row>
    <row r="392" spans="4:7" x14ac:dyDescent="0.25">
      <c r="D392" s="225" t="str">
        <f t="shared" si="6"/>
        <v/>
      </c>
      <c r="F392" s="127"/>
      <c r="G392" s="101"/>
    </row>
    <row r="393" spans="4:7" x14ac:dyDescent="0.25">
      <c r="D393" s="225" t="str">
        <f t="shared" si="6"/>
        <v/>
      </c>
      <c r="F393" s="127"/>
      <c r="G393" s="101"/>
    </row>
    <row r="394" spans="4:7" x14ac:dyDescent="0.25">
      <c r="D394" s="225" t="str">
        <f t="shared" si="6"/>
        <v/>
      </c>
      <c r="F394" s="127"/>
      <c r="G394" s="101"/>
    </row>
    <row r="395" spans="4:7" x14ac:dyDescent="0.25">
      <c r="D395" s="225" t="str">
        <f t="shared" si="6"/>
        <v/>
      </c>
      <c r="F395" s="127"/>
      <c r="G395" s="101"/>
    </row>
    <row r="396" spans="4:7" x14ac:dyDescent="0.25">
      <c r="D396" s="225" t="str">
        <f t="shared" si="6"/>
        <v/>
      </c>
      <c r="F396" s="127"/>
      <c r="G396" s="101"/>
    </row>
    <row r="397" spans="4:7" x14ac:dyDescent="0.25">
      <c r="D397" s="225" t="str">
        <f t="shared" si="6"/>
        <v/>
      </c>
      <c r="F397" s="127"/>
      <c r="G397" s="101"/>
    </row>
    <row r="398" spans="4:7" x14ac:dyDescent="0.25">
      <c r="D398" s="225" t="str">
        <f t="shared" si="6"/>
        <v/>
      </c>
      <c r="F398" s="127"/>
      <c r="G398" s="101"/>
    </row>
    <row r="399" spans="4:7" x14ac:dyDescent="0.25">
      <c r="D399" s="225" t="str">
        <f t="shared" si="6"/>
        <v/>
      </c>
      <c r="F399" s="127"/>
      <c r="G399" s="101"/>
    </row>
    <row r="400" spans="4:7" x14ac:dyDescent="0.25">
      <c r="D400" s="225" t="str">
        <f t="shared" si="6"/>
        <v/>
      </c>
      <c r="F400" s="127"/>
      <c r="G400" s="101"/>
    </row>
    <row r="401" spans="4:7" x14ac:dyDescent="0.25">
      <c r="D401" s="225" t="str">
        <f t="shared" si="6"/>
        <v/>
      </c>
      <c r="F401" s="127"/>
      <c r="G401" s="101"/>
    </row>
    <row r="402" spans="4:7" x14ac:dyDescent="0.25">
      <c r="D402" s="225" t="str">
        <f t="shared" si="6"/>
        <v/>
      </c>
      <c r="F402" s="127"/>
      <c r="G402" s="101"/>
    </row>
    <row r="403" spans="4:7" x14ac:dyDescent="0.25">
      <c r="D403" s="225" t="str">
        <f t="shared" si="6"/>
        <v/>
      </c>
      <c r="F403" s="127"/>
      <c r="G403" s="101"/>
    </row>
    <row r="404" spans="4:7" x14ac:dyDescent="0.25">
      <c r="D404" s="225" t="str">
        <f t="shared" si="6"/>
        <v/>
      </c>
      <c r="F404" s="127"/>
      <c r="G404" s="101"/>
    </row>
    <row r="405" spans="4:7" x14ac:dyDescent="0.25">
      <c r="D405" s="225" t="str">
        <f t="shared" si="6"/>
        <v/>
      </c>
      <c r="F405" s="127"/>
      <c r="G405" s="101"/>
    </row>
    <row r="406" spans="4:7" x14ac:dyDescent="0.25">
      <c r="D406" s="225" t="str">
        <f t="shared" si="6"/>
        <v/>
      </c>
      <c r="F406" s="127"/>
      <c r="G406" s="101"/>
    </row>
    <row r="407" spans="4:7" x14ac:dyDescent="0.25">
      <c r="D407" s="225" t="str">
        <f t="shared" si="6"/>
        <v/>
      </c>
      <c r="F407" s="127"/>
      <c r="G407" s="101"/>
    </row>
    <row r="408" spans="4:7" x14ac:dyDescent="0.25">
      <c r="D408" s="225" t="str">
        <f t="shared" si="6"/>
        <v/>
      </c>
      <c r="F408" s="127"/>
      <c r="G408" s="101"/>
    </row>
    <row r="409" spans="4:7" x14ac:dyDescent="0.25">
      <c r="D409" s="225" t="str">
        <f t="shared" si="6"/>
        <v/>
      </c>
      <c r="F409" s="127"/>
      <c r="G409" s="101"/>
    </row>
    <row r="410" spans="4:7" x14ac:dyDescent="0.25">
      <c r="D410" s="225" t="str">
        <f t="shared" si="6"/>
        <v/>
      </c>
      <c r="F410" s="127"/>
      <c r="G410" s="101"/>
    </row>
    <row r="411" spans="4:7" x14ac:dyDescent="0.25">
      <c r="D411" s="225" t="str">
        <f t="shared" si="6"/>
        <v/>
      </c>
      <c r="F411" s="127"/>
      <c r="G411" s="101"/>
    </row>
    <row r="412" spans="4:7" x14ac:dyDescent="0.25">
      <c r="D412" s="225" t="str">
        <f t="shared" si="6"/>
        <v/>
      </c>
      <c r="F412" s="127"/>
      <c r="G412" s="101"/>
    </row>
    <row r="413" spans="4:7" x14ac:dyDescent="0.25">
      <c r="D413" s="225" t="str">
        <f t="shared" si="6"/>
        <v/>
      </c>
      <c r="F413" s="127"/>
      <c r="G413" s="101"/>
    </row>
    <row r="414" spans="4:7" x14ac:dyDescent="0.25">
      <c r="D414" s="225" t="str">
        <f t="shared" si="6"/>
        <v/>
      </c>
      <c r="F414" s="127"/>
      <c r="G414" s="101"/>
    </row>
    <row r="415" spans="4:7" x14ac:dyDescent="0.25">
      <c r="D415" s="225" t="str">
        <f t="shared" si="6"/>
        <v/>
      </c>
      <c r="F415" s="127"/>
      <c r="G415" s="101"/>
    </row>
    <row r="416" spans="4:7" x14ac:dyDescent="0.25">
      <c r="D416" s="225" t="str">
        <f t="shared" si="6"/>
        <v/>
      </c>
      <c r="F416" s="127"/>
      <c r="G416" s="101"/>
    </row>
    <row r="417" spans="4:7" x14ac:dyDescent="0.25">
      <c r="D417" s="225" t="str">
        <f t="shared" si="6"/>
        <v/>
      </c>
      <c r="F417" s="127"/>
      <c r="G417" s="101"/>
    </row>
    <row r="418" spans="4:7" x14ac:dyDescent="0.25">
      <c r="D418" s="225" t="str">
        <f t="shared" si="6"/>
        <v/>
      </c>
      <c r="F418" s="127"/>
      <c r="G418" s="101"/>
    </row>
    <row r="419" spans="4:7" x14ac:dyDescent="0.25">
      <c r="D419" s="225" t="str">
        <f t="shared" si="6"/>
        <v/>
      </c>
      <c r="F419" s="127"/>
      <c r="G419" s="101"/>
    </row>
    <row r="420" spans="4:7" x14ac:dyDescent="0.25">
      <c r="D420" s="225" t="str">
        <f t="shared" si="6"/>
        <v/>
      </c>
      <c r="F420" s="127"/>
      <c r="G420" s="101"/>
    </row>
    <row r="421" spans="4:7" x14ac:dyDescent="0.25">
      <c r="D421" s="225" t="str">
        <f t="shared" si="6"/>
        <v/>
      </c>
      <c r="F421" s="127"/>
      <c r="G421" s="101"/>
    </row>
    <row r="422" spans="4:7" x14ac:dyDescent="0.25">
      <c r="D422" s="225" t="str">
        <f t="shared" si="6"/>
        <v/>
      </c>
      <c r="F422" s="127"/>
      <c r="G422" s="101"/>
    </row>
    <row r="423" spans="4:7" x14ac:dyDescent="0.25">
      <c r="D423" s="225" t="str">
        <f t="shared" si="6"/>
        <v/>
      </c>
      <c r="F423" s="127"/>
      <c r="G423" s="101"/>
    </row>
    <row r="424" spans="4:7" x14ac:dyDescent="0.25">
      <c r="D424" s="225" t="str">
        <f t="shared" si="6"/>
        <v/>
      </c>
      <c r="F424" s="127"/>
      <c r="G424" s="101"/>
    </row>
    <row r="425" spans="4:7" x14ac:dyDescent="0.25">
      <c r="D425" s="225" t="str">
        <f t="shared" si="6"/>
        <v/>
      </c>
      <c r="F425" s="127"/>
      <c r="G425" s="101"/>
    </row>
    <row r="426" spans="4:7" x14ac:dyDescent="0.25">
      <c r="D426" s="225" t="str">
        <f t="shared" si="6"/>
        <v/>
      </c>
      <c r="F426" s="127"/>
      <c r="G426" s="101"/>
    </row>
    <row r="427" spans="4:7" x14ac:dyDescent="0.25">
      <c r="D427" s="225" t="str">
        <f t="shared" si="6"/>
        <v/>
      </c>
      <c r="F427" s="127"/>
      <c r="G427" s="101"/>
    </row>
    <row r="428" spans="4:7" x14ac:dyDescent="0.25">
      <c r="D428" s="225" t="str">
        <f t="shared" si="6"/>
        <v/>
      </c>
      <c r="F428" s="127"/>
      <c r="G428" s="101"/>
    </row>
    <row r="429" spans="4:7" x14ac:dyDescent="0.25">
      <c r="D429" s="225" t="str">
        <f t="shared" si="6"/>
        <v/>
      </c>
      <c r="F429" s="127"/>
      <c r="G429" s="101"/>
    </row>
    <row r="430" spans="4:7" x14ac:dyDescent="0.25">
      <c r="D430" s="225" t="str">
        <f t="shared" si="6"/>
        <v/>
      </c>
      <c r="F430" s="127"/>
      <c r="G430" s="101"/>
    </row>
    <row r="431" spans="4:7" x14ac:dyDescent="0.25">
      <c r="D431" s="225" t="str">
        <f t="shared" si="6"/>
        <v/>
      </c>
      <c r="F431" s="127"/>
      <c r="G431" s="101"/>
    </row>
    <row r="432" spans="4:7" x14ac:dyDescent="0.25">
      <c r="D432" s="225" t="str">
        <f t="shared" si="6"/>
        <v/>
      </c>
      <c r="F432" s="127"/>
      <c r="G432" s="101"/>
    </row>
    <row r="433" spans="4:7" x14ac:dyDescent="0.25">
      <c r="D433" s="225" t="str">
        <f t="shared" si="6"/>
        <v/>
      </c>
      <c r="F433" s="127"/>
      <c r="G433" s="101"/>
    </row>
    <row r="434" spans="4:7" x14ac:dyDescent="0.25">
      <c r="D434" s="225" t="str">
        <f t="shared" si="6"/>
        <v/>
      </c>
      <c r="F434" s="127"/>
      <c r="G434" s="101"/>
    </row>
    <row r="435" spans="4:7" x14ac:dyDescent="0.25">
      <c r="D435" s="225" t="str">
        <f t="shared" si="6"/>
        <v/>
      </c>
      <c r="F435" s="127"/>
      <c r="G435" s="101"/>
    </row>
    <row r="436" spans="4:7" x14ac:dyDescent="0.25">
      <c r="D436" s="225" t="str">
        <f t="shared" si="6"/>
        <v/>
      </c>
      <c r="F436" s="127"/>
      <c r="G436" s="101"/>
    </row>
    <row r="437" spans="4:7" x14ac:dyDescent="0.25">
      <c r="D437" s="225" t="str">
        <f t="shared" si="6"/>
        <v/>
      </c>
      <c r="F437" s="127"/>
      <c r="G437" s="101"/>
    </row>
    <row r="438" spans="4:7" x14ac:dyDescent="0.25">
      <c r="D438" s="225" t="str">
        <f t="shared" ref="D438:D501" si="7">IF(B438="","",NETWORKDAYS(B438,C438)-1)</f>
        <v/>
      </c>
      <c r="F438" s="127"/>
      <c r="G438" s="101"/>
    </row>
    <row r="439" spans="4:7" x14ac:dyDescent="0.25">
      <c r="D439" s="225" t="str">
        <f t="shared" si="7"/>
        <v/>
      </c>
      <c r="F439" s="127"/>
      <c r="G439" s="101"/>
    </row>
    <row r="440" spans="4:7" x14ac:dyDescent="0.25">
      <c r="D440" s="225" t="str">
        <f t="shared" si="7"/>
        <v/>
      </c>
      <c r="F440" s="127"/>
      <c r="G440" s="101"/>
    </row>
    <row r="441" spans="4:7" x14ac:dyDescent="0.25">
      <c r="D441" s="225" t="str">
        <f t="shared" si="7"/>
        <v/>
      </c>
      <c r="F441" s="127"/>
      <c r="G441" s="101"/>
    </row>
    <row r="442" spans="4:7" x14ac:dyDescent="0.25">
      <c r="D442" s="225" t="str">
        <f t="shared" si="7"/>
        <v/>
      </c>
      <c r="F442" s="127"/>
      <c r="G442" s="101"/>
    </row>
    <row r="443" spans="4:7" x14ac:dyDescent="0.25">
      <c r="D443" s="225" t="str">
        <f t="shared" si="7"/>
        <v/>
      </c>
      <c r="F443" s="127"/>
      <c r="G443" s="101"/>
    </row>
    <row r="444" spans="4:7" x14ac:dyDescent="0.25">
      <c r="D444" s="225" t="str">
        <f t="shared" si="7"/>
        <v/>
      </c>
      <c r="F444" s="127"/>
      <c r="G444" s="101"/>
    </row>
    <row r="445" spans="4:7" x14ac:dyDescent="0.25">
      <c r="D445" s="225" t="str">
        <f t="shared" si="7"/>
        <v/>
      </c>
      <c r="F445" s="127"/>
      <c r="G445" s="101"/>
    </row>
    <row r="446" spans="4:7" x14ac:dyDescent="0.25">
      <c r="D446" s="225" t="str">
        <f t="shared" si="7"/>
        <v/>
      </c>
      <c r="F446" s="127"/>
      <c r="G446" s="101"/>
    </row>
    <row r="447" spans="4:7" x14ac:dyDescent="0.25">
      <c r="D447" s="225" t="str">
        <f t="shared" si="7"/>
        <v/>
      </c>
      <c r="F447" s="127"/>
      <c r="G447" s="101"/>
    </row>
    <row r="448" spans="4:7" x14ac:dyDescent="0.25">
      <c r="D448" s="225" t="str">
        <f t="shared" si="7"/>
        <v/>
      </c>
      <c r="F448" s="127"/>
      <c r="G448" s="101"/>
    </row>
    <row r="449" spans="4:7" x14ac:dyDescent="0.25">
      <c r="D449" s="225" t="str">
        <f t="shared" si="7"/>
        <v/>
      </c>
      <c r="F449" s="127"/>
      <c r="G449" s="101"/>
    </row>
    <row r="450" spans="4:7" x14ac:dyDescent="0.25">
      <c r="D450" s="225" t="str">
        <f t="shared" si="7"/>
        <v/>
      </c>
      <c r="F450" s="127"/>
      <c r="G450" s="101"/>
    </row>
    <row r="451" spans="4:7" x14ac:dyDescent="0.25">
      <c r="D451" s="225" t="str">
        <f t="shared" si="7"/>
        <v/>
      </c>
      <c r="F451" s="127"/>
      <c r="G451" s="101"/>
    </row>
    <row r="452" spans="4:7" x14ac:dyDescent="0.25">
      <c r="D452" s="225" t="str">
        <f t="shared" si="7"/>
        <v/>
      </c>
      <c r="F452" s="127"/>
      <c r="G452" s="101"/>
    </row>
    <row r="453" spans="4:7" x14ac:dyDescent="0.25">
      <c r="D453" s="225" t="str">
        <f t="shared" si="7"/>
        <v/>
      </c>
      <c r="F453" s="127"/>
      <c r="G453" s="101"/>
    </row>
    <row r="454" spans="4:7" x14ac:dyDescent="0.25">
      <c r="D454" s="225" t="str">
        <f t="shared" si="7"/>
        <v/>
      </c>
      <c r="F454" s="127"/>
      <c r="G454" s="101"/>
    </row>
    <row r="455" spans="4:7" x14ac:dyDescent="0.25">
      <c r="D455" s="225" t="str">
        <f t="shared" si="7"/>
        <v/>
      </c>
      <c r="F455" s="127"/>
      <c r="G455" s="101"/>
    </row>
    <row r="456" spans="4:7" x14ac:dyDescent="0.25">
      <c r="D456" s="225" t="str">
        <f t="shared" si="7"/>
        <v/>
      </c>
      <c r="F456" s="127"/>
      <c r="G456" s="101"/>
    </row>
    <row r="457" spans="4:7" x14ac:dyDescent="0.25">
      <c r="D457" s="225" t="str">
        <f t="shared" si="7"/>
        <v/>
      </c>
      <c r="F457" s="127"/>
      <c r="G457" s="101"/>
    </row>
    <row r="458" spans="4:7" x14ac:dyDescent="0.25">
      <c r="D458" s="225" t="str">
        <f t="shared" si="7"/>
        <v/>
      </c>
      <c r="F458" s="127"/>
      <c r="G458" s="101"/>
    </row>
    <row r="459" spans="4:7" x14ac:dyDescent="0.25">
      <c r="D459" s="225" t="str">
        <f t="shared" si="7"/>
        <v/>
      </c>
      <c r="F459" s="127"/>
      <c r="G459" s="101"/>
    </row>
    <row r="460" spans="4:7" x14ac:dyDescent="0.25">
      <c r="D460" s="225" t="str">
        <f t="shared" si="7"/>
        <v/>
      </c>
      <c r="F460" s="127"/>
      <c r="G460" s="101"/>
    </row>
    <row r="461" spans="4:7" x14ac:dyDescent="0.25">
      <c r="D461" s="225" t="str">
        <f t="shared" si="7"/>
        <v/>
      </c>
      <c r="F461" s="127"/>
      <c r="G461" s="101"/>
    </row>
    <row r="462" spans="4:7" x14ac:dyDescent="0.25">
      <c r="D462" s="225" t="str">
        <f t="shared" si="7"/>
        <v/>
      </c>
      <c r="F462" s="127"/>
      <c r="G462" s="101"/>
    </row>
    <row r="463" spans="4:7" x14ac:dyDescent="0.25">
      <c r="D463" s="225" t="str">
        <f t="shared" si="7"/>
        <v/>
      </c>
      <c r="F463" s="127"/>
      <c r="G463" s="101"/>
    </row>
    <row r="464" spans="4:7" x14ac:dyDescent="0.25">
      <c r="D464" s="225" t="str">
        <f t="shared" si="7"/>
        <v/>
      </c>
      <c r="F464" s="127"/>
      <c r="G464" s="101"/>
    </row>
    <row r="465" spans="4:7" x14ac:dyDescent="0.25">
      <c r="D465" s="225" t="str">
        <f t="shared" si="7"/>
        <v/>
      </c>
      <c r="F465" s="127"/>
      <c r="G465" s="101"/>
    </row>
    <row r="466" spans="4:7" x14ac:dyDescent="0.25">
      <c r="D466" s="225" t="str">
        <f t="shared" si="7"/>
        <v/>
      </c>
      <c r="F466" s="127"/>
      <c r="G466" s="101"/>
    </row>
    <row r="467" spans="4:7" x14ac:dyDescent="0.25">
      <c r="D467" s="225" t="str">
        <f t="shared" si="7"/>
        <v/>
      </c>
      <c r="F467" s="127"/>
      <c r="G467" s="101"/>
    </row>
    <row r="468" spans="4:7" x14ac:dyDescent="0.25">
      <c r="D468" s="225" t="str">
        <f t="shared" si="7"/>
        <v/>
      </c>
      <c r="F468" s="127"/>
      <c r="G468" s="101"/>
    </row>
    <row r="469" spans="4:7" x14ac:dyDescent="0.25">
      <c r="D469" s="225" t="str">
        <f t="shared" si="7"/>
        <v/>
      </c>
      <c r="F469" s="127"/>
      <c r="G469" s="101"/>
    </row>
    <row r="470" spans="4:7" x14ac:dyDescent="0.25">
      <c r="D470" s="225" t="str">
        <f t="shared" si="7"/>
        <v/>
      </c>
      <c r="F470" s="127"/>
      <c r="G470" s="101"/>
    </row>
    <row r="471" spans="4:7" x14ac:dyDescent="0.25">
      <c r="D471" s="225" t="str">
        <f t="shared" si="7"/>
        <v/>
      </c>
      <c r="F471" s="127"/>
      <c r="G471" s="101"/>
    </row>
    <row r="472" spans="4:7" x14ac:dyDescent="0.25">
      <c r="D472" s="225" t="str">
        <f t="shared" si="7"/>
        <v/>
      </c>
      <c r="F472" s="127"/>
      <c r="G472" s="101"/>
    </row>
    <row r="473" spans="4:7" x14ac:dyDescent="0.25">
      <c r="D473" s="225" t="str">
        <f t="shared" si="7"/>
        <v/>
      </c>
      <c r="F473" s="127"/>
      <c r="G473" s="101"/>
    </row>
    <row r="474" spans="4:7" x14ac:dyDescent="0.25">
      <c r="D474" s="225" t="str">
        <f t="shared" si="7"/>
        <v/>
      </c>
      <c r="F474" s="127"/>
      <c r="G474" s="101"/>
    </row>
    <row r="475" spans="4:7" x14ac:dyDescent="0.25">
      <c r="D475" s="225" t="str">
        <f t="shared" si="7"/>
        <v/>
      </c>
      <c r="F475" s="127"/>
      <c r="G475" s="101"/>
    </row>
    <row r="476" spans="4:7" x14ac:dyDescent="0.25">
      <c r="D476" s="225" t="str">
        <f t="shared" si="7"/>
        <v/>
      </c>
      <c r="F476" s="127"/>
      <c r="G476" s="101"/>
    </row>
    <row r="477" spans="4:7" x14ac:dyDescent="0.25">
      <c r="D477" s="225" t="str">
        <f t="shared" si="7"/>
        <v/>
      </c>
      <c r="F477" s="127"/>
      <c r="G477" s="101"/>
    </row>
    <row r="478" spans="4:7" x14ac:dyDescent="0.25">
      <c r="D478" s="225" t="str">
        <f t="shared" si="7"/>
        <v/>
      </c>
      <c r="F478" s="127"/>
      <c r="G478" s="101"/>
    </row>
    <row r="479" spans="4:7" x14ac:dyDescent="0.25">
      <c r="D479" s="225" t="str">
        <f t="shared" si="7"/>
        <v/>
      </c>
      <c r="F479" s="127"/>
      <c r="G479" s="101"/>
    </row>
    <row r="480" spans="4:7" x14ac:dyDescent="0.25">
      <c r="D480" s="225" t="str">
        <f t="shared" si="7"/>
        <v/>
      </c>
      <c r="F480" s="127"/>
      <c r="G480" s="101"/>
    </row>
    <row r="481" spans="4:7" x14ac:dyDescent="0.25">
      <c r="D481" s="225" t="str">
        <f t="shared" si="7"/>
        <v/>
      </c>
      <c r="F481" s="127"/>
      <c r="G481" s="101"/>
    </row>
    <row r="482" spans="4:7" x14ac:dyDescent="0.25">
      <c r="D482" s="225" t="str">
        <f t="shared" si="7"/>
        <v/>
      </c>
      <c r="F482" s="127"/>
      <c r="G482" s="101"/>
    </row>
    <row r="483" spans="4:7" x14ac:dyDescent="0.25">
      <c r="D483" s="225" t="str">
        <f t="shared" si="7"/>
        <v/>
      </c>
      <c r="F483" s="127"/>
      <c r="G483" s="101"/>
    </row>
    <row r="484" spans="4:7" x14ac:dyDescent="0.25">
      <c r="D484" s="225" t="str">
        <f t="shared" si="7"/>
        <v/>
      </c>
      <c r="F484" s="127"/>
      <c r="G484" s="101"/>
    </row>
    <row r="485" spans="4:7" x14ac:dyDescent="0.25">
      <c r="D485" s="225" t="str">
        <f t="shared" si="7"/>
        <v/>
      </c>
      <c r="F485" s="127"/>
      <c r="G485" s="101"/>
    </row>
    <row r="486" spans="4:7" x14ac:dyDescent="0.25">
      <c r="D486" s="225" t="str">
        <f t="shared" si="7"/>
        <v/>
      </c>
      <c r="F486" s="127"/>
      <c r="G486" s="101"/>
    </row>
    <row r="487" spans="4:7" x14ac:dyDescent="0.25">
      <c r="D487" s="225" t="str">
        <f t="shared" si="7"/>
        <v/>
      </c>
      <c r="F487" s="127"/>
      <c r="G487" s="101"/>
    </row>
    <row r="488" spans="4:7" x14ac:dyDescent="0.25">
      <c r="D488" s="225" t="str">
        <f t="shared" si="7"/>
        <v/>
      </c>
      <c r="F488" s="127"/>
      <c r="G488" s="101"/>
    </row>
    <row r="489" spans="4:7" x14ac:dyDescent="0.25">
      <c r="D489" s="225" t="str">
        <f t="shared" si="7"/>
        <v/>
      </c>
      <c r="F489" s="127"/>
      <c r="G489" s="101"/>
    </row>
    <row r="490" spans="4:7" x14ac:dyDescent="0.25">
      <c r="D490" s="225" t="str">
        <f t="shared" si="7"/>
        <v/>
      </c>
      <c r="F490" s="127"/>
      <c r="G490" s="101"/>
    </row>
    <row r="491" spans="4:7" x14ac:dyDescent="0.25">
      <c r="D491" s="225" t="str">
        <f t="shared" si="7"/>
        <v/>
      </c>
      <c r="F491" s="127"/>
      <c r="G491" s="101"/>
    </row>
    <row r="492" spans="4:7" x14ac:dyDescent="0.25">
      <c r="D492" s="225" t="str">
        <f t="shared" si="7"/>
        <v/>
      </c>
      <c r="F492" s="127"/>
      <c r="G492" s="101"/>
    </row>
    <row r="493" spans="4:7" x14ac:dyDescent="0.25">
      <c r="D493" s="225" t="str">
        <f t="shared" si="7"/>
        <v/>
      </c>
      <c r="F493" s="127"/>
      <c r="G493" s="101"/>
    </row>
    <row r="494" spans="4:7" x14ac:dyDescent="0.25">
      <c r="D494" s="225" t="str">
        <f t="shared" si="7"/>
        <v/>
      </c>
      <c r="F494" s="127"/>
      <c r="G494" s="101"/>
    </row>
    <row r="495" spans="4:7" x14ac:dyDescent="0.25">
      <c r="D495" s="225" t="str">
        <f t="shared" si="7"/>
        <v/>
      </c>
      <c r="F495" s="127"/>
      <c r="G495" s="101"/>
    </row>
    <row r="496" spans="4:7" x14ac:dyDescent="0.25">
      <c r="D496" s="225" t="str">
        <f t="shared" si="7"/>
        <v/>
      </c>
      <c r="F496" s="127"/>
      <c r="G496" s="101"/>
    </row>
    <row r="497" spans="4:7" x14ac:dyDescent="0.25">
      <c r="D497" s="225" t="str">
        <f t="shared" si="7"/>
        <v/>
      </c>
      <c r="F497" s="127"/>
      <c r="G497" s="101"/>
    </row>
    <row r="498" spans="4:7" x14ac:dyDescent="0.25">
      <c r="D498" s="225" t="str">
        <f t="shared" si="7"/>
        <v/>
      </c>
      <c r="F498" s="127"/>
      <c r="G498" s="101"/>
    </row>
    <row r="499" spans="4:7" x14ac:dyDescent="0.25">
      <c r="D499" s="225" t="str">
        <f t="shared" si="7"/>
        <v/>
      </c>
      <c r="F499" s="127"/>
      <c r="G499" s="101"/>
    </row>
    <row r="500" spans="4:7" x14ac:dyDescent="0.25">
      <c r="D500" s="225" t="str">
        <f t="shared" si="7"/>
        <v/>
      </c>
      <c r="F500" s="127"/>
      <c r="G500" s="101"/>
    </row>
    <row r="501" spans="4:7" x14ac:dyDescent="0.25">
      <c r="D501" s="225" t="str">
        <f t="shared" si="7"/>
        <v/>
      </c>
      <c r="F501" s="127"/>
      <c r="G501" s="101"/>
    </row>
    <row r="502" spans="4:7" x14ac:dyDescent="0.25">
      <c r="D502" s="225" t="str">
        <f t="shared" ref="D502:D565" si="8">IF(B502="","",NETWORKDAYS(B502,C502)-1)</f>
        <v/>
      </c>
      <c r="F502" s="127"/>
      <c r="G502" s="101"/>
    </row>
    <row r="503" spans="4:7" x14ac:dyDescent="0.25">
      <c r="D503" s="225" t="str">
        <f t="shared" si="8"/>
        <v/>
      </c>
      <c r="F503" s="127"/>
      <c r="G503" s="101"/>
    </row>
    <row r="504" spans="4:7" x14ac:dyDescent="0.25">
      <c r="D504" s="225" t="str">
        <f t="shared" si="8"/>
        <v/>
      </c>
      <c r="F504" s="127"/>
      <c r="G504" s="101"/>
    </row>
    <row r="505" spans="4:7" x14ac:dyDescent="0.25">
      <c r="D505" s="225" t="str">
        <f t="shared" si="8"/>
        <v/>
      </c>
      <c r="F505" s="127"/>
      <c r="G505" s="101"/>
    </row>
    <row r="506" spans="4:7" x14ac:dyDescent="0.25">
      <c r="D506" s="225" t="str">
        <f t="shared" si="8"/>
        <v/>
      </c>
      <c r="F506" s="127"/>
      <c r="G506" s="101"/>
    </row>
    <row r="507" spans="4:7" x14ac:dyDescent="0.25">
      <c r="D507" s="225" t="str">
        <f t="shared" si="8"/>
        <v/>
      </c>
      <c r="F507" s="127"/>
      <c r="G507" s="101"/>
    </row>
    <row r="508" spans="4:7" x14ac:dyDescent="0.25">
      <c r="D508" s="225" t="str">
        <f t="shared" si="8"/>
        <v/>
      </c>
      <c r="F508" s="127"/>
      <c r="G508" s="101"/>
    </row>
    <row r="509" spans="4:7" x14ac:dyDescent="0.25">
      <c r="D509" s="225" t="str">
        <f t="shared" si="8"/>
        <v/>
      </c>
      <c r="F509" s="127"/>
      <c r="G509" s="101"/>
    </row>
    <row r="510" spans="4:7" x14ac:dyDescent="0.25">
      <c r="D510" s="225" t="str">
        <f t="shared" si="8"/>
        <v/>
      </c>
      <c r="F510" s="127"/>
      <c r="G510" s="101"/>
    </row>
    <row r="511" spans="4:7" x14ac:dyDescent="0.25">
      <c r="D511" s="225" t="str">
        <f t="shared" si="8"/>
        <v/>
      </c>
      <c r="F511" s="127"/>
      <c r="G511" s="101"/>
    </row>
    <row r="512" spans="4:7" x14ac:dyDescent="0.25">
      <c r="D512" s="225" t="str">
        <f t="shared" si="8"/>
        <v/>
      </c>
      <c r="F512" s="127"/>
      <c r="G512" s="101"/>
    </row>
    <row r="513" spans="4:7" x14ac:dyDescent="0.25">
      <c r="D513" s="225" t="str">
        <f t="shared" si="8"/>
        <v/>
      </c>
      <c r="F513" s="127"/>
      <c r="G513" s="101"/>
    </row>
    <row r="514" spans="4:7" x14ac:dyDescent="0.25">
      <c r="D514" s="225" t="str">
        <f t="shared" si="8"/>
        <v/>
      </c>
      <c r="F514" s="127"/>
      <c r="G514" s="101"/>
    </row>
    <row r="515" spans="4:7" x14ac:dyDescent="0.25">
      <c r="D515" s="225" t="str">
        <f t="shared" si="8"/>
        <v/>
      </c>
      <c r="F515" s="127"/>
      <c r="G515" s="101"/>
    </row>
    <row r="516" spans="4:7" x14ac:dyDescent="0.25">
      <c r="D516" s="225" t="str">
        <f t="shared" si="8"/>
        <v/>
      </c>
      <c r="F516" s="127"/>
      <c r="G516" s="101"/>
    </row>
    <row r="517" spans="4:7" x14ac:dyDescent="0.25">
      <c r="D517" s="225" t="str">
        <f t="shared" si="8"/>
        <v/>
      </c>
      <c r="F517" s="127"/>
      <c r="G517" s="101"/>
    </row>
    <row r="518" spans="4:7" x14ac:dyDescent="0.25">
      <c r="D518" s="225" t="str">
        <f t="shared" si="8"/>
        <v/>
      </c>
      <c r="F518" s="127"/>
      <c r="G518" s="101"/>
    </row>
    <row r="519" spans="4:7" x14ac:dyDescent="0.25">
      <c r="D519" s="225" t="str">
        <f t="shared" si="8"/>
        <v/>
      </c>
      <c r="F519" s="127"/>
      <c r="G519" s="101"/>
    </row>
    <row r="520" spans="4:7" x14ac:dyDescent="0.25">
      <c r="D520" s="225" t="str">
        <f t="shared" si="8"/>
        <v/>
      </c>
      <c r="F520" s="127"/>
      <c r="G520" s="101"/>
    </row>
    <row r="521" spans="4:7" x14ac:dyDescent="0.25">
      <c r="D521" s="225" t="str">
        <f t="shared" si="8"/>
        <v/>
      </c>
      <c r="F521" s="127"/>
      <c r="G521" s="101"/>
    </row>
    <row r="522" spans="4:7" x14ac:dyDescent="0.25">
      <c r="D522" s="225" t="str">
        <f t="shared" si="8"/>
        <v/>
      </c>
      <c r="F522" s="127"/>
      <c r="G522" s="101"/>
    </row>
    <row r="523" spans="4:7" x14ac:dyDescent="0.25">
      <c r="D523" s="225" t="str">
        <f t="shared" si="8"/>
        <v/>
      </c>
      <c r="F523" s="127"/>
      <c r="G523" s="101"/>
    </row>
    <row r="524" spans="4:7" x14ac:dyDescent="0.25">
      <c r="D524" s="225" t="str">
        <f t="shared" si="8"/>
        <v/>
      </c>
      <c r="F524" s="127"/>
      <c r="G524" s="101"/>
    </row>
    <row r="525" spans="4:7" x14ac:dyDescent="0.25">
      <c r="D525" s="225" t="str">
        <f t="shared" si="8"/>
        <v/>
      </c>
      <c r="F525" s="127"/>
      <c r="G525" s="101"/>
    </row>
    <row r="526" spans="4:7" x14ac:dyDescent="0.25">
      <c r="D526" s="225" t="str">
        <f t="shared" si="8"/>
        <v/>
      </c>
      <c r="F526" s="127"/>
      <c r="G526" s="101"/>
    </row>
    <row r="527" spans="4:7" x14ac:dyDescent="0.25">
      <c r="D527" s="225" t="str">
        <f t="shared" si="8"/>
        <v/>
      </c>
      <c r="F527" s="127"/>
      <c r="G527" s="101"/>
    </row>
    <row r="528" spans="4:7" x14ac:dyDescent="0.25">
      <c r="D528" s="225" t="str">
        <f t="shared" si="8"/>
        <v/>
      </c>
      <c r="F528" s="127"/>
      <c r="G528" s="101"/>
    </row>
    <row r="529" spans="4:7" x14ac:dyDescent="0.25">
      <c r="D529" s="225" t="str">
        <f t="shared" si="8"/>
        <v/>
      </c>
      <c r="F529" s="127"/>
      <c r="G529" s="101"/>
    </row>
    <row r="530" spans="4:7" x14ac:dyDescent="0.25">
      <c r="D530" s="225" t="str">
        <f t="shared" si="8"/>
        <v/>
      </c>
      <c r="F530" s="127"/>
      <c r="G530" s="101"/>
    </row>
    <row r="531" spans="4:7" x14ac:dyDescent="0.25">
      <c r="D531" s="225" t="str">
        <f t="shared" si="8"/>
        <v/>
      </c>
      <c r="F531" s="127"/>
      <c r="G531" s="101"/>
    </row>
    <row r="532" spans="4:7" x14ac:dyDescent="0.25">
      <c r="D532" s="225" t="str">
        <f t="shared" si="8"/>
        <v/>
      </c>
      <c r="F532" s="127"/>
      <c r="G532" s="101"/>
    </row>
    <row r="533" spans="4:7" x14ac:dyDescent="0.25">
      <c r="D533" s="225" t="str">
        <f t="shared" si="8"/>
        <v/>
      </c>
      <c r="F533" s="127"/>
      <c r="G533" s="101"/>
    </row>
    <row r="534" spans="4:7" x14ac:dyDescent="0.25">
      <c r="D534" s="225" t="str">
        <f t="shared" si="8"/>
        <v/>
      </c>
      <c r="F534" s="127"/>
      <c r="G534" s="101"/>
    </row>
    <row r="535" spans="4:7" x14ac:dyDescent="0.25">
      <c r="D535" s="225" t="str">
        <f t="shared" si="8"/>
        <v/>
      </c>
      <c r="F535" s="127"/>
      <c r="G535" s="101"/>
    </row>
    <row r="536" spans="4:7" x14ac:dyDescent="0.25">
      <c r="D536" s="225" t="str">
        <f t="shared" si="8"/>
        <v/>
      </c>
      <c r="F536" s="127"/>
      <c r="G536" s="101"/>
    </row>
    <row r="537" spans="4:7" x14ac:dyDescent="0.25">
      <c r="D537" s="225" t="str">
        <f t="shared" si="8"/>
        <v/>
      </c>
      <c r="F537" s="127"/>
      <c r="G537" s="101"/>
    </row>
    <row r="538" spans="4:7" x14ac:dyDescent="0.25">
      <c r="D538" s="225" t="str">
        <f t="shared" si="8"/>
        <v/>
      </c>
      <c r="F538" s="127"/>
      <c r="G538" s="101"/>
    </row>
    <row r="539" spans="4:7" x14ac:dyDescent="0.25">
      <c r="D539" s="225" t="str">
        <f t="shared" si="8"/>
        <v/>
      </c>
      <c r="F539" s="127"/>
      <c r="G539" s="101"/>
    </row>
    <row r="540" spans="4:7" x14ac:dyDescent="0.25">
      <c r="D540" s="225" t="str">
        <f t="shared" si="8"/>
        <v/>
      </c>
      <c r="F540" s="127"/>
      <c r="G540" s="101"/>
    </row>
    <row r="541" spans="4:7" x14ac:dyDescent="0.25">
      <c r="D541" s="225" t="str">
        <f t="shared" si="8"/>
        <v/>
      </c>
      <c r="F541" s="127"/>
      <c r="G541" s="101"/>
    </row>
    <row r="542" spans="4:7" x14ac:dyDescent="0.25">
      <c r="D542" s="225" t="str">
        <f t="shared" si="8"/>
        <v/>
      </c>
      <c r="F542" s="127"/>
      <c r="G542" s="101"/>
    </row>
    <row r="543" spans="4:7" x14ac:dyDescent="0.25">
      <c r="D543" s="225" t="str">
        <f t="shared" si="8"/>
        <v/>
      </c>
      <c r="F543" s="127"/>
      <c r="G543" s="101"/>
    </row>
    <row r="544" spans="4:7" x14ac:dyDescent="0.25">
      <c r="D544" s="225" t="str">
        <f t="shared" si="8"/>
        <v/>
      </c>
      <c r="F544" s="127"/>
      <c r="G544" s="101"/>
    </row>
    <row r="545" spans="4:7" x14ac:dyDescent="0.25">
      <c r="D545" s="225" t="str">
        <f t="shared" si="8"/>
        <v/>
      </c>
      <c r="F545" s="127"/>
      <c r="G545" s="101"/>
    </row>
    <row r="546" spans="4:7" x14ac:dyDescent="0.25">
      <c r="D546" s="225" t="str">
        <f t="shared" si="8"/>
        <v/>
      </c>
      <c r="F546" s="127"/>
      <c r="G546" s="101"/>
    </row>
    <row r="547" spans="4:7" x14ac:dyDescent="0.25">
      <c r="D547" s="225" t="str">
        <f t="shared" si="8"/>
        <v/>
      </c>
      <c r="F547" s="127"/>
      <c r="G547" s="101"/>
    </row>
    <row r="548" spans="4:7" x14ac:dyDescent="0.25">
      <c r="D548" s="225" t="str">
        <f t="shared" si="8"/>
        <v/>
      </c>
      <c r="F548" s="127"/>
      <c r="G548" s="101"/>
    </row>
    <row r="549" spans="4:7" x14ac:dyDescent="0.25">
      <c r="D549" s="225" t="str">
        <f t="shared" si="8"/>
        <v/>
      </c>
      <c r="F549" s="127"/>
      <c r="G549" s="101"/>
    </row>
    <row r="550" spans="4:7" x14ac:dyDescent="0.25">
      <c r="D550" s="225" t="str">
        <f t="shared" si="8"/>
        <v/>
      </c>
      <c r="F550" s="127"/>
      <c r="G550" s="101"/>
    </row>
    <row r="551" spans="4:7" x14ac:dyDescent="0.25">
      <c r="D551" s="225" t="str">
        <f t="shared" si="8"/>
        <v/>
      </c>
      <c r="F551" s="127"/>
      <c r="G551" s="101"/>
    </row>
    <row r="552" spans="4:7" x14ac:dyDescent="0.25">
      <c r="D552" s="225" t="str">
        <f t="shared" si="8"/>
        <v/>
      </c>
      <c r="F552" s="127"/>
      <c r="G552" s="101"/>
    </row>
    <row r="553" spans="4:7" x14ac:dyDescent="0.25">
      <c r="D553" s="225" t="str">
        <f t="shared" si="8"/>
        <v/>
      </c>
      <c r="F553" s="127"/>
      <c r="G553" s="101"/>
    </row>
    <row r="554" spans="4:7" x14ac:dyDescent="0.25">
      <c r="D554" s="225" t="str">
        <f t="shared" si="8"/>
        <v/>
      </c>
      <c r="F554" s="127"/>
      <c r="G554" s="101"/>
    </row>
    <row r="555" spans="4:7" x14ac:dyDescent="0.25">
      <c r="D555" s="225" t="str">
        <f t="shared" si="8"/>
        <v/>
      </c>
      <c r="F555" s="127"/>
      <c r="G555" s="101"/>
    </row>
    <row r="556" spans="4:7" x14ac:dyDescent="0.25">
      <c r="D556" s="225" t="str">
        <f t="shared" si="8"/>
        <v/>
      </c>
      <c r="F556" s="127"/>
      <c r="G556" s="101"/>
    </row>
    <row r="557" spans="4:7" x14ac:dyDescent="0.25">
      <c r="D557" s="225" t="str">
        <f t="shared" si="8"/>
        <v/>
      </c>
      <c r="F557" s="127"/>
      <c r="G557" s="101"/>
    </row>
    <row r="558" spans="4:7" x14ac:dyDescent="0.25">
      <c r="D558" s="225" t="str">
        <f t="shared" si="8"/>
        <v/>
      </c>
      <c r="F558" s="127"/>
      <c r="G558" s="101"/>
    </row>
    <row r="559" spans="4:7" x14ac:dyDescent="0.25">
      <c r="D559" s="225" t="str">
        <f t="shared" si="8"/>
        <v/>
      </c>
      <c r="F559" s="127"/>
      <c r="G559" s="101"/>
    </row>
    <row r="560" spans="4:7" x14ac:dyDescent="0.25">
      <c r="D560" s="225" t="str">
        <f t="shared" si="8"/>
        <v/>
      </c>
      <c r="F560" s="127"/>
      <c r="G560" s="101"/>
    </row>
    <row r="561" spans="4:7" x14ac:dyDescent="0.25">
      <c r="D561" s="225" t="str">
        <f t="shared" si="8"/>
        <v/>
      </c>
      <c r="F561" s="127"/>
      <c r="G561" s="101"/>
    </row>
    <row r="562" spans="4:7" x14ac:dyDescent="0.25">
      <c r="D562" s="225" t="str">
        <f t="shared" si="8"/>
        <v/>
      </c>
      <c r="F562" s="127"/>
      <c r="G562" s="101"/>
    </row>
    <row r="563" spans="4:7" x14ac:dyDescent="0.25">
      <c r="D563" s="225" t="str">
        <f t="shared" si="8"/>
        <v/>
      </c>
      <c r="F563" s="127"/>
      <c r="G563" s="101"/>
    </row>
    <row r="564" spans="4:7" x14ac:dyDescent="0.25">
      <c r="D564" s="225" t="str">
        <f t="shared" si="8"/>
        <v/>
      </c>
      <c r="F564" s="127"/>
      <c r="G564" s="101"/>
    </row>
    <row r="565" spans="4:7" x14ac:dyDescent="0.25">
      <c r="D565" s="225" t="str">
        <f t="shared" si="8"/>
        <v/>
      </c>
      <c r="F565" s="127"/>
      <c r="G565" s="101"/>
    </row>
    <row r="566" spans="4:7" x14ac:dyDescent="0.25">
      <c r="D566" s="225" t="str">
        <f t="shared" ref="D566:D604" si="9">IF(B566="","",NETWORKDAYS(B566,C566)-1)</f>
        <v/>
      </c>
      <c r="F566" s="127"/>
      <c r="G566" s="101"/>
    </row>
    <row r="567" spans="4:7" x14ac:dyDescent="0.25">
      <c r="D567" s="225" t="str">
        <f t="shared" si="9"/>
        <v/>
      </c>
      <c r="F567" s="127"/>
      <c r="G567" s="101"/>
    </row>
    <row r="568" spans="4:7" x14ac:dyDescent="0.25">
      <c r="D568" s="225" t="str">
        <f t="shared" si="9"/>
        <v/>
      </c>
      <c r="F568" s="127"/>
      <c r="G568" s="101"/>
    </row>
    <row r="569" spans="4:7" x14ac:dyDescent="0.25">
      <c r="D569" s="225" t="str">
        <f t="shared" si="9"/>
        <v/>
      </c>
      <c r="F569" s="127"/>
      <c r="G569" s="101"/>
    </row>
    <row r="570" spans="4:7" x14ac:dyDescent="0.25">
      <c r="D570" s="225" t="str">
        <f t="shared" si="9"/>
        <v/>
      </c>
      <c r="F570" s="127"/>
      <c r="G570" s="101"/>
    </row>
    <row r="571" spans="4:7" x14ac:dyDescent="0.25">
      <c r="D571" s="225" t="str">
        <f t="shared" si="9"/>
        <v/>
      </c>
      <c r="F571" s="127"/>
      <c r="G571" s="101"/>
    </row>
    <row r="572" spans="4:7" x14ac:dyDescent="0.25">
      <c r="D572" s="225" t="str">
        <f t="shared" si="9"/>
        <v/>
      </c>
      <c r="F572" s="127"/>
      <c r="G572" s="101"/>
    </row>
    <row r="573" spans="4:7" x14ac:dyDescent="0.25">
      <c r="D573" s="225" t="str">
        <f t="shared" si="9"/>
        <v/>
      </c>
      <c r="F573" s="127"/>
      <c r="G573" s="101"/>
    </row>
    <row r="574" spans="4:7" x14ac:dyDescent="0.25">
      <c r="D574" s="225" t="str">
        <f t="shared" si="9"/>
        <v/>
      </c>
      <c r="F574" s="127"/>
      <c r="G574" s="101"/>
    </row>
    <row r="575" spans="4:7" x14ac:dyDescent="0.25">
      <c r="D575" s="225" t="str">
        <f t="shared" si="9"/>
        <v/>
      </c>
      <c r="F575" s="127"/>
      <c r="G575" s="101"/>
    </row>
    <row r="576" spans="4:7" x14ac:dyDescent="0.25">
      <c r="D576" s="225" t="str">
        <f t="shared" si="9"/>
        <v/>
      </c>
      <c r="F576" s="127"/>
      <c r="G576" s="101"/>
    </row>
    <row r="577" spans="1:7" x14ac:dyDescent="0.25">
      <c r="D577" s="225" t="str">
        <f t="shared" si="9"/>
        <v/>
      </c>
      <c r="G577" s="101"/>
    </row>
    <row r="578" spans="1:7" x14ac:dyDescent="0.25">
      <c r="D578" s="225" t="str">
        <f t="shared" si="9"/>
        <v/>
      </c>
      <c r="G578" s="101"/>
    </row>
    <row r="579" spans="1:7" x14ac:dyDescent="0.25">
      <c r="D579" s="225" t="str">
        <f t="shared" si="9"/>
        <v/>
      </c>
      <c r="G579" s="101"/>
    </row>
    <row r="580" spans="1:7" x14ac:dyDescent="0.25">
      <c r="D580" s="225" t="str">
        <f t="shared" si="9"/>
        <v/>
      </c>
      <c r="G580" s="101"/>
    </row>
    <row r="581" spans="1:7" x14ac:dyDescent="0.25">
      <c r="D581" s="225" t="str">
        <f t="shared" si="9"/>
        <v/>
      </c>
      <c r="G581" s="101"/>
    </row>
    <row r="582" spans="1:7" x14ac:dyDescent="0.25">
      <c r="D582" s="225" t="str">
        <f t="shared" si="9"/>
        <v/>
      </c>
      <c r="G582" s="101"/>
    </row>
    <row r="583" spans="1:7" x14ac:dyDescent="0.25">
      <c r="D583" s="225" t="str">
        <f t="shared" si="9"/>
        <v/>
      </c>
      <c r="G583" s="101"/>
    </row>
    <row r="584" spans="1:7" x14ac:dyDescent="0.25">
      <c r="D584" s="225" t="str">
        <f t="shared" si="9"/>
        <v/>
      </c>
      <c r="G584" s="101"/>
    </row>
    <row r="585" spans="1:7" x14ac:dyDescent="0.25">
      <c r="D585" s="225" t="str">
        <f t="shared" si="9"/>
        <v/>
      </c>
      <c r="G585" s="101"/>
    </row>
    <row r="586" spans="1:7" x14ac:dyDescent="0.25">
      <c r="D586" s="225" t="str">
        <f t="shared" si="9"/>
        <v/>
      </c>
      <c r="G586" s="101"/>
    </row>
    <row r="587" spans="1:7" x14ac:dyDescent="0.25">
      <c r="D587" s="225" t="str">
        <f t="shared" si="9"/>
        <v/>
      </c>
      <c r="G587" s="101"/>
    </row>
    <row r="588" spans="1:7" x14ac:dyDescent="0.25">
      <c r="D588" s="225" t="str">
        <f t="shared" si="9"/>
        <v/>
      </c>
      <c r="G588" s="101"/>
    </row>
    <row r="589" spans="1:7" x14ac:dyDescent="0.25">
      <c r="D589" s="225" t="str">
        <f t="shared" si="9"/>
        <v/>
      </c>
      <c r="G589" s="101"/>
    </row>
    <row r="590" spans="1:7" ht="17.25" x14ac:dyDescent="0.3">
      <c r="A590" s="228" t="s">
        <v>58</v>
      </c>
      <c r="B590" s="174">
        <v>44862</v>
      </c>
      <c r="C590" s="174">
        <v>44862</v>
      </c>
      <c r="D590" s="225">
        <f t="shared" si="9"/>
        <v>0</v>
      </c>
      <c r="E590" s="229" t="s">
        <v>55</v>
      </c>
      <c r="F590" s="114" t="s">
        <v>43</v>
      </c>
      <c r="G590" s="101"/>
    </row>
    <row r="591" spans="1:7" ht="17.25" x14ac:dyDescent="0.3">
      <c r="A591" s="228" t="s">
        <v>57</v>
      </c>
      <c r="B591" s="174">
        <v>44862</v>
      </c>
      <c r="C591" s="174">
        <v>44862</v>
      </c>
      <c r="D591" s="225">
        <f t="shared" si="9"/>
        <v>0</v>
      </c>
      <c r="E591" s="229" t="s">
        <v>56</v>
      </c>
      <c r="F591" s="114" t="s">
        <v>43</v>
      </c>
      <c r="G591" s="101"/>
    </row>
    <row r="592" spans="1:7" ht="16.5" x14ac:dyDescent="0.3">
      <c r="A592" s="101" t="s">
        <v>39</v>
      </c>
      <c r="B592" s="174">
        <v>44862</v>
      </c>
      <c r="C592" s="174">
        <v>44862</v>
      </c>
      <c r="D592" s="225">
        <f t="shared" si="9"/>
        <v>0</v>
      </c>
      <c r="E592" s="229" t="s">
        <v>59</v>
      </c>
      <c r="F592" s="114" t="s">
        <v>43</v>
      </c>
      <c r="G592" s="101"/>
    </row>
    <row r="593" spans="1:7" x14ac:dyDescent="0.3">
      <c r="A593" s="101" t="s">
        <v>246</v>
      </c>
      <c r="B593" s="174">
        <v>45041</v>
      </c>
      <c r="C593" s="174">
        <v>45041</v>
      </c>
      <c r="D593" s="225">
        <f t="shared" si="9"/>
        <v>0</v>
      </c>
      <c r="E593" s="101" t="s">
        <v>245</v>
      </c>
      <c r="F593" s="114" t="s">
        <v>51</v>
      </c>
      <c r="G593" s="265" t="s">
        <v>244</v>
      </c>
    </row>
    <row r="594" spans="1:7" x14ac:dyDescent="0.25">
      <c r="D594" s="225" t="str">
        <f t="shared" si="9"/>
        <v/>
      </c>
    </row>
    <row r="595" spans="1:7" x14ac:dyDescent="0.25">
      <c r="D595" s="225" t="str">
        <f t="shared" si="9"/>
        <v/>
      </c>
    </row>
    <row r="596" spans="1:7" x14ac:dyDescent="0.25">
      <c r="D596" s="225" t="str">
        <f t="shared" si="9"/>
        <v/>
      </c>
    </row>
    <row r="597" spans="1:7" x14ac:dyDescent="0.25">
      <c r="D597" s="225" t="str">
        <f t="shared" si="9"/>
        <v/>
      </c>
    </row>
    <row r="598" spans="1:7" x14ac:dyDescent="0.25">
      <c r="D598" s="225" t="str">
        <f t="shared" si="9"/>
        <v/>
      </c>
    </row>
    <row r="599" spans="1:7" x14ac:dyDescent="0.25">
      <c r="D599" s="225" t="str">
        <f t="shared" si="9"/>
        <v/>
      </c>
    </row>
    <row r="600" spans="1:7" x14ac:dyDescent="0.25">
      <c r="D600" s="225" t="str">
        <f t="shared" si="9"/>
        <v/>
      </c>
    </row>
    <row r="601" spans="1:7" x14ac:dyDescent="0.25">
      <c r="D601" s="225" t="str">
        <f t="shared" si="9"/>
        <v/>
      </c>
    </row>
    <row r="602" spans="1:7" x14ac:dyDescent="0.25">
      <c r="D602" s="225" t="str">
        <f t="shared" si="9"/>
        <v/>
      </c>
    </row>
    <row r="603" spans="1:7" x14ac:dyDescent="0.25">
      <c r="D603" s="225" t="str">
        <f t="shared" si="9"/>
        <v/>
      </c>
    </row>
    <row r="604" spans="1:7" x14ac:dyDescent="0.25">
      <c r="D604" s="225" t="str">
        <f t="shared" si="9"/>
        <v/>
      </c>
    </row>
    <row r="1048576" spans="6:6" s="230" customFormat="1" x14ac:dyDescent="0.25">
      <c r="F1048576" s="262"/>
    </row>
  </sheetData>
  <customSheetViews>
    <customSheetView guid="{75A4899D-DCB3-4900-9CF2-5022F48D201B}" scale="77" topLeftCell="A129">
      <selection activeCell="B158" sqref="B158"/>
      <pageMargins left="0.7" right="0.7" top="0.75" bottom="0.75" header="0.3" footer="0.3"/>
    </customSheetView>
    <customSheetView guid="{0B21386C-AEA2-4F19-A69B-327A3E357604}" scale="77" topLeftCell="A328">
      <selection activeCell="E350" sqref="E350"/>
      <pageMargins left="0.7" right="0.7" top="0.75" bottom="0.75" header="0.3" footer="0.3"/>
    </customSheetView>
    <customSheetView guid="{CEEECF45-5CE2-4EAB-ACEA-4352156F128B}" topLeftCell="B155">
      <selection activeCell="E143" sqref="E143"/>
      <pageMargins left="0.7" right="0.7" top="0.75" bottom="0.75" header="0.3" footer="0.3"/>
    </customSheetView>
    <customSheetView guid="{8EC2DFE1-9BFF-43D3-ABBE-5EC79F14F44B}" topLeftCell="A134">
      <selection activeCell="B143" sqref="B143"/>
      <pageMargins left="0.7" right="0.7" top="0.75" bottom="0.75" header="0.3" footer="0.3"/>
    </customSheetView>
    <customSheetView guid="{D857DB19-3D80-426B-A2FB-D26285DD50E3}" topLeftCell="C292">
      <selection activeCell="C298" sqref="C298"/>
      <pageMargins left="0.7" right="0.7" top="0.75" bottom="0.75" header="0.3" footer="0.3"/>
    </customSheetView>
    <customSheetView guid="{A19C14BD-6DFF-49F0-A871-1C56C1689AC6}">
      <pane ySplit="5" topLeftCell="A870" activePane="bottomLeft"/>
      <selection pane="bottomLeft" activeCell="A878" sqref="A878"/>
      <pageMargins left="0.7" right="0.7" top="0.75" bottom="0.75" header="0.3" footer="0.3"/>
    </customSheetView>
    <customSheetView guid="{03501F9F-454E-41A7-8D33-D1FFE4C51027}">
      <pane ySplit="1" topLeftCell="A131" activePane="bottomLeft" state="frozen"/>
      <selection pane="bottomLeft" activeCell="A2" sqref="A2"/>
      <pageMargins left="0.7" right="0.7" top="0.75" bottom="0.75" header="0.3" footer="0.3"/>
    </customSheetView>
    <customSheetView guid="{B31231B8-DF0C-492A-AD08-12AC104B5344}" topLeftCell="B148">
      <selection activeCell="E162" sqref="E162"/>
      <pageMargins left="0.7" right="0.7" top="0.75" bottom="0.75" header="0.3" footer="0.3"/>
    </customSheetView>
    <customSheetView guid="{88CE6D99-BF73-4A4E-9F73-FD7A75F1606E}" topLeftCell="B61">
      <selection activeCell="G82" sqref="G82"/>
      <pageMargins left="0.7" right="0.7" top="0.75" bottom="0.75" header="0.3" footer="0.3"/>
    </customSheetView>
    <customSheetView guid="{AD446CE0-589C-4378-A21D-D1AA70999E27}">
      <pane ySplit="1.1000000000000001" topLeftCell="A26" activePane="bottomLeft"/>
      <selection pane="bottomLeft"/>
      <pageMargins left="0.7" right="0.7" top="0.75" bottom="0.75" header="0.3" footer="0.3"/>
    </customSheetView>
    <customSheetView guid="{71FD90CD-6C9E-4B4F-83B1-369FFA7ECE92}" topLeftCell="A42">
      <selection activeCell="A50" sqref="A50"/>
      <pageMargins left="0.7" right="0.7" top="0.75" bottom="0.75" header="0.3" footer="0.3"/>
    </customSheetView>
    <customSheetView guid="{B5E18640-58E8-4006-9543-B65CDF4E28A2}">
      <pane ySplit="1" topLeftCell="A26" activePane="bottomLeft" state="frozen"/>
      <selection pane="bottomLeft"/>
      <pageMargins left="0.7" right="0.7" top="0.75" bottom="0.75" header="0.3" footer="0.3"/>
    </customSheetView>
    <customSheetView guid="{B055576F-5B6C-4853-9CF7-C8C5AA8BBA9E}" topLeftCell="A52">
      <selection activeCell="I82" sqref="I82"/>
      <pageMargins left="0.7" right="0.7" top="0.75" bottom="0.75" header="0.3" footer="0.3"/>
    </customSheetView>
    <customSheetView guid="{64566539-B55F-4A79-8E08-FDCF9E6D6F6B}">
      <pane ySplit="1.0833333333333333" topLeftCell="A26" activePane="bottomLeft"/>
      <selection pane="bottomLeft"/>
      <pageMargins left="0.7" right="0.7" top="0.75" bottom="0.75" header="0.3" footer="0.3"/>
    </customSheetView>
    <customSheetView guid="{33B1EF24-8A4C-4719-B95A-E17DA18035B3}">
      <pane ySplit="1" topLeftCell="A23" activePane="bottomLeft" state="frozen"/>
      <selection pane="bottomLeft" activeCell="C37" sqref="C37"/>
      <pageMargins left="0.7" right="0.7" top="0.75" bottom="0.75" header="0.3" footer="0.3"/>
    </customSheetView>
    <customSheetView guid="{B1EDCD6B-EE21-4879-AA3D-77F2C4CDE18F}">
      <selection activeCell="D3" sqref="D3"/>
      <pageMargins left="0.7" right="0.7" top="0.75" bottom="0.75" header="0.3" footer="0.3"/>
    </customSheetView>
    <customSheetView guid="{E707DE82-71DA-43CB-BC55-09232E879A78}">
      <selection activeCell="K25" sqref="K25"/>
      <pageMargins left="0.7" right="0.7" top="0.75" bottom="0.75" header="0.3" footer="0.3"/>
    </customSheetView>
    <customSheetView guid="{41DDAA97-79F0-408B-ADE0-BCE91D0ECBCF}">
      <selection activeCell="B13" sqref="B13"/>
      <pageMargins left="0.7" right="0.7" top="0.75" bottom="0.75" header="0.3" footer="0.3"/>
    </customSheetView>
    <customSheetView guid="{BA995151-D423-4E2E-B021-2487DDDEFECF}">
      <pane ySplit="1" topLeftCell="A23" activePane="bottomLeft"/>
      <selection pane="bottomLeft" activeCell="F51" sqref="F51"/>
      <pageMargins left="0.7" right="0.7" top="0.75" bottom="0.75" header="0.3" footer="0.3"/>
    </customSheetView>
    <customSheetView guid="{6D3BA3F1-B9B4-4686-85CF-38BCD4C4159D}" showPageBreaks="1" topLeftCell="A67">
      <selection activeCell="G94" sqref="G94:G100"/>
      <pageMargins left="0.7" right="0.7" top="0.75" bottom="0.75" header="0.3" footer="0.3"/>
    </customSheetView>
    <customSheetView guid="{A5CBEEFE-75A7-499E-BF51-F7AC753B4493}">
      <pane ySplit="1" topLeftCell="A112" activePane="bottomLeft"/>
      <selection pane="bottomLeft"/>
      <pageMargins left="0.7" right="0.7" top="0.75" bottom="0.75" header="0.3" footer="0.3"/>
    </customSheetView>
    <customSheetView guid="{8791D8E1-5546-47B2-829A-27DCC1152D17}" topLeftCell="B162">
      <selection activeCell="E175" sqref="E175"/>
      <pageMargins left="0.7" right="0.7" top="0.75" bottom="0.75" header="0.3" footer="0.3"/>
    </customSheetView>
    <customSheetView guid="{1F2654CD-4720-4252-A162-7D4BA384FF65}" topLeftCell="F277">
      <selection activeCell="I288" sqref="I288"/>
      <pageMargins left="0.7" right="0.7" top="0.75" bottom="0.75" header="0.3" footer="0.3"/>
    </customSheetView>
    <customSheetView guid="{44636B2D-489E-4D3F-B344-3FDB38BE5EE6}">
      <pane ySplit="5" topLeftCell="A870" activePane="bottomLeft"/>
      <selection pane="bottomLeft" activeCell="C874" sqref="C874"/>
      <pageMargins left="0.7" right="0.7" top="0.75" bottom="0.75" header="0.3" footer="0.3"/>
    </customSheetView>
    <customSheetView guid="{97FA0117-B203-4B24-9F80-DD2287AC91B9}" topLeftCell="B127">
      <selection activeCell="E143" sqref="E143"/>
      <pageMargins left="0.7" right="0.7" top="0.75" bottom="0.75" header="0.3" footer="0.3"/>
    </customSheetView>
  </customSheetViews>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35262-49DA-4385-AF71-978D06706805}">
  <dimension ref="A1:AL1048576"/>
  <sheetViews>
    <sheetView topLeftCell="D1" zoomScaleNormal="90" workbookViewId="0">
      <selection activeCell="I2" sqref="I2"/>
    </sheetView>
  </sheetViews>
  <sheetFormatPr defaultColWidth="9.140625" defaultRowHeight="15.75" x14ac:dyDescent="0.25"/>
  <cols>
    <col min="1" max="1" width="28.85546875" style="93" bestFit="1" customWidth="1"/>
    <col min="2" max="3" width="12.140625" style="94" bestFit="1" customWidth="1"/>
    <col min="4" max="4" width="12.28515625" style="116" bestFit="1" customWidth="1"/>
    <col min="5" max="5" width="12.28515625" style="116" customWidth="1"/>
    <col min="6" max="6" width="40.5703125" style="93" bestFit="1" customWidth="1"/>
    <col min="7" max="7" width="28.140625" style="93" customWidth="1"/>
    <col min="8" max="8" width="28.85546875" style="98" bestFit="1" customWidth="1"/>
    <col min="9" max="9" width="43.5703125" style="93" customWidth="1"/>
    <col min="10" max="16384" width="9.140625" style="93"/>
  </cols>
  <sheetData>
    <row r="1" spans="1:38" s="166" customFormat="1" x14ac:dyDescent="0.25">
      <c r="A1" s="166" t="s">
        <v>1393</v>
      </c>
      <c r="B1" s="167" t="s">
        <v>1</v>
      </c>
      <c r="C1" s="167" t="s">
        <v>1417</v>
      </c>
      <c r="D1" s="168" t="s">
        <v>2</v>
      </c>
      <c r="E1" s="168" t="s">
        <v>1399</v>
      </c>
      <c r="F1" s="166" t="s">
        <v>1394</v>
      </c>
      <c r="G1" s="166" t="s">
        <v>1395</v>
      </c>
      <c r="H1" s="169" t="s">
        <v>20</v>
      </c>
      <c r="I1" s="166" t="s">
        <v>6</v>
      </c>
    </row>
    <row r="2" spans="1:38" s="170" customFormat="1" ht="78.75" x14ac:dyDescent="0.25">
      <c r="A2" s="259" t="s">
        <v>1414</v>
      </c>
      <c r="B2" s="260">
        <v>45125</v>
      </c>
      <c r="C2" s="260"/>
      <c r="D2" s="267"/>
      <c r="E2" s="272"/>
      <c r="F2" s="268" t="s">
        <v>22</v>
      </c>
      <c r="G2" s="259" t="s">
        <v>1720</v>
      </c>
      <c r="H2" s="269" t="s">
        <v>1546</v>
      </c>
      <c r="I2" s="268" t="s">
        <v>1971</v>
      </c>
      <c r="J2" s="259"/>
      <c r="K2" s="259"/>
      <c r="L2" s="259"/>
      <c r="M2" s="259"/>
      <c r="N2" s="259"/>
      <c r="O2" s="259"/>
      <c r="P2" s="259"/>
      <c r="Q2" s="259"/>
      <c r="R2" s="259"/>
      <c r="S2" s="259"/>
      <c r="T2" s="259"/>
      <c r="U2" s="259"/>
      <c r="V2" s="259"/>
      <c r="W2" s="259"/>
      <c r="X2" s="259"/>
      <c r="Y2" s="259"/>
      <c r="Z2" s="259"/>
      <c r="AA2" s="259"/>
      <c r="AB2" s="259"/>
      <c r="AC2" s="259"/>
      <c r="AD2" s="259"/>
      <c r="AE2" s="259"/>
      <c r="AF2" s="259"/>
      <c r="AG2" s="259"/>
      <c r="AH2" s="259"/>
      <c r="AI2" s="259"/>
      <c r="AJ2" s="259"/>
      <c r="AK2" s="259"/>
      <c r="AL2" s="259"/>
    </row>
    <row r="3" spans="1:38" s="170" customFormat="1" ht="78.75" x14ac:dyDescent="0.25">
      <c r="A3" s="259" t="s">
        <v>1415</v>
      </c>
      <c r="B3" s="260">
        <v>45154</v>
      </c>
      <c r="C3" s="260"/>
      <c r="D3" s="267"/>
      <c r="E3" s="272"/>
      <c r="F3" s="268" t="s">
        <v>22</v>
      </c>
      <c r="G3" s="259" t="s">
        <v>1720</v>
      </c>
      <c r="H3" s="269" t="s">
        <v>1546</v>
      </c>
      <c r="I3" s="268" t="s">
        <v>1973</v>
      </c>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row>
    <row r="4" spans="1:38" s="170" customFormat="1" ht="94.5" x14ac:dyDescent="0.25">
      <c r="A4" s="259" t="s">
        <v>1416</v>
      </c>
      <c r="B4" s="260">
        <v>45208</v>
      </c>
      <c r="C4" s="260"/>
      <c r="D4" s="267"/>
      <c r="E4" s="267"/>
      <c r="F4" s="268" t="s">
        <v>22</v>
      </c>
      <c r="G4" s="268" t="s">
        <v>1555</v>
      </c>
      <c r="H4" s="269" t="s">
        <v>1546</v>
      </c>
      <c r="I4" s="268" t="s">
        <v>1972</v>
      </c>
      <c r="J4" s="259"/>
      <c r="K4" s="259"/>
      <c r="L4" s="259"/>
      <c r="M4" s="259"/>
      <c r="N4" s="259"/>
      <c r="O4" s="259"/>
      <c r="P4" s="259"/>
      <c r="Q4" s="259"/>
      <c r="R4" s="259"/>
      <c r="S4" s="259"/>
      <c r="T4" s="259"/>
      <c r="U4" s="259"/>
      <c r="V4" s="259"/>
      <c r="W4" s="259"/>
      <c r="X4" s="259"/>
      <c r="Y4" s="259"/>
      <c r="Z4" s="259"/>
      <c r="AA4" s="259"/>
      <c r="AB4" s="259"/>
      <c r="AC4" s="259"/>
      <c r="AD4" s="259"/>
      <c r="AE4" s="259"/>
      <c r="AF4" s="259"/>
      <c r="AG4" s="259"/>
      <c r="AH4" s="259"/>
      <c r="AI4" s="259"/>
      <c r="AJ4" s="259"/>
      <c r="AK4" s="259"/>
      <c r="AL4" s="259"/>
    </row>
    <row r="5" spans="1:38" x14ac:dyDescent="0.25">
      <c r="A5" s="259" t="s">
        <v>1782</v>
      </c>
      <c r="B5" s="260">
        <v>45243</v>
      </c>
      <c r="C5" s="260">
        <v>45251</v>
      </c>
      <c r="D5" s="267"/>
      <c r="E5" s="267"/>
      <c r="F5" s="259" t="s">
        <v>1899</v>
      </c>
      <c r="G5" s="259"/>
      <c r="H5" s="269" t="s">
        <v>694</v>
      </c>
      <c r="I5" s="259"/>
      <c r="J5" s="259"/>
      <c r="K5" s="259"/>
      <c r="L5" s="259"/>
      <c r="M5" s="259"/>
      <c r="N5" s="259"/>
      <c r="O5" s="259"/>
      <c r="P5" s="259"/>
      <c r="Q5" s="259"/>
      <c r="R5" s="259"/>
      <c r="S5" s="259"/>
      <c r="T5" s="259"/>
      <c r="U5" s="259"/>
      <c r="V5" s="259"/>
      <c r="W5" s="259"/>
      <c r="X5" s="259"/>
      <c r="Y5" s="259"/>
      <c r="Z5" s="259"/>
      <c r="AA5" s="259"/>
      <c r="AB5" s="259"/>
      <c r="AC5" s="259"/>
      <c r="AD5" s="259"/>
      <c r="AE5" s="259"/>
      <c r="AF5" s="259"/>
    </row>
    <row r="6" spans="1:38" x14ac:dyDescent="0.25">
      <c r="A6" s="259" t="s">
        <v>1897</v>
      </c>
      <c r="B6" s="260">
        <v>45247</v>
      </c>
      <c r="C6" s="260">
        <v>45251</v>
      </c>
      <c r="D6" s="267"/>
      <c r="E6" s="267"/>
      <c r="F6" s="259" t="s">
        <v>1899</v>
      </c>
      <c r="G6" s="259"/>
      <c r="H6" s="269" t="s">
        <v>694</v>
      </c>
      <c r="I6" s="259"/>
      <c r="J6" s="259"/>
      <c r="K6" s="259"/>
      <c r="L6" s="259"/>
      <c r="M6" s="259"/>
      <c r="N6" s="259"/>
      <c r="O6" s="259"/>
      <c r="P6" s="259"/>
      <c r="Q6" s="259"/>
      <c r="R6" s="259"/>
      <c r="S6" s="259"/>
      <c r="T6" s="259"/>
      <c r="U6" s="259"/>
      <c r="V6" s="259"/>
      <c r="W6" s="259"/>
      <c r="X6" s="259"/>
      <c r="Y6" s="259"/>
      <c r="Z6" s="259"/>
      <c r="AA6" s="259"/>
      <c r="AB6" s="259"/>
      <c r="AC6" s="259"/>
      <c r="AD6" s="259"/>
      <c r="AE6" s="259"/>
      <c r="AF6" s="259"/>
    </row>
    <row r="7" spans="1:38" x14ac:dyDescent="0.25">
      <c r="A7" s="259" t="s">
        <v>1976</v>
      </c>
      <c r="B7" s="260">
        <v>45258</v>
      </c>
      <c r="C7" s="260">
        <v>45260</v>
      </c>
      <c r="D7" s="267"/>
      <c r="E7" s="267"/>
      <c r="F7" s="259" t="s">
        <v>1899</v>
      </c>
      <c r="G7" s="259"/>
      <c r="H7" s="269" t="s">
        <v>1466</v>
      </c>
      <c r="I7" s="259"/>
      <c r="J7" s="259"/>
      <c r="K7" s="259"/>
      <c r="L7" s="259"/>
      <c r="M7" s="259"/>
      <c r="N7" s="259"/>
      <c r="O7" s="259"/>
      <c r="P7" s="259"/>
      <c r="Q7" s="259"/>
      <c r="R7" s="259"/>
      <c r="S7" s="259"/>
      <c r="T7" s="259"/>
      <c r="U7" s="259"/>
      <c r="V7" s="259"/>
      <c r="W7" s="259"/>
      <c r="X7" s="259"/>
      <c r="Y7" s="259"/>
      <c r="Z7" s="259"/>
      <c r="AA7" s="259"/>
      <c r="AB7" s="259"/>
      <c r="AC7" s="259"/>
      <c r="AD7" s="259"/>
      <c r="AE7" s="259"/>
      <c r="AF7" s="259"/>
    </row>
    <row r="8" spans="1:38" x14ac:dyDescent="0.25">
      <c r="A8" s="259" t="s">
        <v>2012</v>
      </c>
      <c r="B8" s="260">
        <v>45260</v>
      </c>
      <c r="C8" s="260">
        <v>45260</v>
      </c>
      <c r="D8" s="267"/>
      <c r="E8" s="267"/>
      <c r="F8" s="259" t="s">
        <v>1899</v>
      </c>
      <c r="G8" s="259"/>
      <c r="H8" s="269" t="s">
        <v>1466</v>
      </c>
      <c r="I8" s="259"/>
      <c r="J8" s="259"/>
      <c r="K8" s="259"/>
      <c r="L8" s="259"/>
      <c r="M8" s="259"/>
      <c r="N8" s="259"/>
      <c r="O8" s="259"/>
      <c r="P8" s="259"/>
      <c r="Q8" s="259"/>
      <c r="R8" s="259"/>
      <c r="S8" s="259"/>
      <c r="T8" s="259"/>
      <c r="U8" s="259"/>
      <c r="V8" s="259"/>
      <c r="W8" s="259"/>
      <c r="X8" s="259"/>
      <c r="Y8" s="259"/>
      <c r="Z8" s="259"/>
      <c r="AA8" s="259"/>
      <c r="AB8" s="259"/>
      <c r="AC8" s="259"/>
      <c r="AD8" s="259"/>
    </row>
    <row r="9" spans="1:38" x14ac:dyDescent="0.25">
      <c r="A9" s="259" t="s">
        <v>2001</v>
      </c>
      <c r="B9" s="260">
        <v>45261</v>
      </c>
      <c r="C9" s="260">
        <v>45261</v>
      </c>
      <c r="D9" s="267"/>
      <c r="E9" s="267"/>
      <c r="F9" s="259" t="s">
        <v>1899</v>
      </c>
      <c r="G9" s="259"/>
      <c r="H9" s="269" t="s">
        <v>1466</v>
      </c>
      <c r="I9" s="259"/>
      <c r="J9" s="259"/>
      <c r="K9" s="259"/>
      <c r="L9" s="259"/>
      <c r="M9" s="259"/>
      <c r="N9" s="259"/>
      <c r="O9" s="259"/>
      <c r="P9" s="259"/>
      <c r="Q9" s="259"/>
      <c r="R9" s="259"/>
      <c r="S9" s="259"/>
      <c r="T9" s="259"/>
    </row>
    <row r="10" spans="1:38" x14ac:dyDescent="0.25">
      <c r="A10" s="259" t="s">
        <v>1919</v>
      </c>
      <c r="B10" s="260">
        <v>45261</v>
      </c>
      <c r="C10" s="260">
        <v>45261</v>
      </c>
      <c r="D10" s="267"/>
      <c r="E10" s="267"/>
      <c r="F10" s="259" t="s">
        <v>1899</v>
      </c>
      <c r="G10" s="259"/>
      <c r="H10" s="269" t="s">
        <v>1466</v>
      </c>
      <c r="I10" s="259"/>
      <c r="J10" s="259"/>
      <c r="K10" s="259"/>
      <c r="L10" s="259"/>
      <c r="M10" s="259"/>
      <c r="N10" s="259"/>
      <c r="O10" s="259"/>
      <c r="P10" s="259"/>
      <c r="Q10" s="259"/>
      <c r="R10" s="259"/>
      <c r="S10" s="259"/>
      <c r="T10" s="259"/>
    </row>
    <row r="11" spans="1:38" x14ac:dyDescent="0.25">
      <c r="A11" s="259" t="s">
        <v>2013</v>
      </c>
      <c r="B11" s="260">
        <v>45264</v>
      </c>
      <c r="C11" s="260">
        <v>45264</v>
      </c>
      <c r="D11" s="267"/>
      <c r="E11" s="267"/>
      <c r="F11" s="259" t="s">
        <v>1899</v>
      </c>
      <c r="G11" s="259"/>
      <c r="H11" s="269" t="s">
        <v>1466</v>
      </c>
      <c r="I11" s="259"/>
      <c r="J11" s="259"/>
      <c r="K11" s="259"/>
      <c r="L11" s="259"/>
      <c r="M11" s="259"/>
      <c r="N11" s="259"/>
      <c r="O11" s="259"/>
      <c r="P11" s="259"/>
      <c r="Q11" s="259"/>
      <c r="R11" s="259"/>
      <c r="S11" s="259"/>
      <c r="T11" s="259"/>
    </row>
    <row r="12" spans="1:38" x14ac:dyDescent="0.25">
      <c r="A12" s="259" t="s">
        <v>1416</v>
      </c>
      <c r="B12" s="260">
        <v>45264</v>
      </c>
      <c r="C12" s="260">
        <v>45264</v>
      </c>
      <c r="D12" s="267"/>
      <c r="E12" s="267"/>
      <c r="F12" s="259" t="s">
        <v>1899</v>
      </c>
      <c r="G12" s="259"/>
      <c r="H12" s="269" t="s">
        <v>1466</v>
      </c>
      <c r="I12" s="259"/>
      <c r="J12" s="259"/>
      <c r="K12" s="259"/>
      <c r="L12" s="259"/>
      <c r="M12" s="259"/>
      <c r="N12" s="259"/>
      <c r="O12" s="259"/>
      <c r="P12" s="259"/>
      <c r="Q12" s="259"/>
      <c r="R12" s="259"/>
      <c r="S12" s="259"/>
      <c r="T12" s="259"/>
    </row>
    <row r="13" spans="1:38" ht="31.5" x14ac:dyDescent="0.25">
      <c r="A13" s="259" t="s">
        <v>2014</v>
      </c>
      <c r="B13" s="260">
        <v>45264</v>
      </c>
      <c r="C13" s="260">
        <v>45278</v>
      </c>
      <c r="D13" s="267">
        <f t="shared" ref="D13" si="0">IF(B13="","",NETWORKDAYS(B13,C13)-1)</f>
        <v>10</v>
      </c>
      <c r="E13" s="267"/>
      <c r="F13" s="259" t="s">
        <v>2015</v>
      </c>
      <c r="G13" s="268" t="s">
        <v>2016</v>
      </c>
      <c r="H13" s="269" t="s">
        <v>1466</v>
      </c>
      <c r="I13" s="259" t="s">
        <v>2330</v>
      </c>
      <c r="J13" s="259"/>
      <c r="K13" s="259"/>
      <c r="L13" s="259"/>
      <c r="M13" s="259"/>
      <c r="N13" s="259"/>
      <c r="O13" s="259"/>
      <c r="P13" s="259"/>
      <c r="Q13" s="259"/>
      <c r="R13" s="259"/>
      <c r="S13" s="259"/>
      <c r="T13" s="259"/>
    </row>
    <row r="14" spans="1:38" x14ac:dyDescent="0.25">
      <c r="A14" s="259" t="s">
        <v>2031</v>
      </c>
      <c r="B14" s="260">
        <v>45264</v>
      </c>
      <c r="C14" s="260">
        <v>45264</v>
      </c>
      <c r="D14" s="267"/>
      <c r="E14" s="267"/>
      <c r="F14" s="259" t="s">
        <v>2034</v>
      </c>
      <c r="G14" s="259" t="s">
        <v>2035</v>
      </c>
      <c r="H14" s="269" t="s">
        <v>691</v>
      </c>
      <c r="I14" s="259"/>
      <c r="J14" s="259"/>
      <c r="K14" s="259"/>
      <c r="L14" s="259"/>
      <c r="M14" s="259"/>
      <c r="N14" s="259"/>
      <c r="O14" s="259"/>
      <c r="P14" s="259"/>
      <c r="Q14" s="259"/>
      <c r="R14" s="259"/>
      <c r="S14" s="259"/>
      <c r="T14" s="259"/>
      <c r="U14" s="259"/>
      <c r="V14" s="259"/>
      <c r="W14" s="259"/>
      <c r="X14" s="259"/>
      <c r="Y14" s="259"/>
      <c r="Z14" s="259"/>
      <c r="AA14" s="259"/>
      <c r="AB14" s="259"/>
      <c r="AC14" s="259"/>
      <c r="AD14" s="259"/>
    </row>
    <row r="15" spans="1:38" x14ac:dyDescent="0.25">
      <c r="A15" s="259" t="s">
        <v>2050</v>
      </c>
      <c r="B15" s="260">
        <v>45266</v>
      </c>
      <c r="C15" s="260">
        <v>45266</v>
      </c>
      <c r="D15" s="267"/>
      <c r="E15" s="267"/>
      <c r="F15" s="259" t="s">
        <v>22</v>
      </c>
      <c r="G15" s="259" t="s">
        <v>2049</v>
      </c>
      <c r="H15" s="269" t="s">
        <v>1466</v>
      </c>
      <c r="I15" s="259"/>
      <c r="J15" s="259"/>
      <c r="K15" s="259"/>
      <c r="L15" s="259"/>
      <c r="M15" s="259"/>
      <c r="N15" s="259"/>
      <c r="O15" s="259"/>
      <c r="P15" s="259"/>
      <c r="Q15" s="259"/>
      <c r="R15" s="259"/>
      <c r="S15" s="259"/>
      <c r="T15" s="259"/>
      <c r="U15" s="259"/>
      <c r="V15" s="259"/>
      <c r="W15" s="259"/>
      <c r="X15" s="259"/>
      <c r="Y15" s="259"/>
      <c r="Z15" s="259"/>
      <c r="AA15" s="259"/>
      <c r="AB15" s="259"/>
      <c r="AC15" s="259"/>
      <c r="AD15" s="259"/>
    </row>
    <row r="16" spans="1:38" ht="31.5" x14ac:dyDescent="0.25">
      <c r="A16" s="259" t="s">
        <v>1415</v>
      </c>
      <c r="B16" s="260">
        <v>45274</v>
      </c>
      <c r="C16" s="260">
        <v>45280</v>
      </c>
      <c r="D16" s="267"/>
      <c r="E16" s="267"/>
      <c r="F16" s="268" t="s">
        <v>2407</v>
      </c>
      <c r="G16" s="259" t="s">
        <v>1732</v>
      </c>
      <c r="H16" s="269" t="s">
        <v>1466</v>
      </c>
      <c r="I16" s="259"/>
      <c r="J16" s="259"/>
      <c r="K16" s="259"/>
      <c r="L16" s="259"/>
      <c r="M16" s="259"/>
      <c r="N16" s="259"/>
      <c r="O16" s="259"/>
      <c r="P16" s="259"/>
      <c r="Q16" s="259"/>
      <c r="R16" s="259"/>
      <c r="S16" s="259"/>
    </row>
    <row r="17" spans="1:20" ht="47.25" x14ac:dyDescent="0.25">
      <c r="A17" s="259" t="s">
        <v>2354</v>
      </c>
      <c r="B17" s="255">
        <v>45278</v>
      </c>
      <c r="C17" s="255">
        <v>45295</v>
      </c>
      <c r="D17" s="256"/>
      <c r="E17" s="267"/>
      <c r="F17" s="257" t="s">
        <v>2753</v>
      </c>
      <c r="G17" s="258"/>
      <c r="H17" s="269" t="s">
        <v>1466</v>
      </c>
      <c r="I17" s="259"/>
      <c r="J17" s="259"/>
      <c r="K17" s="259"/>
      <c r="L17" s="259"/>
      <c r="M17" s="259"/>
      <c r="N17" s="259"/>
      <c r="O17" s="259"/>
      <c r="P17" s="259"/>
      <c r="Q17" s="259"/>
      <c r="R17" s="259"/>
      <c r="S17" s="259"/>
      <c r="T17" s="259"/>
    </row>
    <row r="18" spans="1:20" ht="31.5" x14ac:dyDescent="0.25">
      <c r="A18" s="259" t="s">
        <v>2410</v>
      </c>
      <c r="B18" s="260">
        <v>45279</v>
      </c>
      <c r="C18" s="260">
        <v>45280</v>
      </c>
      <c r="D18" s="267"/>
      <c r="E18" s="267"/>
      <c r="F18" s="259" t="s">
        <v>2412</v>
      </c>
      <c r="G18" s="259" t="s">
        <v>1732</v>
      </c>
      <c r="H18" s="269" t="s">
        <v>691</v>
      </c>
      <c r="I18" s="268" t="s">
        <v>2411</v>
      </c>
      <c r="J18" s="259"/>
      <c r="K18" s="259"/>
      <c r="L18" s="259"/>
      <c r="M18" s="259"/>
      <c r="N18" s="259"/>
      <c r="O18" s="259"/>
      <c r="P18" s="259"/>
      <c r="Q18" s="259"/>
    </row>
    <row r="19" spans="1:20" ht="31.5" x14ac:dyDescent="0.25">
      <c r="A19" s="259" t="s">
        <v>2706</v>
      </c>
      <c r="B19" s="260">
        <v>45295</v>
      </c>
      <c r="C19" s="260">
        <v>45296</v>
      </c>
      <c r="D19" s="267"/>
      <c r="E19" s="267"/>
      <c r="F19" s="268" t="s">
        <v>2707</v>
      </c>
      <c r="G19" s="259"/>
      <c r="H19" s="269" t="s">
        <v>694</v>
      </c>
      <c r="I19" s="259"/>
    </row>
    <row r="20" spans="1:20" x14ac:dyDescent="0.25">
      <c r="A20" s="366"/>
      <c r="B20" s="364"/>
      <c r="C20" s="364"/>
      <c r="D20" s="367"/>
      <c r="E20" s="367"/>
      <c r="F20" s="366"/>
      <c r="G20" s="366"/>
      <c r="H20" s="368"/>
      <c r="I20" s="366"/>
      <c r="J20" s="366"/>
      <c r="K20" s="366"/>
      <c r="L20" s="366"/>
      <c r="M20" s="366"/>
      <c r="N20" s="366"/>
      <c r="O20" s="366"/>
      <c r="P20" s="366"/>
      <c r="Q20" s="366"/>
      <c r="R20" s="366"/>
      <c r="S20" s="366"/>
      <c r="T20" s="366"/>
    </row>
    <row r="120" spans="2:6" s="93" customFormat="1" x14ac:dyDescent="0.25">
      <c r="B120" s="94"/>
      <c r="C120" s="94"/>
      <c r="D120" s="116"/>
      <c r="E120" s="116"/>
      <c r="F120" s="170"/>
    </row>
    <row r="162" spans="2:6" s="93" customFormat="1" x14ac:dyDescent="0.25">
      <c r="B162" s="94"/>
      <c r="C162" s="94"/>
      <c r="D162" s="116"/>
      <c r="E162" s="116"/>
      <c r="F162" s="170"/>
    </row>
    <row r="167" spans="2:6" s="93" customFormat="1" x14ac:dyDescent="0.25">
      <c r="B167" s="94"/>
      <c r="C167" s="94"/>
      <c r="D167" s="116"/>
      <c r="E167" s="116"/>
      <c r="F167" s="170"/>
    </row>
    <row r="433" spans="2:6" s="93" customFormat="1" x14ac:dyDescent="0.25">
      <c r="B433" s="94"/>
      <c r="C433" s="94"/>
      <c r="D433" s="116"/>
      <c r="E433" s="116"/>
      <c r="F433" s="127"/>
    </row>
    <row r="468" spans="2:6" s="93" customFormat="1" x14ac:dyDescent="0.25">
      <c r="B468" s="94"/>
      <c r="C468" s="94"/>
      <c r="D468" s="116"/>
      <c r="E468" s="116"/>
      <c r="F468" s="127"/>
    </row>
    <row r="1040" spans="2:6" s="93" customFormat="1" x14ac:dyDescent="0.25">
      <c r="B1040" s="94"/>
      <c r="C1040" s="174"/>
      <c r="D1040" s="116"/>
      <c r="E1040" s="116"/>
      <c r="F1040" s="127"/>
    </row>
    <row r="1041" spans="2:6" s="93" customFormat="1" x14ac:dyDescent="0.25">
      <c r="B1041" s="94"/>
      <c r="C1041" s="174"/>
      <c r="D1041" s="116"/>
      <c r="E1041" s="116"/>
      <c r="F1041" s="127"/>
    </row>
    <row r="1120" spans="1:1" s="93" customFormat="1" x14ac:dyDescent="0.25">
      <c r="A1120" s="166"/>
    </row>
    <row r="1143" spans="2:6" s="93" customFormat="1" x14ac:dyDescent="0.25">
      <c r="B1143" s="94"/>
      <c r="C1143" s="94"/>
      <c r="D1143" s="116"/>
      <c r="E1143" s="116"/>
      <c r="F1143" s="127"/>
    </row>
    <row r="1149" spans="2:6" s="93" customFormat="1" x14ac:dyDescent="0.25">
      <c r="B1149" s="94"/>
      <c r="C1149" s="94"/>
      <c r="D1149" s="116"/>
      <c r="E1149" s="116"/>
      <c r="F1149" s="127"/>
    </row>
    <row r="1221" spans="8:8" x14ac:dyDescent="0.25">
      <c r="H1221" s="175"/>
    </row>
    <row r="1236" spans="2:6" s="93" customFormat="1" x14ac:dyDescent="0.25">
      <c r="B1236" s="94"/>
      <c r="C1236" s="94"/>
      <c r="D1236" s="116"/>
      <c r="E1236" s="116"/>
      <c r="F1236" s="127"/>
    </row>
    <row r="1250" spans="2:6" s="93" customFormat="1" x14ac:dyDescent="0.25">
      <c r="B1250" s="94"/>
      <c r="C1250" s="94"/>
      <c r="D1250" s="116"/>
      <c r="E1250" s="116"/>
      <c r="F1250" s="127"/>
    </row>
    <row r="1259" spans="2:6" s="93" customFormat="1" x14ac:dyDescent="0.25">
      <c r="B1259" s="94"/>
      <c r="C1259" s="94"/>
      <c r="D1259" s="116"/>
      <c r="E1259" s="116"/>
      <c r="F1259" s="127"/>
    </row>
    <row r="1260" spans="2:6" s="93" customFormat="1" x14ac:dyDescent="0.25">
      <c r="B1260" s="94"/>
      <c r="C1260" s="94"/>
      <c r="D1260" s="116"/>
      <c r="E1260" s="116"/>
      <c r="F1260" s="127"/>
    </row>
    <row r="1266" spans="2:6" s="93" customFormat="1" x14ac:dyDescent="0.25">
      <c r="B1266" s="94"/>
      <c r="C1266" s="94"/>
      <c r="D1266" s="116"/>
      <c r="E1266" s="116"/>
      <c r="F1266" s="127"/>
    </row>
    <row r="1269" spans="2:6" s="93" customFormat="1" x14ac:dyDescent="0.25">
      <c r="B1269" s="94"/>
      <c r="C1269" s="94"/>
      <c r="D1269" s="116"/>
      <c r="E1269" s="116"/>
      <c r="F1269" s="127"/>
    </row>
    <row r="1276" spans="2:6" s="93" customFormat="1" x14ac:dyDescent="0.25">
      <c r="B1276" s="94"/>
      <c r="C1276" s="94"/>
      <c r="D1276" s="116"/>
      <c r="E1276" s="116"/>
      <c r="F1276" s="127"/>
    </row>
    <row r="1277" spans="2:6" s="93" customFormat="1" x14ac:dyDescent="0.25">
      <c r="B1277" s="94"/>
      <c r="C1277" s="94"/>
      <c r="D1277" s="116"/>
      <c r="E1277" s="116"/>
      <c r="F1277" s="127"/>
    </row>
    <row r="1278" spans="2:6" s="93" customFormat="1" x14ac:dyDescent="0.25">
      <c r="B1278" s="94"/>
      <c r="C1278" s="94"/>
      <c r="D1278" s="116"/>
      <c r="E1278" s="116"/>
      <c r="F1278" s="127"/>
    </row>
    <row r="1279" spans="2:6" s="93" customFormat="1" x14ac:dyDescent="0.25">
      <c r="B1279" s="94"/>
      <c r="C1279" s="94"/>
      <c r="D1279" s="116"/>
      <c r="E1279" s="116"/>
      <c r="F1279" s="127"/>
    </row>
    <row r="1280" spans="2:6" s="93" customFormat="1" x14ac:dyDescent="0.25">
      <c r="B1280" s="94"/>
      <c r="C1280" s="94"/>
      <c r="D1280" s="116"/>
      <c r="E1280" s="116"/>
      <c r="F1280" s="127"/>
    </row>
    <row r="1281" spans="2:6" s="93" customFormat="1" x14ac:dyDescent="0.25">
      <c r="B1281" s="94"/>
      <c r="C1281" s="94"/>
      <c r="D1281" s="116"/>
      <c r="E1281" s="116"/>
      <c r="F1281" s="127"/>
    </row>
    <row r="1282" spans="2:6" s="93" customFormat="1" x14ac:dyDescent="0.25">
      <c r="B1282" s="94"/>
      <c r="C1282" s="94"/>
      <c r="D1282" s="116"/>
      <c r="E1282" s="116"/>
      <c r="F1282" s="127"/>
    </row>
    <row r="1283" spans="2:6" s="93" customFormat="1" x14ac:dyDescent="0.25">
      <c r="B1283" s="94"/>
      <c r="C1283" s="94"/>
      <c r="D1283" s="116"/>
      <c r="E1283" s="116"/>
      <c r="F1283" s="127"/>
    </row>
    <row r="1285" spans="2:6" s="93" customFormat="1" x14ac:dyDescent="0.25">
      <c r="B1285" s="94"/>
      <c r="C1285" s="94"/>
      <c r="D1285" s="116"/>
      <c r="E1285" s="116"/>
      <c r="F1285" s="127"/>
    </row>
    <row r="1286" spans="2:6" s="93" customFormat="1" x14ac:dyDescent="0.25">
      <c r="B1286" s="94"/>
      <c r="C1286" s="94"/>
      <c r="D1286" s="116"/>
      <c r="E1286" s="116"/>
      <c r="F1286" s="127"/>
    </row>
    <row r="1288" spans="2:6" s="93" customFormat="1" x14ac:dyDescent="0.25">
      <c r="B1288" s="94"/>
      <c r="C1288" s="94"/>
      <c r="D1288" s="116"/>
      <c r="E1288" s="116"/>
      <c r="F1288" s="127"/>
    </row>
    <row r="1289" spans="2:6" s="93" customFormat="1" x14ac:dyDescent="0.25">
      <c r="B1289" s="94"/>
      <c r="C1289" s="94"/>
      <c r="D1289" s="116"/>
      <c r="E1289" s="116"/>
      <c r="F1289" s="127"/>
    </row>
    <row r="1290" spans="2:6" s="93" customFormat="1" x14ac:dyDescent="0.25">
      <c r="B1290" s="94"/>
      <c r="C1290" s="94"/>
      <c r="D1290" s="116"/>
      <c r="E1290" s="116"/>
      <c r="F1290" s="127"/>
    </row>
    <row r="1291" spans="2:6" s="93" customFormat="1" x14ac:dyDescent="0.25">
      <c r="B1291" s="94"/>
      <c r="C1291" s="94"/>
      <c r="D1291" s="116"/>
      <c r="E1291" s="116"/>
      <c r="F1291" s="127"/>
    </row>
    <row r="1292" spans="2:6" s="93" customFormat="1" x14ac:dyDescent="0.25">
      <c r="B1292" s="94"/>
      <c r="C1292" s="94"/>
      <c r="D1292" s="116"/>
      <c r="E1292" s="116"/>
      <c r="F1292" s="127"/>
    </row>
    <row r="1293" spans="2:6" s="93" customFormat="1" x14ac:dyDescent="0.25">
      <c r="B1293" s="94"/>
      <c r="C1293" s="94"/>
      <c r="D1293" s="116"/>
      <c r="E1293" s="116"/>
      <c r="F1293" s="127"/>
    </row>
    <row r="1294" spans="2:6" s="93" customFormat="1" x14ac:dyDescent="0.25">
      <c r="B1294" s="94"/>
      <c r="C1294" s="94"/>
      <c r="D1294" s="116"/>
      <c r="E1294" s="116"/>
      <c r="F1294" s="127"/>
    </row>
    <row r="1295" spans="2:6" s="93" customFormat="1" x14ac:dyDescent="0.25">
      <c r="B1295" s="94"/>
      <c r="C1295" s="94"/>
      <c r="D1295" s="116"/>
      <c r="E1295" s="116"/>
      <c r="F1295" s="127"/>
    </row>
    <row r="1321" spans="2:6" s="93" customFormat="1" x14ac:dyDescent="0.25">
      <c r="B1321" s="94"/>
      <c r="C1321" s="94"/>
      <c r="D1321" s="116"/>
      <c r="E1321" s="116"/>
      <c r="F1321" s="127"/>
    </row>
    <row r="1347" spans="2:6" s="93" customFormat="1" x14ac:dyDescent="0.25">
      <c r="B1347" s="94"/>
      <c r="C1347" s="94"/>
      <c r="D1347" s="116"/>
      <c r="E1347" s="116"/>
      <c r="F1347" s="127"/>
    </row>
    <row r="1385" spans="2:6" s="93" customFormat="1" x14ac:dyDescent="0.25">
      <c r="B1385" s="94"/>
      <c r="C1385" s="94"/>
      <c r="D1385" s="116"/>
      <c r="E1385" s="116"/>
      <c r="F1385" s="127"/>
    </row>
    <row r="1386" spans="2:6" s="93" customFormat="1" x14ac:dyDescent="0.25">
      <c r="B1386" s="94"/>
      <c r="C1386" s="94"/>
      <c r="D1386" s="116"/>
      <c r="E1386" s="116"/>
      <c r="F1386" s="127"/>
    </row>
    <row r="1392" spans="2:6" s="93" customFormat="1" x14ac:dyDescent="0.25">
      <c r="B1392" s="94"/>
      <c r="C1392" s="94"/>
      <c r="D1392" s="116"/>
      <c r="E1392" s="116"/>
      <c r="F1392" s="127"/>
    </row>
    <row r="1400" spans="2:6" s="93" customFormat="1" x14ac:dyDescent="0.25">
      <c r="B1400" s="94"/>
      <c r="C1400" s="94"/>
      <c r="D1400" s="116"/>
      <c r="E1400" s="116"/>
      <c r="F1400" s="127"/>
    </row>
    <row r="1414" spans="2:6" s="93" customFormat="1" ht="16.899999999999999" customHeight="1" x14ac:dyDescent="0.25">
      <c r="B1414" s="94"/>
      <c r="C1414" s="94"/>
      <c r="D1414" s="116"/>
      <c r="E1414" s="116"/>
    </row>
    <row r="1420" spans="2:6" s="93" customFormat="1" x14ac:dyDescent="0.25">
      <c r="B1420" s="94"/>
      <c r="C1420" s="94"/>
      <c r="D1420" s="116"/>
      <c r="E1420" s="116"/>
      <c r="F1420" s="127"/>
    </row>
    <row r="1421" spans="2:6" s="93" customFormat="1" x14ac:dyDescent="0.25">
      <c r="B1421" s="94"/>
      <c r="C1421" s="94"/>
      <c r="D1421" s="116"/>
      <c r="E1421" s="116"/>
      <c r="F1421" s="127"/>
    </row>
    <row r="1422" spans="2:6" s="93" customFormat="1" x14ac:dyDescent="0.25">
      <c r="B1422" s="94"/>
      <c r="C1422" s="94"/>
      <c r="D1422" s="116"/>
      <c r="E1422" s="116"/>
      <c r="F1422" s="127"/>
    </row>
    <row r="1423" spans="2:6" s="93" customFormat="1" x14ac:dyDescent="0.25">
      <c r="B1423" s="94"/>
      <c r="C1423" s="94"/>
      <c r="D1423" s="116"/>
      <c r="E1423" s="116"/>
      <c r="F1423" s="127"/>
    </row>
    <row r="1424" spans="2:6" s="93" customFormat="1" x14ac:dyDescent="0.25">
      <c r="B1424" s="94"/>
      <c r="C1424" s="94"/>
      <c r="D1424" s="116"/>
      <c r="E1424" s="116"/>
      <c r="F1424" s="127"/>
    </row>
    <row r="1425" spans="2:6" s="93" customFormat="1" x14ac:dyDescent="0.25">
      <c r="B1425" s="94"/>
      <c r="C1425" s="94"/>
      <c r="D1425" s="116"/>
      <c r="E1425" s="116"/>
      <c r="F1425" s="127"/>
    </row>
    <row r="1426" spans="2:6" s="93" customFormat="1" x14ac:dyDescent="0.25">
      <c r="B1426" s="94"/>
      <c r="C1426" s="94"/>
      <c r="D1426" s="116"/>
      <c r="E1426" s="116"/>
      <c r="F1426" s="127"/>
    </row>
    <row r="1427" spans="2:6" s="93" customFormat="1" x14ac:dyDescent="0.25">
      <c r="B1427" s="94"/>
      <c r="C1427" s="94"/>
      <c r="D1427" s="116"/>
      <c r="E1427" s="116"/>
      <c r="F1427" s="127"/>
    </row>
    <row r="1428" spans="2:6" s="93" customFormat="1" x14ac:dyDescent="0.25">
      <c r="B1428" s="94"/>
      <c r="C1428" s="94"/>
      <c r="D1428" s="116"/>
      <c r="E1428" s="116"/>
      <c r="F1428" s="127"/>
    </row>
    <row r="1439" spans="2:6" s="93" customFormat="1" x14ac:dyDescent="0.25">
      <c r="B1439" s="94"/>
      <c r="C1439" s="94"/>
      <c r="D1439" s="116"/>
      <c r="E1439" s="116"/>
      <c r="F1439" s="127"/>
    </row>
    <row r="1440" spans="2:6" s="93" customFormat="1" x14ac:dyDescent="0.25">
      <c r="B1440" s="94"/>
      <c r="C1440" s="94"/>
      <c r="D1440" s="116"/>
      <c r="E1440" s="116"/>
      <c r="F1440" s="127"/>
    </row>
    <row r="1441" spans="2:6" s="93" customFormat="1" x14ac:dyDescent="0.25">
      <c r="B1441" s="94"/>
      <c r="C1441" s="94"/>
      <c r="D1441" s="116"/>
      <c r="E1441" s="116"/>
      <c r="F1441" s="127"/>
    </row>
    <row r="1442" spans="2:6" s="93" customFormat="1" x14ac:dyDescent="0.25">
      <c r="B1442" s="94"/>
      <c r="C1442" s="94"/>
      <c r="D1442" s="116"/>
      <c r="E1442" s="116"/>
      <c r="F1442" s="127"/>
    </row>
    <row r="1443" spans="2:6" s="93" customFormat="1" x14ac:dyDescent="0.25">
      <c r="B1443" s="94"/>
      <c r="C1443" s="94"/>
      <c r="D1443" s="116"/>
      <c r="E1443" s="116"/>
      <c r="F1443" s="127"/>
    </row>
    <row r="1444" spans="2:6" s="93" customFormat="1" x14ac:dyDescent="0.25">
      <c r="B1444" s="94"/>
      <c r="C1444" s="94"/>
      <c r="D1444" s="116"/>
      <c r="E1444" s="116"/>
      <c r="F1444" s="127"/>
    </row>
    <row r="1445" spans="2:6" s="93" customFormat="1" x14ac:dyDescent="0.25">
      <c r="B1445" s="94"/>
      <c r="C1445" s="94"/>
      <c r="D1445" s="116"/>
      <c r="E1445" s="116"/>
      <c r="F1445" s="127"/>
    </row>
    <row r="1446" spans="2:6" s="93" customFormat="1" x14ac:dyDescent="0.25">
      <c r="B1446" s="94"/>
      <c r="C1446" s="94"/>
      <c r="D1446" s="116"/>
      <c r="E1446" s="116"/>
      <c r="F1446" s="127"/>
    </row>
    <row r="1447" spans="2:6" s="93" customFormat="1" x14ac:dyDescent="0.25">
      <c r="B1447" s="94"/>
      <c r="C1447" s="94"/>
      <c r="D1447" s="116"/>
      <c r="E1447" s="116"/>
      <c r="F1447" s="127"/>
    </row>
    <row r="1463" spans="2:6" s="93" customFormat="1" x14ac:dyDescent="0.25">
      <c r="B1463" s="94"/>
      <c r="C1463" s="94"/>
      <c r="D1463" s="116"/>
      <c r="E1463" s="116"/>
      <c r="F1463" s="127"/>
    </row>
    <row r="1464" spans="2:6" s="93" customFormat="1" x14ac:dyDescent="0.25">
      <c r="B1464" s="94"/>
      <c r="C1464" s="94"/>
      <c r="D1464" s="116"/>
      <c r="E1464" s="116"/>
      <c r="F1464" s="127"/>
    </row>
    <row r="1465" spans="2:6" s="93" customFormat="1" x14ac:dyDescent="0.25">
      <c r="B1465" s="94"/>
      <c r="C1465" s="94"/>
      <c r="D1465" s="116"/>
      <c r="E1465" s="116"/>
      <c r="F1465" s="127"/>
    </row>
    <row r="1466" spans="2:6" s="93" customFormat="1" x14ac:dyDescent="0.25">
      <c r="B1466" s="94"/>
      <c r="C1466" s="94"/>
      <c r="D1466" s="116"/>
      <c r="E1466" s="116"/>
      <c r="F1466" s="127"/>
    </row>
    <row r="1467" spans="2:6" s="93" customFormat="1" x14ac:dyDescent="0.25">
      <c r="B1467" s="94"/>
      <c r="C1467" s="94"/>
      <c r="D1467" s="116"/>
      <c r="E1467" s="116"/>
      <c r="F1467" s="127"/>
    </row>
    <row r="1468" spans="2:6" s="93" customFormat="1" x14ac:dyDescent="0.25">
      <c r="B1468" s="94"/>
      <c r="C1468" s="94"/>
      <c r="D1468" s="116"/>
      <c r="E1468" s="116"/>
      <c r="F1468" s="127"/>
    </row>
    <row r="1469" spans="2:6" s="93" customFormat="1" x14ac:dyDescent="0.25">
      <c r="B1469" s="94"/>
      <c r="C1469" s="94"/>
      <c r="D1469" s="116"/>
      <c r="E1469" s="116"/>
      <c r="F1469" s="127"/>
    </row>
    <row r="1470" spans="2:6" s="93" customFormat="1" x14ac:dyDescent="0.25">
      <c r="B1470" s="94"/>
      <c r="C1470" s="94"/>
      <c r="D1470" s="116"/>
      <c r="E1470" s="116"/>
      <c r="F1470" s="127"/>
    </row>
    <row r="1471" spans="2:6" s="93" customFormat="1" x14ac:dyDescent="0.25">
      <c r="B1471" s="94"/>
      <c r="C1471" s="94"/>
      <c r="D1471" s="116"/>
      <c r="E1471" s="116"/>
      <c r="F1471" s="127"/>
    </row>
    <row r="1472" spans="2:6" s="93" customFormat="1" x14ac:dyDescent="0.25">
      <c r="B1472" s="94"/>
      <c r="C1472" s="94"/>
      <c r="D1472" s="116"/>
      <c r="E1472" s="116"/>
      <c r="F1472" s="127"/>
    </row>
    <row r="1473" spans="2:6" s="93" customFormat="1" x14ac:dyDescent="0.25">
      <c r="B1473" s="94"/>
      <c r="C1473" s="94"/>
      <c r="D1473" s="116"/>
      <c r="E1473" s="116"/>
      <c r="F1473" s="127"/>
    </row>
    <row r="1474" spans="2:6" s="93" customFormat="1" x14ac:dyDescent="0.25">
      <c r="B1474" s="94"/>
      <c r="C1474" s="94"/>
      <c r="D1474" s="116"/>
      <c r="E1474" s="116"/>
      <c r="F1474" s="127"/>
    </row>
    <row r="1475" spans="2:6" s="93" customFormat="1" x14ac:dyDescent="0.25">
      <c r="B1475" s="94"/>
      <c r="C1475" s="94"/>
      <c r="D1475" s="116"/>
      <c r="E1475" s="116"/>
      <c r="F1475" s="127"/>
    </row>
    <row r="1509" spans="2:6" s="93" customFormat="1" x14ac:dyDescent="0.25">
      <c r="B1509" s="94"/>
      <c r="C1509" s="94"/>
      <c r="D1509" s="116"/>
      <c r="E1509" s="116"/>
      <c r="F1509" s="127"/>
    </row>
    <row r="1510" spans="2:6" s="93" customFormat="1" x14ac:dyDescent="0.25">
      <c r="B1510" s="94"/>
      <c r="C1510" s="94"/>
      <c r="D1510" s="116"/>
      <c r="E1510" s="116"/>
      <c r="F1510" s="127"/>
    </row>
    <row r="1511" spans="2:6" s="93" customFormat="1" x14ac:dyDescent="0.25">
      <c r="B1511" s="94"/>
      <c r="C1511" s="94"/>
      <c r="D1511" s="116"/>
      <c r="E1511" s="116"/>
      <c r="F1511" s="127"/>
    </row>
    <row r="1512" spans="2:6" s="93" customFormat="1" x14ac:dyDescent="0.25">
      <c r="B1512" s="94"/>
      <c r="C1512" s="94"/>
      <c r="D1512" s="116"/>
      <c r="E1512" s="116"/>
      <c r="F1512" s="127"/>
    </row>
    <row r="1513" spans="2:6" s="93" customFormat="1" x14ac:dyDescent="0.25">
      <c r="B1513" s="94"/>
      <c r="C1513" s="94"/>
      <c r="D1513" s="116"/>
      <c r="E1513" s="116"/>
      <c r="F1513" s="127"/>
    </row>
    <row r="1514" spans="2:6" s="93" customFormat="1" x14ac:dyDescent="0.25">
      <c r="B1514" s="94"/>
      <c r="C1514" s="94"/>
      <c r="D1514" s="116"/>
      <c r="E1514" s="116"/>
      <c r="F1514" s="127"/>
    </row>
    <row r="1515" spans="2:6" s="93" customFormat="1" x14ac:dyDescent="0.25">
      <c r="B1515" s="94"/>
      <c r="C1515" s="94"/>
      <c r="D1515" s="116"/>
      <c r="E1515" s="116"/>
      <c r="F1515" s="127"/>
    </row>
    <row r="1516" spans="2:6" s="93" customFormat="1" x14ac:dyDescent="0.25">
      <c r="B1516" s="94"/>
      <c r="C1516" s="94"/>
      <c r="D1516" s="116"/>
      <c r="E1516" s="116"/>
      <c r="F1516" s="127"/>
    </row>
    <row r="1517" spans="2:6" s="93" customFormat="1" x14ac:dyDescent="0.25">
      <c r="B1517" s="94"/>
      <c r="C1517" s="94"/>
      <c r="D1517" s="116"/>
      <c r="E1517" s="116"/>
      <c r="F1517" s="127"/>
    </row>
    <row r="1518" spans="2:6" s="93" customFormat="1" x14ac:dyDescent="0.25">
      <c r="B1518" s="94"/>
      <c r="C1518" s="94"/>
      <c r="D1518" s="116"/>
      <c r="E1518" s="116"/>
      <c r="F1518" s="127"/>
    </row>
    <row r="1519" spans="2:6" s="93" customFormat="1" x14ac:dyDescent="0.25">
      <c r="B1519" s="94"/>
      <c r="C1519" s="94"/>
      <c r="D1519" s="116"/>
      <c r="E1519" s="116"/>
      <c r="F1519" s="127"/>
    </row>
    <row r="1520" spans="2:6" s="93" customFormat="1" x14ac:dyDescent="0.25">
      <c r="B1520" s="94"/>
      <c r="C1520" s="94"/>
      <c r="D1520" s="116"/>
      <c r="E1520" s="116"/>
      <c r="F1520" s="127"/>
    </row>
    <row r="1521" spans="2:6" s="93" customFormat="1" x14ac:dyDescent="0.25">
      <c r="B1521" s="94"/>
      <c r="C1521" s="94"/>
      <c r="D1521" s="116"/>
      <c r="E1521" s="116"/>
      <c r="F1521" s="127"/>
    </row>
    <row r="1536" spans="2:6" s="93" customFormat="1" x14ac:dyDescent="0.25">
      <c r="B1536" s="94"/>
      <c r="C1536" s="94"/>
      <c r="D1536" s="116"/>
      <c r="E1536" s="116"/>
      <c r="F1536" s="127"/>
    </row>
    <row r="1541" spans="2:6" s="93" customFormat="1" x14ac:dyDescent="0.25">
      <c r="B1541" s="94"/>
      <c r="C1541" s="94"/>
      <c r="D1541" s="116"/>
      <c r="E1541" s="116"/>
      <c r="F1541" s="127"/>
    </row>
    <row r="1546" spans="2:6" s="93" customFormat="1" x14ac:dyDescent="0.25">
      <c r="B1546" s="94"/>
      <c r="C1546" s="94"/>
      <c r="D1546" s="116"/>
      <c r="E1546" s="116"/>
      <c r="F1546" s="127"/>
    </row>
    <row r="1548" spans="2:6" s="93" customFormat="1" x14ac:dyDescent="0.25">
      <c r="B1548" s="94"/>
      <c r="C1548" s="94"/>
      <c r="D1548" s="116"/>
      <c r="E1548" s="116"/>
      <c r="F1548" s="127"/>
    </row>
    <row r="1551" spans="2:6" s="93" customFormat="1" x14ac:dyDescent="0.25">
      <c r="B1551" s="94"/>
      <c r="C1551" s="94"/>
      <c r="D1551" s="116"/>
      <c r="E1551" s="116"/>
      <c r="F1551" s="127"/>
    </row>
    <row r="1576" spans="2:6" s="93" customFormat="1" x14ac:dyDescent="0.25">
      <c r="B1576" s="94"/>
      <c r="C1576" s="94"/>
      <c r="D1576" s="116"/>
      <c r="E1576" s="116"/>
      <c r="F1576" s="127"/>
    </row>
    <row r="1585" spans="2:6" s="93" customFormat="1" x14ac:dyDescent="0.25">
      <c r="B1585" s="94"/>
      <c r="C1585" s="94"/>
      <c r="D1585" s="116"/>
      <c r="E1585" s="116"/>
      <c r="F1585" s="127"/>
    </row>
    <row r="1594" spans="2:6" s="93" customFormat="1" x14ac:dyDescent="0.25">
      <c r="B1594" s="94"/>
      <c r="C1594" s="94"/>
      <c r="D1594" s="116"/>
      <c r="E1594" s="116"/>
      <c r="F1594" s="127"/>
    </row>
    <row r="1595" spans="2:6" s="93" customFormat="1" x14ac:dyDescent="0.25">
      <c r="B1595" s="94"/>
      <c r="C1595" s="94"/>
      <c r="D1595" s="116"/>
      <c r="E1595" s="116"/>
      <c r="F1595" s="127"/>
    </row>
    <row r="1609" spans="2:6" s="93" customFormat="1" x14ac:dyDescent="0.25">
      <c r="B1609" s="94"/>
      <c r="C1609" s="94"/>
      <c r="D1609" s="116"/>
      <c r="E1609" s="116"/>
      <c r="F1609" s="127"/>
    </row>
    <row r="1622" spans="2:7" s="93" customFormat="1" x14ac:dyDescent="0.25">
      <c r="B1622" s="94"/>
      <c r="C1622" s="94"/>
      <c r="D1622" s="116"/>
      <c r="E1622" s="116"/>
      <c r="F1622" s="127"/>
    </row>
    <row r="1629" spans="2:7" s="93" customFormat="1" x14ac:dyDescent="0.25">
      <c r="B1629" s="94"/>
      <c r="C1629" s="94"/>
      <c r="D1629" s="116"/>
      <c r="E1629" s="116"/>
      <c r="G1629" s="176"/>
    </row>
    <row r="1633" spans="2:6" s="93" customFormat="1" x14ac:dyDescent="0.25">
      <c r="B1633" s="94"/>
      <c r="C1633" s="94"/>
      <c r="D1633" s="116"/>
      <c r="E1633" s="116"/>
      <c r="F1633" s="127"/>
    </row>
    <row r="1666" spans="2:6" s="93" customFormat="1" x14ac:dyDescent="0.25">
      <c r="B1666" s="94"/>
      <c r="C1666" s="94"/>
      <c r="D1666" s="116"/>
      <c r="E1666" s="116"/>
      <c r="F1666" s="127"/>
    </row>
    <row r="2477" spans="1:1" s="93" customFormat="1" x14ac:dyDescent="0.25">
      <c r="A2477" s="127"/>
    </row>
    <row r="2478" spans="1:1" s="93" customFormat="1" x14ac:dyDescent="0.25">
      <c r="A2478" s="127"/>
    </row>
    <row r="2479" spans="1:1" s="93" customFormat="1" x14ac:dyDescent="0.25">
      <c r="A2479" s="127"/>
    </row>
    <row r="2480" spans="1:1" s="93" customFormat="1" x14ac:dyDescent="0.25">
      <c r="A2480" s="127"/>
    </row>
    <row r="2481" spans="1:1" s="93" customFormat="1" x14ac:dyDescent="0.25">
      <c r="A2481" s="127"/>
    </row>
    <row r="2482" spans="1:1" s="93" customFormat="1" x14ac:dyDescent="0.25">
      <c r="A2482" s="127"/>
    </row>
    <row r="2483" spans="1:1" s="93" customFormat="1" x14ac:dyDescent="0.25">
      <c r="A2483" s="127"/>
    </row>
    <row r="2484" spans="1:1" s="93" customFormat="1" x14ac:dyDescent="0.25">
      <c r="A2484" s="127"/>
    </row>
    <row r="2485" spans="1:1" s="93" customFormat="1" x14ac:dyDescent="0.25">
      <c r="A2485" s="127"/>
    </row>
    <row r="2486" spans="1:1" s="93" customFormat="1" x14ac:dyDescent="0.25">
      <c r="A2486" s="127"/>
    </row>
    <row r="2487" spans="1:1" s="93" customFormat="1" x14ac:dyDescent="0.25">
      <c r="A2487" s="127"/>
    </row>
    <row r="2488" spans="1:1" s="93" customFormat="1" x14ac:dyDescent="0.25">
      <c r="A2488" s="127"/>
    </row>
    <row r="2489" spans="1:1" s="93" customFormat="1" x14ac:dyDescent="0.25">
      <c r="A2489" s="127"/>
    </row>
    <row r="2490" spans="1:1" s="93" customFormat="1" x14ac:dyDescent="0.25">
      <c r="A2490" s="127"/>
    </row>
    <row r="2491" spans="1:1" s="93" customFormat="1" x14ac:dyDescent="0.25">
      <c r="A2491" s="127"/>
    </row>
    <row r="2492" spans="1:1" s="93" customFormat="1" x14ac:dyDescent="0.25">
      <c r="A2492" s="127"/>
    </row>
    <row r="2493" spans="1:1" s="93" customFormat="1" x14ac:dyDescent="0.25">
      <c r="A2493" s="127"/>
    </row>
    <row r="2494" spans="1:1" s="93" customFormat="1" x14ac:dyDescent="0.25">
      <c r="A2494" s="127"/>
    </row>
    <row r="2495" spans="1:1" s="93" customFormat="1" x14ac:dyDescent="0.25">
      <c r="A2495" s="127"/>
    </row>
    <row r="2496" spans="1:1" s="93" customFormat="1" x14ac:dyDescent="0.25">
      <c r="A2496" s="127"/>
    </row>
    <row r="2497" spans="1:1" s="93" customFormat="1" x14ac:dyDescent="0.25">
      <c r="A2497" s="127"/>
    </row>
    <row r="2498" spans="1:1" s="93" customFormat="1" x14ac:dyDescent="0.25">
      <c r="A2498" s="127"/>
    </row>
    <row r="2499" spans="1:1" s="93" customFormat="1" x14ac:dyDescent="0.25">
      <c r="A2499" s="127"/>
    </row>
    <row r="2500" spans="1:1" s="93" customFormat="1" x14ac:dyDescent="0.25">
      <c r="A2500" s="127"/>
    </row>
    <row r="2501" spans="1:1" s="93" customFormat="1" x14ac:dyDescent="0.25">
      <c r="A2501" s="127"/>
    </row>
    <row r="2502" spans="1:1" s="93" customFormat="1" x14ac:dyDescent="0.25">
      <c r="A2502" s="127"/>
    </row>
    <row r="2503" spans="1:1" s="93" customFormat="1" x14ac:dyDescent="0.25">
      <c r="A2503" s="127"/>
    </row>
    <row r="2504" spans="1:1" s="93" customFormat="1" x14ac:dyDescent="0.25">
      <c r="A2504" s="127"/>
    </row>
    <row r="2505" spans="1:1" s="93" customFormat="1" x14ac:dyDescent="0.25">
      <c r="A2505" s="127"/>
    </row>
    <row r="2506" spans="1:1" s="93" customFormat="1" x14ac:dyDescent="0.25">
      <c r="A2506" s="127"/>
    </row>
    <row r="2507" spans="1:1" s="93" customFormat="1" x14ac:dyDescent="0.25">
      <c r="A2507" s="127"/>
    </row>
    <row r="2508" spans="1:1" s="93" customFormat="1" x14ac:dyDescent="0.25">
      <c r="A2508" s="127"/>
    </row>
    <row r="2509" spans="1:1" s="93" customFormat="1" x14ac:dyDescent="0.25">
      <c r="A2509" s="127"/>
    </row>
    <row r="2510" spans="1:1" s="93" customFormat="1" x14ac:dyDescent="0.25">
      <c r="A2510" s="127"/>
    </row>
    <row r="2511" spans="1:1" s="93" customFormat="1" x14ac:dyDescent="0.25">
      <c r="A2511" s="127"/>
    </row>
    <row r="2512" spans="1:1" s="93" customFormat="1" x14ac:dyDescent="0.25">
      <c r="A2512" s="127"/>
    </row>
    <row r="2513" spans="1:1" s="93" customFormat="1" x14ac:dyDescent="0.25">
      <c r="A2513" s="127"/>
    </row>
    <row r="2514" spans="1:1" s="93" customFormat="1" x14ac:dyDescent="0.25">
      <c r="A2514" s="127"/>
    </row>
    <row r="2515" spans="1:1" s="93" customFormat="1" x14ac:dyDescent="0.25">
      <c r="A2515" s="127"/>
    </row>
    <row r="2516" spans="1:1" s="93" customFormat="1" x14ac:dyDescent="0.25">
      <c r="A2516" s="127"/>
    </row>
    <row r="2560" spans="2:6" s="93" customFormat="1" x14ac:dyDescent="0.25">
      <c r="B2560" s="94"/>
      <c r="C2560" s="94"/>
      <c r="D2560" s="116"/>
      <c r="E2560" s="116"/>
      <c r="F2560" s="127"/>
    </row>
    <row r="2561" spans="2:6" s="93" customFormat="1" x14ac:dyDescent="0.25">
      <c r="B2561" s="94"/>
      <c r="C2561" s="94"/>
      <c r="D2561" s="116"/>
      <c r="E2561" s="116"/>
      <c r="F2561" s="127"/>
    </row>
    <row r="2562" spans="2:6" s="93" customFormat="1" x14ac:dyDescent="0.25">
      <c r="B2562" s="94"/>
      <c r="C2562" s="94"/>
      <c r="D2562" s="116"/>
      <c r="E2562" s="116"/>
      <c r="F2562" s="127"/>
    </row>
    <row r="2563" spans="2:6" s="93" customFormat="1" x14ac:dyDescent="0.25">
      <c r="B2563" s="94"/>
      <c r="C2563" s="94"/>
      <c r="D2563" s="116"/>
      <c r="E2563" s="116"/>
      <c r="F2563" s="127"/>
    </row>
    <row r="2564" spans="2:6" s="93" customFormat="1" x14ac:dyDescent="0.25">
      <c r="B2564" s="94"/>
      <c r="C2564" s="94"/>
      <c r="D2564" s="116"/>
      <c r="E2564" s="116"/>
      <c r="F2564" s="127"/>
    </row>
    <row r="2565" spans="2:6" s="93" customFormat="1" x14ac:dyDescent="0.25">
      <c r="B2565" s="94"/>
      <c r="C2565" s="94"/>
      <c r="D2565" s="116"/>
      <c r="E2565" s="116"/>
      <c r="F2565" s="127"/>
    </row>
    <row r="2567" spans="2:6" s="93" customFormat="1" x14ac:dyDescent="0.25">
      <c r="B2567" s="94"/>
      <c r="C2567" s="94"/>
      <c r="D2567" s="116"/>
      <c r="E2567" s="116"/>
      <c r="F2567" s="127"/>
    </row>
    <row r="2568" spans="2:6" s="93" customFormat="1" x14ac:dyDescent="0.25">
      <c r="B2568" s="94"/>
      <c r="C2568" s="94"/>
      <c r="D2568" s="116"/>
      <c r="E2568" s="116"/>
      <c r="F2568" s="127"/>
    </row>
    <row r="2569" spans="2:6" s="93" customFormat="1" x14ac:dyDescent="0.25">
      <c r="B2569" s="94"/>
      <c r="C2569" s="94"/>
      <c r="D2569" s="116"/>
      <c r="E2569" s="116"/>
      <c r="F2569" s="127"/>
    </row>
    <row r="2571" spans="2:6" s="93" customFormat="1" x14ac:dyDescent="0.25">
      <c r="B2571" s="94"/>
      <c r="C2571" s="94"/>
      <c r="D2571" s="116"/>
      <c r="E2571" s="116"/>
      <c r="F2571" s="127"/>
    </row>
    <row r="2574" spans="2:6" s="93" customFormat="1" x14ac:dyDescent="0.25">
      <c r="B2574" s="94"/>
      <c r="C2574" s="94"/>
      <c r="D2574" s="116"/>
      <c r="E2574" s="116"/>
      <c r="F2574" s="127"/>
    </row>
    <row r="2575" spans="2:6" s="93" customFormat="1" x14ac:dyDescent="0.25">
      <c r="B2575" s="94"/>
      <c r="C2575" s="94"/>
      <c r="D2575" s="116"/>
      <c r="E2575" s="116"/>
      <c r="F2575" s="127"/>
    </row>
    <row r="2577" spans="2:6" s="93" customFormat="1" x14ac:dyDescent="0.25">
      <c r="B2577" s="94"/>
      <c r="C2577" s="94"/>
      <c r="D2577" s="116"/>
      <c r="E2577" s="116"/>
      <c r="F2577" s="127"/>
    </row>
    <row r="2578" spans="2:6" s="93" customFormat="1" x14ac:dyDescent="0.25">
      <c r="B2578" s="94"/>
      <c r="C2578" s="94"/>
      <c r="D2578" s="116"/>
      <c r="E2578" s="116"/>
      <c r="F2578" s="127"/>
    </row>
    <row r="2580" spans="2:6" s="93" customFormat="1" x14ac:dyDescent="0.25">
      <c r="B2580" s="94"/>
      <c r="C2580" s="94"/>
      <c r="D2580" s="116"/>
      <c r="E2580" s="116"/>
      <c r="F2580" s="127"/>
    </row>
    <row r="2581" spans="2:6" s="93" customFormat="1" x14ac:dyDescent="0.25">
      <c r="B2581" s="94"/>
      <c r="C2581" s="94"/>
      <c r="D2581" s="116"/>
      <c r="E2581" s="116"/>
      <c r="F2581" s="127"/>
    </row>
    <row r="2582" spans="2:6" s="93" customFormat="1" x14ac:dyDescent="0.25">
      <c r="B2582" s="94"/>
      <c r="C2582" s="94"/>
      <c r="D2582" s="116"/>
      <c r="E2582" s="116"/>
      <c r="F2582" s="127"/>
    </row>
    <row r="2583" spans="2:6" s="93" customFormat="1" x14ac:dyDescent="0.25">
      <c r="B2583" s="94"/>
      <c r="C2583" s="94"/>
      <c r="D2583" s="116"/>
      <c r="E2583" s="116"/>
      <c r="F2583" s="127"/>
    </row>
    <row r="2584" spans="2:6" s="93" customFormat="1" x14ac:dyDescent="0.25">
      <c r="B2584" s="94"/>
      <c r="C2584" s="94"/>
      <c r="D2584" s="116"/>
      <c r="E2584" s="116"/>
      <c r="F2584" s="127"/>
    </row>
    <row r="2585" spans="2:6" s="93" customFormat="1" x14ac:dyDescent="0.25">
      <c r="B2585" s="94"/>
      <c r="C2585" s="94"/>
      <c r="D2585" s="116"/>
      <c r="E2585" s="116"/>
      <c r="F2585" s="127"/>
    </row>
    <row r="2586" spans="2:6" s="93" customFormat="1" x14ac:dyDescent="0.25">
      <c r="B2586" s="94"/>
      <c r="C2586" s="94"/>
      <c r="D2586" s="116"/>
      <c r="E2586" s="116"/>
      <c r="F2586" s="127"/>
    </row>
    <row r="2587" spans="2:6" s="93" customFormat="1" x14ac:dyDescent="0.25">
      <c r="B2587" s="94"/>
      <c r="C2587" s="94"/>
      <c r="D2587" s="116"/>
      <c r="E2587" s="116"/>
      <c r="F2587" s="127"/>
    </row>
    <row r="2588" spans="2:6" s="93" customFormat="1" x14ac:dyDescent="0.25">
      <c r="B2588" s="94"/>
      <c r="C2588" s="94"/>
      <c r="D2588" s="116"/>
      <c r="E2588" s="116"/>
      <c r="F2588" s="127"/>
    </row>
    <row r="2589" spans="2:6" s="93" customFormat="1" x14ac:dyDescent="0.25">
      <c r="B2589" s="94"/>
      <c r="C2589" s="94"/>
      <c r="D2589" s="116"/>
      <c r="E2589" s="116"/>
      <c r="F2589" s="127"/>
    </row>
    <row r="2591" spans="2:6" s="93" customFormat="1" x14ac:dyDescent="0.25">
      <c r="B2591" s="94"/>
      <c r="C2591" s="94"/>
      <c r="D2591" s="116"/>
      <c r="E2591" s="116"/>
      <c r="F2591" s="127"/>
    </row>
    <row r="2592" spans="2:6" s="93" customFormat="1" x14ac:dyDescent="0.25">
      <c r="B2592" s="94"/>
      <c r="C2592" s="94"/>
      <c r="D2592" s="116"/>
      <c r="E2592" s="116"/>
      <c r="F2592" s="127"/>
    </row>
    <row r="2594" spans="2:6" s="93" customFormat="1" x14ac:dyDescent="0.25">
      <c r="B2594" s="94"/>
      <c r="C2594" s="94"/>
      <c r="D2594" s="116"/>
      <c r="E2594" s="116"/>
      <c r="F2594" s="127"/>
    </row>
    <row r="2595" spans="2:6" s="93" customFormat="1" x14ac:dyDescent="0.25">
      <c r="B2595" s="94"/>
      <c r="C2595" s="94"/>
      <c r="D2595" s="116"/>
      <c r="E2595" s="116"/>
      <c r="F2595" s="127"/>
    </row>
    <row r="2596" spans="2:6" s="93" customFormat="1" x14ac:dyDescent="0.25">
      <c r="B2596" s="94"/>
      <c r="C2596" s="94"/>
      <c r="D2596" s="116"/>
      <c r="E2596" s="116"/>
      <c r="F2596" s="127"/>
    </row>
    <row r="2597" spans="2:6" s="93" customFormat="1" x14ac:dyDescent="0.25">
      <c r="B2597" s="94"/>
      <c r="C2597" s="94"/>
      <c r="D2597" s="116"/>
      <c r="E2597" s="116"/>
      <c r="F2597" s="127"/>
    </row>
    <row r="2598" spans="2:6" s="93" customFormat="1" x14ac:dyDescent="0.25">
      <c r="B2598" s="94"/>
      <c r="C2598" s="94"/>
      <c r="D2598" s="116"/>
      <c r="E2598" s="116"/>
      <c r="F2598" s="127"/>
    </row>
    <row r="2599" spans="2:6" s="93" customFormat="1" x14ac:dyDescent="0.25">
      <c r="B2599" s="94"/>
      <c r="C2599" s="94"/>
      <c r="D2599" s="116"/>
      <c r="E2599" s="116"/>
      <c r="F2599" s="127"/>
    </row>
    <row r="2600" spans="2:6" s="93" customFormat="1" x14ac:dyDescent="0.25">
      <c r="B2600" s="94"/>
      <c r="C2600" s="94"/>
      <c r="D2600" s="116"/>
      <c r="E2600" s="116"/>
      <c r="F2600" s="127"/>
    </row>
    <row r="2601" spans="2:6" s="93" customFormat="1" x14ac:dyDescent="0.25">
      <c r="B2601" s="94"/>
      <c r="C2601" s="94"/>
      <c r="D2601" s="116"/>
      <c r="E2601" s="116"/>
      <c r="F2601" s="127"/>
    </row>
    <row r="2602" spans="2:6" s="93" customFormat="1" x14ac:dyDescent="0.25">
      <c r="B2602" s="94"/>
      <c r="C2602" s="94"/>
      <c r="D2602" s="116"/>
      <c r="E2602" s="116"/>
      <c r="F2602" s="127"/>
    </row>
    <row r="2603" spans="2:6" s="93" customFormat="1" x14ac:dyDescent="0.25">
      <c r="B2603" s="94"/>
      <c r="C2603" s="94"/>
      <c r="D2603" s="116"/>
      <c r="E2603" s="116"/>
      <c r="F2603" s="127"/>
    </row>
    <row r="2604" spans="2:6" s="93" customFormat="1" x14ac:dyDescent="0.25">
      <c r="B2604" s="94"/>
      <c r="C2604" s="94"/>
      <c r="D2604" s="116"/>
      <c r="E2604" s="116"/>
      <c r="F2604" s="127"/>
    </row>
    <row r="2605" spans="2:6" s="93" customFormat="1" x14ac:dyDescent="0.25">
      <c r="B2605" s="94"/>
      <c r="C2605" s="94"/>
      <c r="D2605" s="116"/>
      <c r="E2605" s="116"/>
      <c r="F2605" s="127"/>
    </row>
    <row r="2606" spans="2:6" s="93" customFormat="1" x14ac:dyDescent="0.25">
      <c r="B2606" s="94"/>
      <c r="C2606" s="94"/>
      <c r="D2606" s="116"/>
      <c r="E2606" s="116"/>
      <c r="F2606" s="127"/>
    </row>
    <row r="2607" spans="2:6" s="93" customFormat="1" x14ac:dyDescent="0.25">
      <c r="B2607" s="94"/>
      <c r="C2607" s="94"/>
      <c r="D2607" s="116"/>
      <c r="E2607" s="116"/>
      <c r="F2607" s="127"/>
    </row>
    <row r="2608" spans="2:6" s="93" customFormat="1" x14ac:dyDescent="0.25">
      <c r="B2608" s="94"/>
      <c r="C2608" s="94"/>
      <c r="D2608" s="116"/>
      <c r="E2608" s="116"/>
      <c r="F2608" s="127"/>
    </row>
    <row r="2609" spans="2:6" s="93" customFormat="1" x14ac:dyDescent="0.25">
      <c r="B2609" s="94"/>
      <c r="C2609" s="94"/>
      <c r="D2609" s="116"/>
      <c r="E2609" s="116"/>
      <c r="F2609" s="127"/>
    </row>
    <row r="2610" spans="2:6" s="93" customFormat="1" x14ac:dyDescent="0.25">
      <c r="B2610" s="94"/>
      <c r="C2610" s="94"/>
      <c r="D2610" s="116"/>
      <c r="E2610" s="116"/>
      <c r="F2610" s="127"/>
    </row>
    <row r="2611" spans="2:6" s="93" customFormat="1" x14ac:dyDescent="0.25">
      <c r="B2611" s="94"/>
      <c r="C2611" s="94"/>
      <c r="D2611" s="116"/>
      <c r="E2611" s="116"/>
      <c r="F2611" s="127"/>
    </row>
    <row r="2612" spans="2:6" s="93" customFormat="1" x14ac:dyDescent="0.25">
      <c r="B2612" s="94"/>
      <c r="C2612" s="94"/>
      <c r="D2612" s="116"/>
      <c r="E2612" s="116"/>
      <c r="F2612" s="127"/>
    </row>
    <row r="2613" spans="2:6" s="93" customFormat="1" x14ac:dyDescent="0.25">
      <c r="B2613" s="94"/>
      <c r="C2613" s="94"/>
      <c r="D2613" s="116"/>
      <c r="E2613" s="116"/>
      <c r="F2613" s="127"/>
    </row>
    <row r="2614" spans="2:6" s="93" customFormat="1" x14ac:dyDescent="0.25">
      <c r="B2614" s="94"/>
      <c r="C2614" s="94"/>
      <c r="D2614" s="116"/>
      <c r="E2614" s="116"/>
      <c r="F2614" s="127"/>
    </row>
    <row r="2615" spans="2:6" s="93" customFormat="1" x14ac:dyDescent="0.25">
      <c r="B2615" s="94"/>
      <c r="C2615" s="94"/>
      <c r="D2615" s="116"/>
      <c r="E2615" s="116"/>
      <c r="F2615" s="127"/>
    </row>
    <row r="2616" spans="2:6" s="93" customFormat="1" x14ac:dyDescent="0.25">
      <c r="B2616" s="94"/>
      <c r="C2616" s="94"/>
      <c r="D2616" s="116"/>
      <c r="E2616" s="116"/>
      <c r="F2616" s="127"/>
    </row>
    <row r="2617" spans="2:6" s="93" customFormat="1" x14ac:dyDescent="0.25">
      <c r="B2617" s="94"/>
      <c r="C2617" s="94"/>
      <c r="D2617" s="116"/>
      <c r="E2617" s="116"/>
      <c r="F2617" s="127"/>
    </row>
    <row r="2618" spans="2:6" s="93" customFormat="1" x14ac:dyDescent="0.25">
      <c r="B2618" s="94"/>
      <c r="C2618" s="94"/>
      <c r="D2618" s="116"/>
      <c r="E2618" s="116"/>
      <c r="F2618" s="127"/>
    </row>
    <row r="2619" spans="2:6" s="93" customFormat="1" x14ac:dyDescent="0.25">
      <c r="B2619" s="94"/>
      <c r="C2619" s="94"/>
      <c r="D2619" s="116"/>
      <c r="E2619" s="116"/>
      <c r="F2619" s="127"/>
    </row>
    <row r="2620" spans="2:6" s="93" customFormat="1" x14ac:dyDescent="0.25">
      <c r="B2620" s="94"/>
      <c r="C2620" s="94"/>
      <c r="D2620" s="116"/>
      <c r="E2620" s="116"/>
      <c r="F2620" s="127"/>
    </row>
    <row r="2621" spans="2:6" s="93" customFormat="1" x14ac:dyDescent="0.25">
      <c r="B2621" s="94"/>
      <c r="C2621" s="94"/>
      <c r="D2621" s="116"/>
      <c r="E2621" s="116"/>
      <c r="F2621" s="127"/>
    </row>
    <row r="2622" spans="2:6" s="93" customFormat="1" x14ac:dyDescent="0.25">
      <c r="B2622" s="94"/>
      <c r="C2622" s="94"/>
      <c r="D2622" s="116"/>
      <c r="E2622" s="116"/>
      <c r="F2622" s="127"/>
    </row>
    <row r="2623" spans="2:6" s="93" customFormat="1" x14ac:dyDescent="0.25">
      <c r="B2623" s="94"/>
      <c r="C2623" s="94"/>
      <c r="D2623" s="116"/>
      <c r="E2623" s="116"/>
      <c r="F2623" s="127"/>
    </row>
    <row r="2624" spans="2:6" s="93" customFormat="1" x14ac:dyDescent="0.25">
      <c r="B2624" s="94"/>
      <c r="C2624" s="94"/>
      <c r="D2624" s="116"/>
      <c r="E2624" s="116"/>
      <c r="F2624" s="127"/>
    </row>
    <row r="2625" spans="2:6" s="93" customFormat="1" x14ac:dyDescent="0.25">
      <c r="B2625" s="94"/>
      <c r="C2625" s="94"/>
      <c r="D2625" s="116"/>
      <c r="E2625" s="116"/>
      <c r="F2625" s="127"/>
    </row>
    <row r="2626" spans="2:6" s="93" customFormat="1" x14ac:dyDescent="0.25">
      <c r="B2626" s="94"/>
      <c r="C2626" s="94"/>
      <c r="D2626" s="116"/>
      <c r="E2626" s="116"/>
      <c r="F2626" s="127"/>
    </row>
    <row r="2627" spans="2:6" s="93" customFormat="1" x14ac:dyDescent="0.25">
      <c r="B2627" s="94"/>
      <c r="C2627" s="94"/>
      <c r="D2627" s="116"/>
      <c r="E2627" s="116"/>
      <c r="F2627" s="127"/>
    </row>
    <row r="2628" spans="2:6" s="93" customFormat="1" x14ac:dyDescent="0.25">
      <c r="B2628" s="94"/>
      <c r="C2628" s="94"/>
      <c r="D2628" s="116"/>
      <c r="E2628" s="116"/>
      <c r="F2628" s="127"/>
    </row>
    <row r="2629" spans="2:6" s="93" customFormat="1" x14ac:dyDescent="0.25">
      <c r="B2629" s="94"/>
      <c r="C2629" s="94"/>
      <c r="D2629" s="116"/>
      <c r="E2629" s="116"/>
      <c r="F2629" s="127"/>
    </row>
    <row r="2630" spans="2:6" s="93" customFormat="1" x14ac:dyDescent="0.25">
      <c r="B2630" s="94"/>
      <c r="C2630" s="94"/>
      <c r="D2630" s="116"/>
      <c r="E2630" s="116"/>
      <c r="F2630" s="127"/>
    </row>
    <row r="2631" spans="2:6" s="93" customFormat="1" x14ac:dyDescent="0.25">
      <c r="B2631" s="94"/>
      <c r="C2631" s="94"/>
      <c r="D2631" s="116"/>
      <c r="E2631" s="116"/>
      <c r="F2631" s="127"/>
    </row>
    <row r="2632" spans="2:6" s="93" customFormat="1" x14ac:dyDescent="0.25">
      <c r="B2632" s="94"/>
      <c r="C2632" s="94"/>
      <c r="D2632" s="116"/>
      <c r="E2632" s="116"/>
      <c r="F2632" s="127"/>
    </row>
    <row r="2633" spans="2:6" s="93" customFormat="1" x14ac:dyDescent="0.25">
      <c r="B2633" s="94"/>
      <c r="C2633" s="94"/>
      <c r="D2633" s="116"/>
      <c r="E2633" s="116"/>
      <c r="F2633" s="127"/>
    </row>
    <row r="2634" spans="2:6" s="93" customFormat="1" x14ac:dyDescent="0.25">
      <c r="B2634" s="94"/>
      <c r="C2634" s="94"/>
      <c r="D2634" s="116"/>
      <c r="E2634" s="116"/>
      <c r="F2634" s="127"/>
    </row>
    <row r="2635" spans="2:6" s="93" customFormat="1" x14ac:dyDescent="0.25">
      <c r="B2635" s="94"/>
      <c r="C2635" s="94"/>
      <c r="D2635" s="116"/>
      <c r="E2635" s="116"/>
      <c r="F2635" s="127"/>
    </row>
    <row r="2636" spans="2:6" s="93" customFormat="1" x14ac:dyDescent="0.25">
      <c r="B2636" s="94"/>
      <c r="C2636" s="94"/>
      <c r="D2636" s="116"/>
      <c r="E2636" s="116"/>
      <c r="F2636" s="127"/>
    </row>
    <row r="2637" spans="2:6" s="93" customFormat="1" x14ac:dyDescent="0.25">
      <c r="B2637" s="94"/>
      <c r="C2637" s="94"/>
      <c r="D2637" s="116"/>
      <c r="E2637" s="116"/>
      <c r="F2637" s="127"/>
    </row>
    <row r="2638" spans="2:6" s="93" customFormat="1" x14ac:dyDescent="0.25">
      <c r="B2638" s="94"/>
      <c r="C2638" s="94"/>
      <c r="D2638" s="116"/>
      <c r="E2638" s="116"/>
      <c r="F2638" s="127"/>
    </row>
    <row r="2639" spans="2:6" s="93" customFormat="1" x14ac:dyDescent="0.25">
      <c r="B2639" s="94"/>
      <c r="C2639" s="94"/>
      <c r="D2639" s="116"/>
      <c r="E2639" s="116"/>
      <c r="F2639" s="127"/>
    </row>
    <row r="2640" spans="2:6" s="93" customFormat="1" x14ac:dyDescent="0.25">
      <c r="B2640" s="94"/>
      <c r="C2640" s="94"/>
      <c r="D2640" s="116"/>
      <c r="E2640" s="116"/>
      <c r="F2640" s="127"/>
    </row>
    <row r="2641" spans="2:6" s="93" customFormat="1" x14ac:dyDescent="0.25">
      <c r="B2641" s="94"/>
      <c r="C2641" s="94"/>
      <c r="D2641" s="116"/>
      <c r="E2641" s="116"/>
      <c r="F2641" s="127"/>
    </row>
    <row r="2642" spans="2:6" s="93" customFormat="1" x14ac:dyDescent="0.25">
      <c r="B2642" s="94"/>
      <c r="C2642" s="94"/>
      <c r="D2642" s="116"/>
      <c r="E2642" s="116"/>
      <c r="F2642" s="127"/>
    </row>
    <row r="2643" spans="2:6" s="93" customFormat="1" x14ac:dyDescent="0.25">
      <c r="B2643" s="94"/>
      <c r="C2643" s="94"/>
      <c r="D2643" s="116"/>
      <c r="E2643" s="116"/>
      <c r="F2643" s="127"/>
    </row>
    <row r="2644" spans="2:6" s="93" customFormat="1" x14ac:dyDescent="0.25">
      <c r="B2644" s="94"/>
      <c r="C2644" s="94"/>
      <c r="D2644" s="116"/>
      <c r="E2644" s="116"/>
      <c r="F2644" s="127"/>
    </row>
    <row r="2645" spans="2:6" s="93" customFormat="1" x14ac:dyDescent="0.25">
      <c r="B2645" s="94"/>
      <c r="C2645" s="94"/>
      <c r="D2645" s="116"/>
      <c r="E2645" s="116"/>
      <c r="F2645" s="127"/>
    </row>
    <row r="2646" spans="2:6" s="93" customFormat="1" x14ac:dyDescent="0.25">
      <c r="B2646" s="94"/>
      <c r="C2646" s="94"/>
      <c r="D2646" s="116"/>
      <c r="E2646" s="116"/>
      <c r="F2646" s="127"/>
    </row>
    <row r="2647" spans="2:6" s="93" customFormat="1" x14ac:dyDescent="0.25">
      <c r="B2647" s="94"/>
      <c r="C2647" s="94"/>
      <c r="D2647" s="116"/>
      <c r="E2647" s="116"/>
      <c r="F2647" s="127"/>
    </row>
    <row r="2648" spans="2:6" s="93" customFormat="1" x14ac:dyDescent="0.25">
      <c r="B2648" s="94"/>
      <c r="C2648" s="94"/>
      <c r="D2648" s="116"/>
      <c r="E2648" s="116"/>
      <c r="F2648" s="127"/>
    </row>
    <row r="2649" spans="2:6" s="93" customFormat="1" x14ac:dyDescent="0.25">
      <c r="B2649" s="94"/>
      <c r="C2649" s="94"/>
      <c r="D2649" s="116"/>
      <c r="E2649" s="116"/>
      <c r="F2649" s="127"/>
    </row>
    <row r="2650" spans="2:6" s="93" customFormat="1" x14ac:dyDescent="0.25">
      <c r="B2650" s="94"/>
      <c r="C2650" s="94"/>
      <c r="D2650" s="116"/>
      <c r="E2650" s="116"/>
      <c r="F2650" s="127"/>
    </row>
    <row r="2651" spans="2:6" s="93" customFormat="1" x14ac:dyDescent="0.25">
      <c r="B2651" s="94"/>
      <c r="C2651" s="94"/>
      <c r="D2651" s="116"/>
      <c r="E2651" s="116"/>
      <c r="F2651" s="127"/>
    </row>
    <row r="2652" spans="2:6" s="93" customFormat="1" x14ac:dyDescent="0.25">
      <c r="B2652" s="94"/>
      <c r="C2652" s="94"/>
      <c r="D2652" s="116"/>
      <c r="E2652" s="116"/>
      <c r="F2652" s="127"/>
    </row>
    <row r="2653" spans="2:6" s="93" customFormat="1" x14ac:dyDescent="0.25">
      <c r="B2653" s="94"/>
      <c r="C2653" s="94"/>
      <c r="D2653" s="116"/>
      <c r="E2653" s="116"/>
      <c r="F2653" s="127"/>
    </row>
    <row r="2654" spans="2:6" s="93" customFormat="1" x14ac:dyDescent="0.25">
      <c r="B2654" s="94"/>
      <c r="C2654" s="94"/>
      <c r="D2654" s="116"/>
      <c r="E2654" s="116"/>
      <c r="F2654" s="127"/>
    </row>
    <row r="2655" spans="2:6" s="93" customFormat="1" x14ac:dyDescent="0.25">
      <c r="B2655" s="94"/>
      <c r="C2655" s="94"/>
      <c r="D2655" s="116"/>
      <c r="E2655" s="116"/>
      <c r="F2655" s="127"/>
    </row>
    <row r="2656" spans="2:6" s="93" customFormat="1" x14ac:dyDescent="0.25">
      <c r="B2656" s="94"/>
      <c r="C2656" s="94"/>
      <c r="D2656" s="116"/>
      <c r="E2656" s="116"/>
      <c r="F2656" s="127"/>
    </row>
    <row r="2657" spans="2:6" s="93" customFormat="1" x14ac:dyDescent="0.25">
      <c r="B2657" s="94"/>
      <c r="C2657" s="94"/>
      <c r="D2657" s="116"/>
      <c r="E2657" s="116"/>
      <c r="F2657" s="127"/>
    </row>
    <row r="2658" spans="2:6" s="93" customFormat="1" x14ac:dyDescent="0.25">
      <c r="B2658" s="94"/>
      <c r="C2658" s="94"/>
      <c r="D2658" s="116"/>
      <c r="E2658" s="116"/>
      <c r="F2658" s="127"/>
    </row>
    <row r="2659" spans="2:6" s="93" customFormat="1" x14ac:dyDescent="0.25">
      <c r="B2659" s="94"/>
      <c r="C2659" s="94"/>
      <c r="D2659" s="116"/>
      <c r="E2659" s="116"/>
      <c r="F2659" s="127"/>
    </row>
    <row r="2660" spans="2:6" s="93" customFormat="1" x14ac:dyDescent="0.25">
      <c r="B2660" s="94"/>
      <c r="C2660" s="94"/>
      <c r="D2660" s="116"/>
      <c r="E2660" s="116"/>
      <c r="F2660" s="127"/>
    </row>
    <row r="2661" spans="2:6" s="93" customFormat="1" x14ac:dyDescent="0.25">
      <c r="B2661" s="94"/>
      <c r="C2661" s="94"/>
      <c r="D2661" s="116"/>
      <c r="E2661" s="116"/>
      <c r="F2661" s="127"/>
    </row>
    <row r="2662" spans="2:6" s="93" customFormat="1" x14ac:dyDescent="0.25">
      <c r="B2662" s="94"/>
      <c r="C2662" s="94"/>
      <c r="D2662" s="116"/>
      <c r="E2662" s="116"/>
      <c r="F2662" s="127"/>
    </row>
    <row r="2663" spans="2:6" s="93" customFormat="1" x14ac:dyDescent="0.25">
      <c r="B2663" s="94"/>
      <c r="C2663" s="94"/>
      <c r="D2663" s="116"/>
      <c r="E2663" s="116"/>
      <c r="F2663" s="127"/>
    </row>
    <row r="2664" spans="2:6" s="93" customFormat="1" x14ac:dyDescent="0.25">
      <c r="B2664" s="94"/>
      <c r="C2664" s="94"/>
      <c r="D2664" s="116"/>
      <c r="E2664" s="116"/>
      <c r="F2664" s="127"/>
    </row>
    <row r="2665" spans="2:6" s="93" customFormat="1" x14ac:dyDescent="0.25">
      <c r="B2665" s="94"/>
      <c r="C2665" s="94"/>
      <c r="D2665" s="116"/>
      <c r="E2665" s="116"/>
      <c r="F2665" s="127"/>
    </row>
    <row r="2666" spans="2:6" s="93" customFormat="1" x14ac:dyDescent="0.25">
      <c r="B2666" s="94"/>
      <c r="C2666" s="94"/>
      <c r="D2666" s="116"/>
      <c r="E2666" s="116"/>
      <c r="F2666" s="127"/>
    </row>
    <row r="2667" spans="2:6" s="93" customFormat="1" x14ac:dyDescent="0.25">
      <c r="B2667" s="94"/>
      <c r="C2667" s="94"/>
      <c r="D2667" s="116"/>
      <c r="E2667" s="116"/>
      <c r="F2667" s="127"/>
    </row>
    <row r="2668" spans="2:6" s="93" customFormat="1" x14ac:dyDescent="0.25">
      <c r="B2668" s="94"/>
      <c r="C2668" s="94"/>
      <c r="D2668" s="116"/>
      <c r="E2668" s="116"/>
      <c r="F2668" s="127"/>
    </row>
    <row r="2671" spans="2:6" s="93" customFormat="1" x14ac:dyDescent="0.25">
      <c r="B2671" s="94"/>
      <c r="C2671" s="94"/>
      <c r="D2671" s="116"/>
      <c r="E2671" s="116"/>
      <c r="F2671" s="127"/>
    </row>
    <row r="2672" spans="2:6" s="93" customFormat="1" x14ac:dyDescent="0.25">
      <c r="B2672" s="94"/>
      <c r="C2672" s="94"/>
      <c r="D2672" s="116"/>
      <c r="E2672" s="116"/>
      <c r="F2672" s="127"/>
    </row>
    <row r="2673" spans="2:8" x14ac:dyDescent="0.25">
      <c r="B2673" s="89"/>
      <c r="C2673" s="89"/>
      <c r="D2673" s="113"/>
      <c r="E2673" s="113"/>
      <c r="F2673" s="127"/>
      <c r="H2673" s="92"/>
    </row>
    <row r="2674" spans="2:8" x14ac:dyDescent="0.25">
      <c r="B2674" s="89"/>
      <c r="C2674" s="89"/>
      <c r="D2674" s="113"/>
      <c r="E2674" s="113"/>
      <c r="F2674" s="127"/>
    </row>
    <row r="2694" spans="1:1" s="93" customFormat="1" x14ac:dyDescent="0.25">
      <c r="A2694" s="82"/>
    </row>
    <row r="2695" spans="1:1" s="93" customFormat="1" x14ac:dyDescent="0.25">
      <c r="A2695" s="82"/>
    </row>
    <row r="2696" spans="1:1" s="93" customFormat="1" x14ac:dyDescent="0.25">
      <c r="A2696" s="82"/>
    </row>
    <row r="2697" spans="1:1" s="93" customFormat="1" x14ac:dyDescent="0.25">
      <c r="A2697" s="82"/>
    </row>
    <row r="2698" spans="1:1" s="93" customFormat="1" x14ac:dyDescent="0.25">
      <c r="A2698" s="82"/>
    </row>
    <row r="2699" spans="1:1" s="93" customFormat="1" x14ac:dyDescent="0.25">
      <c r="A2699" s="82"/>
    </row>
    <row r="2700" spans="1:1" s="93" customFormat="1" x14ac:dyDescent="0.25">
      <c r="A2700" s="82"/>
    </row>
    <row r="2701" spans="1:1" s="93" customFormat="1" x14ac:dyDescent="0.25">
      <c r="A2701" s="82"/>
    </row>
    <row r="2702" spans="1:1" s="93" customFormat="1" x14ac:dyDescent="0.25">
      <c r="A2702" s="82"/>
    </row>
    <row r="2703" spans="1:1" s="93" customFormat="1" x14ac:dyDescent="0.25">
      <c r="A2703" s="82"/>
    </row>
    <row r="2704" spans="1:1" s="93" customFormat="1" x14ac:dyDescent="0.25">
      <c r="A2704" s="82"/>
    </row>
    <row r="2705" spans="1:1" s="93" customFormat="1" x14ac:dyDescent="0.25">
      <c r="A2705" s="82"/>
    </row>
    <row r="2706" spans="1:1" s="93" customFormat="1" x14ac:dyDescent="0.25">
      <c r="A2706" s="82"/>
    </row>
    <row r="2707" spans="1:1" s="93" customFormat="1" x14ac:dyDescent="0.25">
      <c r="A2707" s="82"/>
    </row>
    <row r="2708" spans="1:1" s="93" customFormat="1" x14ac:dyDescent="0.25">
      <c r="A2708" s="82"/>
    </row>
    <row r="2709" spans="1:1" s="93" customFormat="1" x14ac:dyDescent="0.25">
      <c r="A2709" s="82"/>
    </row>
    <row r="2710" spans="1:1" s="93" customFormat="1" x14ac:dyDescent="0.25">
      <c r="A2710" s="82"/>
    </row>
    <row r="2711" spans="1:1" s="93" customFormat="1" x14ac:dyDescent="0.25">
      <c r="A2711" s="82"/>
    </row>
    <row r="2712" spans="1:1" s="93" customFormat="1" x14ac:dyDescent="0.25">
      <c r="A2712" s="82"/>
    </row>
    <row r="2713" spans="1:1" s="93" customFormat="1" x14ac:dyDescent="0.25">
      <c r="A2713" s="82"/>
    </row>
    <row r="2714" spans="1:1" s="93" customFormat="1" x14ac:dyDescent="0.25">
      <c r="A2714" s="82"/>
    </row>
    <row r="2715" spans="1:1" s="93" customFormat="1" x14ac:dyDescent="0.25">
      <c r="A2715" s="82"/>
    </row>
    <row r="2716" spans="1:1" s="93" customFormat="1" x14ac:dyDescent="0.25">
      <c r="A2716" s="82"/>
    </row>
    <row r="2717" spans="1:1" s="93" customFormat="1" x14ac:dyDescent="0.25">
      <c r="A2717" s="82"/>
    </row>
    <row r="2718" spans="1:1" s="93" customFormat="1" x14ac:dyDescent="0.25">
      <c r="A2718" s="82"/>
    </row>
    <row r="2719" spans="1:1" s="93" customFormat="1" x14ac:dyDescent="0.25">
      <c r="A2719" s="82"/>
    </row>
    <row r="2720" spans="1:1" s="93" customFormat="1" x14ac:dyDescent="0.25">
      <c r="A2720" s="82"/>
    </row>
    <row r="2721" spans="1:1" s="93" customFormat="1" x14ac:dyDescent="0.25">
      <c r="A2721" s="82"/>
    </row>
    <row r="2722" spans="1:1" s="93" customFormat="1" x14ac:dyDescent="0.25">
      <c r="A2722" s="82"/>
    </row>
    <row r="2723" spans="1:1" s="93" customFormat="1" x14ac:dyDescent="0.25">
      <c r="A2723" s="82"/>
    </row>
    <row r="2724" spans="1:1" s="93" customFormat="1" x14ac:dyDescent="0.25">
      <c r="A2724" s="82"/>
    </row>
    <row r="2725" spans="1:1" s="93" customFormat="1" x14ac:dyDescent="0.25">
      <c r="A2725" s="82"/>
    </row>
    <row r="2726" spans="1:1" s="93" customFormat="1" x14ac:dyDescent="0.25">
      <c r="A2726" s="82"/>
    </row>
    <row r="2727" spans="1:1" s="93" customFormat="1" x14ac:dyDescent="0.25">
      <c r="A2727" s="82"/>
    </row>
    <row r="2728" spans="1:1" s="93" customFormat="1" x14ac:dyDescent="0.25">
      <c r="A2728" s="82"/>
    </row>
    <row r="2729" spans="1:1" s="93" customFormat="1" x14ac:dyDescent="0.25">
      <c r="A2729" s="82"/>
    </row>
    <row r="2730" spans="1:1" s="93" customFormat="1" x14ac:dyDescent="0.25">
      <c r="A2730" s="82"/>
    </row>
    <row r="2731" spans="1:1" s="93" customFormat="1" x14ac:dyDescent="0.25">
      <c r="A2731" s="82"/>
    </row>
    <row r="2732" spans="1:1" s="93" customFormat="1" x14ac:dyDescent="0.25">
      <c r="A2732" s="82"/>
    </row>
    <row r="2733" spans="1:1" s="93" customFormat="1" x14ac:dyDescent="0.25">
      <c r="A2733" s="82"/>
    </row>
    <row r="2734" spans="1:1" s="93" customFormat="1" x14ac:dyDescent="0.25">
      <c r="A2734" s="82"/>
    </row>
    <row r="2735" spans="1:1" s="93" customFormat="1" x14ac:dyDescent="0.25">
      <c r="A2735" s="82"/>
    </row>
    <row r="2736" spans="1:1" s="93" customFormat="1" x14ac:dyDescent="0.25">
      <c r="A2736" s="82"/>
    </row>
    <row r="2737" spans="1:1" s="93" customFormat="1" x14ac:dyDescent="0.25">
      <c r="A2737" s="82"/>
    </row>
    <row r="2738" spans="1:1" s="93" customFormat="1" x14ac:dyDescent="0.25">
      <c r="A2738" s="82"/>
    </row>
    <row r="2739" spans="1:1" s="93" customFormat="1" x14ac:dyDescent="0.25">
      <c r="A2739" s="82"/>
    </row>
    <row r="2740" spans="1:1" s="93" customFormat="1" x14ac:dyDescent="0.25">
      <c r="A2740" s="82"/>
    </row>
    <row r="2741" spans="1:1" s="93" customFormat="1" x14ac:dyDescent="0.25">
      <c r="A2741" s="82"/>
    </row>
    <row r="2742" spans="1:1" s="93" customFormat="1" x14ac:dyDescent="0.25">
      <c r="A2742" s="82"/>
    </row>
    <row r="2743" spans="1:1" s="93" customFormat="1" x14ac:dyDescent="0.25">
      <c r="A2743" s="82"/>
    </row>
    <row r="2744" spans="1:1" s="93" customFormat="1" x14ac:dyDescent="0.25">
      <c r="A2744" s="82"/>
    </row>
    <row r="2745" spans="1:1" s="93" customFormat="1" x14ac:dyDescent="0.25">
      <c r="A2745" s="82"/>
    </row>
    <row r="2746" spans="1:1" s="93" customFormat="1" x14ac:dyDescent="0.25">
      <c r="A2746" s="82"/>
    </row>
    <row r="2747" spans="1:1" s="93" customFormat="1" x14ac:dyDescent="0.25">
      <c r="A2747" s="82"/>
    </row>
    <row r="2748" spans="1:1" s="93" customFormat="1" x14ac:dyDescent="0.25">
      <c r="A2748" s="82"/>
    </row>
    <row r="2749" spans="1:1" s="93" customFormat="1" x14ac:dyDescent="0.25">
      <c r="A2749" s="82"/>
    </row>
    <row r="2750" spans="1:1" s="93" customFormat="1" x14ac:dyDescent="0.25">
      <c r="A2750" s="82"/>
    </row>
    <row r="2751" spans="1:1" s="93" customFormat="1" x14ac:dyDescent="0.25">
      <c r="A2751" s="82"/>
    </row>
    <row r="2752" spans="1:1" s="93" customFormat="1" x14ac:dyDescent="0.25">
      <c r="A2752" s="82"/>
    </row>
    <row r="2753" spans="1:1" s="93" customFormat="1" x14ac:dyDescent="0.25">
      <c r="A2753" s="82"/>
    </row>
    <row r="2754" spans="1:1" s="93" customFormat="1" x14ac:dyDescent="0.25">
      <c r="A2754" s="82"/>
    </row>
    <row r="2755" spans="1:1" s="93" customFormat="1" x14ac:dyDescent="0.25">
      <c r="A2755" s="82"/>
    </row>
    <row r="2756" spans="1:1" s="93" customFormat="1" x14ac:dyDescent="0.25">
      <c r="A2756" s="82"/>
    </row>
    <row r="2757" spans="1:1" s="93" customFormat="1" x14ac:dyDescent="0.25">
      <c r="A2757" s="82"/>
    </row>
    <row r="2758" spans="1:1" s="93" customFormat="1" x14ac:dyDescent="0.25">
      <c r="A2758" s="82"/>
    </row>
    <row r="2759" spans="1:1" s="93" customFormat="1" x14ac:dyDescent="0.25">
      <c r="A2759" s="82"/>
    </row>
    <row r="2760" spans="1:1" s="93" customFormat="1" x14ac:dyDescent="0.25">
      <c r="A2760" s="82"/>
    </row>
    <row r="2761" spans="1:1" s="93" customFormat="1" x14ac:dyDescent="0.25">
      <c r="A2761" s="82"/>
    </row>
    <row r="2762" spans="1:1" s="93" customFormat="1" x14ac:dyDescent="0.25">
      <c r="A2762" s="82"/>
    </row>
    <row r="2763" spans="1:1" s="93" customFormat="1" x14ac:dyDescent="0.25">
      <c r="A2763" s="82"/>
    </row>
    <row r="2764" spans="1:1" s="93" customFormat="1" x14ac:dyDescent="0.25">
      <c r="A2764" s="82"/>
    </row>
    <row r="2765" spans="1:1" s="93" customFormat="1" x14ac:dyDescent="0.25">
      <c r="A2765" s="82"/>
    </row>
    <row r="2766" spans="1:1" s="93" customFormat="1" x14ac:dyDescent="0.25">
      <c r="A2766" s="82"/>
    </row>
    <row r="2767" spans="1:1" s="93" customFormat="1" x14ac:dyDescent="0.25">
      <c r="A2767" s="82"/>
    </row>
    <row r="2768" spans="1:1" s="93" customFormat="1" x14ac:dyDescent="0.25">
      <c r="A2768" s="82"/>
    </row>
    <row r="2769" spans="1:1" s="93" customFormat="1" x14ac:dyDescent="0.25">
      <c r="A2769" s="82"/>
    </row>
    <row r="2770" spans="1:1" s="93" customFormat="1" x14ac:dyDescent="0.25">
      <c r="A2770" s="82"/>
    </row>
    <row r="2771" spans="1:1" s="93" customFormat="1" x14ac:dyDescent="0.25">
      <c r="A2771" s="82"/>
    </row>
    <row r="2772" spans="1:1" s="93" customFormat="1" x14ac:dyDescent="0.25">
      <c r="A2772" s="82"/>
    </row>
    <row r="2773" spans="1:1" s="93" customFormat="1" x14ac:dyDescent="0.25">
      <c r="A2773" s="82"/>
    </row>
    <row r="2774" spans="1:1" s="93" customFormat="1" x14ac:dyDescent="0.25">
      <c r="A2774" s="82"/>
    </row>
    <row r="2775" spans="1:1" s="93" customFormat="1" x14ac:dyDescent="0.25">
      <c r="A2775" s="82"/>
    </row>
    <row r="2776" spans="1:1" s="93" customFormat="1" x14ac:dyDescent="0.25">
      <c r="A2776" s="82"/>
    </row>
    <row r="2777" spans="1:1" s="93" customFormat="1" x14ac:dyDescent="0.25">
      <c r="A2777" s="82"/>
    </row>
    <row r="2778" spans="1:1" s="93" customFormat="1" x14ac:dyDescent="0.25">
      <c r="A2778" s="82"/>
    </row>
    <row r="2779" spans="1:1" s="93" customFormat="1" x14ac:dyDescent="0.25">
      <c r="A2779" s="82"/>
    </row>
    <row r="2780" spans="1:1" s="93" customFormat="1" x14ac:dyDescent="0.25">
      <c r="A2780" s="82"/>
    </row>
    <row r="2781" spans="1:1" s="93" customFormat="1" x14ac:dyDescent="0.25">
      <c r="A2781" s="82"/>
    </row>
    <row r="2782" spans="1:1" s="93" customFormat="1" x14ac:dyDescent="0.25">
      <c r="A2782" s="82"/>
    </row>
    <row r="2783" spans="1:1" s="93" customFormat="1" x14ac:dyDescent="0.25">
      <c r="A2783" s="82"/>
    </row>
    <row r="2784" spans="1:1" s="93" customFormat="1" x14ac:dyDescent="0.25">
      <c r="A2784" s="82"/>
    </row>
    <row r="2785" spans="1:1" s="93" customFormat="1" x14ac:dyDescent="0.25">
      <c r="A2785" s="82"/>
    </row>
    <row r="2786" spans="1:1" s="93" customFormat="1" x14ac:dyDescent="0.25">
      <c r="A2786" s="82"/>
    </row>
    <row r="2787" spans="1:1" s="93" customFormat="1" x14ac:dyDescent="0.25">
      <c r="A2787" s="82"/>
    </row>
    <row r="2788" spans="1:1" s="93" customFormat="1" x14ac:dyDescent="0.25">
      <c r="A2788" s="82"/>
    </row>
    <row r="2789" spans="1:1" s="93" customFormat="1" x14ac:dyDescent="0.25">
      <c r="A2789" s="82"/>
    </row>
    <row r="2790" spans="1:1" s="93" customFormat="1" x14ac:dyDescent="0.25">
      <c r="A2790" s="82"/>
    </row>
    <row r="2791" spans="1:1" s="93" customFormat="1" x14ac:dyDescent="0.25">
      <c r="A2791" s="82"/>
    </row>
    <row r="2792" spans="1:1" s="93" customFormat="1" x14ac:dyDescent="0.25">
      <c r="A2792" s="82"/>
    </row>
    <row r="2793" spans="1:1" s="93" customFormat="1" x14ac:dyDescent="0.25">
      <c r="A2793" s="82"/>
    </row>
    <row r="2794" spans="1:1" s="93" customFormat="1" x14ac:dyDescent="0.25">
      <c r="A2794" s="82"/>
    </row>
    <row r="2795" spans="1:1" s="93" customFormat="1" x14ac:dyDescent="0.25">
      <c r="A2795" s="82"/>
    </row>
    <row r="2796" spans="1:1" s="93" customFormat="1" x14ac:dyDescent="0.25">
      <c r="A2796" s="82"/>
    </row>
    <row r="2797" spans="1:1" s="93" customFormat="1" x14ac:dyDescent="0.25">
      <c r="A2797" s="82"/>
    </row>
    <row r="2798" spans="1:1" s="93" customFormat="1" x14ac:dyDescent="0.25">
      <c r="A2798" s="82"/>
    </row>
    <row r="2799" spans="1:1" s="93" customFormat="1" x14ac:dyDescent="0.25">
      <c r="A2799" s="82"/>
    </row>
    <row r="2800" spans="1:1" s="93" customFormat="1" x14ac:dyDescent="0.25">
      <c r="A2800" s="82"/>
    </row>
    <row r="2801" spans="1:1" s="93" customFormat="1" x14ac:dyDescent="0.25">
      <c r="A2801" s="82"/>
    </row>
    <row r="2802" spans="1:1" s="93" customFormat="1" x14ac:dyDescent="0.25">
      <c r="A2802" s="82"/>
    </row>
    <row r="2803" spans="1:1" s="93" customFormat="1" x14ac:dyDescent="0.25">
      <c r="A2803" s="82"/>
    </row>
    <row r="2804" spans="1:1" s="93" customFormat="1" x14ac:dyDescent="0.25">
      <c r="A2804" s="82"/>
    </row>
    <row r="2805" spans="1:1" s="93" customFormat="1" x14ac:dyDescent="0.25">
      <c r="A2805" s="82"/>
    </row>
    <row r="2806" spans="1:1" s="93" customFormat="1" x14ac:dyDescent="0.25">
      <c r="A2806" s="82"/>
    </row>
    <row r="2822" spans="1:10" x14ac:dyDescent="0.25">
      <c r="A2822" s="170"/>
      <c r="B2822" s="171"/>
      <c r="C2822" s="171"/>
      <c r="D2822" s="172"/>
      <c r="E2822" s="172"/>
      <c r="F2822" s="170"/>
      <c r="H2822" s="173"/>
    </row>
    <row r="2827" spans="1:10" x14ac:dyDescent="0.25">
      <c r="J2827" s="93">
        <f>4205.93/9</f>
        <v>467.32555555555558</v>
      </c>
    </row>
    <row r="2878" spans="1:8" x14ac:dyDescent="0.25">
      <c r="A2878" s="82"/>
      <c r="B2878" s="89"/>
      <c r="C2878" s="89"/>
      <c r="D2878" s="113"/>
      <c r="E2878" s="113"/>
      <c r="F2878" s="127"/>
      <c r="H2878" s="92"/>
    </row>
    <row r="2879" spans="1:8" x14ac:dyDescent="0.25">
      <c r="H2879" s="92"/>
    </row>
    <row r="2937" spans="2:6" s="93" customFormat="1" x14ac:dyDescent="0.25">
      <c r="B2937" s="94"/>
      <c r="C2937" s="94"/>
      <c r="D2937" s="116"/>
      <c r="E2937" s="116"/>
      <c r="F2937" s="108"/>
    </row>
    <row r="3067" spans="1:1" s="93" customFormat="1" x14ac:dyDescent="0.25">
      <c r="A3067" s="108"/>
    </row>
    <row r="3139" spans="2:6" s="93" customFormat="1" x14ac:dyDescent="0.25">
      <c r="B3139" s="94"/>
      <c r="C3139" s="94"/>
      <c r="D3139" s="116"/>
      <c r="E3139" s="116"/>
      <c r="F3139" s="108"/>
    </row>
    <row r="3140" spans="2:6" s="93" customFormat="1" x14ac:dyDescent="0.25">
      <c r="B3140" s="94"/>
      <c r="C3140" s="94"/>
      <c r="D3140" s="116"/>
      <c r="E3140" s="116"/>
      <c r="F3140" s="108"/>
    </row>
    <row r="3141" spans="2:6" s="93" customFormat="1" x14ac:dyDescent="0.25">
      <c r="B3141" s="94"/>
      <c r="C3141" s="94"/>
      <c r="D3141" s="116"/>
      <c r="E3141" s="116"/>
      <c r="F3141" s="108"/>
    </row>
    <row r="3142" spans="2:6" s="93" customFormat="1" x14ac:dyDescent="0.25">
      <c r="B3142" s="94"/>
      <c r="C3142" s="94"/>
      <c r="D3142" s="116"/>
      <c r="E3142" s="116"/>
      <c r="F3142" s="108"/>
    </row>
    <row r="3144" spans="2:6" s="93" customFormat="1" x14ac:dyDescent="0.25">
      <c r="B3144" s="94"/>
      <c r="C3144" s="94"/>
      <c r="D3144" s="116"/>
      <c r="E3144" s="116"/>
      <c r="F3144" s="108"/>
    </row>
    <row r="3145" spans="2:6" s="93" customFormat="1" x14ac:dyDescent="0.25">
      <c r="B3145" s="94"/>
      <c r="C3145" s="94"/>
      <c r="D3145" s="116"/>
      <c r="E3145" s="116"/>
      <c r="F3145" s="108"/>
    </row>
    <row r="3146" spans="2:6" s="93" customFormat="1" x14ac:dyDescent="0.25">
      <c r="B3146" s="94"/>
      <c r="C3146" s="94"/>
      <c r="D3146" s="116"/>
      <c r="E3146" s="116"/>
      <c r="F3146" s="108"/>
    </row>
    <row r="3147" spans="2:6" s="93" customFormat="1" x14ac:dyDescent="0.25">
      <c r="B3147" s="94"/>
      <c r="C3147" s="94"/>
      <c r="D3147" s="116"/>
      <c r="E3147" s="116"/>
      <c r="F3147" s="108"/>
    </row>
    <row r="3148" spans="2:6" s="93" customFormat="1" x14ac:dyDescent="0.25">
      <c r="B3148" s="94"/>
      <c r="C3148" s="94"/>
      <c r="D3148" s="116"/>
      <c r="E3148" s="116"/>
      <c r="F3148" s="108"/>
    </row>
    <row r="3149" spans="2:6" s="93" customFormat="1" x14ac:dyDescent="0.25">
      <c r="B3149" s="94"/>
      <c r="C3149" s="94"/>
      <c r="D3149" s="116"/>
      <c r="E3149" s="116"/>
      <c r="F3149" s="108"/>
    </row>
    <row r="3150" spans="2:6" s="93" customFormat="1" x14ac:dyDescent="0.25">
      <c r="B3150" s="94"/>
      <c r="C3150" s="94"/>
      <c r="D3150" s="116"/>
      <c r="E3150" s="116"/>
      <c r="F3150" s="108"/>
    </row>
    <row r="3151" spans="2:6" s="93" customFormat="1" x14ac:dyDescent="0.25">
      <c r="B3151" s="94"/>
      <c r="C3151" s="94"/>
      <c r="D3151" s="116"/>
      <c r="E3151" s="116"/>
      <c r="F3151" s="108"/>
    </row>
    <row r="3152" spans="2:6" s="93" customFormat="1" x14ac:dyDescent="0.25">
      <c r="B3152" s="94"/>
      <c r="C3152" s="94"/>
      <c r="D3152" s="116"/>
      <c r="E3152" s="116"/>
      <c r="F3152" s="108"/>
    </row>
    <row r="3153" spans="1:8" x14ac:dyDescent="0.25">
      <c r="F3153" s="108"/>
    </row>
    <row r="3154" spans="1:8" x14ac:dyDescent="0.25">
      <c r="F3154" s="108"/>
    </row>
    <row r="3155" spans="1:8" x14ac:dyDescent="0.25">
      <c r="F3155" s="108"/>
    </row>
    <row r="3156" spans="1:8" x14ac:dyDescent="0.25">
      <c r="F3156" s="108"/>
    </row>
    <row r="3157" spans="1:8" x14ac:dyDescent="0.25">
      <c r="F3157" s="108"/>
    </row>
    <row r="3158" spans="1:8" x14ac:dyDescent="0.25">
      <c r="F3158" s="108"/>
    </row>
    <row r="3159" spans="1:8" x14ac:dyDescent="0.25">
      <c r="F3159" s="108"/>
    </row>
    <row r="3160" spans="1:8" x14ac:dyDescent="0.25">
      <c r="F3160" s="108"/>
    </row>
    <row r="3161" spans="1:8" x14ac:dyDescent="0.25">
      <c r="F3161" s="108"/>
    </row>
    <row r="3162" spans="1:8" x14ac:dyDescent="0.25">
      <c r="F3162" s="108"/>
    </row>
    <row r="3163" spans="1:8" x14ac:dyDescent="0.25">
      <c r="F3163" s="108"/>
    </row>
    <row r="3164" spans="1:8" x14ac:dyDescent="0.25">
      <c r="F3164" s="177"/>
    </row>
    <row r="3165" spans="1:8" x14ac:dyDescent="0.25">
      <c r="F3165" s="177"/>
    </row>
    <row r="3166" spans="1:8" x14ac:dyDescent="0.25">
      <c r="F3166" s="177"/>
    </row>
    <row r="3167" spans="1:8" x14ac:dyDescent="0.25">
      <c r="F3167" s="177"/>
    </row>
    <row r="3168" spans="1:8" s="103" customFormat="1" x14ac:dyDescent="0.25">
      <c r="A3168" s="93"/>
      <c r="B3168" s="94"/>
      <c r="C3168" s="94"/>
      <c r="D3168" s="116"/>
      <c r="E3168" s="116"/>
      <c r="F3168" s="177"/>
      <c r="H3168" s="98"/>
    </row>
    <row r="3169" spans="1:8" s="103" customFormat="1" x14ac:dyDescent="0.25">
      <c r="A3169" s="93"/>
      <c r="B3169" s="94"/>
      <c r="C3169" s="94"/>
      <c r="D3169" s="116"/>
      <c r="E3169" s="116"/>
      <c r="F3169" s="177"/>
      <c r="H3169" s="98"/>
    </row>
    <row r="3170" spans="1:8" s="103" customFormat="1" x14ac:dyDescent="0.25">
      <c r="A3170" s="93"/>
      <c r="B3170" s="94"/>
      <c r="C3170" s="94"/>
      <c r="D3170" s="116"/>
      <c r="E3170" s="116"/>
      <c r="F3170" s="177"/>
      <c r="H3170" s="98"/>
    </row>
    <row r="3171" spans="1:8" x14ac:dyDescent="0.25">
      <c r="F3171" s="177"/>
    </row>
    <row r="3178" spans="1:8" x14ac:dyDescent="0.25">
      <c r="F3178" s="108"/>
    </row>
    <row r="3188" spans="1:8" s="108" customFormat="1" x14ac:dyDescent="0.25">
      <c r="B3188" s="94"/>
      <c r="C3188" s="94"/>
      <c r="D3188" s="116"/>
      <c r="E3188" s="116"/>
      <c r="H3188" s="98"/>
    </row>
    <row r="3190" spans="1:8" s="108" customFormat="1" x14ac:dyDescent="0.25">
      <c r="B3190" s="94"/>
      <c r="C3190" s="94"/>
      <c r="D3190" s="116"/>
      <c r="E3190" s="116"/>
      <c r="H3190" s="98"/>
    </row>
    <row r="3191" spans="1:8" s="108" customFormat="1" x14ac:dyDescent="0.25">
      <c r="B3191" s="94"/>
      <c r="C3191" s="94"/>
      <c r="D3191" s="116"/>
      <c r="E3191" s="116"/>
      <c r="H3191" s="98"/>
    </row>
    <row r="3192" spans="1:8" s="108" customFormat="1" x14ac:dyDescent="0.25">
      <c r="B3192" s="94"/>
      <c r="C3192" s="94"/>
      <c r="D3192" s="116"/>
      <c r="E3192" s="116"/>
      <c r="H3192" s="98"/>
    </row>
    <row r="3195" spans="1:8" x14ac:dyDescent="0.25">
      <c r="A3195" s="108"/>
    </row>
    <row r="3204" spans="1:8" x14ac:dyDescent="0.25">
      <c r="A3204" s="108"/>
    </row>
    <row r="3213" spans="1:8" s="108" customFormat="1" x14ac:dyDescent="0.25">
      <c r="B3213" s="94"/>
      <c r="C3213" s="94"/>
      <c r="D3213" s="116"/>
      <c r="E3213" s="116"/>
      <c r="H3213" s="98"/>
    </row>
    <row r="3214" spans="1:8" s="108" customFormat="1" x14ac:dyDescent="0.25">
      <c r="B3214" s="104"/>
      <c r="C3214" s="104"/>
      <c r="D3214" s="116"/>
      <c r="E3214" s="116"/>
      <c r="H3214" s="98"/>
    </row>
    <row r="3215" spans="1:8" s="108" customFormat="1" x14ac:dyDescent="0.25">
      <c r="B3215" s="104"/>
      <c r="C3215" s="104"/>
      <c r="D3215" s="116"/>
      <c r="E3215" s="116"/>
      <c r="H3215" s="98"/>
    </row>
    <row r="3246" spans="2:6" s="93" customFormat="1" x14ac:dyDescent="0.25">
      <c r="B3246" s="94"/>
      <c r="C3246" s="94"/>
      <c r="D3246" s="116"/>
      <c r="E3246" s="116"/>
      <c r="F3246" s="127"/>
    </row>
    <row r="3295" spans="1:8" x14ac:dyDescent="0.25">
      <c r="A3295" s="82"/>
      <c r="B3295" s="89"/>
      <c r="C3295" s="89"/>
      <c r="D3295" s="113"/>
      <c r="E3295" s="113"/>
      <c r="F3295" s="114"/>
      <c r="H3295" s="92"/>
    </row>
    <row r="3296" spans="1:8" x14ac:dyDescent="0.25">
      <c r="A3296" s="82"/>
      <c r="B3296" s="89"/>
      <c r="C3296" s="89"/>
      <c r="D3296" s="113"/>
      <c r="E3296" s="113"/>
      <c r="F3296" s="114"/>
      <c r="H3296" s="92"/>
    </row>
    <row r="3297" spans="1:8" x14ac:dyDescent="0.25">
      <c r="A3297" s="82"/>
      <c r="B3297" s="89"/>
      <c r="C3297" s="89"/>
      <c r="D3297" s="113"/>
      <c r="E3297" s="113"/>
      <c r="F3297" s="114"/>
      <c r="H3297" s="92"/>
    </row>
    <row r="3298" spans="1:8" x14ac:dyDescent="0.25">
      <c r="A3298" s="82"/>
      <c r="B3298" s="89"/>
      <c r="C3298" s="89"/>
      <c r="D3298" s="113"/>
      <c r="E3298" s="113"/>
      <c r="F3298" s="114"/>
      <c r="H3298" s="92"/>
    </row>
    <row r="3299" spans="1:8" x14ac:dyDescent="0.25">
      <c r="A3299" s="82"/>
      <c r="B3299" s="89"/>
      <c r="C3299" s="89"/>
      <c r="D3299" s="113"/>
      <c r="E3299" s="113"/>
      <c r="F3299" s="114"/>
      <c r="H3299" s="92"/>
    </row>
    <row r="3300" spans="1:8" x14ac:dyDescent="0.25">
      <c r="A3300" s="82"/>
      <c r="B3300" s="89"/>
      <c r="C3300" s="89"/>
      <c r="D3300" s="113"/>
      <c r="E3300" s="113"/>
      <c r="F3300" s="114"/>
      <c r="H3300" s="92"/>
    </row>
    <row r="3301" spans="1:8" x14ac:dyDescent="0.25">
      <c r="A3301" s="82"/>
      <c r="B3301" s="89"/>
      <c r="C3301" s="89"/>
      <c r="D3301" s="113"/>
      <c r="E3301" s="113"/>
      <c r="F3301" s="114"/>
      <c r="H3301" s="92"/>
    </row>
    <row r="3302" spans="1:8" x14ac:dyDescent="0.25">
      <c r="A3302" s="82"/>
      <c r="B3302" s="89"/>
      <c r="C3302" s="89"/>
      <c r="D3302" s="113"/>
      <c r="E3302" s="113"/>
      <c r="F3302" s="114"/>
      <c r="H3302" s="92"/>
    </row>
    <row r="3303" spans="1:8" x14ac:dyDescent="0.25">
      <c r="A3303" s="82"/>
      <c r="B3303" s="89"/>
      <c r="C3303" s="89"/>
      <c r="D3303" s="113"/>
      <c r="E3303" s="113"/>
      <c r="F3303" s="114"/>
      <c r="H3303" s="92"/>
    </row>
    <row r="3304" spans="1:8" x14ac:dyDescent="0.25">
      <c r="A3304" s="82"/>
      <c r="B3304" s="89"/>
      <c r="C3304" s="89"/>
      <c r="D3304" s="113"/>
      <c r="E3304" s="113"/>
      <c r="F3304" s="114"/>
      <c r="H3304" s="92"/>
    </row>
    <row r="3305" spans="1:8" x14ac:dyDescent="0.25">
      <c r="A3305" s="82"/>
      <c r="B3305" s="89"/>
      <c r="C3305" s="89"/>
      <c r="D3305" s="113"/>
      <c r="E3305" s="113"/>
      <c r="F3305" s="114"/>
      <c r="H3305" s="92"/>
    </row>
    <row r="3306" spans="1:8" x14ac:dyDescent="0.25">
      <c r="A3306" s="82"/>
      <c r="B3306" s="89"/>
      <c r="C3306" s="89"/>
      <c r="D3306" s="113"/>
      <c r="E3306" s="113"/>
      <c r="F3306" s="114"/>
      <c r="H3306" s="92"/>
    </row>
    <row r="3307" spans="1:8" x14ac:dyDescent="0.25">
      <c r="A3307" s="82"/>
      <c r="B3307" s="89"/>
      <c r="C3307" s="89"/>
      <c r="D3307" s="113"/>
      <c r="E3307" s="113"/>
      <c r="F3307" s="114"/>
      <c r="H3307" s="92"/>
    </row>
    <row r="3308" spans="1:8" x14ac:dyDescent="0.25">
      <c r="A3308" s="82"/>
      <c r="B3308" s="89"/>
      <c r="C3308" s="89"/>
      <c r="D3308" s="113"/>
      <c r="E3308" s="113"/>
      <c r="F3308" s="114"/>
      <c r="H3308" s="92"/>
    </row>
    <row r="3309" spans="1:8" x14ac:dyDescent="0.25">
      <c r="A3309" s="82"/>
      <c r="B3309" s="89"/>
      <c r="C3309" s="89"/>
      <c r="D3309" s="113"/>
      <c r="E3309" s="113"/>
      <c r="F3309" s="114"/>
      <c r="H3309" s="92"/>
    </row>
    <row r="3310" spans="1:8" x14ac:dyDescent="0.25">
      <c r="A3310" s="82"/>
      <c r="B3310" s="89"/>
      <c r="C3310" s="89"/>
      <c r="D3310" s="113"/>
      <c r="E3310" s="113"/>
      <c r="F3310" s="114"/>
      <c r="H3310" s="92"/>
    </row>
    <row r="3311" spans="1:8" x14ac:dyDescent="0.25">
      <c r="B3311" s="89"/>
      <c r="C3311" s="89"/>
      <c r="D3311" s="113"/>
      <c r="E3311" s="113"/>
      <c r="F3311" s="114"/>
      <c r="H3311" s="92"/>
    </row>
    <row r="3312" spans="1:8" x14ac:dyDescent="0.25">
      <c r="B3312" s="89"/>
      <c r="C3312" s="89"/>
      <c r="D3312" s="113"/>
      <c r="E3312" s="113"/>
      <c r="F3312" s="114"/>
      <c r="H3312" s="92"/>
    </row>
    <row r="3313" spans="2:8" x14ac:dyDescent="0.25">
      <c r="B3313" s="89"/>
      <c r="C3313" s="89"/>
      <c r="D3313" s="113"/>
      <c r="E3313" s="113"/>
      <c r="F3313" s="114"/>
      <c r="H3313" s="92"/>
    </row>
    <row r="3314" spans="2:8" x14ac:dyDescent="0.25">
      <c r="B3314" s="89"/>
      <c r="C3314" s="89"/>
      <c r="D3314" s="113"/>
      <c r="E3314" s="113"/>
      <c r="F3314" s="114"/>
      <c r="H3314" s="92"/>
    </row>
    <row r="3315" spans="2:8" x14ac:dyDescent="0.25">
      <c r="B3315" s="89"/>
      <c r="C3315" s="89"/>
      <c r="D3315" s="113"/>
      <c r="E3315" s="113"/>
      <c r="F3315" s="114"/>
      <c r="H3315" s="92"/>
    </row>
    <row r="3316" spans="2:8" x14ac:dyDescent="0.25">
      <c r="B3316" s="89"/>
      <c r="C3316" s="89"/>
      <c r="D3316" s="113"/>
      <c r="E3316" s="113"/>
      <c r="F3316" s="114"/>
      <c r="H3316" s="92"/>
    </row>
    <row r="3317" spans="2:8" x14ac:dyDescent="0.25">
      <c r="B3317" s="89"/>
      <c r="C3317" s="89"/>
      <c r="D3317" s="113"/>
      <c r="E3317" s="113"/>
      <c r="F3317" s="114"/>
      <c r="H3317" s="92"/>
    </row>
    <row r="3318" spans="2:8" x14ac:dyDescent="0.25">
      <c r="B3318" s="89"/>
      <c r="C3318" s="89"/>
      <c r="D3318" s="113"/>
      <c r="E3318" s="113"/>
      <c r="F3318" s="114"/>
      <c r="H3318" s="92"/>
    </row>
    <row r="3319" spans="2:8" x14ac:dyDescent="0.25">
      <c r="B3319" s="89"/>
      <c r="C3319" s="89"/>
      <c r="D3319" s="113"/>
      <c r="E3319" s="113"/>
      <c r="F3319" s="114"/>
      <c r="H3319" s="92"/>
    </row>
    <row r="3320" spans="2:8" x14ac:dyDescent="0.25">
      <c r="B3320" s="89"/>
      <c r="C3320" s="89"/>
      <c r="D3320" s="113"/>
      <c r="E3320" s="113"/>
      <c r="F3320" s="114"/>
      <c r="H3320" s="92"/>
    </row>
    <row r="3321" spans="2:8" x14ac:dyDescent="0.25">
      <c r="B3321" s="89"/>
      <c r="C3321" s="89"/>
      <c r="D3321" s="113"/>
      <c r="E3321" s="113"/>
      <c r="F3321" s="114"/>
      <c r="H3321" s="92"/>
    </row>
    <row r="3322" spans="2:8" x14ac:dyDescent="0.25">
      <c r="B3322" s="89"/>
      <c r="C3322" s="89"/>
      <c r="D3322" s="113"/>
      <c r="E3322" s="113"/>
      <c r="F3322" s="114"/>
      <c r="H3322" s="92"/>
    </row>
    <row r="3323" spans="2:8" x14ac:dyDescent="0.25">
      <c r="B3323" s="89"/>
      <c r="C3323" s="89"/>
      <c r="D3323" s="113"/>
      <c r="E3323" s="113"/>
      <c r="F3323" s="114"/>
      <c r="H3323" s="92"/>
    </row>
    <row r="3324" spans="2:8" x14ac:dyDescent="0.25">
      <c r="B3324" s="89"/>
      <c r="C3324" s="89"/>
      <c r="D3324" s="113"/>
      <c r="E3324" s="113"/>
      <c r="F3324" s="114"/>
      <c r="H3324" s="92"/>
    </row>
    <row r="3325" spans="2:8" x14ac:dyDescent="0.25">
      <c r="B3325" s="89"/>
      <c r="C3325" s="89"/>
      <c r="D3325" s="113"/>
      <c r="E3325" s="113"/>
      <c r="F3325" s="114"/>
      <c r="H3325" s="92"/>
    </row>
    <row r="3326" spans="2:8" x14ac:dyDescent="0.25">
      <c r="B3326" s="89"/>
      <c r="C3326" s="89"/>
      <c r="D3326" s="113"/>
      <c r="E3326" s="113"/>
      <c r="F3326" s="114"/>
      <c r="H3326" s="92"/>
    </row>
    <row r="3327" spans="2:8" x14ac:dyDescent="0.25">
      <c r="B3327" s="89"/>
      <c r="C3327" s="89"/>
      <c r="D3327" s="113"/>
      <c r="E3327" s="113"/>
      <c r="H3327" s="92"/>
    </row>
    <row r="3328" spans="2:8" x14ac:dyDescent="0.25">
      <c r="D3328" s="113"/>
      <c r="E3328" s="113"/>
      <c r="H3328" s="92"/>
    </row>
    <row r="3329" spans="2:8" x14ac:dyDescent="0.25">
      <c r="B3329" s="89"/>
      <c r="C3329" s="89"/>
      <c r="D3329" s="113"/>
      <c r="E3329" s="113"/>
      <c r="H3329" s="92"/>
    </row>
    <row r="3330" spans="2:8" x14ac:dyDescent="0.25">
      <c r="B3330" s="89"/>
      <c r="C3330" s="89"/>
      <c r="D3330" s="113"/>
      <c r="E3330" s="113"/>
      <c r="H3330" s="92"/>
    </row>
    <row r="3331" spans="2:8" x14ac:dyDescent="0.25">
      <c r="B3331" s="89"/>
      <c r="C3331" s="89"/>
      <c r="D3331" s="113"/>
      <c r="E3331" s="113"/>
      <c r="H3331" s="92"/>
    </row>
    <row r="3332" spans="2:8" x14ac:dyDescent="0.25">
      <c r="B3332" s="89"/>
      <c r="C3332" s="89"/>
      <c r="D3332" s="113"/>
      <c r="E3332" s="113"/>
      <c r="H3332" s="92"/>
    </row>
    <row r="3333" spans="2:8" x14ac:dyDescent="0.25">
      <c r="B3333" s="89"/>
      <c r="C3333" s="89"/>
      <c r="D3333" s="113"/>
      <c r="E3333" s="113"/>
      <c r="H3333" s="92"/>
    </row>
    <row r="3334" spans="2:8" x14ac:dyDescent="0.25">
      <c r="B3334" s="89"/>
      <c r="C3334" s="89"/>
      <c r="D3334" s="113"/>
      <c r="E3334" s="113"/>
      <c r="H3334" s="92"/>
    </row>
    <row r="3336" spans="2:8" x14ac:dyDescent="0.25">
      <c r="B3336" s="89"/>
      <c r="C3336" s="89"/>
    </row>
    <row r="3337" spans="2:8" x14ac:dyDescent="0.25">
      <c r="B3337" s="89"/>
      <c r="C3337" s="89"/>
    </row>
    <row r="3338" spans="2:8" x14ac:dyDescent="0.25">
      <c r="B3338" s="89"/>
      <c r="C3338" s="89"/>
    </row>
    <row r="3339" spans="2:8" x14ac:dyDescent="0.25">
      <c r="B3339" s="89"/>
      <c r="C3339" s="89"/>
    </row>
    <row r="3344" spans="2:8" x14ac:dyDescent="0.25">
      <c r="F3344" s="178"/>
    </row>
    <row r="3365" spans="2:5" s="93" customFormat="1" x14ac:dyDescent="0.25">
      <c r="B3365" s="94"/>
      <c r="C3365" s="94"/>
      <c r="D3365" s="113"/>
      <c r="E3365" s="113"/>
    </row>
    <row r="3366" spans="2:5" s="93" customFormat="1" x14ac:dyDescent="0.25">
      <c r="B3366" s="94"/>
      <c r="C3366" s="94"/>
      <c r="D3366" s="113"/>
      <c r="E3366" s="113"/>
    </row>
    <row r="3367" spans="2:5" s="93" customFormat="1" x14ac:dyDescent="0.25">
      <c r="B3367" s="94"/>
      <c r="C3367" s="94"/>
      <c r="D3367" s="113"/>
      <c r="E3367" s="113"/>
    </row>
    <row r="3368" spans="2:5" s="93" customFormat="1" x14ac:dyDescent="0.25">
      <c r="B3368" s="94"/>
      <c r="C3368" s="94"/>
      <c r="D3368" s="113"/>
      <c r="E3368" s="113"/>
    </row>
    <row r="3369" spans="2:5" s="93" customFormat="1" x14ac:dyDescent="0.25">
      <c r="B3369" s="94"/>
      <c r="C3369" s="94"/>
      <c r="D3369" s="113"/>
      <c r="E3369" s="113"/>
    </row>
    <row r="3370" spans="2:5" s="93" customFormat="1" x14ac:dyDescent="0.25">
      <c r="B3370" s="94"/>
      <c r="C3370" s="94"/>
      <c r="D3370" s="113"/>
      <c r="E3370" s="113"/>
    </row>
    <row r="3372" spans="2:5" s="93" customFormat="1" x14ac:dyDescent="0.25">
      <c r="B3372" s="89"/>
      <c r="C3372" s="89"/>
      <c r="D3372" s="116"/>
      <c r="E3372" s="116"/>
    </row>
    <row r="3373" spans="2:5" s="93" customFormat="1" x14ac:dyDescent="0.25">
      <c r="B3373" s="89"/>
      <c r="C3373" s="89"/>
      <c r="D3373" s="116"/>
      <c r="E3373" s="116"/>
    </row>
    <row r="3374" spans="2:5" s="93" customFormat="1" x14ac:dyDescent="0.25">
      <c r="B3374" s="89"/>
      <c r="C3374" s="89"/>
      <c r="D3374" s="116"/>
      <c r="E3374" s="116"/>
    </row>
    <row r="3375" spans="2:5" s="93" customFormat="1" x14ac:dyDescent="0.25">
      <c r="B3375" s="89"/>
      <c r="C3375" s="89"/>
      <c r="D3375" s="116"/>
      <c r="E3375" s="116"/>
    </row>
    <row r="3380" spans="2:6" s="93" customFormat="1" x14ac:dyDescent="0.25">
      <c r="B3380" s="94"/>
      <c r="C3380" s="94"/>
      <c r="D3380" s="116"/>
      <c r="E3380" s="116"/>
      <c r="F3380" s="178"/>
    </row>
    <row r="3401" spans="2:5" s="93" customFormat="1" x14ac:dyDescent="0.25">
      <c r="B3401" s="94"/>
      <c r="C3401" s="94"/>
      <c r="D3401" s="113"/>
      <c r="E3401" s="113"/>
    </row>
    <row r="3402" spans="2:5" s="93" customFormat="1" x14ac:dyDescent="0.25">
      <c r="B3402" s="94"/>
      <c r="C3402" s="94"/>
      <c r="D3402" s="113"/>
      <c r="E3402" s="113"/>
    </row>
    <row r="3403" spans="2:5" s="93" customFormat="1" x14ac:dyDescent="0.25">
      <c r="B3403" s="94"/>
      <c r="C3403" s="94"/>
      <c r="D3403" s="113"/>
      <c r="E3403" s="113"/>
    </row>
    <row r="3404" spans="2:5" s="93" customFormat="1" x14ac:dyDescent="0.25">
      <c r="B3404" s="94"/>
      <c r="C3404" s="94"/>
      <c r="D3404" s="113"/>
      <c r="E3404" s="113"/>
    </row>
    <row r="3405" spans="2:5" s="93" customFormat="1" x14ac:dyDescent="0.25">
      <c r="B3405" s="94"/>
      <c r="C3405" s="94"/>
      <c r="D3405" s="113"/>
      <c r="E3405" s="113"/>
    </row>
    <row r="3406" spans="2:5" s="93" customFormat="1" x14ac:dyDescent="0.25">
      <c r="B3406" s="94"/>
      <c r="C3406" s="94"/>
      <c r="D3406" s="113"/>
      <c r="E3406" s="113"/>
    </row>
    <row r="3407" spans="2:5" s="93" customFormat="1" x14ac:dyDescent="0.25">
      <c r="B3407" s="94"/>
      <c r="C3407" s="94"/>
      <c r="D3407" s="113"/>
      <c r="E3407" s="113"/>
    </row>
    <row r="3408" spans="2:5" s="93" customFormat="1" x14ac:dyDescent="0.25">
      <c r="B3408" s="94"/>
      <c r="C3408" s="94"/>
      <c r="D3408" s="113"/>
      <c r="E3408" s="113"/>
    </row>
    <row r="3409" spans="2:5" s="93" customFormat="1" x14ac:dyDescent="0.25">
      <c r="B3409" s="94"/>
      <c r="C3409" s="94"/>
      <c r="D3409" s="113"/>
      <c r="E3409" s="113"/>
    </row>
    <row r="3410" spans="2:5" s="93" customFormat="1" x14ac:dyDescent="0.25">
      <c r="B3410" s="94"/>
      <c r="C3410" s="94"/>
      <c r="D3410" s="113"/>
      <c r="E3410" s="113"/>
    </row>
    <row r="3411" spans="2:5" s="93" customFormat="1" x14ac:dyDescent="0.25">
      <c r="B3411" s="94"/>
      <c r="C3411" s="94"/>
      <c r="D3411" s="113"/>
      <c r="E3411" s="113"/>
    </row>
    <row r="3412" spans="2:5" s="93" customFormat="1" x14ac:dyDescent="0.25">
      <c r="B3412" s="94"/>
      <c r="C3412" s="94"/>
      <c r="D3412" s="113"/>
      <c r="E3412" s="113"/>
    </row>
    <row r="3413" spans="2:5" s="93" customFormat="1" x14ac:dyDescent="0.25">
      <c r="B3413" s="94"/>
      <c r="C3413" s="94"/>
      <c r="D3413" s="113"/>
      <c r="E3413" s="113"/>
    </row>
    <row r="3414" spans="2:5" s="93" customFormat="1" x14ac:dyDescent="0.25">
      <c r="B3414" s="94"/>
      <c r="C3414" s="94"/>
      <c r="D3414" s="113"/>
      <c r="E3414" s="113"/>
    </row>
    <row r="3415" spans="2:5" s="93" customFormat="1" x14ac:dyDescent="0.25">
      <c r="B3415" s="94"/>
      <c r="C3415" s="94"/>
      <c r="D3415" s="113"/>
      <c r="E3415" s="113"/>
    </row>
    <row r="3416" spans="2:5" s="93" customFormat="1" x14ac:dyDescent="0.25">
      <c r="B3416" s="94"/>
      <c r="C3416" s="94"/>
      <c r="D3416" s="113"/>
      <c r="E3416" s="113"/>
    </row>
    <row r="3417" spans="2:5" s="93" customFormat="1" x14ac:dyDescent="0.25">
      <c r="B3417" s="94"/>
      <c r="C3417" s="94"/>
      <c r="D3417" s="113"/>
      <c r="E3417" s="113"/>
    </row>
    <row r="3418" spans="2:5" s="93" customFormat="1" x14ac:dyDescent="0.25">
      <c r="B3418" s="94"/>
      <c r="C3418" s="94"/>
      <c r="D3418" s="113"/>
      <c r="E3418" s="113"/>
    </row>
    <row r="3419" spans="2:5" s="93" customFormat="1" x14ac:dyDescent="0.25">
      <c r="B3419" s="94"/>
      <c r="C3419" s="94"/>
      <c r="D3419" s="113"/>
      <c r="E3419" s="113"/>
    </row>
    <row r="3420" spans="2:5" s="93" customFormat="1" x14ac:dyDescent="0.25">
      <c r="B3420" s="94"/>
      <c r="C3420" s="94"/>
      <c r="D3420" s="113"/>
      <c r="E3420" s="113"/>
    </row>
    <row r="3421" spans="2:5" s="93" customFormat="1" x14ac:dyDescent="0.25">
      <c r="B3421" s="94"/>
      <c r="C3421" s="94"/>
      <c r="D3421" s="113"/>
      <c r="E3421" s="113"/>
    </row>
    <row r="3422" spans="2:5" s="93" customFormat="1" x14ac:dyDescent="0.25">
      <c r="B3422" s="94"/>
      <c r="C3422" s="94"/>
      <c r="D3422" s="113"/>
      <c r="E3422" s="113"/>
    </row>
    <row r="3423" spans="2:5" s="93" customFormat="1" x14ac:dyDescent="0.25">
      <c r="B3423" s="94"/>
      <c r="C3423" s="94"/>
      <c r="D3423" s="113"/>
      <c r="E3423" s="113"/>
    </row>
    <row r="3424" spans="2:5" s="93" customFormat="1" x14ac:dyDescent="0.25">
      <c r="B3424" s="94"/>
      <c r="C3424" s="94"/>
      <c r="D3424" s="113"/>
      <c r="E3424" s="113"/>
    </row>
    <row r="3425" spans="2:5" s="93" customFormat="1" x14ac:dyDescent="0.25">
      <c r="B3425" s="94"/>
      <c r="C3425" s="94"/>
      <c r="D3425" s="113"/>
      <c r="E3425" s="113"/>
    </row>
    <row r="3426" spans="2:5" s="93" customFormat="1" x14ac:dyDescent="0.25">
      <c r="B3426" s="94"/>
      <c r="C3426" s="94"/>
      <c r="D3426" s="113"/>
      <c r="E3426" s="113"/>
    </row>
    <row r="3427" spans="2:5" s="93" customFormat="1" x14ac:dyDescent="0.25">
      <c r="B3427" s="94"/>
      <c r="C3427" s="94"/>
      <c r="D3427" s="113"/>
      <c r="E3427" s="113"/>
    </row>
    <row r="3428" spans="2:5" s="93" customFormat="1" x14ac:dyDescent="0.25">
      <c r="B3428" s="94"/>
      <c r="C3428" s="94"/>
      <c r="D3428" s="113"/>
      <c r="E3428" s="113"/>
    </row>
    <row r="3429" spans="2:5" s="93" customFormat="1" x14ac:dyDescent="0.25">
      <c r="B3429" s="94"/>
      <c r="C3429" s="94"/>
      <c r="D3429" s="113"/>
      <c r="E3429" s="113"/>
    </row>
    <row r="3430" spans="2:5" s="93" customFormat="1" x14ac:dyDescent="0.25">
      <c r="B3430" s="94"/>
      <c r="C3430" s="94"/>
      <c r="D3430" s="113"/>
      <c r="E3430" s="113"/>
    </row>
    <row r="3431" spans="2:5" s="93" customFormat="1" x14ac:dyDescent="0.25">
      <c r="B3431" s="94"/>
      <c r="C3431" s="94"/>
      <c r="D3431" s="113"/>
      <c r="E3431" s="113"/>
    </row>
    <row r="3432" spans="2:5" s="93" customFormat="1" x14ac:dyDescent="0.25">
      <c r="B3432" s="94"/>
      <c r="C3432" s="94"/>
      <c r="D3432" s="113"/>
      <c r="E3432" s="113"/>
    </row>
    <row r="3433" spans="2:5" s="93" customFormat="1" x14ac:dyDescent="0.25">
      <c r="B3433" s="94"/>
      <c r="C3433" s="94"/>
      <c r="D3433" s="113"/>
      <c r="E3433" s="113"/>
    </row>
    <row r="3434" spans="2:5" s="93" customFormat="1" x14ac:dyDescent="0.25">
      <c r="B3434" s="94"/>
      <c r="C3434" s="94"/>
      <c r="D3434" s="113"/>
      <c r="E3434" s="113"/>
    </row>
    <row r="3435" spans="2:5" s="93" customFormat="1" x14ac:dyDescent="0.25">
      <c r="B3435" s="94"/>
      <c r="C3435" s="94"/>
      <c r="D3435" s="113"/>
      <c r="E3435" s="113"/>
    </row>
    <row r="3436" spans="2:5" s="93" customFormat="1" x14ac:dyDescent="0.25">
      <c r="B3436" s="94"/>
      <c r="C3436" s="94"/>
      <c r="D3436" s="113"/>
      <c r="E3436" s="113"/>
    </row>
    <row r="3437" spans="2:5" s="93" customFormat="1" x14ac:dyDescent="0.25">
      <c r="B3437" s="94"/>
      <c r="C3437" s="94"/>
      <c r="D3437" s="113"/>
      <c r="E3437" s="113"/>
    </row>
    <row r="3438" spans="2:5" s="93" customFormat="1" x14ac:dyDescent="0.25">
      <c r="B3438" s="94"/>
      <c r="C3438" s="94"/>
      <c r="D3438" s="113"/>
      <c r="E3438" s="113"/>
    </row>
    <row r="3439" spans="2:5" s="93" customFormat="1" x14ac:dyDescent="0.25">
      <c r="B3439" s="94"/>
      <c r="C3439" s="94"/>
      <c r="D3439" s="113"/>
      <c r="E3439" s="113"/>
    </row>
    <row r="3440" spans="2:5" s="93" customFormat="1" x14ac:dyDescent="0.25">
      <c r="B3440" s="94"/>
      <c r="C3440" s="94"/>
      <c r="D3440" s="113"/>
      <c r="E3440" s="113"/>
    </row>
    <row r="3441" spans="2:5" s="93" customFormat="1" x14ac:dyDescent="0.25">
      <c r="B3441" s="94"/>
      <c r="C3441" s="94"/>
      <c r="D3441" s="113"/>
      <c r="E3441" s="113"/>
    </row>
    <row r="3442" spans="2:5" s="93" customFormat="1" x14ac:dyDescent="0.25">
      <c r="B3442" s="94"/>
      <c r="C3442" s="94"/>
      <c r="D3442" s="113"/>
      <c r="E3442" s="113"/>
    </row>
    <row r="3443" spans="2:5" s="93" customFormat="1" x14ac:dyDescent="0.25">
      <c r="B3443" s="94"/>
      <c r="C3443" s="94"/>
      <c r="D3443" s="113"/>
      <c r="E3443" s="113"/>
    </row>
    <row r="3444" spans="2:5" s="93" customFormat="1" x14ac:dyDescent="0.25">
      <c r="B3444" s="94"/>
      <c r="C3444" s="94"/>
      <c r="D3444" s="113"/>
      <c r="E3444" s="113"/>
    </row>
    <row r="3445" spans="2:5" s="93" customFormat="1" x14ac:dyDescent="0.25">
      <c r="B3445" s="94"/>
      <c r="C3445" s="94"/>
      <c r="D3445" s="113"/>
      <c r="E3445" s="113"/>
    </row>
    <row r="3446" spans="2:5" s="93" customFormat="1" x14ac:dyDescent="0.25">
      <c r="B3446" s="94"/>
      <c r="C3446" s="94"/>
      <c r="D3446" s="113"/>
      <c r="E3446" s="113"/>
    </row>
    <row r="3447" spans="2:5" s="93" customFormat="1" x14ac:dyDescent="0.25">
      <c r="B3447" s="94"/>
      <c r="C3447" s="94"/>
      <c r="D3447" s="113"/>
      <c r="E3447" s="113"/>
    </row>
    <row r="3448" spans="2:5" s="93" customFormat="1" x14ac:dyDescent="0.25">
      <c r="B3448" s="94"/>
      <c r="C3448" s="94"/>
      <c r="D3448" s="113"/>
      <c r="E3448" s="113"/>
    </row>
    <row r="3449" spans="2:5" s="93" customFormat="1" x14ac:dyDescent="0.25">
      <c r="B3449" s="94"/>
      <c r="C3449" s="94"/>
      <c r="D3449" s="113"/>
      <c r="E3449" s="113"/>
    </row>
    <row r="3450" spans="2:5" s="93" customFormat="1" x14ac:dyDescent="0.25">
      <c r="B3450" s="94"/>
      <c r="C3450" s="94"/>
      <c r="D3450" s="113"/>
      <c r="E3450" s="113"/>
    </row>
    <row r="3451" spans="2:5" s="93" customFormat="1" x14ac:dyDescent="0.25">
      <c r="B3451" s="94"/>
      <c r="C3451" s="94"/>
      <c r="D3451" s="113"/>
      <c r="E3451" s="113"/>
    </row>
    <row r="3452" spans="2:5" s="93" customFormat="1" x14ac:dyDescent="0.25">
      <c r="B3452" s="94"/>
      <c r="C3452" s="94"/>
      <c r="D3452" s="113"/>
      <c r="E3452" s="113"/>
    </row>
    <row r="3453" spans="2:5" s="93" customFormat="1" x14ac:dyDescent="0.25">
      <c r="B3453" s="94"/>
      <c r="C3453" s="94"/>
      <c r="D3453" s="113"/>
      <c r="E3453" s="113"/>
    </row>
    <row r="3454" spans="2:5" s="93" customFormat="1" x14ac:dyDescent="0.25">
      <c r="B3454" s="94"/>
      <c r="C3454" s="94"/>
      <c r="D3454" s="113"/>
      <c r="E3454" s="113"/>
    </row>
    <row r="3455" spans="2:5" s="93" customFormat="1" x14ac:dyDescent="0.25">
      <c r="B3455" s="94"/>
      <c r="C3455" s="94"/>
      <c r="D3455" s="113"/>
      <c r="E3455" s="113"/>
    </row>
    <row r="3456" spans="2:5" s="93" customFormat="1" x14ac:dyDescent="0.25">
      <c r="B3456" s="94"/>
      <c r="C3456" s="94"/>
      <c r="D3456" s="113"/>
      <c r="E3456" s="113"/>
    </row>
    <row r="3457" spans="1:8" x14ac:dyDescent="0.25">
      <c r="D3457" s="113"/>
      <c r="E3457" s="113"/>
    </row>
    <row r="3458" spans="1:8" x14ac:dyDescent="0.25">
      <c r="D3458" s="113"/>
      <c r="E3458" s="113"/>
    </row>
    <row r="3459" spans="1:8" x14ac:dyDescent="0.25">
      <c r="D3459" s="113"/>
      <c r="E3459" s="113"/>
    </row>
    <row r="3460" spans="1:8" x14ac:dyDescent="0.25">
      <c r="D3460" s="113"/>
      <c r="E3460" s="113"/>
    </row>
    <row r="3461" spans="1:8" x14ac:dyDescent="0.25">
      <c r="D3461" s="113"/>
      <c r="E3461" s="113"/>
    </row>
    <row r="3462" spans="1:8" x14ac:dyDescent="0.25">
      <c r="A3462" s="179"/>
      <c r="D3462" s="113"/>
      <c r="E3462" s="113"/>
    </row>
    <row r="3463" spans="1:8" x14ac:dyDescent="0.25">
      <c r="D3463" s="113"/>
      <c r="E3463" s="113"/>
    </row>
    <row r="3464" spans="1:8" x14ac:dyDescent="0.25">
      <c r="D3464" s="113"/>
      <c r="E3464" s="113"/>
    </row>
    <row r="3465" spans="1:8" x14ac:dyDescent="0.25">
      <c r="D3465" s="113"/>
      <c r="E3465" s="113"/>
    </row>
    <row r="3466" spans="1:8" x14ac:dyDescent="0.25">
      <c r="D3466" s="113"/>
      <c r="E3466" s="113"/>
    </row>
    <row r="3467" spans="1:8" x14ac:dyDescent="0.25">
      <c r="D3467" s="113"/>
      <c r="E3467" s="113"/>
    </row>
    <row r="3468" spans="1:8" s="108" customFormat="1" x14ac:dyDescent="0.25">
      <c r="A3468" s="93"/>
      <c r="B3468" s="104"/>
      <c r="C3468" s="104"/>
      <c r="D3468" s="113"/>
      <c r="E3468" s="113"/>
      <c r="F3468" s="93"/>
      <c r="H3468" s="98"/>
    </row>
    <row r="3469" spans="1:8" x14ac:dyDescent="0.25">
      <c r="B3469" s="104"/>
      <c r="C3469" s="104"/>
      <c r="D3469" s="113"/>
      <c r="E3469" s="113"/>
    </row>
    <row r="3470" spans="1:8" x14ac:dyDescent="0.25">
      <c r="B3470" s="104"/>
      <c r="C3470" s="104"/>
      <c r="D3470" s="113"/>
      <c r="E3470" s="113"/>
    </row>
    <row r="3471" spans="1:8" x14ac:dyDescent="0.25">
      <c r="B3471" s="104"/>
      <c r="C3471" s="104"/>
      <c r="D3471" s="113"/>
      <c r="E3471" s="113"/>
    </row>
    <row r="3472" spans="1:8" x14ac:dyDescent="0.25">
      <c r="B3472" s="104"/>
      <c r="C3472" s="104"/>
      <c r="D3472" s="113"/>
      <c r="E3472" s="113"/>
    </row>
    <row r="3473" spans="2:8" x14ac:dyDescent="0.25">
      <c r="B3473" s="104"/>
      <c r="C3473" s="104"/>
      <c r="D3473" s="113"/>
      <c r="E3473" s="113"/>
    </row>
    <row r="3474" spans="2:8" x14ac:dyDescent="0.25">
      <c r="B3474" s="104"/>
      <c r="C3474" s="104"/>
      <c r="D3474" s="113"/>
      <c r="E3474" s="113"/>
    </row>
    <row r="3475" spans="2:8" x14ac:dyDescent="0.25">
      <c r="B3475" s="104"/>
      <c r="C3475" s="104"/>
      <c r="D3475" s="113"/>
      <c r="E3475" s="113"/>
    </row>
    <row r="3476" spans="2:8" x14ac:dyDescent="0.25">
      <c r="B3476" s="104"/>
      <c r="C3476" s="104"/>
      <c r="D3476" s="113"/>
      <c r="E3476" s="113"/>
    </row>
    <row r="3477" spans="2:8" x14ac:dyDescent="0.25">
      <c r="B3477" s="104"/>
      <c r="C3477" s="104"/>
      <c r="D3477" s="113"/>
      <c r="E3477" s="113"/>
    </row>
    <row r="3478" spans="2:8" x14ac:dyDescent="0.25">
      <c r="B3478" s="104"/>
      <c r="C3478" s="104"/>
      <c r="D3478" s="113"/>
      <c r="E3478" s="113"/>
    </row>
    <row r="3479" spans="2:8" x14ac:dyDescent="0.25">
      <c r="B3479" s="104"/>
      <c r="C3479" s="104"/>
      <c r="D3479" s="113"/>
      <c r="E3479" s="113"/>
    </row>
    <row r="3480" spans="2:8" x14ac:dyDescent="0.25">
      <c r="B3480" s="104"/>
      <c r="C3480" s="104"/>
      <c r="D3480" s="113"/>
      <c r="E3480" s="113"/>
    </row>
    <row r="3481" spans="2:8" x14ac:dyDescent="0.25">
      <c r="B3481" s="104"/>
      <c r="C3481" s="104"/>
      <c r="D3481" s="113"/>
      <c r="E3481" s="113"/>
    </row>
    <row r="3482" spans="2:8" x14ac:dyDescent="0.25">
      <c r="B3482" s="104"/>
      <c r="C3482" s="104"/>
      <c r="D3482" s="113"/>
      <c r="E3482" s="113"/>
    </row>
    <row r="3483" spans="2:8" x14ac:dyDescent="0.25">
      <c r="B3483" s="104"/>
      <c r="C3483" s="104"/>
      <c r="D3483" s="113"/>
      <c r="E3483" s="113"/>
    </row>
    <row r="3484" spans="2:8" x14ac:dyDescent="0.25">
      <c r="D3484" s="113"/>
      <c r="E3484" s="113"/>
    </row>
    <row r="3485" spans="2:8" x14ac:dyDescent="0.25">
      <c r="B3485" s="104"/>
      <c r="C3485" s="104"/>
      <c r="D3485" s="113"/>
      <c r="E3485" s="113"/>
    </row>
    <row r="3486" spans="2:8" s="108" customFormat="1" x14ac:dyDescent="0.25">
      <c r="B3486" s="104"/>
      <c r="C3486" s="104"/>
      <c r="D3486" s="113"/>
      <c r="E3486" s="113"/>
      <c r="H3486" s="98"/>
    </row>
    <row r="3487" spans="2:8" s="108" customFormat="1" x14ac:dyDescent="0.25">
      <c r="B3487" s="104"/>
      <c r="C3487" s="104"/>
      <c r="D3487" s="113"/>
      <c r="E3487" s="113"/>
      <c r="H3487" s="98"/>
    </row>
    <row r="3488" spans="2:8" x14ac:dyDescent="0.25">
      <c r="D3488" s="113"/>
      <c r="E3488" s="113"/>
    </row>
    <row r="3489" spans="2:5" s="93" customFormat="1" x14ac:dyDescent="0.25">
      <c r="B3489" s="94"/>
      <c r="C3489" s="94"/>
      <c r="D3489" s="113"/>
      <c r="E3489" s="113"/>
    </row>
    <row r="3490" spans="2:5" s="93" customFormat="1" x14ac:dyDescent="0.25">
      <c r="B3490" s="94"/>
      <c r="C3490" s="94"/>
      <c r="D3490" s="113"/>
      <c r="E3490" s="113"/>
    </row>
    <row r="3491" spans="2:5" s="93" customFormat="1" x14ac:dyDescent="0.25">
      <c r="B3491" s="94"/>
      <c r="C3491" s="94"/>
      <c r="D3491" s="113"/>
      <c r="E3491" s="113"/>
    </row>
    <row r="3492" spans="2:5" s="93" customFormat="1" x14ac:dyDescent="0.25">
      <c r="B3492" s="94"/>
      <c r="C3492" s="94"/>
      <c r="D3492" s="113"/>
      <c r="E3492" s="113"/>
    </row>
    <row r="3493" spans="2:5" s="93" customFormat="1" x14ac:dyDescent="0.25">
      <c r="B3493" s="94"/>
      <c r="C3493" s="94"/>
      <c r="D3493" s="113"/>
      <c r="E3493" s="113"/>
    </row>
    <row r="3494" spans="2:5" s="93" customFormat="1" x14ac:dyDescent="0.25">
      <c r="B3494" s="94"/>
      <c r="C3494" s="94"/>
      <c r="D3494" s="113"/>
      <c r="E3494" s="113"/>
    </row>
    <row r="3495" spans="2:5" s="93" customFormat="1" x14ac:dyDescent="0.25">
      <c r="B3495" s="94"/>
      <c r="C3495" s="94"/>
      <c r="D3495" s="113"/>
      <c r="E3495" s="113"/>
    </row>
    <row r="3496" spans="2:5" s="93" customFormat="1" x14ac:dyDescent="0.25">
      <c r="B3496" s="94"/>
      <c r="C3496" s="94"/>
      <c r="D3496" s="113"/>
      <c r="E3496" s="113"/>
    </row>
    <row r="3497" spans="2:5" s="93" customFormat="1" x14ac:dyDescent="0.25">
      <c r="B3497" s="94"/>
      <c r="C3497" s="94"/>
      <c r="D3497" s="113"/>
      <c r="E3497" s="113"/>
    </row>
    <row r="3498" spans="2:5" s="93" customFormat="1" x14ac:dyDescent="0.25">
      <c r="B3498" s="94"/>
      <c r="C3498" s="94"/>
      <c r="D3498" s="113"/>
      <c r="E3498" s="113"/>
    </row>
    <row r="3499" spans="2:5" s="93" customFormat="1" x14ac:dyDescent="0.25">
      <c r="B3499" s="94"/>
      <c r="C3499" s="94"/>
      <c r="D3499" s="113"/>
      <c r="E3499" s="113"/>
    </row>
    <row r="3500" spans="2:5" s="93" customFormat="1" x14ac:dyDescent="0.25">
      <c r="B3500" s="94"/>
      <c r="C3500" s="94"/>
      <c r="D3500" s="113"/>
      <c r="E3500" s="113"/>
    </row>
    <row r="3501" spans="2:5" s="93" customFormat="1" x14ac:dyDescent="0.25">
      <c r="B3501" s="94"/>
      <c r="C3501" s="94"/>
      <c r="D3501" s="113"/>
      <c r="E3501" s="113"/>
    </row>
    <row r="3502" spans="2:5" s="93" customFormat="1" x14ac:dyDescent="0.25">
      <c r="B3502" s="94"/>
      <c r="C3502" s="94"/>
      <c r="D3502" s="113"/>
      <c r="E3502" s="113"/>
    </row>
    <row r="3503" spans="2:5" s="93" customFormat="1" x14ac:dyDescent="0.25">
      <c r="B3503" s="94"/>
      <c r="C3503" s="94"/>
      <c r="D3503" s="113"/>
      <c r="E3503" s="113"/>
    </row>
    <row r="3504" spans="2:5" s="93" customFormat="1" x14ac:dyDescent="0.25">
      <c r="B3504" s="94"/>
      <c r="C3504" s="94"/>
      <c r="D3504" s="113"/>
      <c r="E3504" s="113"/>
    </row>
    <row r="3505" spans="1:8" x14ac:dyDescent="0.25">
      <c r="D3505" s="113"/>
      <c r="E3505" s="113"/>
    </row>
    <row r="3506" spans="1:8" x14ac:dyDescent="0.25">
      <c r="D3506" s="113"/>
      <c r="E3506" s="113"/>
    </row>
    <row r="3507" spans="1:8" x14ac:dyDescent="0.25">
      <c r="D3507" s="113"/>
      <c r="E3507" s="113"/>
    </row>
    <row r="3508" spans="1:8" x14ac:dyDescent="0.25">
      <c r="D3508" s="113"/>
      <c r="E3508" s="113"/>
    </row>
    <row r="3509" spans="1:8" x14ac:dyDescent="0.25">
      <c r="D3509" s="113"/>
      <c r="E3509" s="113"/>
    </row>
    <row r="3510" spans="1:8" x14ac:dyDescent="0.25">
      <c r="D3510" s="113"/>
      <c r="E3510" s="113"/>
    </row>
    <row r="3511" spans="1:8" x14ac:dyDescent="0.25">
      <c r="D3511" s="113"/>
      <c r="E3511" s="113"/>
    </row>
    <row r="3512" spans="1:8" x14ac:dyDescent="0.25">
      <c r="D3512" s="113"/>
      <c r="E3512" s="113"/>
    </row>
    <row r="3513" spans="1:8" x14ac:dyDescent="0.25">
      <c r="D3513" s="113"/>
      <c r="E3513" s="113"/>
    </row>
    <row r="3514" spans="1:8" x14ac:dyDescent="0.25">
      <c r="D3514" s="113"/>
      <c r="E3514" s="113"/>
    </row>
    <row r="3515" spans="1:8" x14ac:dyDescent="0.25">
      <c r="D3515" s="113"/>
      <c r="E3515" s="113"/>
    </row>
    <row r="3516" spans="1:8" x14ac:dyDescent="0.25">
      <c r="D3516" s="113"/>
      <c r="E3516" s="113"/>
    </row>
    <row r="3517" spans="1:8" x14ac:dyDescent="0.25">
      <c r="D3517" s="113"/>
      <c r="E3517" s="113"/>
    </row>
    <row r="3518" spans="1:8" x14ac:dyDescent="0.25">
      <c r="A3518" s="108"/>
      <c r="B3518" s="104"/>
      <c r="C3518" s="104"/>
      <c r="D3518" s="118"/>
      <c r="E3518" s="118"/>
      <c r="F3518" s="180"/>
      <c r="H3518" s="103"/>
    </row>
    <row r="3519" spans="1:8" x14ac:dyDescent="0.25">
      <c r="D3519" s="113"/>
      <c r="E3519" s="113"/>
    </row>
    <row r="3520" spans="1:8" x14ac:dyDescent="0.25">
      <c r="D3520" s="113"/>
      <c r="E3520" s="113"/>
    </row>
    <row r="3521" spans="2:8" x14ac:dyDescent="0.25">
      <c r="D3521" s="113"/>
      <c r="E3521" s="113"/>
    </row>
    <row r="3522" spans="2:8" x14ac:dyDescent="0.25">
      <c r="D3522" s="113"/>
      <c r="E3522" s="113"/>
    </row>
    <row r="3523" spans="2:8" x14ac:dyDescent="0.25">
      <c r="D3523" s="113"/>
      <c r="E3523" s="113"/>
    </row>
    <row r="3524" spans="2:8" x14ac:dyDescent="0.25">
      <c r="D3524" s="113"/>
      <c r="E3524" s="113"/>
    </row>
    <row r="3525" spans="2:8" x14ac:dyDescent="0.25">
      <c r="D3525" s="113"/>
      <c r="E3525" s="113"/>
    </row>
    <row r="3526" spans="2:8" x14ac:dyDescent="0.25">
      <c r="D3526" s="113"/>
      <c r="E3526" s="113"/>
    </row>
    <row r="3527" spans="2:8" x14ac:dyDescent="0.25">
      <c r="D3527" s="113"/>
      <c r="E3527" s="113"/>
    </row>
    <row r="3528" spans="2:8" x14ac:dyDescent="0.25">
      <c r="D3528" s="113"/>
      <c r="E3528" s="113"/>
    </row>
    <row r="3529" spans="2:8" x14ac:dyDescent="0.25">
      <c r="D3529" s="113"/>
      <c r="E3529" s="113"/>
    </row>
    <row r="3530" spans="2:8" x14ac:dyDescent="0.25">
      <c r="D3530" s="113"/>
      <c r="E3530" s="113"/>
    </row>
    <row r="3531" spans="2:8" x14ac:dyDescent="0.25">
      <c r="D3531" s="113"/>
      <c r="E3531" s="113"/>
    </row>
    <row r="3532" spans="2:8" s="108" customFormat="1" x14ac:dyDescent="0.25">
      <c r="B3532" s="89"/>
      <c r="C3532" s="89"/>
      <c r="H3532" s="98"/>
    </row>
    <row r="3533" spans="2:8" s="108" customFormat="1" x14ac:dyDescent="0.25">
      <c r="B3533" s="89"/>
      <c r="C3533" s="89"/>
      <c r="H3533" s="98"/>
    </row>
    <row r="3534" spans="2:8" s="108" customFormat="1" x14ac:dyDescent="0.25">
      <c r="B3534" s="89"/>
      <c r="C3534" s="89"/>
      <c r="D3534" s="113"/>
      <c r="E3534" s="113"/>
      <c r="H3534" s="98"/>
    </row>
    <row r="3535" spans="2:8" s="108" customFormat="1" x14ac:dyDescent="0.25">
      <c r="B3535" s="89"/>
      <c r="C3535" s="89"/>
      <c r="D3535" s="113"/>
      <c r="E3535" s="113"/>
      <c r="H3535" s="98"/>
    </row>
    <row r="3536" spans="2:8" s="108" customFormat="1" x14ac:dyDescent="0.25">
      <c r="B3536" s="89"/>
      <c r="C3536" s="89"/>
      <c r="D3536" s="113"/>
      <c r="E3536" s="113"/>
      <c r="H3536" s="98"/>
    </row>
    <row r="3537" spans="1:8" s="108" customFormat="1" x14ac:dyDescent="0.25">
      <c r="B3537" s="89"/>
      <c r="C3537" s="89"/>
      <c r="D3537" s="113"/>
      <c r="E3537" s="113"/>
      <c r="H3537" s="98"/>
    </row>
    <row r="3538" spans="1:8" s="108" customFormat="1" x14ac:dyDescent="0.25">
      <c r="B3538" s="89"/>
      <c r="C3538" s="89"/>
      <c r="D3538" s="113"/>
      <c r="E3538" s="113"/>
      <c r="F3538" s="181"/>
      <c r="H3538" s="98"/>
    </row>
    <row r="3539" spans="1:8" s="108" customFormat="1" x14ac:dyDescent="0.25">
      <c r="B3539" s="89"/>
      <c r="C3539" s="89"/>
      <c r="D3539" s="113"/>
      <c r="E3539" s="113"/>
      <c r="H3539" s="98"/>
    </row>
    <row r="3540" spans="1:8" s="108" customFormat="1" x14ac:dyDescent="0.25">
      <c r="B3540" s="89"/>
      <c r="C3540" s="89"/>
      <c r="D3540" s="113"/>
      <c r="E3540" s="113"/>
      <c r="H3540" s="98"/>
    </row>
    <row r="3541" spans="1:8" s="108" customFormat="1" x14ac:dyDescent="0.25">
      <c r="B3541" s="89"/>
      <c r="C3541" s="89"/>
      <c r="D3541" s="113"/>
      <c r="E3541" s="113"/>
      <c r="H3541" s="98"/>
    </row>
    <row r="3542" spans="1:8" s="108" customFormat="1" x14ac:dyDescent="0.25">
      <c r="B3542" s="89"/>
      <c r="C3542" s="89"/>
      <c r="D3542" s="113"/>
      <c r="E3542" s="113"/>
      <c r="H3542" s="98"/>
    </row>
    <row r="3543" spans="1:8" s="108" customFormat="1" x14ac:dyDescent="0.25">
      <c r="B3543" s="89"/>
      <c r="C3543" s="89"/>
      <c r="D3543" s="113"/>
      <c r="E3543" s="113"/>
      <c r="H3543" s="98"/>
    </row>
    <row r="3544" spans="1:8" s="108" customFormat="1" x14ac:dyDescent="0.25">
      <c r="B3544" s="104"/>
      <c r="C3544" s="104"/>
      <c r="D3544" s="90"/>
      <c r="E3544" s="90"/>
      <c r="H3544" s="98"/>
    </row>
    <row r="3545" spans="1:8" s="108" customFormat="1" x14ac:dyDescent="0.25">
      <c r="B3545" s="104"/>
      <c r="C3545" s="104"/>
      <c r="D3545" s="90"/>
      <c r="E3545" s="90"/>
      <c r="H3545" s="98"/>
    </row>
    <row r="3546" spans="1:8" s="108" customFormat="1" x14ac:dyDescent="0.25">
      <c r="B3546" s="104"/>
      <c r="C3546" s="104"/>
      <c r="D3546" s="90"/>
      <c r="E3546" s="90"/>
      <c r="H3546" s="103"/>
    </row>
    <row r="3547" spans="1:8" s="108" customFormat="1" x14ac:dyDescent="0.25">
      <c r="A3547" s="105"/>
      <c r="B3547" s="104"/>
      <c r="C3547" s="104"/>
      <c r="D3547" s="90"/>
      <c r="E3547" s="90"/>
      <c r="H3547" s="103"/>
    </row>
    <row r="3548" spans="1:8" x14ac:dyDescent="0.25">
      <c r="D3548" s="113"/>
      <c r="E3548" s="113"/>
    </row>
    <row r="3549" spans="1:8" x14ac:dyDescent="0.25">
      <c r="D3549" s="113"/>
      <c r="E3549" s="113"/>
    </row>
    <row r="3550" spans="1:8" x14ac:dyDescent="0.25">
      <c r="D3550" s="113"/>
      <c r="E3550" s="113"/>
    </row>
    <row r="3551" spans="1:8" x14ac:dyDescent="0.25">
      <c r="D3551" s="113"/>
      <c r="E3551" s="113"/>
    </row>
    <row r="3552" spans="1:8" x14ac:dyDescent="0.25">
      <c r="D3552" s="113"/>
      <c r="E3552" s="113"/>
    </row>
    <row r="3553" spans="4:8" x14ac:dyDescent="0.25">
      <c r="D3553" s="113"/>
      <c r="E3553" s="113"/>
    </row>
    <row r="3554" spans="4:8" x14ac:dyDescent="0.25">
      <c r="D3554" s="113"/>
      <c r="E3554" s="113"/>
    </row>
    <row r="3555" spans="4:8" x14ac:dyDescent="0.25">
      <c r="D3555" s="113"/>
      <c r="E3555" s="113"/>
    </row>
    <row r="3556" spans="4:8" x14ac:dyDescent="0.25">
      <c r="D3556" s="113"/>
      <c r="E3556" s="113"/>
    </row>
    <row r="3557" spans="4:8" x14ac:dyDescent="0.25">
      <c r="D3557" s="113"/>
      <c r="E3557" s="113"/>
    </row>
    <row r="3558" spans="4:8" x14ac:dyDescent="0.25">
      <c r="D3558" s="113"/>
      <c r="E3558" s="113"/>
    </row>
    <row r="3559" spans="4:8" x14ac:dyDescent="0.25">
      <c r="D3559" s="113"/>
      <c r="E3559" s="113"/>
    </row>
    <row r="3560" spans="4:8" x14ac:dyDescent="0.25">
      <c r="D3560" s="113"/>
      <c r="E3560" s="113"/>
    </row>
    <row r="3561" spans="4:8" x14ac:dyDescent="0.25">
      <c r="D3561" s="113"/>
      <c r="E3561" s="113"/>
    </row>
    <row r="3562" spans="4:8" x14ac:dyDescent="0.25">
      <c r="D3562" s="113"/>
      <c r="E3562" s="113"/>
    </row>
    <row r="3563" spans="4:8" x14ac:dyDescent="0.25">
      <c r="D3563" s="113"/>
      <c r="E3563" s="113"/>
    </row>
    <row r="3564" spans="4:8" x14ac:dyDescent="0.25">
      <c r="D3564" s="113"/>
      <c r="E3564" s="113"/>
    </row>
    <row r="3565" spans="4:8" x14ac:dyDescent="0.25">
      <c r="D3565" s="113"/>
      <c r="E3565" s="113"/>
      <c r="F3565" s="108"/>
      <c r="H3565" s="103"/>
    </row>
    <row r="3566" spans="4:8" x14ac:dyDescent="0.25">
      <c r="D3566" s="113"/>
      <c r="E3566" s="113"/>
      <c r="H3566" s="103"/>
    </row>
    <row r="3567" spans="4:8" x14ac:dyDescent="0.25">
      <c r="D3567" s="113"/>
      <c r="E3567" s="113"/>
    </row>
    <row r="3568" spans="4:8" x14ac:dyDescent="0.25">
      <c r="D3568" s="113"/>
      <c r="E3568" s="113"/>
    </row>
    <row r="3569" spans="2:8" x14ac:dyDescent="0.25">
      <c r="D3569" s="113"/>
      <c r="E3569" s="113"/>
    </row>
    <row r="3570" spans="2:8" x14ac:dyDescent="0.25">
      <c r="D3570" s="113"/>
      <c r="E3570" s="113"/>
    </row>
    <row r="3571" spans="2:8" x14ac:dyDescent="0.25">
      <c r="D3571" s="113"/>
      <c r="E3571" s="113"/>
    </row>
    <row r="3572" spans="2:8" x14ac:dyDescent="0.25">
      <c r="D3572" s="113"/>
      <c r="E3572" s="113"/>
    </row>
    <row r="3573" spans="2:8" x14ac:dyDescent="0.25">
      <c r="D3573" s="113"/>
      <c r="E3573" s="113"/>
    </row>
    <row r="3574" spans="2:8" x14ac:dyDescent="0.25">
      <c r="D3574" s="113"/>
      <c r="E3574" s="113"/>
    </row>
    <row r="3575" spans="2:8" x14ac:dyDescent="0.25">
      <c r="D3575" s="113"/>
      <c r="E3575" s="113"/>
    </row>
    <row r="3576" spans="2:8" x14ac:dyDescent="0.25">
      <c r="D3576" s="113"/>
      <c r="E3576" s="113"/>
    </row>
    <row r="3577" spans="2:8" x14ac:dyDescent="0.25">
      <c r="D3577" s="113"/>
      <c r="E3577" s="113"/>
    </row>
    <row r="3578" spans="2:8" s="108" customFormat="1" x14ac:dyDescent="0.25">
      <c r="B3578" s="104"/>
      <c r="C3578" s="104"/>
      <c r="D3578" s="90"/>
      <c r="E3578" s="90"/>
      <c r="H3578" s="103"/>
    </row>
    <row r="3579" spans="2:8" s="108" customFormat="1" x14ac:dyDescent="0.25">
      <c r="B3579" s="104"/>
      <c r="C3579" s="104"/>
      <c r="D3579" s="90"/>
      <c r="E3579" s="90"/>
      <c r="H3579" s="103"/>
    </row>
    <row r="3580" spans="2:8" x14ac:dyDescent="0.25">
      <c r="B3580" s="104"/>
      <c r="C3580" s="104"/>
      <c r="D3580" s="113"/>
      <c r="E3580" s="113"/>
      <c r="H3580" s="103"/>
    </row>
    <row r="3581" spans="2:8" x14ac:dyDescent="0.25">
      <c r="B3581" s="104"/>
      <c r="C3581" s="104"/>
      <c r="D3581" s="113"/>
      <c r="E3581" s="113"/>
    </row>
    <row r="3582" spans="2:8" x14ac:dyDescent="0.25">
      <c r="B3582" s="104"/>
      <c r="C3582" s="104"/>
      <c r="D3582" s="113"/>
      <c r="E3582" s="113"/>
    </row>
    <row r="3583" spans="2:8" x14ac:dyDescent="0.25">
      <c r="D3583" s="113"/>
      <c r="E3583" s="113"/>
    </row>
    <row r="3584" spans="2:8" x14ac:dyDescent="0.25">
      <c r="D3584" s="113"/>
      <c r="E3584" s="113"/>
    </row>
    <row r="3585" spans="1:8" x14ac:dyDescent="0.25">
      <c r="D3585" s="113"/>
      <c r="E3585" s="113"/>
    </row>
    <row r="3586" spans="1:8" x14ac:dyDescent="0.25">
      <c r="D3586" s="113"/>
      <c r="E3586" s="113"/>
    </row>
    <row r="3587" spans="1:8" x14ac:dyDescent="0.25">
      <c r="D3587" s="113"/>
      <c r="E3587" s="113"/>
    </row>
    <row r="3588" spans="1:8" x14ac:dyDescent="0.25">
      <c r="D3588" s="113"/>
      <c r="E3588" s="113"/>
    </row>
    <row r="3589" spans="1:8" x14ac:dyDescent="0.25">
      <c r="D3589" s="113"/>
      <c r="E3589" s="113"/>
    </row>
    <row r="3590" spans="1:8" x14ac:dyDescent="0.25">
      <c r="A3590" s="108"/>
      <c r="B3590" s="104"/>
      <c r="C3590" s="104"/>
      <c r="D3590" s="113"/>
      <c r="E3590" s="113"/>
      <c r="F3590" s="108"/>
      <c r="H3590" s="103"/>
    </row>
    <row r="3591" spans="1:8" x14ac:dyDescent="0.25">
      <c r="A3591" s="108"/>
      <c r="B3591" s="104"/>
      <c r="C3591" s="104"/>
      <c r="D3591" s="113"/>
      <c r="E3591" s="113"/>
      <c r="F3591" s="108"/>
      <c r="H3591" s="103"/>
    </row>
    <row r="3592" spans="1:8" x14ac:dyDescent="0.25">
      <c r="A3592" s="108"/>
      <c r="B3592" s="104"/>
      <c r="C3592" s="104"/>
      <c r="D3592" s="113"/>
      <c r="E3592" s="113"/>
      <c r="F3592" s="108"/>
      <c r="H3592" s="103"/>
    </row>
    <row r="3593" spans="1:8" x14ac:dyDescent="0.25">
      <c r="B3593" s="104"/>
      <c r="C3593" s="104"/>
      <c r="D3593" s="113"/>
      <c r="E3593" s="113"/>
    </row>
    <row r="3594" spans="1:8" x14ac:dyDescent="0.25">
      <c r="B3594" s="104"/>
      <c r="C3594" s="104"/>
      <c r="D3594" s="113"/>
      <c r="E3594" s="113"/>
    </row>
    <row r="3595" spans="1:8" x14ac:dyDescent="0.25">
      <c r="B3595" s="104"/>
      <c r="C3595" s="104"/>
      <c r="D3595" s="113"/>
      <c r="E3595" s="113"/>
    </row>
    <row r="3596" spans="1:8" x14ac:dyDescent="0.25">
      <c r="B3596" s="104"/>
      <c r="C3596" s="104"/>
      <c r="D3596" s="113"/>
      <c r="E3596" s="113"/>
    </row>
    <row r="3597" spans="1:8" x14ac:dyDescent="0.25">
      <c r="B3597" s="104"/>
      <c r="C3597" s="104"/>
      <c r="D3597" s="113"/>
      <c r="E3597" s="113"/>
    </row>
    <row r="3598" spans="1:8" x14ac:dyDescent="0.25">
      <c r="B3598" s="104"/>
      <c r="C3598" s="104"/>
      <c r="D3598" s="113"/>
      <c r="E3598" s="113"/>
    </row>
    <row r="3599" spans="1:8" x14ac:dyDescent="0.25">
      <c r="B3599" s="104"/>
      <c r="C3599" s="104"/>
      <c r="D3599" s="113"/>
      <c r="E3599" s="113"/>
    </row>
    <row r="3600" spans="1:8" x14ac:dyDescent="0.25">
      <c r="B3600" s="104"/>
      <c r="C3600" s="104"/>
      <c r="D3600" s="113"/>
      <c r="E3600" s="113"/>
    </row>
    <row r="3601" spans="1:8" s="108" customFormat="1" x14ac:dyDescent="0.25">
      <c r="B3601" s="104"/>
      <c r="C3601" s="104"/>
      <c r="D3601" s="113"/>
      <c r="E3601" s="113"/>
      <c r="H3601" s="103"/>
    </row>
    <row r="3602" spans="1:8" s="108" customFormat="1" x14ac:dyDescent="0.25">
      <c r="B3602" s="104"/>
      <c r="C3602" s="104"/>
      <c r="D3602" s="113"/>
      <c r="E3602" s="113"/>
      <c r="H3602" s="103"/>
    </row>
    <row r="3603" spans="1:8" s="108" customFormat="1" x14ac:dyDescent="0.25">
      <c r="B3603" s="104"/>
      <c r="C3603" s="104"/>
      <c r="D3603" s="113"/>
      <c r="E3603" s="113"/>
      <c r="H3603" s="103"/>
    </row>
    <row r="3604" spans="1:8" x14ac:dyDescent="0.25">
      <c r="D3604" s="113"/>
      <c r="E3604" s="113"/>
    </row>
    <row r="3605" spans="1:8" x14ac:dyDescent="0.25">
      <c r="D3605" s="113"/>
      <c r="E3605" s="113"/>
    </row>
    <row r="3606" spans="1:8" x14ac:dyDescent="0.25">
      <c r="A3606" s="108"/>
      <c r="D3606" s="113"/>
      <c r="E3606" s="113"/>
    </row>
    <row r="3607" spans="1:8" x14ac:dyDescent="0.25">
      <c r="D3607" s="113"/>
      <c r="E3607" s="113"/>
    </row>
    <row r="3608" spans="1:8" x14ac:dyDescent="0.25">
      <c r="A3608" s="108"/>
      <c r="D3608" s="113"/>
      <c r="E3608" s="113"/>
    </row>
    <row r="3609" spans="1:8" x14ac:dyDescent="0.25">
      <c r="A3609" s="108"/>
      <c r="B3609" s="104"/>
      <c r="C3609" s="104"/>
      <c r="D3609" s="118"/>
      <c r="E3609" s="118"/>
      <c r="F3609" s="180"/>
      <c r="H3609" s="103"/>
    </row>
    <row r="3610" spans="1:8" x14ac:dyDescent="0.25">
      <c r="B3610" s="104"/>
      <c r="C3610" s="104"/>
      <c r="D3610" s="118"/>
      <c r="E3610" s="118"/>
      <c r="F3610" s="180"/>
      <c r="H3610" s="103"/>
    </row>
    <row r="3611" spans="1:8" x14ac:dyDescent="0.25">
      <c r="D3611" s="118"/>
      <c r="E3611" s="118"/>
      <c r="H3611" s="103"/>
    </row>
    <row r="3612" spans="1:8" x14ac:dyDescent="0.25">
      <c r="D3612" s="118"/>
      <c r="E3612" s="118"/>
      <c r="H3612" s="103"/>
    </row>
    <row r="3613" spans="1:8" x14ac:dyDescent="0.25">
      <c r="D3613" s="118"/>
      <c r="E3613" s="118"/>
      <c r="H3613" s="103"/>
    </row>
    <row r="3614" spans="1:8" x14ac:dyDescent="0.25">
      <c r="D3614" s="113"/>
      <c r="E3614" s="113"/>
    </row>
    <row r="3615" spans="1:8" x14ac:dyDescent="0.25">
      <c r="D3615" s="113"/>
      <c r="E3615" s="113"/>
    </row>
    <row r="3616" spans="1:8" x14ac:dyDescent="0.25">
      <c r="D3616" s="113"/>
      <c r="E3616" s="113"/>
    </row>
    <row r="3617" spans="2:5" s="93" customFormat="1" x14ac:dyDescent="0.25">
      <c r="B3617" s="94"/>
      <c r="C3617" s="94"/>
      <c r="D3617" s="113"/>
      <c r="E3617" s="113"/>
    </row>
    <row r="3618" spans="2:5" s="93" customFormat="1" x14ac:dyDescent="0.25">
      <c r="B3618" s="94"/>
      <c r="C3618" s="94"/>
      <c r="D3618" s="113"/>
      <c r="E3618" s="113"/>
    </row>
    <row r="3619" spans="2:5" s="93" customFormat="1" x14ac:dyDescent="0.25">
      <c r="B3619" s="94"/>
      <c r="C3619" s="94"/>
      <c r="D3619" s="113"/>
      <c r="E3619" s="113"/>
    </row>
    <row r="3620" spans="2:5" s="93" customFormat="1" x14ac:dyDescent="0.25">
      <c r="B3620" s="94"/>
      <c r="C3620" s="94"/>
      <c r="D3620" s="113"/>
      <c r="E3620" s="113"/>
    </row>
    <row r="3621" spans="2:5" s="93" customFormat="1" x14ac:dyDescent="0.25">
      <c r="B3621" s="94"/>
      <c r="C3621" s="94"/>
      <c r="D3621" s="113"/>
      <c r="E3621" s="113"/>
    </row>
    <row r="3622" spans="2:5" s="93" customFormat="1" x14ac:dyDescent="0.25">
      <c r="B3622" s="94"/>
      <c r="C3622" s="94"/>
      <c r="D3622" s="113"/>
      <c r="E3622" s="113"/>
    </row>
    <row r="3623" spans="2:5" s="93" customFormat="1" x14ac:dyDescent="0.25">
      <c r="B3623" s="94"/>
      <c r="C3623" s="94"/>
      <c r="D3623" s="113"/>
      <c r="E3623" s="113"/>
    </row>
    <row r="3624" spans="2:5" s="93" customFormat="1" x14ac:dyDescent="0.25">
      <c r="B3624" s="94"/>
      <c r="C3624" s="94"/>
      <c r="D3624" s="113"/>
      <c r="E3624" s="113"/>
    </row>
    <row r="3625" spans="2:5" s="93" customFormat="1" x14ac:dyDescent="0.25">
      <c r="B3625" s="94"/>
      <c r="C3625" s="94"/>
      <c r="D3625" s="113"/>
      <c r="E3625" s="113"/>
    </row>
    <row r="3626" spans="2:5" s="93" customFormat="1" x14ac:dyDescent="0.25">
      <c r="B3626" s="94"/>
      <c r="C3626" s="94"/>
      <c r="D3626" s="113"/>
      <c r="E3626" s="113"/>
    </row>
    <row r="3627" spans="2:5" s="93" customFormat="1" x14ac:dyDescent="0.25">
      <c r="B3627" s="94"/>
      <c r="C3627" s="94"/>
      <c r="D3627" s="113"/>
      <c r="E3627" s="113"/>
    </row>
    <row r="3628" spans="2:5" s="93" customFormat="1" x14ac:dyDescent="0.25">
      <c r="B3628" s="94"/>
      <c r="C3628" s="94"/>
      <c r="D3628" s="113"/>
      <c r="E3628" s="113"/>
    </row>
    <row r="3629" spans="2:5" s="93" customFormat="1" x14ac:dyDescent="0.25">
      <c r="B3629" s="94"/>
      <c r="C3629" s="94"/>
      <c r="D3629" s="113"/>
      <c r="E3629" s="113"/>
    </row>
    <row r="3630" spans="2:5" s="93" customFormat="1" x14ac:dyDescent="0.25">
      <c r="B3630" s="94"/>
      <c r="C3630" s="94"/>
      <c r="D3630" s="113"/>
      <c r="E3630" s="113"/>
    </row>
    <row r="3631" spans="2:5" s="93" customFormat="1" x14ac:dyDescent="0.25">
      <c r="B3631" s="94"/>
      <c r="C3631" s="94"/>
      <c r="D3631" s="113"/>
      <c r="E3631" s="113"/>
    </row>
    <row r="3632" spans="2:5" s="93" customFormat="1" x14ac:dyDescent="0.25">
      <c r="B3632" s="94"/>
      <c r="C3632" s="94"/>
      <c r="D3632" s="113"/>
      <c r="E3632" s="113"/>
    </row>
    <row r="3633" spans="2:5" s="93" customFormat="1" x14ac:dyDescent="0.25">
      <c r="B3633" s="94"/>
      <c r="C3633" s="94"/>
      <c r="D3633" s="113"/>
      <c r="E3633" s="113"/>
    </row>
    <row r="3634" spans="2:5" s="93" customFormat="1" x14ac:dyDescent="0.25">
      <c r="B3634" s="94"/>
      <c r="C3634" s="94"/>
      <c r="D3634" s="113"/>
      <c r="E3634" s="113"/>
    </row>
    <row r="3635" spans="2:5" s="93" customFormat="1" x14ac:dyDescent="0.25">
      <c r="B3635" s="94"/>
      <c r="C3635" s="94"/>
      <c r="D3635" s="113"/>
      <c r="E3635" s="113"/>
    </row>
    <row r="3636" spans="2:5" s="93" customFormat="1" x14ac:dyDescent="0.25">
      <c r="B3636" s="94"/>
      <c r="C3636" s="94"/>
      <c r="D3636" s="113"/>
      <c r="E3636" s="113"/>
    </row>
    <row r="3637" spans="2:5" s="93" customFormat="1" x14ac:dyDescent="0.25">
      <c r="B3637" s="94"/>
      <c r="C3637" s="94"/>
      <c r="D3637" s="113"/>
      <c r="E3637" s="113"/>
    </row>
    <row r="3638" spans="2:5" s="93" customFormat="1" x14ac:dyDescent="0.25">
      <c r="B3638" s="94"/>
      <c r="C3638" s="94"/>
      <c r="D3638" s="113"/>
      <c r="E3638" s="113"/>
    </row>
    <row r="3639" spans="2:5" s="93" customFormat="1" x14ac:dyDescent="0.25">
      <c r="B3639" s="94"/>
      <c r="C3639" s="94"/>
      <c r="D3639" s="113"/>
      <c r="E3639" s="113"/>
    </row>
    <row r="3640" spans="2:5" s="93" customFormat="1" x14ac:dyDescent="0.25">
      <c r="B3640" s="94"/>
      <c r="C3640" s="94"/>
      <c r="D3640" s="113"/>
      <c r="E3640" s="113"/>
    </row>
    <row r="3641" spans="2:5" s="93" customFormat="1" x14ac:dyDescent="0.25">
      <c r="B3641" s="94"/>
      <c r="C3641" s="94"/>
      <c r="D3641" s="113"/>
      <c r="E3641" s="113"/>
    </row>
    <row r="3642" spans="2:5" s="93" customFormat="1" x14ac:dyDescent="0.25">
      <c r="B3642" s="94"/>
      <c r="C3642" s="94"/>
      <c r="D3642" s="113"/>
      <c r="E3642" s="113"/>
    </row>
    <row r="3643" spans="2:5" s="93" customFormat="1" x14ac:dyDescent="0.25">
      <c r="B3643" s="94"/>
      <c r="C3643" s="94"/>
      <c r="D3643" s="113"/>
      <c r="E3643" s="113"/>
    </row>
    <row r="3644" spans="2:5" s="93" customFormat="1" x14ac:dyDescent="0.25">
      <c r="B3644" s="94"/>
      <c r="C3644" s="94"/>
      <c r="D3644" s="113"/>
      <c r="E3644" s="113"/>
    </row>
    <row r="3645" spans="2:5" s="93" customFormat="1" x14ac:dyDescent="0.25">
      <c r="B3645" s="94"/>
      <c r="C3645" s="94"/>
      <c r="D3645" s="113"/>
      <c r="E3645" s="113"/>
    </row>
    <row r="3646" spans="2:5" s="93" customFormat="1" x14ac:dyDescent="0.25">
      <c r="B3646" s="94"/>
      <c r="C3646" s="94"/>
      <c r="D3646" s="113"/>
      <c r="E3646" s="113"/>
    </row>
    <row r="3647" spans="2:5" s="93" customFormat="1" x14ac:dyDescent="0.25">
      <c r="B3647" s="94"/>
      <c r="C3647" s="94"/>
      <c r="D3647" s="113"/>
      <c r="E3647" s="113"/>
    </row>
    <row r="3648" spans="2:5" s="93" customFormat="1" x14ac:dyDescent="0.25">
      <c r="B3648" s="94"/>
      <c r="C3648" s="94"/>
      <c r="D3648" s="113"/>
      <c r="E3648" s="113"/>
    </row>
    <row r="3649" spans="2:5" s="93" customFormat="1" x14ac:dyDescent="0.25">
      <c r="B3649" s="94"/>
      <c r="C3649" s="94"/>
      <c r="D3649" s="113"/>
      <c r="E3649" s="113"/>
    </row>
    <row r="3650" spans="2:5" s="93" customFormat="1" x14ac:dyDescent="0.25">
      <c r="B3650" s="94"/>
      <c r="C3650" s="94"/>
      <c r="D3650" s="113"/>
      <c r="E3650" s="113"/>
    </row>
    <row r="3651" spans="2:5" s="93" customFormat="1" x14ac:dyDescent="0.25">
      <c r="B3651" s="94"/>
      <c r="C3651" s="94"/>
      <c r="D3651" s="113"/>
      <c r="E3651" s="113"/>
    </row>
    <row r="3652" spans="2:5" s="93" customFormat="1" x14ac:dyDescent="0.25">
      <c r="B3652" s="94"/>
      <c r="C3652" s="94"/>
      <c r="D3652" s="113"/>
      <c r="E3652" s="113"/>
    </row>
    <row r="3653" spans="2:5" s="93" customFormat="1" x14ac:dyDescent="0.25">
      <c r="B3653" s="94"/>
      <c r="C3653" s="94"/>
      <c r="D3653" s="113"/>
      <c r="E3653" s="113"/>
    </row>
    <row r="3654" spans="2:5" s="93" customFormat="1" x14ac:dyDescent="0.25">
      <c r="B3654" s="94"/>
      <c r="C3654" s="94"/>
      <c r="D3654" s="113"/>
      <c r="E3654" s="113"/>
    </row>
    <row r="3655" spans="2:5" s="93" customFormat="1" x14ac:dyDescent="0.25">
      <c r="B3655" s="94"/>
      <c r="C3655" s="94"/>
      <c r="D3655" s="113"/>
      <c r="E3655" s="113"/>
    </row>
    <row r="3656" spans="2:5" s="93" customFormat="1" x14ac:dyDescent="0.25">
      <c r="B3656" s="94"/>
      <c r="C3656" s="94"/>
      <c r="D3656" s="113"/>
      <c r="E3656" s="113"/>
    </row>
    <row r="3657" spans="2:5" s="93" customFormat="1" x14ac:dyDescent="0.25">
      <c r="B3657" s="94"/>
      <c r="C3657" s="94"/>
      <c r="D3657" s="113"/>
      <c r="E3657" s="113"/>
    </row>
    <row r="3658" spans="2:5" s="93" customFormat="1" x14ac:dyDescent="0.25">
      <c r="B3658" s="94"/>
      <c r="C3658" s="94"/>
      <c r="D3658" s="113"/>
      <c r="E3658" s="113"/>
    </row>
    <row r="3659" spans="2:5" s="93" customFormat="1" x14ac:dyDescent="0.25">
      <c r="B3659" s="94"/>
      <c r="C3659" s="94"/>
      <c r="D3659" s="113"/>
      <c r="E3659" s="113"/>
    </row>
    <row r="3660" spans="2:5" s="93" customFormat="1" x14ac:dyDescent="0.25">
      <c r="B3660" s="94"/>
      <c r="C3660" s="94"/>
      <c r="D3660" s="113"/>
      <c r="E3660" s="113"/>
    </row>
    <row r="3661" spans="2:5" s="93" customFormat="1" x14ac:dyDescent="0.25">
      <c r="B3661" s="94"/>
      <c r="C3661" s="94"/>
      <c r="D3661" s="113"/>
      <c r="E3661" s="113"/>
    </row>
    <row r="3662" spans="2:5" s="93" customFormat="1" x14ac:dyDescent="0.25">
      <c r="B3662" s="94"/>
      <c r="C3662" s="94"/>
      <c r="D3662" s="113"/>
      <c r="E3662" s="113"/>
    </row>
    <row r="3663" spans="2:5" s="93" customFormat="1" x14ac:dyDescent="0.25">
      <c r="B3663" s="94"/>
      <c r="C3663" s="94"/>
      <c r="D3663" s="113"/>
      <c r="E3663" s="113"/>
    </row>
    <row r="3664" spans="2:5" s="93" customFormat="1" x14ac:dyDescent="0.25">
      <c r="B3664" s="94"/>
      <c r="C3664" s="94"/>
      <c r="D3664" s="113"/>
      <c r="E3664" s="113"/>
    </row>
    <row r="3665" spans="2:5" s="93" customFormat="1" x14ac:dyDescent="0.25">
      <c r="B3665" s="94"/>
      <c r="C3665" s="94"/>
      <c r="D3665" s="113"/>
      <c r="E3665" s="113"/>
    </row>
    <row r="3666" spans="2:5" s="93" customFormat="1" x14ac:dyDescent="0.25">
      <c r="B3666" s="94"/>
      <c r="C3666" s="94"/>
      <c r="D3666" s="113"/>
      <c r="E3666" s="113"/>
    </row>
    <row r="3667" spans="2:5" s="93" customFormat="1" x14ac:dyDescent="0.25">
      <c r="B3667" s="94"/>
      <c r="C3667" s="94"/>
      <c r="D3667" s="113"/>
      <c r="E3667" s="113"/>
    </row>
    <row r="3668" spans="2:5" s="93" customFormat="1" x14ac:dyDescent="0.25">
      <c r="B3668" s="94"/>
      <c r="C3668" s="94"/>
      <c r="D3668" s="113"/>
      <c r="E3668" s="113"/>
    </row>
    <row r="3669" spans="2:5" s="93" customFormat="1" x14ac:dyDescent="0.25">
      <c r="B3669" s="94"/>
      <c r="C3669" s="94"/>
      <c r="D3669" s="113"/>
      <c r="E3669" s="113"/>
    </row>
    <row r="3670" spans="2:5" s="93" customFormat="1" x14ac:dyDescent="0.25">
      <c r="B3670" s="94"/>
      <c r="C3670" s="94"/>
      <c r="D3670" s="113"/>
      <c r="E3670" s="113"/>
    </row>
    <row r="3671" spans="2:5" s="93" customFormat="1" x14ac:dyDescent="0.25">
      <c r="B3671" s="94"/>
      <c r="C3671" s="94"/>
      <c r="D3671" s="113"/>
      <c r="E3671" s="113"/>
    </row>
    <row r="3672" spans="2:5" s="93" customFormat="1" x14ac:dyDescent="0.25">
      <c r="B3672" s="94"/>
      <c r="C3672" s="94"/>
      <c r="D3672" s="113"/>
      <c r="E3672" s="113"/>
    </row>
    <row r="3673" spans="2:5" s="93" customFormat="1" x14ac:dyDescent="0.25">
      <c r="B3673" s="94"/>
      <c r="C3673" s="94"/>
      <c r="D3673" s="113"/>
      <c r="E3673" s="113"/>
    </row>
    <row r="3674" spans="2:5" s="93" customFormat="1" x14ac:dyDescent="0.25">
      <c r="B3674" s="94"/>
      <c r="C3674" s="94"/>
      <c r="D3674" s="113"/>
      <c r="E3674" s="113"/>
    </row>
    <row r="3675" spans="2:5" s="93" customFormat="1" x14ac:dyDescent="0.25">
      <c r="B3675" s="94"/>
      <c r="C3675" s="94"/>
      <c r="D3675" s="113"/>
      <c r="E3675" s="113"/>
    </row>
    <row r="3676" spans="2:5" s="93" customFormat="1" x14ac:dyDescent="0.25">
      <c r="B3676" s="94"/>
      <c r="C3676" s="94"/>
      <c r="D3676" s="113"/>
      <c r="E3676" s="113"/>
    </row>
    <row r="3677" spans="2:5" s="93" customFormat="1" x14ac:dyDescent="0.25">
      <c r="B3677" s="94"/>
      <c r="C3677" s="94"/>
      <c r="D3677" s="113"/>
      <c r="E3677" s="113"/>
    </row>
    <row r="3678" spans="2:5" s="93" customFormat="1" x14ac:dyDescent="0.25">
      <c r="B3678" s="94"/>
      <c r="C3678" s="94"/>
      <c r="D3678" s="113"/>
      <c r="E3678" s="113"/>
    </row>
    <row r="3679" spans="2:5" s="93" customFormat="1" x14ac:dyDescent="0.25">
      <c r="B3679" s="94"/>
      <c r="C3679" s="94"/>
      <c r="D3679" s="113"/>
      <c r="E3679" s="113"/>
    </row>
    <row r="3680" spans="2:5" s="93" customFormat="1" x14ac:dyDescent="0.25">
      <c r="B3680" s="94"/>
      <c r="C3680" s="94"/>
      <c r="D3680" s="113"/>
      <c r="E3680" s="113"/>
    </row>
    <row r="3681" spans="1:5" s="93" customFormat="1" x14ac:dyDescent="0.25">
      <c r="B3681" s="94"/>
      <c r="C3681" s="94"/>
      <c r="D3681" s="113"/>
      <c r="E3681" s="113"/>
    </row>
    <row r="3682" spans="1:5" s="93" customFormat="1" x14ac:dyDescent="0.25">
      <c r="B3682" s="94"/>
      <c r="C3682" s="94"/>
      <c r="D3682" s="113"/>
      <c r="E3682" s="113"/>
    </row>
    <row r="3683" spans="1:5" s="93" customFormat="1" x14ac:dyDescent="0.25">
      <c r="A3683" s="108"/>
      <c r="B3683" s="94"/>
      <c r="C3683" s="94"/>
      <c r="D3683" s="113"/>
      <c r="E3683" s="113"/>
    </row>
    <row r="3684" spans="1:5" s="93" customFormat="1" x14ac:dyDescent="0.25">
      <c r="B3684" s="94"/>
      <c r="C3684" s="94"/>
      <c r="D3684" s="113"/>
      <c r="E3684" s="113"/>
    </row>
    <row r="3685" spans="1:5" s="93" customFormat="1" x14ac:dyDescent="0.25">
      <c r="B3685" s="94"/>
      <c r="C3685" s="94"/>
      <c r="D3685" s="113"/>
      <c r="E3685" s="113"/>
    </row>
    <row r="3686" spans="1:5" s="93" customFormat="1" x14ac:dyDescent="0.25">
      <c r="B3686" s="94"/>
      <c r="C3686" s="94"/>
      <c r="D3686" s="113"/>
      <c r="E3686" s="113"/>
    </row>
    <row r="3687" spans="1:5" s="93" customFormat="1" x14ac:dyDescent="0.25">
      <c r="B3687" s="94"/>
      <c r="C3687" s="94"/>
      <c r="D3687" s="113"/>
      <c r="E3687" s="113"/>
    </row>
    <row r="3688" spans="1:5" s="93" customFormat="1" x14ac:dyDescent="0.25">
      <c r="B3688" s="94"/>
      <c r="C3688" s="94"/>
      <c r="D3688" s="113"/>
      <c r="E3688" s="113"/>
    </row>
    <row r="3689" spans="1:5" s="93" customFormat="1" x14ac:dyDescent="0.25">
      <c r="B3689" s="94"/>
      <c r="C3689" s="94"/>
      <c r="D3689" s="113"/>
      <c r="E3689" s="113"/>
    </row>
    <row r="3690" spans="1:5" s="93" customFormat="1" x14ac:dyDescent="0.25">
      <c r="B3690" s="94"/>
      <c r="C3690" s="94"/>
      <c r="D3690" s="113"/>
      <c r="E3690" s="113"/>
    </row>
    <row r="3691" spans="1:5" s="93" customFormat="1" x14ac:dyDescent="0.25">
      <c r="B3691" s="94"/>
      <c r="C3691" s="94"/>
      <c r="D3691" s="113"/>
      <c r="E3691" s="113"/>
    </row>
    <row r="3692" spans="1:5" s="93" customFormat="1" x14ac:dyDescent="0.25">
      <c r="B3692" s="94"/>
      <c r="C3692" s="94"/>
      <c r="D3692" s="113"/>
      <c r="E3692" s="113"/>
    </row>
    <row r="3693" spans="1:5" s="93" customFormat="1" x14ac:dyDescent="0.25">
      <c r="B3693" s="94"/>
      <c r="C3693" s="94"/>
      <c r="D3693" s="113"/>
      <c r="E3693" s="113"/>
    </row>
    <row r="3694" spans="1:5" s="93" customFormat="1" x14ac:dyDescent="0.25">
      <c r="A3694" s="108"/>
      <c r="B3694" s="94"/>
      <c r="C3694" s="94"/>
      <c r="D3694" s="113"/>
      <c r="E3694" s="113"/>
    </row>
    <row r="3695" spans="1:5" s="93" customFormat="1" x14ac:dyDescent="0.25">
      <c r="B3695" s="94"/>
      <c r="C3695" s="94"/>
      <c r="D3695" s="113"/>
      <c r="E3695" s="113"/>
    </row>
    <row r="3696" spans="1:5" s="93" customFormat="1" x14ac:dyDescent="0.25">
      <c r="B3696" s="94"/>
      <c r="C3696" s="94"/>
      <c r="D3696" s="113"/>
      <c r="E3696" s="113"/>
    </row>
    <row r="3697" spans="1:8" x14ac:dyDescent="0.25">
      <c r="D3697" s="113"/>
      <c r="E3697" s="113"/>
    </row>
    <row r="3698" spans="1:8" x14ac:dyDescent="0.25">
      <c r="D3698" s="113"/>
      <c r="E3698" s="113"/>
    </row>
    <row r="3699" spans="1:8" x14ac:dyDescent="0.25">
      <c r="D3699" s="113"/>
      <c r="E3699" s="113"/>
    </row>
    <row r="3700" spans="1:8" x14ac:dyDescent="0.25">
      <c r="D3700" s="113"/>
      <c r="E3700" s="113"/>
    </row>
    <row r="3701" spans="1:8" x14ac:dyDescent="0.25">
      <c r="D3701" s="113"/>
      <c r="E3701" s="113"/>
    </row>
    <row r="3702" spans="1:8" x14ac:dyDescent="0.25">
      <c r="D3702" s="113"/>
      <c r="E3702" s="113"/>
    </row>
    <row r="3703" spans="1:8" x14ac:dyDescent="0.25">
      <c r="D3703" s="113"/>
      <c r="E3703" s="113"/>
    </row>
    <row r="3704" spans="1:8" x14ac:dyDescent="0.25">
      <c r="D3704" s="113"/>
      <c r="E3704" s="113"/>
    </row>
    <row r="3705" spans="1:8" x14ac:dyDescent="0.25">
      <c r="D3705" s="113"/>
      <c r="E3705" s="113"/>
    </row>
    <row r="3706" spans="1:8" x14ac:dyDescent="0.25">
      <c r="D3706" s="113"/>
      <c r="E3706" s="113"/>
    </row>
    <row r="3707" spans="1:8" x14ac:dyDescent="0.25">
      <c r="A3707" s="82"/>
      <c r="B3707" s="89"/>
      <c r="C3707" s="89"/>
      <c r="D3707" s="99"/>
      <c r="E3707" s="99"/>
      <c r="F3707" s="91"/>
      <c r="H3707" s="92"/>
    </row>
    <row r="3708" spans="1:8" x14ac:dyDescent="0.25">
      <c r="A3708" s="82"/>
      <c r="B3708" s="89"/>
      <c r="C3708" s="89"/>
      <c r="D3708" s="99"/>
      <c r="E3708" s="99"/>
      <c r="H3708" s="92"/>
    </row>
    <row r="3709" spans="1:8" x14ac:dyDescent="0.25">
      <c r="D3709" s="113"/>
      <c r="E3709" s="113"/>
    </row>
    <row r="3710" spans="1:8" x14ac:dyDescent="0.25">
      <c r="D3710" s="113"/>
      <c r="E3710" s="113"/>
    </row>
    <row r="3711" spans="1:8" x14ac:dyDescent="0.25">
      <c r="D3711" s="113"/>
      <c r="E3711" s="113"/>
    </row>
    <row r="3712" spans="1:8" x14ac:dyDescent="0.25">
      <c r="D3712" s="113"/>
      <c r="E3712" s="113"/>
    </row>
    <row r="3713" spans="2:5" s="93" customFormat="1" x14ac:dyDescent="0.25">
      <c r="B3713" s="94"/>
      <c r="C3713" s="94"/>
      <c r="D3713" s="113"/>
      <c r="E3713" s="113"/>
    </row>
    <row r="3714" spans="2:5" s="93" customFormat="1" x14ac:dyDescent="0.25">
      <c r="B3714" s="94"/>
      <c r="C3714" s="94"/>
      <c r="D3714" s="113"/>
      <c r="E3714" s="113"/>
    </row>
    <row r="3715" spans="2:5" s="93" customFormat="1" x14ac:dyDescent="0.25">
      <c r="B3715" s="94"/>
      <c r="C3715" s="94"/>
      <c r="D3715" s="113"/>
      <c r="E3715" s="113"/>
    </row>
    <row r="3716" spans="2:5" s="93" customFormat="1" x14ac:dyDescent="0.25">
      <c r="B3716" s="94"/>
      <c r="C3716" s="94"/>
      <c r="D3716" s="113"/>
      <c r="E3716" s="113"/>
    </row>
    <row r="3717" spans="2:5" s="93" customFormat="1" x14ac:dyDescent="0.25">
      <c r="B3717" s="94"/>
      <c r="C3717" s="94"/>
      <c r="D3717" s="113"/>
      <c r="E3717" s="113"/>
    </row>
    <row r="3718" spans="2:5" s="93" customFormat="1" x14ac:dyDescent="0.25">
      <c r="B3718" s="94"/>
      <c r="C3718" s="94"/>
      <c r="D3718" s="113"/>
      <c r="E3718" s="113"/>
    </row>
    <row r="3719" spans="2:5" s="93" customFormat="1" x14ac:dyDescent="0.25">
      <c r="B3719" s="94"/>
      <c r="C3719" s="94"/>
      <c r="D3719" s="113"/>
      <c r="E3719" s="113"/>
    </row>
    <row r="3720" spans="2:5" s="93" customFormat="1" x14ac:dyDescent="0.25">
      <c r="B3720" s="94"/>
      <c r="C3720" s="94"/>
      <c r="D3720" s="113"/>
      <c r="E3720" s="113"/>
    </row>
    <row r="3721" spans="2:5" s="93" customFormat="1" x14ac:dyDescent="0.25">
      <c r="B3721" s="94"/>
      <c r="C3721" s="94"/>
      <c r="D3721" s="113"/>
      <c r="E3721" s="113"/>
    </row>
    <row r="3722" spans="2:5" s="93" customFormat="1" x14ac:dyDescent="0.25">
      <c r="B3722" s="94"/>
      <c r="C3722" s="94"/>
      <c r="D3722" s="113"/>
      <c r="E3722" s="113"/>
    </row>
    <row r="3723" spans="2:5" s="93" customFormat="1" x14ac:dyDescent="0.25">
      <c r="B3723" s="94"/>
      <c r="C3723" s="94"/>
      <c r="D3723" s="113"/>
      <c r="E3723" s="113"/>
    </row>
    <row r="3724" spans="2:5" s="93" customFormat="1" x14ac:dyDescent="0.25">
      <c r="B3724" s="94"/>
      <c r="C3724" s="94"/>
      <c r="D3724" s="113"/>
      <c r="E3724" s="113"/>
    </row>
    <row r="3725" spans="2:5" s="93" customFormat="1" x14ac:dyDescent="0.25">
      <c r="B3725" s="94"/>
      <c r="C3725" s="94"/>
      <c r="D3725" s="113"/>
      <c r="E3725" s="113"/>
    </row>
    <row r="3726" spans="2:5" s="93" customFormat="1" x14ac:dyDescent="0.25">
      <c r="B3726" s="94"/>
      <c r="C3726" s="94"/>
      <c r="D3726" s="113"/>
      <c r="E3726" s="113"/>
    </row>
    <row r="3727" spans="2:5" s="93" customFormat="1" x14ac:dyDescent="0.25">
      <c r="B3727" s="94"/>
      <c r="C3727" s="94"/>
      <c r="D3727" s="113"/>
      <c r="E3727" s="113"/>
    </row>
    <row r="3728" spans="2:5" s="93" customFormat="1" x14ac:dyDescent="0.25">
      <c r="B3728" s="94"/>
      <c r="C3728" s="94"/>
      <c r="D3728" s="113"/>
      <c r="E3728" s="113"/>
    </row>
    <row r="3729" spans="2:5" s="93" customFormat="1" x14ac:dyDescent="0.25">
      <c r="B3729" s="94"/>
      <c r="C3729" s="94"/>
      <c r="D3729" s="113"/>
      <c r="E3729" s="113"/>
    </row>
    <row r="3730" spans="2:5" s="93" customFormat="1" x14ac:dyDescent="0.25">
      <c r="B3730" s="94"/>
      <c r="C3730" s="94"/>
      <c r="D3730" s="113"/>
      <c r="E3730" s="113"/>
    </row>
    <row r="3731" spans="2:5" s="93" customFormat="1" x14ac:dyDescent="0.25">
      <c r="B3731" s="94"/>
      <c r="C3731" s="94"/>
      <c r="D3731" s="113"/>
      <c r="E3731" s="113"/>
    </row>
    <row r="3732" spans="2:5" s="93" customFormat="1" x14ac:dyDescent="0.25">
      <c r="B3732" s="94"/>
      <c r="C3732" s="94"/>
      <c r="D3732" s="113"/>
      <c r="E3732" s="113"/>
    </row>
    <row r="3733" spans="2:5" s="93" customFormat="1" x14ac:dyDescent="0.25">
      <c r="B3733" s="94"/>
      <c r="C3733" s="94"/>
      <c r="D3733" s="113"/>
      <c r="E3733" s="113"/>
    </row>
    <row r="3734" spans="2:5" s="93" customFormat="1" x14ac:dyDescent="0.25">
      <c r="B3734" s="94"/>
      <c r="C3734" s="94"/>
      <c r="D3734" s="113"/>
      <c r="E3734" s="113"/>
    </row>
    <row r="3735" spans="2:5" s="93" customFormat="1" x14ac:dyDescent="0.25">
      <c r="B3735" s="94"/>
      <c r="C3735" s="94"/>
      <c r="D3735" s="113"/>
      <c r="E3735" s="113"/>
    </row>
    <row r="3736" spans="2:5" s="93" customFormat="1" x14ac:dyDescent="0.25">
      <c r="B3736" s="94"/>
      <c r="C3736" s="94"/>
      <c r="D3736" s="113"/>
      <c r="E3736" s="113"/>
    </row>
    <row r="3737" spans="2:5" s="93" customFormat="1" x14ac:dyDescent="0.25">
      <c r="B3737" s="94"/>
      <c r="C3737" s="94"/>
      <c r="D3737" s="113"/>
      <c r="E3737" s="113"/>
    </row>
    <row r="3738" spans="2:5" s="93" customFormat="1" x14ac:dyDescent="0.25">
      <c r="B3738" s="94"/>
      <c r="C3738" s="94"/>
      <c r="D3738" s="113"/>
      <c r="E3738" s="113"/>
    </row>
    <row r="3739" spans="2:5" s="93" customFormat="1" x14ac:dyDescent="0.25">
      <c r="B3739" s="94"/>
      <c r="C3739" s="94"/>
      <c r="D3739" s="113"/>
      <c r="E3739" s="113"/>
    </row>
    <row r="3740" spans="2:5" s="93" customFormat="1" x14ac:dyDescent="0.25">
      <c r="B3740" s="94"/>
      <c r="C3740" s="94"/>
      <c r="D3740" s="113"/>
      <c r="E3740" s="113"/>
    </row>
    <row r="3741" spans="2:5" s="93" customFormat="1" x14ac:dyDescent="0.25">
      <c r="B3741" s="94"/>
      <c r="C3741" s="94"/>
      <c r="D3741" s="113"/>
      <c r="E3741" s="113"/>
    </row>
    <row r="3742" spans="2:5" s="93" customFormat="1" x14ac:dyDescent="0.25">
      <c r="B3742" s="94"/>
      <c r="C3742" s="94"/>
      <c r="D3742" s="113"/>
      <c r="E3742" s="113"/>
    </row>
    <row r="3743" spans="2:5" s="93" customFormat="1" x14ac:dyDescent="0.25">
      <c r="B3743" s="94"/>
      <c r="C3743" s="94"/>
      <c r="D3743" s="113"/>
      <c r="E3743" s="113"/>
    </row>
    <row r="3744" spans="2:5" s="93" customFormat="1" x14ac:dyDescent="0.25">
      <c r="B3744" s="94"/>
      <c r="C3744" s="94"/>
      <c r="D3744" s="113"/>
      <c r="E3744" s="113"/>
    </row>
    <row r="3745" spans="2:5" s="93" customFormat="1" x14ac:dyDescent="0.25">
      <c r="B3745" s="94"/>
      <c r="C3745" s="94"/>
      <c r="D3745" s="113"/>
      <c r="E3745" s="113"/>
    </row>
    <row r="3746" spans="2:5" s="93" customFormat="1" x14ac:dyDescent="0.25">
      <c r="B3746" s="94"/>
      <c r="C3746" s="94"/>
      <c r="D3746" s="113"/>
      <c r="E3746" s="113"/>
    </row>
    <row r="3747" spans="2:5" s="93" customFormat="1" x14ac:dyDescent="0.25">
      <c r="B3747" s="94"/>
      <c r="C3747" s="94"/>
      <c r="D3747" s="113"/>
      <c r="E3747" s="113"/>
    </row>
    <row r="3748" spans="2:5" s="93" customFormat="1" x14ac:dyDescent="0.25">
      <c r="B3748" s="94"/>
      <c r="C3748" s="94"/>
      <c r="D3748" s="113"/>
      <c r="E3748" s="113"/>
    </row>
    <row r="3749" spans="2:5" s="93" customFormat="1" x14ac:dyDescent="0.25">
      <c r="B3749" s="94"/>
      <c r="C3749" s="94"/>
      <c r="D3749" s="113"/>
      <c r="E3749" s="113"/>
    </row>
    <row r="3750" spans="2:5" s="93" customFormat="1" x14ac:dyDescent="0.25">
      <c r="B3750" s="94"/>
      <c r="C3750" s="94"/>
      <c r="D3750" s="113"/>
      <c r="E3750" s="113"/>
    </row>
    <row r="3751" spans="2:5" s="93" customFormat="1" x14ac:dyDescent="0.25">
      <c r="B3751" s="94"/>
      <c r="C3751" s="94"/>
      <c r="D3751" s="113"/>
      <c r="E3751" s="113"/>
    </row>
    <row r="3752" spans="2:5" s="93" customFormat="1" x14ac:dyDescent="0.25">
      <c r="B3752" s="94"/>
      <c r="C3752" s="94"/>
      <c r="D3752" s="113"/>
      <c r="E3752" s="113"/>
    </row>
    <row r="3753" spans="2:5" s="93" customFormat="1" x14ac:dyDescent="0.25">
      <c r="B3753" s="94"/>
      <c r="C3753" s="94"/>
      <c r="D3753" s="113"/>
      <c r="E3753" s="113"/>
    </row>
    <row r="3778" spans="1:1" s="93" customFormat="1" x14ac:dyDescent="0.25">
      <c r="A3778" s="82"/>
    </row>
    <row r="3844" spans="1:6" s="93" customFormat="1" x14ac:dyDescent="0.25">
      <c r="A3844" s="108"/>
      <c r="B3844" s="94"/>
      <c r="C3844" s="94"/>
      <c r="D3844" s="116"/>
      <c r="E3844" s="116"/>
      <c r="F3844" s="182"/>
    </row>
    <row r="3846" spans="1:6" s="93" customFormat="1" x14ac:dyDescent="0.25">
      <c r="B3846" s="94"/>
      <c r="C3846" s="94"/>
      <c r="D3846" s="116"/>
      <c r="E3846" s="116"/>
      <c r="F3846" s="182"/>
    </row>
    <row r="3864" spans="1:1" s="93" customFormat="1" x14ac:dyDescent="0.25">
      <c r="A3864" s="82"/>
    </row>
    <row r="3907" spans="1:6" s="93" customFormat="1" x14ac:dyDescent="0.25">
      <c r="A3907" s="108"/>
      <c r="B3907" s="94"/>
      <c r="C3907" s="94"/>
      <c r="D3907" s="116"/>
      <c r="E3907" s="116"/>
    </row>
    <row r="3917" spans="1:6" s="93" customFormat="1" x14ac:dyDescent="0.25">
      <c r="B3917" s="94"/>
      <c r="C3917" s="94"/>
      <c r="D3917" s="116"/>
      <c r="E3917" s="116"/>
      <c r="F3917" s="182"/>
    </row>
    <row r="3949" spans="1:1" s="93" customFormat="1" x14ac:dyDescent="0.25">
      <c r="A3949" s="82"/>
    </row>
    <row r="3991" spans="1:1" s="93" customFormat="1" x14ac:dyDescent="0.25">
      <c r="A3991" s="82"/>
    </row>
    <row r="4014" spans="1:1" s="93" customFormat="1" x14ac:dyDescent="0.25">
      <c r="A4014" s="6"/>
    </row>
    <row r="4027" spans="1:8" x14ac:dyDescent="0.25">
      <c r="A4027" s="82"/>
      <c r="B4027" s="89"/>
      <c r="C4027" s="89"/>
      <c r="D4027" s="90"/>
      <c r="E4027" s="90"/>
      <c r="F4027" s="91"/>
      <c r="H4027" s="92"/>
    </row>
    <row r="4028" spans="1:8" x14ac:dyDescent="0.25">
      <c r="B4028" s="89"/>
      <c r="C4028" s="89"/>
    </row>
    <row r="4029" spans="1:8" x14ac:dyDescent="0.25">
      <c r="B4029" s="89"/>
      <c r="C4029" s="89"/>
    </row>
    <row r="4030" spans="1:8" x14ac:dyDescent="0.25">
      <c r="B4030" s="89"/>
      <c r="C4030" s="89"/>
    </row>
    <row r="4031" spans="1:8" x14ac:dyDescent="0.25">
      <c r="B4031" s="89"/>
      <c r="C4031" s="89"/>
    </row>
    <row r="4032" spans="1:8" x14ac:dyDescent="0.25">
      <c r="B4032" s="89"/>
      <c r="C4032" s="89"/>
    </row>
    <row r="4033" spans="2:3" s="93" customFormat="1" x14ac:dyDescent="0.25">
      <c r="B4033" s="89"/>
      <c r="C4033" s="89"/>
    </row>
    <row r="4034" spans="2:3" s="93" customFormat="1" x14ac:dyDescent="0.25">
      <c r="B4034" s="89"/>
      <c r="C4034" s="89"/>
    </row>
    <row r="4172" spans="2:6" s="93" customFormat="1" x14ac:dyDescent="0.25">
      <c r="B4172" s="94"/>
      <c r="C4172" s="94"/>
      <c r="D4172" s="116"/>
      <c r="E4172" s="116"/>
      <c r="F4172" s="183"/>
    </row>
    <row r="4277" spans="2:6" s="93" customFormat="1" x14ac:dyDescent="0.25">
      <c r="B4277" s="94"/>
      <c r="C4277" s="94"/>
      <c r="D4277" s="116"/>
      <c r="E4277" s="116"/>
      <c r="F4277" s="184"/>
    </row>
    <row r="4321" spans="1:6" s="93" customFormat="1" x14ac:dyDescent="0.25">
      <c r="B4321" s="94"/>
      <c r="C4321" s="94"/>
      <c r="D4321" s="116"/>
      <c r="E4321" s="116"/>
      <c r="F4321" s="183"/>
    </row>
    <row r="4329" spans="1:6" s="93" customFormat="1" x14ac:dyDescent="0.25">
      <c r="A4329" s="82"/>
      <c r="B4329" s="94"/>
      <c r="C4329" s="94"/>
      <c r="D4329" s="116"/>
      <c r="E4329" s="116"/>
    </row>
    <row r="4337" spans="2:3" s="93" customFormat="1" x14ac:dyDescent="0.25">
      <c r="B4337" s="126"/>
      <c r="C4337" s="126"/>
    </row>
    <row r="4338" spans="2:3" s="93" customFormat="1" x14ac:dyDescent="0.25">
      <c r="B4338" s="126"/>
      <c r="C4338" s="126"/>
    </row>
    <row r="4339" spans="2:3" s="93" customFormat="1" x14ac:dyDescent="0.25">
      <c r="B4339" s="126"/>
      <c r="C4339" s="126"/>
    </row>
    <row r="4340" spans="2:3" s="93" customFormat="1" x14ac:dyDescent="0.25">
      <c r="B4340" s="126"/>
      <c r="C4340" s="126"/>
    </row>
    <row r="4341" spans="2:3" s="93" customFormat="1" x14ac:dyDescent="0.25">
      <c r="B4341" s="126"/>
      <c r="C4341" s="126"/>
    </row>
    <row r="4342" spans="2:3" s="93" customFormat="1" x14ac:dyDescent="0.25">
      <c r="B4342" s="126"/>
      <c r="C4342" s="126"/>
    </row>
    <row r="4479" spans="1:1" s="93" customFormat="1" x14ac:dyDescent="0.25">
      <c r="A4479" s="82"/>
    </row>
    <row r="4485" spans="1:8" x14ac:dyDescent="0.25">
      <c r="A4485" s="108"/>
    </row>
    <row r="4486" spans="1:8" x14ac:dyDescent="0.25">
      <c r="A4486" s="108"/>
    </row>
    <row r="4488" spans="1:8" x14ac:dyDescent="0.25">
      <c r="A4488" s="108"/>
    </row>
    <row r="4489" spans="1:8" x14ac:dyDescent="0.25">
      <c r="A4489" s="108"/>
    </row>
    <row r="4490" spans="1:8" x14ac:dyDescent="0.25">
      <c r="A4490" s="6"/>
    </row>
    <row r="4492" spans="1:8" x14ac:dyDescent="0.25">
      <c r="A4492" s="82"/>
      <c r="B4492" s="89"/>
      <c r="C4492" s="89"/>
      <c r="D4492" s="113"/>
      <c r="E4492" s="113"/>
      <c r="F4492" s="114"/>
      <c r="H4492" s="92"/>
    </row>
    <row r="4493" spans="1:8" x14ac:dyDescent="0.25">
      <c r="A4493" s="82"/>
      <c r="B4493" s="89"/>
      <c r="C4493" s="89"/>
      <c r="D4493" s="113"/>
      <c r="E4493" s="113"/>
      <c r="F4493" s="114"/>
    </row>
    <row r="4494" spans="1:8" x14ac:dyDescent="0.25">
      <c r="D4494" s="113"/>
      <c r="E4494" s="113"/>
    </row>
    <row r="4495" spans="1:8" s="92" customFormat="1" x14ac:dyDescent="0.25">
      <c r="A4495" s="82"/>
      <c r="B4495" s="89"/>
      <c r="C4495" s="89"/>
      <c r="D4495" s="90"/>
      <c r="E4495" s="90"/>
      <c r="F4495" s="91"/>
    </row>
    <row r="4508" spans="1:6" s="93" customFormat="1" x14ac:dyDescent="0.25">
      <c r="A4508" s="177"/>
      <c r="B4508" s="138"/>
      <c r="C4508" s="138"/>
      <c r="D4508" s="185"/>
      <c r="E4508" s="185"/>
      <c r="F4508" s="140"/>
    </row>
    <row r="4509" spans="1:6" s="93" customFormat="1" x14ac:dyDescent="0.25">
      <c r="A4509" s="177"/>
      <c r="B4509" s="138"/>
      <c r="C4509" s="138"/>
      <c r="D4509" s="185"/>
      <c r="E4509" s="185"/>
      <c r="F4509" s="140"/>
    </row>
    <row r="4510" spans="1:6" s="93" customFormat="1" x14ac:dyDescent="0.25">
      <c r="B4510" s="138"/>
      <c r="C4510" s="138"/>
      <c r="D4510" s="185"/>
      <c r="E4510" s="185"/>
      <c r="F4510" s="140"/>
    </row>
    <row r="4511" spans="1:6" s="93" customFormat="1" x14ac:dyDescent="0.25">
      <c r="B4511" s="138"/>
      <c r="C4511" s="138"/>
      <c r="D4511" s="185"/>
      <c r="E4511" s="185"/>
      <c r="F4511" s="140"/>
    </row>
    <row r="4512" spans="1:6" s="93" customFormat="1" x14ac:dyDescent="0.25">
      <c r="B4512" s="138"/>
      <c r="C4512" s="138"/>
      <c r="D4512" s="185"/>
      <c r="E4512" s="185"/>
      <c r="F4512" s="140"/>
    </row>
    <row r="4513" spans="2:6" s="93" customFormat="1" x14ac:dyDescent="0.25">
      <c r="B4513" s="138"/>
      <c r="C4513" s="138"/>
      <c r="D4513" s="185"/>
      <c r="E4513" s="185"/>
      <c r="F4513" s="140"/>
    </row>
    <row r="4514" spans="2:6" s="93" customFormat="1" x14ac:dyDescent="0.25">
      <c r="B4514" s="138"/>
      <c r="C4514" s="138"/>
      <c r="D4514" s="185"/>
      <c r="E4514" s="185"/>
      <c r="F4514" s="140"/>
    </row>
    <row r="4515" spans="2:6" s="93" customFormat="1" x14ac:dyDescent="0.25">
      <c r="B4515" s="138"/>
      <c r="C4515" s="138"/>
      <c r="D4515" s="185"/>
      <c r="E4515" s="185"/>
      <c r="F4515" s="140"/>
    </row>
    <row r="4516" spans="2:6" s="93" customFormat="1" x14ac:dyDescent="0.25">
      <c r="B4516" s="138"/>
      <c r="C4516" s="138"/>
      <c r="D4516" s="185"/>
      <c r="E4516" s="185"/>
      <c r="F4516" s="140"/>
    </row>
    <row r="4517" spans="2:6" s="93" customFormat="1" x14ac:dyDescent="0.25">
      <c r="B4517" s="138"/>
      <c r="C4517" s="138"/>
      <c r="D4517" s="185"/>
      <c r="E4517" s="185"/>
      <c r="F4517" s="140"/>
    </row>
    <row r="4518" spans="2:6" s="93" customFormat="1" x14ac:dyDescent="0.25">
      <c r="B4518" s="138"/>
      <c r="C4518" s="138"/>
      <c r="D4518" s="185"/>
      <c r="E4518" s="185"/>
      <c r="F4518" s="140"/>
    </row>
    <row r="4519" spans="2:6" s="93" customFormat="1" x14ac:dyDescent="0.25">
      <c r="B4519" s="138"/>
      <c r="C4519" s="138"/>
      <c r="D4519" s="185"/>
      <c r="E4519" s="185"/>
      <c r="F4519" s="140"/>
    </row>
    <row r="4520" spans="2:6" s="93" customFormat="1" x14ac:dyDescent="0.25">
      <c r="B4520" s="138"/>
      <c r="C4520" s="138"/>
      <c r="D4520" s="185"/>
      <c r="E4520" s="185"/>
      <c r="F4520" s="140"/>
    </row>
    <row r="4521" spans="2:6" s="93" customFormat="1" x14ac:dyDescent="0.25">
      <c r="B4521" s="138"/>
      <c r="C4521" s="138"/>
      <c r="D4521" s="185"/>
      <c r="E4521" s="185"/>
      <c r="F4521" s="140"/>
    </row>
    <row r="4522" spans="2:6" s="93" customFormat="1" x14ac:dyDescent="0.25">
      <c r="B4522" s="138"/>
      <c r="C4522" s="138"/>
      <c r="D4522" s="185"/>
      <c r="E4522" s="185"/>
      <c r="F4522" s="140"/>
    </row>
    <row r="4523" spans="2:6" s="93" customFormat="1" x14ac:dyDescent="0.25">
      <c r="B4523" s="138"/>
      <c r="C4523" s="138"/>
      <c r="D4523" s="185"/>
      <c r="E4523" s="185"/>
      <c r="F4523" s="140"/>
    </row>
    <row r="4524" spans="2:6" s="93" customFormat="1" x14ac:dyDescent="0.25">
      <c r="B4524" s="138"/>
      <c r="C4524" s="138"/>
      <c r="D4524" s="185"/>
      <c r="E4524" s="185"/>
      <c r="F4524" s="140"/>
    </row>
    <row r="4525" spans="2:6" s="93" customFormat="1" x14ac:dyDescent="0.25">
      <c r="B4525" s="138"/>
      <c r="C4525" s="138"/>
      <c r="D4525" s="185"/>
      <c r="E4525" s="185"/>
      <c r="F4525" s="140"/>
    </row>
    <row r="4526" spans="2:6" s="93" customFormat="1" x14ac:dyDescent="0.25">
      <c r="B4526" s="138"/>
      <c r="C4526" s="138"/>
      <c r="D4526" s="185"/>
      <c r="E4526" s="185"/>
      <c r="F4526" s="140"/>
    </row>
    <row r="4527" spans="2:6" s="93" customFormat="1" x14ac:dyDescent="0.25">
      <c r="B4527" s="138"/>
      <c r="C4527" s="138"/>
      <c r="D4527" s="185"/>
      <c r="E4527" s="185"/>
      <c r="F4527" s="140"/>
    </row>
    <row r="4528" spans="2:6" s="93" customFormat="1" x14ac:dyDescent="0.25">
      <c r="B4528" s="138"/>
      <c r="C4528" s="138"/>
      <c r="D4528" s="185"/>
      <c r="E4528" s="185"/>
      <c r="F4528" s="140"/>
    </row>
    <row r="4529" spans="2:6" s="93" customFormat="1" x14ac:dyDescent="0.25">
      <c r="B4529" s="138"/>
      <c r="C4529" s="138"/>
      <c r="D4529" s="185"/>
      <c r="E4529" s="185"/>
      <c r="F4529" s="140"/>
    </row>
    <row r="4530" spans="2:6" s="93" customFormat="1" x14ac:dyDescent="0.25">
      <c r="B4530" s="138"/>
      <c r="C4530" s="138"/>
      <c r="D4530" s="185"/>
      <c r="E4530" s="185"/>
      <c r="F4530" s="140"/>
    </row>
    <row r="4531" spans="2:6" s="93" customFormat="1" x14ac:dyDescent="0.25">
      <c r="B4531" s="138"/>
      <c r="C4531" s="138"/>
      <c r="D4531" s="185"/>
      <c r="E4531" s="185"/>
      <c r="F4531" s="140"/>
    </row>
    <row r="4532" spans="2:6" s="93" customFormat="1" x14ac:dyDescent="0.25">
      <c r="B4532" s="138"/>
      <c r="C4532" s="138"/>
      <c r="D4532" s="185"/>
      <c r="E4532" s="185"/>
      <c r="F4532" s="140"/>
    </row>
    <row r="4533" spans="2:6" s="93" customFormat="1" x14ac:dyDescent="0.25">
      <c r="B4533" s="138"/>
      <c r="C4533" s="138"/>
      <c r="D4533" s="185"/>
      <c r="E4533" s="185"/>
      <c r="F4533" s="140"/>
    </row>
    <row r="4534" spans="2:6" s="93" customFormat="1" x14ac:dyDescent="0.25">
      <c r="B4534" s="138"/>
      <c r="C4534" s="138"/>
      <c r="D4534" s="185"/>
      <c r="E4534" s="185"/>
      <c r="F4534" s="140"/>
    </row>
    <row r="4535" spans="2:6" s="93" customFormat="1" x14ac:dyDescent="0.25">
      <c r="B4535" s="138"/>
      <c r="C4535" s="138"/>
      <c r="D4535" s="185"/>
      <c r="E4535" s="185"/>
      <c r="F4535" s="140"/>
    </row>
    <row r="4536" spans="2:6" s="93" customFormat="1" x14ac:dyDescent="0.25">
      <c r="B4536" s="138"/>
      <c r="C4536" s="138"/>
      <c r="D4536" s="185"/>
      <c r="E4536" s="185"/>
      <c r="F4536" s="140"/>
    </row>
    <row r="4537" spans="2:6" s="93" customFormat="1" x14ac:dyDescent="0.25">
      <c r="B4537" s="138"/>
      <c r="C4537" s="138"/>
      <c r="D4537" s="185"/>
      <c r="E4537" s="185"/>
      <c r="F4537" s="140"/>
    </row>
    <row r="4538" spans="2:6" s="93" customFormat="1" x14ac:dyDescent="0.25">
      <c r="B4538" s="138"/>
      <c r="C4538" s="138"/>
      <c r="D4538" s="185"/>
      <c r="E4538" s="185"/>
      <c r="F4538" s="140"/>
    </row>
    <row r="4539" spans="2:6" s="93" customFormat="1" x14ac:dyDescent="0.25">
      <c r="B4539" s="138"/>
      <c r="C4539" s="138"/>
      <c r="D4539" s="185"/>
      <c r="E4539" s="185"/>
      <c r="F4539" s="140"/>
    </row>
    <row r="4540" spans="2:6" s="93" customFormat="1" x14ac:dyDescent="0.25">
      <c r="B4540" s="94"/>
      <c r="C4540" s="94"/>
      <c r="D4540" s="185"/>
      <c r="E4540" s="185"/>
    </row>
    <row r="4541" spans="2:6" s="93" customFormat="1" x14ac:dyDescent="0.25">
      <c r="B4541" s="94"/>
      <c r="C4541" s="94"/>
      <c r="D4541" s="185"/>
      <c r="E4541" s="185"/>
    </row>
    <row r="4542" spans="2:6" s="93" customFormat="1" x14ac:dyDescent="0.25">
      <c r="B4542" s="94"/>
      <c r="C4542" s="94"/>
      <c r="D4542" s="185"/>
      <c r="E4542" s="185"/>
    </row>
    <row r="4543" spans="2:6" s="93" customFormat="1" x14ac:dyDescent="0.25">
      <c r="B4543" s="94"/>
      <c r="C4543" s="94"/>
      <c r="D4543" s="185"/>
      <c r="E4543" s="185"/>
    </row>
    <row r="4544" spans="2:6" s="93" customFormat="1" x14ac:dyDescent="0.25">
      <c r="B4544" s="94"/>
      <c r="C4544" s="94"/>
      <c r="D4544" s="185"/>
      <c r="E4544" s="185"/>
    </row>
    <row r="4545" spans="2:5" s="93" customFormat="1" x14ac:dyDescent="0.25">
      <c r="B4545" s="94"/>
      <c r="C4545" s="94"/>
      <c r="D4545" s="185"/>
      <c r="E4545" s="185"/>
    </row>
    <row r="4546" spans="2:5" s="93" customFormat="1" x14ac:dyDescent="0.25">
      <c r="B4546" s="94"/>
      <c r="C4546" s="94"/>
      <c r="D4546" s="185"/>
      <c r="E4546" s="185"/>
    </row>
    <row r="4547" spans="2:5" s="93" customFormat="1" x14ac:dyDescent="0.25">
      <c r="B4547" s="94"/>
      <c r="C4547" s="94"/>
      <c r="D4547" s="185"/>
      <c r="E4547" s="185"/>
    </row>
    <row r="4548" spans="2:5" s="93" customFormat="1" x14ac:dyDescent="0.25">
      <c r="B4548" s="94"/>
      <c r="C4548" s="94"/>
      <c r="D4548" s="185"/>
      <c r="E4548" s="185"/>
    </row>
    <row r="4549" spans="2:5" s="93" customFormat="1" x14ac:dyDescent="0.25">
      <c r="B4549" s="94"/>
      <c r="C4549" s="94"/>
      <c r="D4549" s="185"/>
      <c r="E4549" s="185"/>
    </row>
    <row r="4550" spans="2:5" s="93" customFormat="1" x14ac:dyDescent="0.25">
      <c r="B4550" s="94"/>
      <c r="C4550" s="94"/>
      <c r="D4550" s="185"/>
      <c r="E4550" s="185"/>
    </row>
    <row r="4551" spans="2:5" s="93" customFormat="1" x14ac:dyDescent="0.25">
      <c r="B4551" s="94"/>
      <c r="C4551" s="94"/>
      <c r="D4551" s="185"/>
      <c r="E4551" s="185"/>
    </row>
    <row r="4552" spans="2:5" s="93" customFormat="1" x14ac:dyDescent="0.25">
      <c r="B4552" s="94"/>
      <c r="C4552" s="94"/>
      <c r="D4552" s="185"/>
      <c r="E4552" s="185"/>
    </row>
    <row r="4553" spans="2:5" s="93" customFormat="1" x14ac:dyDescent="0.25">
      <c r="B4553" s="94"/>
      <c r="C4553" s="94"/>
      <c r="D4553" s="185"/>
      <c r="E4553" s="185"/>
    </row>
    <row r="4554" spans="2:5" s="93" customFormat="1" x14ac:dyDescent="0.25">
      <c r="B4554" s="94"/>
      <c r="C4554" s="94"/>
      <c r="D4554" s="185"/>
      <c r="E4554" s="185"/>
    </row>
    <row r="4555" spans="2:5" s="93" customFormat="1" x14ac:dyDescent="0.25">
      <c r="B4555" s="94"/>
      <c r="C4555" s="94"/>
      <c r="D4555" s="185"/>
      <c r="E4555" s="185"/>
    </row>
    <row r="4556" spans="2:5" s="93" customFormat="1" x14ac:dyDescent="0.25">
      <c r="B4556" s="94"/>
      <c r="C4556" s="94"/>
      <c r="D4556" s="185"/>
      <c r="E4556" s="185"/>
    </row>
    <row r="4557" spans="2:5" s="93" customFormat="1" x14ac:dyDescent="0.25">
      <c r="B4557" s="94"/>
      <c r="C4557" s="94"/>
      <c r="D4557" s="185"/>
      <c r="E4557" s="185"/>
    </row>
    <row r="4558" spans="2:5" s="93" customFormat="1" x14ac:dyDescent="0.25">
      <c r="B4558" s="94"/>
      <c r="C4558" s="94"/>
      <c r="D4558" s="185"/>
      <c r="E4558" s="185"/>
    </row>
    <row r="4559" spans="2:5" s="93" customFormat="1" x14ac:dyDescent="0.25">
      <c r="B4559" s="94"/>
      <c r="C4559" s="94"/>
      <c r="D4559" s="185"/>
      <c r="E4559" s="185"/>
    </row>
    <row r="4560" spans="2:5" s="93" customFormat="1" x14ac:dyDescent="0.25">
      <c r="B4560" s="94"/>
      <c r="C4560" s="94"/>
      <c r="D4560" s="185"/>
      <c r="E4560" s="185"/>
    </row>
    <row r="4561" spans="2:5" s="93" customFormat="1" x14ac:dyDescent="0.25">
      <c r="B4561" s="94"/>
      <c r="C4561" s="94"/>
      <c r="D4561" s="185"/>
      <c r="E4561" s="185"/>
    </row>
    <row r="4562" spans="2:5" s="93" customFormat="1" x14ac:dyDescent="0.25">
      <c r="B4562" s="94"/>
      <c r="C4562" s="94"/>
      <c r="D4562" s="185"/>
      <c r="E4562" s="185"/>
    </row>
    <row r="4563" spans="2:5" s="93" customFormat="1" x14ac:dyDescent="0.25">
      <c r="B4563" s="94"/>
      <c r="C4563" s="94"/>
      <c r="D4563" s="185"/>
      <c r="E4563" s="185"/>
    </row>
    <row r="4564" spans="2:5" s="93" customFormat="1" x14ac:dyDescent="0.25">
      <c r="B4564" s="94"/>
      <c r="C4564" s="94"/>
      <c r="D4564" s="185"/>
      <c r="E4564" s="185"/>
    </row>
    <row r="4565" spans="2:5" s="93" customFormat="1" x14ac:dyDescent="0.25">
      <c r="B4565" s="94"/>
      <c r="C4565" s="94"/>
      <c r="D4565" s="185"/>
      <c r="E4565" s="185"/>
    </row>
    <row r="4566" spans="2:5" s="93" customFormat="1" x14ac:dyDescent="0.25">
      <c r="B4566" s="94"/>
      <c r="C4566" s="94"/>
      <c r="D4566" s="185"/>
      <c r="E4566" s="185"/>
    </row>
    <row r="4567" spans="2:5" s="93" customFormat="1" x14ac:dyDescent="0.25">
      <c r="B4567" s="94"/>
      <c r="C4567" s="94"/>
      <c r="D4567" s="185"/>
      <c r="E4567" s="185"/>
    </row>
    <row r="4568" spans="2:5" s="93" customFormat="1" x14ac:dyDescent="0.25">
      <c r="B4568" s="94"/>
      <c r="C4568" s="94"/>
      <c r="D4568" s="185"/>
      <c r="E4568" s="185"/>
    </row>
    <row r="4569" spans="2:5" s="93" customFormat="1" x14ac:dyDescent="0.25">
      <c r="B4569" s="94"/>
      <c r="C4569" s="94"/>
      <c r="D4569" s="185"/>
      <c r="E4569" s="185"/>
    </row>
    <row r="4570" spans="2:5" s="93" customFormat="1" x14ac:dyDescent="0.25">
      <c r="B4570" s="94"/>
      <c r="C4570" s="94"/>
      <c r="D4570" s="185"/>
      <c r="E4570" s="185"/>
    </row>
    <row r="4571" spans="2:5" s="93" customFormat="1" x14ac:dyDescent="0.25">
      <c r="B4571" s="94"/>
      <c r="C4571" s="94"/>
      <c r="D4571" s="185"/>
      <c r="E4571" s="185"/>
    </row>
    <row r="4572" spans="2:5" s="93" customFormat="1" x14ac:dyDescent="0.25">
      <c r="B4572" s="94"/>
      <c r="C4572" s="94"/>
      <c r="D4572" s="185"/>
      <c r="E4572" s="185"/>
    </row>
    <row r="4573" spans="2:5" s="93" customFormat="1" x14ac:dyDescent="0.25">
      <c r="B4573" s="94"/>
      <c r="C4573" s="94"/>
      <c r="D4573" s="185"/>
      <c r="E4573" s="185"/>
    </row>
    <row r="4574" spans="2:5" s="93" customFormat="1" x14ac:dyDescent="0.25">
      <c r="B4574" s="94"/>
      <c r="C4574" s="94"/>
      <c r="D4574" s="185"/>
      <c r="E4574" s="185"/>
    </row>
    <row r="4575" spans="2:5" s="93" customFormat="1" x14ac:dyDescent="0.25">
      <c r="B4575" s="94"/>
      <c r="C4575" s="94"/>
      <c r="D4575" s="185"/>
      <c r="E4575" s="185"/>
    </row>
    <row r="4576" spans="2:5" s="93" customFormat="1" x14ac:dyDescent="0.25">
      <c r="B4576" s="94"/>
      <c r="C4576" s="94"/>
      <c r="D4576" s="185"/>
      <c r="E4576" s="185"/>
    </row>
    <row r="4577" spans="2:6" s="93" customFormat="1" x14ac:dyDescent="0.25">
      <c r="B4577" s="94"/>
      <c r="C4577" s="94"/>
      <c r="D4577" s="185"/>
      <c r="E4577" s="185"/>
    </row>
    <row r="4578" spans="2:6" s="93" customFormat="1" x14ac:dyDescent="0.25">
      <c r="B4578" s="94"/>
      <c r="C4578" s="94"/>
      <c r="D4578" s="185"/>
      <c r="E4578" s="185"/>
    </row>
    <row r="4579" spans="2:6" s="93" customFormat="1" x14ac:dyDescent="0.25">
      <c r="B4579" s="94"/>
      <c r="C4579" s="94"/>
      <c r="D4579" s="185"/>
      <c r="E4579" s="185"/>
    </row>
    <row r="4580" spans="2:6" s="93" customFormat="1" x14ac:dyDescent="0.25">
      <c r="B4580" s="94"/>
      <c r="C4580" s="94"/>
      <c r="D4580" s="185"/>
      <c r="E4580" s="185"/>
    </row>
    <row r="4581" spans="2:6" s="93" customFormat="1" x14ac:dyDescent="0.25">
      <c r="B4581" s="94"/>
      <c r="C4581" s="94"/>
      <c r="D4581" s="185"/>
      <c r="E4581" s="185"/>
    </row>
    <row r="4582" spans="2:6" s="93" customFormat="1" x14ac:dyDescent="0.25">
      <c r="B4582" s="94"/>
      <c r="C4582" s="94"/>
      <c r="D4582" s="185"/>
      <c r="E4582" s="185"/>
    </row>
    <row r="4583" spans="2:6" s="93" customFormat="1" x14ac:dyDescent="0.25">
      <c r="B4583" s="94"/>
      <c r="C4583" s="94"/>
      <c r="D4583" s="185"/>
      <c r="E4583" s="185"/>
    </row>
    <row r="4584" spans="2:6" s="93" customFormat="1" x14ac:dyDescent="0.25">
      <c r="B4584" s="94"/>
      <c r="C4584" s="94"/>
      <c r="D4584" s="185"/>
      <c r="E4584" s="185"/>
    </row>
    <row r="4585" spans="2:6" s="93" customFormat="1" x14ac:dyDescent="0.25">
      <c r="B4585" s="94"/>
      <c r="C4585" s="94"/>
      <c r="D4585" s="185"/>
      <c r="E4585" s="185"/>
      <c r="F4585" s="186"/>
    </row>
    <row r="4586" spans="2:6" s="93" customFormat="1" x14ac:dyDescent="0.25">
      <c r="B4586" s="94"/>
      <c r="C4586" s="94"/>
      <c r="D4586" s="185"/>
      <c r="E4586" s="185"/>
    </row>
    <row r="4587" spans="2:6" s="93" customFormat="1" x14ac:dyDescent="0.25">
      <c r="B4587" s="94"/>
      <c r="C4587" s="94"/>
      <c r="D4587" s="185"/>
      <c r="E4587" s="185"/>
    </row>
    <row r="4588" spans="2:6" s="93" customFormat="1" x14ac:dyDescent="0.25">
      <c r="B4588" s="94"/>
      <c r="C4588" s="94"/>
      <c r="D4588" s="185"/>
      <c r="E4588" s="185"/>
    </row>
    <row r="4589" spans="2:6" s="93" customFormat="1" x14ac:dyDescent="0.25">
      <c r="B4589" s="94"/>
      <c r="C4589" s="94"/>
      <c r="D4589" s="185"/>
      <c r="E4589" s="185"/>
      <c r="F4589" s="6"/>
    </row>
    <row r="4590" spans="2:6" s="93" customFormat="1" x14ac:dyDescent="0.25">
      <c r="B4590" s="94"/>
      <c r="C4590" s="94"/>
      <c r="D4590" s="185"/>
      <c r="E4590" s="185"/>
    </row>
    <row r="4591" spans="2:6" s="93" customFormat="1" x14ac:dyDescent="0.25">
      <c r="B4591" s="94"/>
      <c r="C4591" s="94"/>
      <c r="D4591" s="185"/>
      <c r="E4591" s="185"/>
    </row>
    <row r="4592" spans="2:6" s="93" customFormat="1" x14ac:dyDescent="0.25">
      <c r="B4592" s="94"/>
      <c r="C4592" s="94"/>
      <c r="D4592" s="185"/>
      <c r="E4592" s="185"/>
    </row>
    <row r="4593" spans="1:5" s="93" customFormat="1" x14ac:dyDescent="0.25">
      <c r="A4593" s="187"/>
      <c r="B4593" s="94"/>
      <c r="C4593" s="94"/>
      <c r="D4593" s="185"/>
      <c r="E4593" s="185"/>
    </row>
    <row r="4594" spans="1:5" s="93" customFormat="1" x14ac:dyDescent="0.25">
      <c r="B4594" s="94"/>
      <c r="C4594" s="94"/>
      <c r="D4594" s="185"/>
      <c r="E4594" s="185"/>
    </row>
    <row r="4595" spans="1:5" s="93" customFormat="1" x14ac:dyDescent="0.25">
      <c r="A4595" s="117"/>
      <c r="B4595" s="94"/>
      <c r="C4595" s="94"/>
      <c r="D4595" s="185"/>
      <c r="E4595" s="185"/>
    </row>
    <row r="4596" spans="1:5" s="93" customFormat="1" x14ac:dyDescent="0.25">
      <c r="A4596" s="6"/>
      <c r="B4596" s="94"/>
      <c r="C4596" s="94"/>
      <c r="D4596" s="185"/>
      <c r="E4596" s="185"/>
    </row>
    <row r="4597" spans="1:5" s="93" customFormat="1" x14ac:dyDescent="0.25">
      <c r="A4597" s="188"/>
      <c r="B4597" s="94"/>
      <c r="C4597" s="94"/>
      <c r="D4597" s="185"/>
      <c r="E4597" s="185"/>
    </row>
    <row r="4598" spans="1:5" s="93" customFormat="1" x14ac:dyDescent="0.25">
      <c r="A4598" s="117"/>
      <c r="B4598" s="94"/>
      <c r="C4598" s="94"/>
      <c r="D4598" s="185"/>
      <c r="E4598" s="185"/>
    </row>
    <row r="4599" spans="1:5" s="93" customFormat="1" x14ac:dyDescent="0.25">
      <c r="B4599" s="94"/>
      <c r="C4599" s="94"/>
      <c r="D4599" s="118"/>
      <c r="E4599" s="118"/>
    </row>
    <row r="4600" spans="1:5" s="93" customFormat="1" x14ac:dyDescent="0.25">
      <c r="B4600" s="94"/>
      <c r="C4600" s="94"/>
      <c r="D4600" s="118"/>
      <c r="E4600" s="118"/>
    </row>
    <row r="4601" spans="1:5" s="93" customFormat="1" x14ac:dyDescent="0.25">
      <c r="B4601" s="94"/>
      <c r="C4601" s="94"/>
      <c r="D4601" s="118"/>
      <c r="E4601" s="118"/>
    </row>
    <row r="4602" spans="1:5" s="93" customFormat="1" x14ac:dyDescent="0.25">
      <c r="B4602" s="94"/>
      <c r="C4602" s="94"/>
      <c r="D4602" s="118"/>
      <c r="E4602" s="118"/>
    </row>
    <row r="4603" spans="1:5" s="93" customFormat="1" x14ac:dyDescent="0.25">
      <c r="B4603" s="94"/>
      <c r="C4603" s="94"/>
      <c r="D4603" s="118"/>
      <c r="E4603" s="118"/>
    </row>
    <row r="4604" spans="1:5" s="93" customFormat="1" x14ac:dyDescent="0.25">
      <c r="B4604" s="94"/>
      <c r="C4604" s="94"/>
      <c r="D4604" s="118"/>
      <c r="E4604" s="118"/>
    </row>
    <row r="4605" spans="1:5" s="93" customFormat="1" x14ac:dyDescent="0.25">
      <c r="B4605" s="94"/>
      <c r="C4605" s="94"/>
      <c r="D4605" s="118"/>
      <c r="E4605" s="118"/>
    </row>
    <row r="4606" spans="1:5" s="93" customFormat="1" x14ac:dyDescent="0.25">
      <c r="B4606" s="94"/>
      <c r="C4606" s="94"/>
      <c r="D4606" s="118"/>
      <c r="E4606" s="118"/>
    </row>
    <row r="4607" spans="1:5" s="93" customFormat="1" x14ac:dyDescent="0.25">
      <c r="B4607" s="94"/>
      <c r="C4607" s="94"/>
      <c r="D4607" s="118"/>
      <c r="E4607" s="118"/>
    </row>
    <row r="4608" spans="1:5" s="93" customFormat="1" x14ac:dyDescent="0.25">
      <c r="B4608" s="94"/>
      <c r="C4608" s="94"/>
      <c r="D4608" s="118"/>
      <c r="E4608" s="118"/>
    </row>
    <row r="4609" spans="2:5" s="93" customFormat="1" x14ac:dyDescent="0.25">
      <c r="B4609" s="94"/>
      <c r="C4609" s="94"/>
      <c r="D4609" s="118"/>
      <c r="E4609" s="118"/>
    </row>
    <row r="4610" spans="2:5" s="93" customFormat="1" x14ac:dyDescent="0.25">
      <c r="B4610" s="94"/>
      <c r="C4610" s="94"/>
      <c r="D4610" s="118"/>
      <c r="E4610" s="118"/>
    </row>
    <row r="4611" spans="2:5" s="93" customFormat="1" x14ac:dyDescent="0.25">
      <c r="B4611" s="94"/>
      <c r="C4611" s="94"/>
      <c r="D4611" s="118"/>
      <c r="E4611" s="118"/>
    </row>
    <row r="4612" spans="2:5" s="93" customFormat="1" x14ac:dyDescent="0.25">
      <c r="B4612" s="94"/>
      <c r="C4612" s="94"/>
      <c r="D4612" s="118"/>
      <c r="E4612" s="118"/>
    </row>
    <row r="4613" spans="2:5" s="93" customFormat="1" x14ac:dyDescent="0.25">
      <c r="B4613" s="94"/>
      <c r="C4613" s="94"/>
      <c r="D4613" s="118"/>
      <c r="E4613" s="118"/>
    </row>
    <row r="4614" spans="2:5" s="93" customFormat="1" x14ac:dyDescent="0.25">
      <c r="B4614" s="94"/>
      <c r="C4614" s="94"/>
      <c r="D4614" s="118"/>
      <c r="E4614" s="118"/>
    </row>
    <row r="4615" spans="2:5" s="93" customFormat="1" x14ac:dyDescent="0.25">
      <c r="B4615" s="94"/>
      <c r="C4615" s="94"/>
      <c r="D4615" s="118"/>
      <c r="E4615" s="118"/>
    </row>
    <row r="4616" spans="2:5" s="93" customFormat="1" x14ac:dyDescent="0.25">
      <c r="B4616" s="94"/>
      <c r="C4616" s="94"/>
      <c r="D4616" s="118"/>
      <c r="E4616" s="118"/>
    </row>
    <row r="4617" spans="2:5" s="93" customFormat="1" x14ac:dyDescent="0.25">
      <c r="B4617" s="94"/>
      <c r="C4617" s="94"/>
      <c r="D4617" s="118"/>
      <c r="E4617" s="118"/>
    </row>
    <row r="4618" spans="2:5" s="93" customFormat="1" x14ac:dyDescent="0.25">
      <c r="B4618" s="94"/>
      <c r="C4618" s="94"/>
      <c r="D4618" s="118"/>
      <c r="E4618" s="118"/>
    </row>
    <row r="4619" spans="2:5" s="93" customFormat="1" x14ac:dyDescent="0.25">
      <c r="B4619" s="94"/>
      <c r="C4619" s="94"/>
      <c r="D4619" s="118"/>
      <c r="E4619" s="118"/>
    </row>
    <row r="4620" spans="2:5" s="93" customFormat="1" x14ac:dyDescent="0.25">
      <c r="B4620" s="94"/>
      <c r="C4620" s="94"/>
      <c r="D4620" s="118"/>
      <c r="E4620" s="118"/>
    </row>
    <row r="4621" spans="2:5" s="93" customFormat="1" x14ac:dyDescent="0.25">
      <c r="B4621" s="94"/>
      <c r="C4621" s="94"/>
      <c r="D4621" s="118"/>
      <c r="E4621" s="118"/>
    </row>
    <row r="4622" spans="2:5" s="93" customFormat="1" x14ac:dyDescent="0.25">
      <c r="B4622" s="94"/>
      <c r="C4622" s="94"/>
      <c r="D4622" s="118"/>
      <c r="E4622" s="118"/>
    </row>
    <row r="4623" spans="2:5" s="93" customFormat="1" x14ac:dyDescent="0.25">
      <c r="B4623" s="94"/>
      <c r="C4623" s="94"/>
      <c r="D4623" s="118"/>
      <c r="E4623" s="118"/>
    </row>
    <row r="4624" spans="2:5" s="93" customFormat="1" x14ac:dyDescent="0.25">
      <c r="B4624" s="94"/>
      <c r="C4624" s="94"/>
      <c r="D4624" s="118"/>
      <c r="E4624" s="118"/>
    </row>
    <row r="4625" spans="2:5" s="93" customFormat="1" x14ac:dyDescent="0.25">
      <c r="B4625" s="94"/>
      <c r="C4625" s="94"/>
      <c r="D4625" s="118"/>
      <c r="E4625" s="118"/>
    </row>
    <row r="4626" spans="2:5" s="93" customFormat="1" x14ac:dyDescent="0.25">
      <c r="B4626" s="94"/>
      <c r="C4626" s="94"/>
      <c r="D4626" s="118"/>
      <c r="E4626" s="118"/>
    </row>
    <row r="4627" spans="2:5" s="93" customFormat="1" x14ac:dyDescent="0.25">
      <c r="B4627" s="94"/>
      <c r="C4627" s="94"/>
      <c r="D4627" s="118"/>
      <c r="E4627" s="118"/>
    </row>
    <row r="4628" spans="2:5" s="93" customFormat="1" x14ac:dyDescent="0.25">
      <c r="B4628" s="94"/>
      <c r="C4628" s="94"/>
      <c r="D4628" s="118"/>
      <c r="E4628" s="118"/>
    </row>
    <row r="4629" spans="2:5" s="93" customFormat="1" x14ac:dyDescent="0.25">
      <c r="B4629" s="94"/>
      <c r="C4629" s="94"/>
      <c r="D4629" s="118"/>
      <c r="E4629" s="118"/>
    </row>
    <row r="4630" spans="2:5" s="93" customFormat="1" x14ac:dyDescent="0.25">
      <c r="B4630" s="94"/>
      <c r="C4630" s="94"/>
      <c r="D4630" s="118"/>
      <c r="E4630" s="118"/>
    </row>
    <row r="4631" spans="2:5" s="93" customFormat="1" x14ac:dyDescent="0.25">
      <c r="B4631" s="94"/>
      <c r="C4631" s="94"/>
      <c r="D4631" s="118"/>
      <c r="E4631" s="118"/>
    </row>
    <row r="4632" spans="2:5" s="93" customFormat="1" x14ac:dyDescent="0.25">
      <c r="B4632" s="94"/>
      <c r="C4632" s="94"/>
      <c r="D4632" s="118"/>
      <c r="E4632" s="118"/>
    </row>
    <row r="4633" spans="2:5" s="93" customFormat="1" x14ac:dyDescent="0.25">
      <c r="B4633" s="94"/>
      <c r="C4633" s="94"/>
      <c r="D4633" s="118"/>
      <c r="E4633" s="118"/>
    </row>
    <row r="4634" spans="2:5" s="93" customFormat="1" x14ac:dyDescent="0.25">
      <c r="B4634" s="94"/>
      <c r="C4634" s="94"/>
      <c r="D4634" s="118"/>
      <c r="E4634" s="118"/>
    </row>
    <row r="4635" spans="2:5" s="93" customFormat="1" x14ac:dyDescent="0.25">
      <c r="B4635" s="94"/>
      <c r="C4635" s="94"/>
      <c r="D4635" s="118"/>
      <c r="E4635" s="118"/>
    </row>
    <row r="4636" spans="2:5" s="93" customFormat="1" x14ac:dyDescent="0.25">
      <c r="B4636" s="94"/>
      <c r="C4636" s="94"/>
      <c r="D4636" s="118"/>
      <c r="E4636" s="118"/>
    </row>
    <row r="4637" spans="2:5" s="93" customFormat="1" x14ac:dyDescent="0.25">
      <c r="B4637" s="94"/>
      <c r="C4637" s="94"/>
      <c r="D4637" s="118"/>
      <c r="E4637" s="118"/>
    </row>
    <row r="4638" spans="2:5" s="93" customFormat="1" x14ac:dyDescent="0.25">
      <c r="B4638" s="94"/>
      <c r="C4638" s="94"/>
      <c r="D4638" s="118"/>
      <c r="E4638" s="118"/>
    </row>
    <row r="4639" spans="2:5" s="93" customFormat="1" x14ac:dyDescent="0.25">
      <c r="B4639" s="94"/>
      <c r="C4639" s="94"/>
      <c r="D4639" s="118"/>
      <c r="E4639" s="118"/>
    </row>
    <row r="4640" spans="2:5" s="93" customFormat="1" x14ac:dyDescent="0.25">
      <c r="B4640" s="94"/>
      <c r="C4640" s="94"/>
      <c r="D4640" s="118"/>
      <c r="E4640" s="118"/>
    </row>
    <row r="4641" spans="1:5" s="93" customFormat="1" x14ac:dyDescent="0.25">
      <c r="B4641" s="94"/>
      <c r="C4641" s="94"/>
      <c r="D4641" s="118"/>
      <c r="E4641" s="118"/>
    </row>
    <row r="4642" spans="1:5" s="93" customFormat="1" x14ac:dyDescent="0.25">
      <c r="B4642" s="94"/>
      <c r="C4642" s="94"/>
      <c r="D4642" s="118"/>
      <c r="E4642" s="118"/>
    </row>
    <row r="4643" spans="1:5" s="93" customFormat="1" x14ac:dyDescent="0.25">
      <c r="B4643" s="94"/>
      <c r="C4643" s="94"/>
      <c r="D4643" s="118"/>
      <c r="E4643" s="118"/>
    </row>
    <row r="4644" spans="1:5" s="93" customFormat="1" x14ac:dyDescent="0.25">
      <c r="A4644" s="117"/>
      <c r="B4644" s="94"/>
      <c r="C4644" s="94"/>
      <c r="D4644" s="118"/>
      <c r="E4644" s="118"/>
    </row>
    <row r="4645" spans="1:5" s="93" customFormat="1" x14ac:dyDescent="0.25">
      <c r="A4645" s="117"/>
      <c r="B4645" s="94"/>
      <c r="C4645" s="94"/>
      <c r="D4645" s="118"/>
      <c r="E4645" s="118"/>
    </row>
    <row r="4646" spans="1:5" s="93" customFormat="1" x14ac:dyDescent="0.25">
      <c r="A4646" s="187"/>
      <c r="B4646" s="94"/>
      <c r="C4646" s="94"/>
      <c r="D4646" s="118"/>
      <c r="E4646" s="118"/>
    </row>
    <row r="4647" spans="1:5" s="93" customFormat="1" x14ac:dyDescent="0.25">
      <c r="B4647" s="94"/>
      <c r="C4647" s="94"/>
      <c r="D4647" s="118"/>
      <c r="E4647" s="118"/>
    </row>
    <row r="4648" spans="1:5" s="93" customFormat="1" x14ac:dyDescent="0.25">
      <c r="B4648" s="94"/>
      <c r="C4648" s="94"/>
      <c r="D4648" s="118"/>
      <c r="E4648" s="118"/>
    </row>
    <row r="4649" spans="1:5" s="93" customFormat="1" x14ac:dyDescent="0.25">
      <c r="B4649" s="94"/>
      <c r="C4649" s="94"/>
      <c r="D4649" s="118"/>
      <c r="E4649" s="118"/>
    </row>
    <row r="4650" spans="1:5" s="93" customFormat="1" x14ac:dyDescent="0.25">
      <c r="B4650" s="94"/>
      <c r="C4650" s="94"/>
      <c r="D4650" s="118"/>
      <c r="E4650" s="118"/>
    </row>
    <row r="4651" spans="1:5" s="93" customFormat="1" x14ac:dyDescent="0.25">
      <c r="A4651" s="6"/>
      <c r="B4651" s="94"/>
      <c r="C4651" s="94"/>
      <c r="D4651" s="118"/>
      <c r="E4651" s="118"/>
    </row>
    <row r="4652" spans="1:5" s="93" customFormat="1" x14ac:dyDescent="0.25">
      <c r="B4652" s="94"/>
      <c r="C4652" s="94"/>
      <c r="D4652" s="118"/>
      <c r="E4652" s="118"/>
    </row>
    <row r="4653" spans="1:5" s="93" customFormat="1" x14ac:dyDescent="0.25">
      <c r="B4653" s="94"/>
      <c r="C4653" s="94"/>
      <c r="D4653" s="118"/>
      <c r="E4653" s="118"/>
    </row>
    <row r="4654" spans="1:5" s="93" customFormat="1" x14ac:dyDescent="0.25">
      <c r="B4654" s="94"/>
      <c r="C4654" s="94"/>
      <c r="D4654" s="118"/>
      <c r="E4654" s="118"/>
    </row>
    <row r="4655" spans="1:5" s="93" customFormat="1" x14ac:dyDescent="0.25">
      <c r="B4655" s="94"/>
      <c r="C4655" s="94"/>
      <c r="D4655" s="118"/>
      <c r="E4655" s="118"/>
    </row>
    <row r="4656" spans="1:5" s="93" customFormat="1" x14ac:dyDescent="0.25">
      <c r="B4656" s="94"/>
      <c r="C4656" s="94"/>
      <c r="D4656" s="118"/>
      <c r="E4656" s="118"/>
    </row>
    <row r="4657" spans="2:5" s="93" customFormat="1" x14ac:dyDescent="0.25">
      <c r="B4657" s="94"/>
      <c r="C4657" s="94"/>
      <c r="D4657" s="118"/>
      <c r="E4657" s="118"/>
    </row>
    <row r="4658" spans="2:5" s="93" customFormat="1" x14ac:dyDescent="0.25">
      <c r="B4658" s="94"/>
      <c r="C4658" s="94"/>
      <c r="D4658" s="118"/>
      <c r="E4658" s="118"/>
    </row>
    <row r="4659" spans="2:5" s="93" customFormat="1" x14ac:dyDescent="0.25">
      <c r="B4659" s="94"/>
      <c r="C4659" s="94"/>
      <c r="D4659" s="118"/>
      <c r="E4659" s="118"/>
    </row>
    <row r="4660" spans="2:5" s="93" customFormat="1" x14ac:dyDescent="0.25">
      <c r="B4660" s="94"/>
      <c r="C4660" s="94"/>
      <c r="D4660" s="118"/>
      <c r="E4660" s="118"/>
    </row>
    <row r="4661" spans="2:5" s="93" customFormat="1" x14ac:dyDescent="0.25">
      <c r="B4661" s="94"/>
      <c r="C4661" s="94"/>
      <c r="D4661" s="118"/>
      <c r="E4661" s="118"/>
    </row>
    <row r="4662" spans="2:5" s="93" customFormat="1" x14ac:dyDescent="0.25">
      <c r="B4662" s="94"/>
      <c r="C4662" s="94"/>
      <c r="D4662" s="118"/>
      <c r="E4662" s="118"/>
    </row>
    <row r="4663" spans="2:5" s="93" customFormat="1" x14ac:dyDescent="0.25">
      <c r="B4663" s="94"/>
      <c r="C4663" s="94"/>
      <c r="D4663" s="118"/>
      <c r="E4663" s="118"/>
    </row>
    <row r="4664" spans="2:5" s="93" customFormat="1" x14ac:dyDescent="0.25">
      <c r="B4664" s="94"/>
      <c r="C4664" s="94"/>
      <c r="D4664" s="118"/>
      <c r="E4664" s="118"/>
    </row>
    <row r="4665" spans="2:5" s="93" customFormat="1" x14ac:dyDescent="0.25">
      <c r="B4665" s="94"/>
      <c r="C4665" s="94"/>
      <c r="D4665" s="118"/>
      <c r="E4665" s="118"/>
    </row>
    <row r="4666" spans="2:5" s="93" customFormat="1" x14ac:dyDescent="0.25">
      <c r="B4666" s="94"/>
      <c r="C4666" s="94"/>
      <c r="D4666" s="118"/>
      <c r="E4666" s="118"/>
    </row>
    <row r="4667" spans="2:5" s="93" customFormat="1" x14ac:dyDescent="0.25">
      <c r="B4667" s="94"/>
      <c r="C4667" s="94"/>
      <c r="D4667" s="118"/>
      <c r="E4667" s="118"/>
    </row>
    <row r="4668" spans="2:5" s="93" customFormat="1" x14ac:dyDescent="0.25">
      <c r="B4668" s="94"/>
      <c r="C4668" s="94"/>
      <c r="D4668" s="118"/>
      <c r="E4668" s="118"/>
    </row>
    <row r="4669" spans="2:5" s="93" customFormat="1" x14ac:dyDescent="0.25">
      <c r="B4669" s="94"/>
      <c r="C4669" s="94"/>
      <c r="D4669" s="118"/>
      <c r="E4669" s="118"/>
    </row>
    <row r="4670" spans="2:5" s="93" customFormat="1" x14ac:dyDescent="0.25">
      <c r="B4670" s="94"/>
      <c r="C4670" s="94"/>
      <c r="D4670" s="118"/>
      <c r="E4670" s="118"/>
    </row>
    <row r="4671" spans="2:5" s="93" customFormat="1" x14ac:dyDescent="0.25">
      <c r="B4671" s="94"/>
      <c r="C4671" s="94"/>
      <c r="D4671" s="118"/>
      <c r="E4671" s="118"/>
    </row>
    <row r="4672" spans="2:5" s="93" customFormat="1" x14ac:dyDescent="0.25">
      <c r="B4672" s="94"/>
      <c r="C4672" s="94"/>
      <c r="D4672" s="118"/>
      <c r="E4672" s="118"/>
    </row>
    <row r="4673" spans="2:5" s="93" customFormat="1" x14ac:dyDescent="0.25">
      <c r="B4673" s="94"/>
      <c r="C4673" s="94"/>
      <c r="D4673" s="118"/>
      <c r="E4673" s="118"/>
    </row>
    <row r="4674" spans="2:5" s="93" customFormat="1" x14ac:dyDescent="0.25">
      <c r="B4674" s="94"/>
      <c r="C4674" s="94"/>
      <c r="D4674" s="118"/>
      <c r="E4674" s="118"/>
    </row>
    <row r="4675" spans="2:5" s="93" customFormat="1" x14ac:dyDescent="0.25">
      <c r="B4675" s="94"/>
      <c r="C4675" s="94"/>
      <c r="D4675" s="118"/>
      <c r="E4675" s="118"/>
    </row>
    <row r="4676" spans="2:5" s="93" customFormat="1" x14ac:dyDescent="0.25">
      <c r="B4676" s="94"/>
      <c r="C4676" s="94"/>
      <c r="D4676" s="118"/>
      <c r="E4676" s="118"/>
    </row>
    <row r="4677" spans="2:5" s="93" customFormat="1" x14ac:dyDescent="0.25">
      <c r="B4677" s="94"/>
      <c r="C4677" s="94"/>
      <c r="D4677" s="118"/>
      <c r="E4677" s="118"/>
    </row>
    <row r="4678" spans="2:5" s="93" customFormat="1" x14ac:dyDescent="0.25">
      <c r="B4678" s="94"/>
      <c r="C4678" s="94"/>
      <c r="D4678" s="118"/>
      <c r="E4678" s="118"/>
    </row>
    <row r="4679" spans="2:5" s="93" customFormat="1" x14ac:dyDescent="0.25">
      <c r="B4679" s="94"/>
      <c r="C4679" s="94"/>
      <c r="D4679" s="118"/>
      <c r="E4679" s="118"/>
    </row>
    <row r="4680" spans="2:5" s="93" customFormat="1" x14ac:dyDescent="0.25">
      <c r="B4680" s="94"/>
      <c r="C4680" s="94"/>
      <c r="D4680" s="118"/>
      <c r="E4680" s="118"/>
    </row>
    <row r="4681" spans="2:5" s="93" customFormat="1" x14ac:dyDescent="0.25">
      <c r="B4681" s="94"/>
      <c r="C4681" s="94"/>
      <c r="D4681" s="118"/>
      <c r="E4681" s="118"/>
    </row>
    <row r="4682" spans="2:5" s="93" customFormat="1" x14ac:dyDescent="0.25">
      <c r="B4682" s="94"/>
      <c r="C4682" s="94"/>
      <c r="D4682" s="118"/>
      <c r="E4682" s="118"/>
    </row>
    <row r="4683" spans="2:5" s="93" customFormat="1" x14ac:dyDescent="0.25">
      <c r="B4683" s="94"/>
      <c r="C4683" s="94"/>
      <c r="D4683" s="118"/>
      <c r="E4683" s="118"/>
    </row>
    <row r="4684" spans="2:5" s="93" customFormat="1" x14ac:dyDescent="0.25">
      <c r="B4684" s="94"/>
      <c r="C4684" s="94"/>
      <c r="D4684" s="118"/>
      <c r="E4684" s="118"/>
    </row>
    <row r="4685" spans="2:5" s="93" customFormat="1" x14ac:dyDescent="0.25">
      <c r="B4685" s="94"/>
      <c r="C4685" s="94"/>
      <c r="D4685" s="118"/>
      <c r="E4685" s="118"/>
    </row>
    <row r="4686" spans="2:5" s="93" customFormat="1" x14ac:dyDescent="0.25">
      <c r="B4686" s="94"/>
      <c r="C4686" s="94"/>
      <c r="D4686" s="118"/>
      <c r="E4686" s="118"/>
    </row>
    <row r="4687" spans="2:5" s="93" customFormat="1" x14ac:dyDescent="0.25">
      <c r="B4687" s="94"/>
      <c r="C4687" s="94"/>
      <c r="D4687" s="118"/>
      <c r="E4687" s="118"/>
    </row>
    <row r="4688" spans="2:5" s="93" customFormat="1" x14ac:dyDescent="0.25">
      <c r="B4688" s="94"/>
      <c r="C4688" s="94"/>
      <c r="D4688" s="118"/>
      <c r="E4688" s="118"/>
    </row>
    <row r="4689" spans="2:6" s="93" customFormat="1" x14ac:dyDescent="0.25">
      <c r="B4689" s="94"/>
      <c r="C4689" s="94"/>
      <c r="D4689" s="118"/>
      <c r="E4689" s="118"/>
    </row>
    <row r="4690" spans="2:6" s="93" customFormat="1" x14ac:dyDescent="0.25">
      <c r="B4690" s="94"/>
      <c r="C4690" s="94"/>
      <c r="D4690" s="116"/>
      <c r="E4690" s="116"/>
      <c r="F4690" s="6"/>
    </row>
    <row r="4691" spans="2:6" s="93" customFormat="1" x14ac:dyDescent="0.25">
      <c r="B4691" s="94"/>
      <c r="C4691" s="94"/>
      <c r="D4691" s="116"/>
      <c r="E4691" s="116"/>
      <c r="F4691" s="6"/>
    </row>
    <row r="4692" spans="2:6" s="93" customFormat="1" x14ac:dyDescent="0.25">
      <c r="B4692" s="94"/>
      <c r="C4692" s="94"/>
      <c r="D4692" s="116"/>
      <c r="E4692" s="116"/>
      <c r="F4692" s="6"/>
    </row>
    <row r="4693" spans="2:6" s="93" customFormat="1" x14ac:dyDescent="0.25">
      <c r="B4693" s="94"/>
      <c r="C4693" s="94"/>
      <c r="D4693" s="116"/>
      <c r="E4693" s="116"/>
      <c r="F4693" s="6"/>
    </row>
    <row r="4694" spans="2:6" s="93" customFormat="1" x14ac:dyDescent="0.25">
      <c r="B4694" s="94"/>
      <c r="C4694" s="94"/>
      <c r="D4694" s="116"/>
      <c r="E4694" s="116"/>
      <c r="F4694" s="6"/>
    </row>
    <row r="4695" spans="2:6" s="93" customFormat="1" x14ac:dyDescent="0.25">
      <c r="B4695" s="94"/>
      <c r="C4695" s="94"/>
      <c r="D4695" s="116"/>
      <c r="E4695" s="116"/>
      <c r="F4695" s="6"/>
    </row>
    <row r="4696" spans="2:6" s="93" customFormat="1" x14ac:dyDescent="0.25">
      <c r="B4696" s="94"/>
      <c r="C4696" s="94"/>
      <c r="D4696" s="116"/>
      <c r="E4696" s="116"/>
      <c r="F4696" s="6"/>
    </row>
    <row r="4697" spans="2:6" s="93" customFormat="1" x14ac:dyDescent="0.25">
      <c r="B4697" s="94"/>
      <c r="C4697" s="94"/>
      <c r="D4697" s="116"/>
      <c r="E4697" s="116"/>
      <c r="F4697" s="6"/>
    </row>
    <row r="4698" spans="2:6" s="93" customFormat="1" x14ac:dyDescent="0.25">
      <c r="B4698" s="94"/>
      <c r="C4698" s="94"/>
      <c r="D4698" s="116"/>
      <c r="E4698" s="116"/>
      <c r="F4698" s="6"/>
    </row>
    <row r="4699" spans="2:6" s="93" customFormat="1" x14ac:dyDescent="0.25">
      <c r="B4699" s="94"/>
      <c r="C4699" s="94"/>
      <c r="D4699" s="116"/>
      <c r="E4699" s="116"/>
      <c r="F4699" s="6"/>
    </row>
    <row r="4700" spans="2:6" s="93" customFormat="1" x14ac:dyDescent="0.25">
      <c r="B4700" s="94"/>
      <c r="C4700" s="94"/>
      <c r="D4700" s="116"/>
      <c r="E4700" s="116"/>
      <c r="F4700" s="6"/>
    </row>
    <row r="4701" spans="2:6" s="93" customFormat="1" x14ac:dyDescent="0.25">
      <c r="B4701" s="94"/>
      <c r="C4701" s="94"/>
      <c r="D4701" s="116"/>
      <c r="E4701" s="116"/>
      <c r="F4701" s="6"/>
    </row>
    <row r="4702" spans="2:6" s="93" customFormat="1" x14ac:dyDescent="0.25">
      <c r="B4702" s="94"/>
      <c r="C4702" s="94"/>
      <c r="D4702" s="116"/>
      <c r="E4702" s="116"/>
      <c r="F4702" s="6"/>
    </row>
    <row r="4703" spans="2:6" s="93" customFormat="1" x14ac:dyDescent="0.25">
      <c r="B4703" s="94"/>
      <c r="C4703" s="94"/>
      <c r="D4703" s="116"/>
      <c r="E4703" s="116"/>
      <c r="F4703" s="6"/>
    </row>
    <row r="4704" spans="2:6" s="93" customFormat="1" x14ac:dyDescent="0.25">
      <c r="B4704" s="94"/>
      <c r="C4704" s="94"/>
      <c r="D4704" s="116"/>
      <c r="E4704" s="116"/>
      <c r="F4704" s="6"/>
    </row>
    <row r="4705" spans="2:6" s="93" customFormat="1" x14ac:dyDescent="0.25">
      <c r="B4705" s="94"/>
      <c r="C4705" s="94"/>
      <c r="D4705" s="116"/>
      <c r="E4705" s="116"/>
      <c r="F4705" s="6"/>
    </row>
    <row r="4706" spans="2:6" s="93" customFormat="1" x14ac:dyDescent="0.25">
      <c r="B4706" s="94"/>
      <c r="C4706" s="94"/>
      <c r="D4706" s="116"/>
      <c r="E4706" s="116"/>
      <c r="F4706" s="6"/>
    </row>
    <row r="4707" spans="2:6" s="93" customFormat="1" x14ac:dyDescent="0.25">
      <c r="B4707" s="94"/>
      <c r="C4707" s="94"/>
      <c r="D4707" s="116"/>
      <c r="E4707" s="116"/>
      <c r="F4707" s="117"/>
    </row>
    <row r="4708" spans="2:6" s="93" customFormat="1" x14ac:dyDescent="0.25">
      <c r="B4708" s="94"/>
      <c r="C4708" s="94"/>
      <c r="D4708" s="116"/>
      <c r="E4708" s="116"/>
      <c r="F4708" s="6"/>
    </row>
    <row r="4709" spans="2:6" s="93" customFormat="1" x14ac:dyDescent="0.25">
      <c r="B4709" s="94"/>
      <c r="C4709" s="94"/>
      <c r="D4709" s="116"/>
      <c r="E4709" s="116"/>
      <c r="F4709" s="6"/>
    </row>
    <row r="4710" spans="2:6" s="93" customFormat="1" x14ac:dyDescent="0.25">
      <c r="B4710" s="94"/>
      <c r="C4710" s="94"/>
      <c r="D4710" s="116"/>
      <c r="E4710" s="116"/>
      <c r="F4710" s="6"/>
    </row>
    <row r="4711" spans="2:6" s="93" customFormat="1" x14ac:dyDescent="0.25">
      <c r="B4711" s="94"/>
      <c r="C4711" s="94"/>
      <c r="D4711" s="116"/>
      <c r="E4711" s="116"/>
      <c r="F4711" s="6"/>
    </row>
    <row r="4712" spans="2:6" s="93" customFormat="1" x14ac:dyDescent="0.25">
      <c r="B4712" s="94"/>
      <c r="C4712" s="94"/>
      <c r="D4712" s="116"/>
      <c r="E4712" s="116"/>
      <c r="F4712" s="6"/>
    </row>
    <row r="4713" spans="2:6" s="93" customFormat="1" x14ac:dyDescent="0.25">
      <c r="B4713" s="94"/>
      <c r="C4713" s="94"/>
      <c r="D4713" s="116"/>
      <c r="E4713" s="116"/>
      <c r="F4713" s="6"/>
    </row>
    <row r="4714" spans="2:6" s="93" customFormat="1" x14ac:dyDescent="0.25">
      <c r="B4714" s="94"/>
      <c r="C4714" s="94"/>
      <c r="D4714" s="116"/>
      <c r="E4714" s="116"/>
      <c r="F4714" s="6"/>
    </row>
    <row r="4715" spans="2:6" s="93" customFormat="1" x14ac:dyDescent="0.25">
      <c r="B4715" s="94"/>
      <c r="C4715" s="94"/>
      <c r="D4715" s="116"/>
      <c r="E4715" s="116"/>
      <c r="F4715" s="6"/>
    </row>
    <row r="4716" spans="2:6" s="93" customFormat="1" x14ac:dyDescent="0.25">
      <c r="B4716" s="94"/>
      <c r="C4716" s="94"/>
      <c r="D4716" s="116"/>
      <c r="E4716" s="116"/>
      <c r="F4716" s="6"/>
    </row>
    <row r="4717" spans="2:6" s="93" customFormat="1" x14ac:dyDescent="0.25">
      <c r="B4717" s="94"/>
      <c r="C4717" s="94"/>
      <c r="D4717" s="116"/>
      <c r="E4717" s="116"/>
      <c r="F4717" s="6"/>
    </row>
    <row r="4718" spans="2:6" s="93" customFormat="1" x14ac:dyDescent="0.25">
      <c r="B4718" s="94"/>
      <c r="C4718" s="94"/>
      <c r="D4718" s="116"/>
      <c r="E4718" s="116"/>
      <c r="F4718" s="6"/>
    </row>
    <row r="4719" spans="2:6" s="93" customFormat="1" x14ac:dyDescent="0.25">
      <c r="B4719" s="94"/>
      <c r="C4719" s="94"/>
      <c r="D4719" s="116"/>
      <c r="E4719" s="116"/>
      <c r="F4719" s="6"/>
    </row>
    <row r="4720" spans="2:6" s="93" customFormat="1" x14ac:dyDescent="0.25">
      <c r="B4720" s="94"/>
      <c r="C4720" s="94"/>
      <c r="D4720" s="116"/>
      <c r="E4720" s="116"/>
      <c r="F4720" s="6"/>
    </row>
    <row r="4721" spans="2:6" s="93" customFormat="1" x14ac:dyDescent="0.25">
      <c r="B4721" s="94"/>
      <c r="C4721" s="94"/>
      <c r="D4721" s="116"/>
      <c r="E4721" s="116"/>
      <c r="F4721" s="6"/>
    </row>
    <row r="4722" spans="2:6" s="93" customFormat="1" x14ac:dyDescent="0.25">
      <c r="B4722" s="94"/>
      <c r="C4722" s="94"/>
      <c r="D4722" s="116"/>
      <c r="E4722" s="116"/>
      <c r="F4722" s="6"/>
    </row>
    <row r="4723" spans="2:6" s="93" customFormat="1" x14ac:dyDescent="0.25">
      <c r="B4723" s="94"/>
      <c r="C4723" s="94"/>
      <c r="D4723" s="116"/>
      <c r="E4723" s="116"/>
      <c r="F4723" s="6"/>
    </row>
    <row r="4724" spans="2:6" s="93" customFormat="1" x14ac:dyDescent="0.25">
      <c r="B4724" s="94"/>
      <c r="C4724" s="94"/>
      <c r="D4724" s="116"/>
      <c r="E4724" s="116"/>
      <c r="F4724" s="183"/>
    </row>
    <row r="4725" spans="2:6" s="93" customFormat="1" x14ac:dyDescent="0.25">
      <c r="B4725" s="94"/>
      <c r="C4725" s="94"/>
      <c r="D4725" s="116"/>
      <c r="E4725" s="116"/>
      <c r="F4725" s="6"/>
    </row>
    <row r="4726" spans="2:6" s="93" customFormat="1" x14ac:dyDescent="0.25">
      <c r="B4726" s="94"/>
      <c r="C4726" s="94"/>
      <c r="D4726" s="116"/>
      <c r="E4726" s="116"/>
      <c r="F4726" s="6"/>
    </row>
    <row r="4727" spans="2:6" s="93" customFormat="1" x14ac:dyDescent="0.25">
      <c r="B4727" s="94"/>
      <c r="C4727" s="94"/>
      <c r="D4727" s="116"/>
      <c r="E4727" s="116"/>
      <c r="F4727" s="6"/>
    </row>
    <row r="4728" spans="2:6" s="93" customFormat="1" x14ac:dyDescent="0.25">
      <c r="B4728" s="94"/>
      <c r="C4728" s="94"/>
      <c r="D4728" s="116"/>
      <c r="E4728" s="116"/>
      <c r="F4728" s="6"/>
    </row>
    <row r="4729" spans="2:6" s="93" customFormat="1" x14ac:dyDescent="0.25">
      <c r="B4729" s="94"/>
      <c r="C4729" s="94"/>
      <c r="D4729" s="116"/>
      <c r="E4729" s="116"/>
      <c r="F4729" s="6"/>
    </row>
    <row r="4730" spans="2:6" s="93" customFormat="1" x14ac:dyDescent="0.25">
      <c r="B4730" s="94"/>
      <c r="C4730" s="94"/>
      <c r="D4730" s="116"/>
      <c r="E4730" s="116"/>
      <c r="F4730" s="6"/>
    </row>
    <row r="4731" spans="2:6" s="93" customFormat="1" x14ac:dyDescent="0.25">
      <c r="B4731" s="94"/>
      <c r="C4731" s="94"/>
      <c r="D4731" s="116"/>
      <c r="E4731" s="116"/>
      <c r="F4731" s="6"/>
    </row>
    <row r="4732" spans="2:6" s="93" customFormat="1" x14ac:dyDescent="0.25">
      <c r="B4732" s="94"/>
      <c r="C4732" s="94"/>
      <c r="D4732" s="116"/>
      <c r="E4732" s="116"/>
      <c r="F4732" s="6"/>
    </row>
    <row r="4733" spans="2:6" s="93" customFormat="1" x14ac:dyDescent="0.25">
      <c r="B4733" s="94"/>
      <c r="C4733" s="94"/>
      <c r="D4733" s="116"/>
      <c r="E4733" s="116"/>
      <c r="F4733" s="6"/>
    </row>
    <row r="4734" spans="2:6" s="93" customFormat="1" x14ac:dyDescent="0.25">
      <c r="B4734" s="94"/>
      <c r="C4734" s="94"/>
      <c r="D4734" s="116"/>
      <c r="E4734" s="116"/>
      <c r="F4734" s="189"/>
    </row>
    <row r="4735" spans="2:6" s="93" customFormat="1" x14ac:dyDescent="0.25">
      <c r="B4735" s="94"/>
      <c r="C4735" s="94"/>
      <c r="D4735" s="116"/>
      <c r="E4735" s="116"/>
      <c r="F4735" s="6"/>
    </row>
    <row r="4736" spans="2:6" s="93" customFormat="1" x14ac:dyDescent="0.25">
      <c r="B4736" s="94"/>
      <c r="C4736" s="94"/>
      <c r="D4736" s="116"/>
      <c r="E4736" s="116"/>
      <c r="F4736" s="6"/>
    </row>
    <row r="4737" spans="2:6" s="93" customFormat="1" x14ac:dyDescent="0.25">
      <c r="B4737" s="94"/>
      <c r="C4737" s="94"/>
      <c r="D4737" s="116"/>
      <c r="E4737" s="116"/>
      <c r="F4737" s="6"/>
    </row>
    <row r="4738" spans="2:6" s="93" customFormat="1" x14ac:dyDescent="0.25">
      <c r="B4738" s="94"/>
      <c r="C4738" s="94"/>
      <c r="D4738" s="116"/>
      <c r="E4738" s="116"/>
      <c r="F4738" s="6"/>
    </row>
    <row r="4739" spans="2:6" s="93" customFormat="1" x14ac:dyDescent="0.25">
      <c r="B4739" s="94"/>
      <c r="C4739" s="94"/>
      <c r="D4739" s="116"/>
      <c r="E4739" s="116"/>
      <c r="F4739" s="6"/>
    </row>
    <row r="4740" spans="2:6" s="93" customFormat="1" x14ac:dyDescent="0.25">
      <c r="B4740" s="94"/>
      <c r="C4740" s="94"/>
      <c r="D4740" s="116"/>
      <c r="E4740" s="116"/>
      <c r="F4740" s="6"/>
    </row>
    <row r="4744" spans="2:6" s="93" customFormat="1" x14ac:dyDescent="0.25">
      <c r="B4744" s="94"/>
      <c r="C4744" s="94"/>
      <c r="D4744" s="116"/>
      <c r="E4744" s="116"/>
      <c r="F4744" s="6"/>
    </row>
    <row r="4745" spans="2:6" s="93" customFormat="1" x14ac:dyDescent="0.25">
      <c r="B4745" s="94"/>
      <c r="C4745" s="94"/>
      <c r="D4745" s="116"/>
      <c r="E4745" s="116"/>
      <c r="F4745" s="6"/>
    </row>
    <row r="4747" spans="2:6" s="93" customFormat="1" x14ac:dyDescent="0.25">
      <c r="B4747" s="94"/>
      <c r="C4747" s="94"/>
      <c r="D4747" s="116"/>
      <c r="E4747" s="116"/>
      <c r="F4747" s="6"/>
    </row>
    <row r="4749" spans="2:6" s="93" customFormat="1" x14ac:dyDescent="0.25">
      <c r="B4749" s="94"/>
      <c r="C4749" s="94"/>
      <c r="D4749" s="116"/>
      <c r="E4749" s="116"/>
      <c r="F4749" s="6"/>
    </row>
    <row r="4759" spans="2:8" x14ac:dyDescent="0.25">
      <c r="F4759" s="6"/>
    </row>
    <row r="4765" spans="2:8" x14ac:dyDescent="0.25">
      <c r="F4765" s="6"/>
    </row>
    <row r="4766" spans="2:8" s="82" customFormat="1" ht="15" customHeight="1" x14ac:dyDescent="0.25">
      <c r="B4766" s="89"/>
      <c r="C4766" s="89"/>
      <c r="D4766" s="113"/>
      <c r="E4766" s="113"/>
      <c r="F4766" s="93"/>
      <c r="H4766" s="92"/>
    </row>
    <row r="4767" spans="2:8" x14ac:dyDescent="0.25">
      <c r="B4767" s="89"/>
      <c r="C4767" s="89"/>
      <c r="D4767" s="113"/>
      <c r="E4767" s="113"/>
    </row>
    <row r="4768" spans="2:8" x14ac:dyDescent="0.25">
      <c r="B4768" s="89"/>
      <c r="C4768" s="89"/>
      <c r="D4768" s="113"/>
      <c r="E4768" s="113"/>
    </row>
    <row r="4769" spans="1:6" s="93" customFormat="1" x14ac:dyDescent="0.25">
      <c r="B4769" s="89"/>
      <c r="C4769" s="89"/>
      <c r="D4769" s="113"/>
      <c r="E4769" s="113"/>
      <c r="F4769" s="6"/>
    </row>
    <row r="4770" spans="1:6" s="92" customFormat="1" x14ac:dyDescent="0.25">
      <c r="A4770" s="82"/>
      <c r="B4770" s="89"/>
      <c r="C4770" s="89"/>
      <c r="D4770" s="90"/>
      <c r="E4770" s="90"/>
      <c r="F4770" s="91"/>
    </row>
    <row r="4839" spans="1:1" s="93" customFormat="1" x14ac:dyDescent="0.25">
      <c r="A4839" s="117"/>
    </row>
    <row r="4873" spans="2:6" s="93" customFormat="1" x14ac:dyDescent="0.25">
      <c r="B4873" s="94"/>
      <c r="C4873" s="94"/>
      <c r="D4873" s="116"/>
      <c r="E4873" s="116"/>
      <c r="F4873" s="127"/>
    </row>
    <row r="4930" spans="2:6" s="93" customFormat="1" x14ac:dyDescent="0.25">
      <c r="B4930" s="94"/>
      <c r="C4930" s="94"/>
      <c r="D4930" s="116"/>
      <c r="E4930" s="116"/>
      <c r="F4930" s="6"/>
    </row>
    <row r="5019" spans="2:6" s="93" customFormat="1" x14ac:dyDescent="0.25">
      <c r="B5019" s="94"/>
      <c r="C5019" s="94"/>
      <c r="D5019" s="116"/>
      <c r="E5019" s="116"/>
      <c r="F5019" s="6"/>
    </row>
    <row r="5083" spans="2:6" s="93" customFormat="1" x14ac:dyDescent="0.25">
      <c r="B5083" s="94"/>
      <c r="C5083" s="94"/>
      <c r="D5083" s="116"/>
      <c r="E5083" s="116"/>
      <c r="F5083" s="127"/>
    </row>
    <row r="5136" spans="2:6" s="93" customFormat="1" x14ac:dyDescent="0.25">
      <c r="B5136" s="94"/>
      <c r="C5136" s="94"/>
      <c r="D5136" s="116"/>
      <c r="E5136" s="116"/>
      <c r="F5136" s="6"/>
    </row>
    <row r="5151" spans="1:1" s="93" customFormat="1" x14ac:dyDescent="0.25">
      <c r="A5151" s="6"/>
    </row>
    <row r="5152" spans="1:1" s="93" customFormat="1" x14ac:dyDescent="0.25">
      <c r="A5152" s="117"/>
    </row>
    <row r="5175" spans="1:1" s="93" customFormat="1" x14ac:dyDescent="0.25">
      <c r="A5175" s="117"/>
    </row>
    <row r="5176" spans="1:1" s="93" customFormat="1" x14ac:dyDescent="0.25">
      <c r="A5176" s="190"/>
    </row>
    <row r="5179" spans="1:1" s="93" customFormat="1" x14ac:dyDescent="0.25">
      <c r="A5179" s="117"/>
    </row>
    <row r="5180" spans="1:1" s="93" customFormat="1" x14ac:dyDescent="0.25">
      <c r="A5180" s="117"/>
    </row>
    <row r="5195" spans="2:6" s="93" customFormat="1" x14ac:dyDescent="0.25">
      <c r="B5195" s="94"/>
      <c r="C5195" s="94"/>
      <c r="D5195" s="116"/>
      <c r="E5195" s="116"/>
      <c r="F5195" s="6"/>
    </row>
    <row r="5242" spans="1:6" s="93" customFormat="1" x14ac:dyDescent="0.25">
      <c r="A5242" s="117"/>
      <c r="B5242" s="94"/>
      <c r="C5242" s="94"/>
      <c r="D5242" s="116"/>
      <c r="E5242" s="116"/>
      <c r="F5242" s="191"/>
    </row>
    <row r="5246" spans="1:6" s="93" customFormat="1" x14ac:dyDescent="0.25">
      <c r="B5246" s="94"/>
      <c r="C5246" s="94"/>
      <c r="D5246" s="116"/>
      <c r="E5246" s="116"/>
      <c r="F5246" s="6"/>
    </row>
    <row r="5251" spans="1:1" s="93" customFormat="1" x14ac:dyDescent="0.25">
      <c r="A5251" s="117"/>
    </row>
    <row r="5253" spans="1:1" s="93" customFormat="1" x14ac:dyDescent="0.25">
      <c r="A5253" s="190"/>
    </row>
    <row r="5265" spans="1:6" s="93" customFormat="1" x14ac:dyDescent="0.25">
      <c r="B5265" s="94"/>
      <c r="C5265" s="94"/>
      <c r="D5265" s="116"/>
      <c r="E5265" s="116"/>
      <c r="F5265" s="6"/>
    </row>
    <row r="5268" spans="1:6" s="93" customFormat="1" x14ac:dyDescent="0.25">
      <c r="B5268" s="94"/>
      <c r="C5268" s="94"/>
      <c r="D5268" s="116"/>
      <c r="E5268" s="116"/>
      <c r="F5268" s="6"/>
    </row>
    <row r="5271" spans="1:6" s="93" customFormat="1" x14ac:dyDescent="0.25">
      <c r="A5271" s="6"/>
      <c r="B5271" s="94"/>
      <c r="C5271" s="94"/>
      <c r="D5271" s="116"/>
      <c r="E5271" s="116"/>
    </row>
    <row r="5274" spans="1:6" s="93" customFormat="1" x14ac:dyDescent="0.25">
      <c r="A5274" s="117"/>
      <c r="B5274" s="94"/>
      <c r="C5274" s="94"/>
      <c r="D5274" s="116"/>
      <c r="E5274" s="116"/>
    </row>
    <row r="5276" spans="1:6" s="93" customFormat="1" x14ac:dyDescent="0.25">
      <c r="A5276" s="6"/>
      <c r="B5276" s="94"/>
      <c r="C5276" s="94"/>
      <c r="D5276" s="116"/>
      <c r="E5276" s="116"/>
    </row>
    <row r="5277" spans="1:6" s="93" customFormat="1" x14ac:dyDescent="0.25">
      <c r="A5277" s="6"/>
      <c r="B5277" s="94"/>
      <c r="C5277" s="94"/>
      <c r="D5277" s="116"/>
      <c r="E5277" s="116"/>
    </row>
    <row r="5279" spans="1:6" s="93" customFormat="1" x14ac:dyDescent="0.25">
      <c r="A5279" s="6"/>
      <c r="B5279" s="94"/>
      <c r="C5279" s="94"/>
      <c r="D5279" s="116"/>
      <c r="E5279" s="116"/>
    </row>
    <row r="5280" spans="1:6" s="93" customFormat="1" x14ac:dyDescent="0.25">
      <c r="A5280" s="6"/>
      <c r="B5280" s="94"/>
      <c r="C5280" s="94"/>
      <c r="D5280" s="116"/>
      <c r="E5280" s="116"/>
    </row>
    <row r="5281" spans="1:1" s="93" customFormat="1" x14ac:dyDescent="0.25">
      <c r="A5281" s="117"/>
    </row>
    <row r="5282" spans="1:1" s="93" customFormat="1" x14ac:dyDescent="0.25">
      <c r="A5282" s="117"/>
    </row>
    <row r="5298" spans="1:1" s="93" customFormat="1" x14ac:dyDescent="0.25">
      <c r="A5298" s="117"/>
    </row>
    <row r="5300" spans="1:1" s="93" customFormat="1" x14ac:dyDescent="0.25">
      <c r="A5300" s="117"/>
    </row>
    <row r="5310" spans="1:1" s="93" customFormat="1" x14ac:dyDescent="0.25">
      <c r="A5310" s="6"/>
    </row>
    <row r="1048576" s="192" customFormat="1" x14ac:dyDescent="0.25"/>
  </sheetData>
  <customSheetViews>
    <customSheetView guid="{75A4899D-DCB3-4900-9CF2-5022F48D201B}" topLeftCell="D1">
      <selection activeCell="I2" sqref="I2"/>
      <pageMargins left="0.7" right="0.7" top="0.75" bottom="0.75" header="0.3" footer="0.3"/>
      <pageSetup orientation="portrait" r:id="rId1"/>
    </customSheetView>
    <customSheetView guid="{0B21386C-AEA2-4F19-A69B-327A3E357604}" scale="90">
      <pane ySplit="1" topLeftCell="A4" activePane="bottomLeft" state="frozen"/>
      <selection pane="bottomLeft" activeCell="E25" sqref="E25"/>
      <pageMargins left="0.7" right="0.7" top="0.75" bottom="0.75" header="0.3" footer="0.3"/>
      <pageSetup orientation="portrait" r:id="rId2"/>
    </customSheetView>
    <customSheetView guid="{CEEECF45-5CE2-4EAB-ACEA-4352156F128B}">
      <pane ySplit="1" topLeftCell="A3" activePane="bottomLeft" state="frozen"/>
      <selection pane="bottomLeft" activeCell="C23" sqref="C23"/>
      <pageMargins left="0.7" right="0.7" top="0.75" bottom="0.75" header="0.3" footer="0.3"/>
      <pageSetup orientation="portrait" r:id="rId3"/>
    </customSheetView>
    <customSheetView guid="{8EC2DFE1-9BFF-43D3-ABBE-5EC79F14F44B}" showAutoFilter="1" topLeftCell="A7">
      <selection sqref="A1:XFD1"/>
      <pageMargins left="0.7" right="0.7" top="0.75" bottom="0.75" header="0.3" footer="0.3"/>
      <pageSetup orientation="portrait" r:id="rId4"/>
      <autoFilter ref="A1:J15" xr:uid="{763E2DC9-424C-4EDC-AE15-1CFD5C388A41}"/>
    </customSheetView>
    <customSheetView guid="{97FA0117-B203-4B24-9F80-DD2287AC91B9}" topLeftCell="A9">
      <selection activeCell="C13" sqref="C13"/>
      <pageMargins left="0.7" right="0.7" top="0.75" bottom="0.75" header="0.3" footer="0.3"/>
      <pageSetup orientation="portrait" r:id="rId5"/>
    </customSheetView>
  </customSheetViews>
  <conditionalFormatting sqref="D3707:E3708">
    <cfRule type="cellIs" dxfId="26" priority="1" operator="greaterThan">
      <formula>3</formula>
    </cfRule>
  </conditionalFormatting>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33"/>
  <sheetViews>
    <sheetView zoomScaleNormal="130" workbookViewId="0">
      <pane ySplit="615" topLeftCell="A479"/>
      <selection activeCell="A74" sqref="A74"/>
      <selection pane="bottomLeft" activeCell="A2" sqref="A2"/>
    </sheetView>
  </sheetViews>
  <sheetFormatPr defaultColWidth="9.140625" defaultRowHeight="15.75" x14ac:dyDescent="0.25"/>
  <cols>
    <col min="1" max="1" width="28.85546875" style="137" bestFit="1" customWidth="1"/>
    <col min="2" max="3" width="12.140625" style="138" bestFit="1" customWidth="1"/>
    <col min="4" max="4" width="12.28515625" style="139" bestFit="1" customWidth="1"/>
    <col min="5" max="5" width="12.28515625" style="139" customWidth="1"/>
    <col min="6" max="6" width="22.140625" style="137" customWidth="1"/>
    <col min="7" max="7" width="63.140625" style="137" customWidth="1"/>
    <col min="8" max="8" width="28.85546875" style="141" bestFit="1" customWidth="1"/>
    <col min="9" max="9" width="43.5703125" style="137" customWidth="1"/>
    <col min="10" max="16384" width="9.140625" style="137"/>
  </cols>
  <sheetData>
    <row r="1" spans="1:25" s="128" customFormat="1" x14ac:dyDescent="0.25">
      <c r="A1" s="128" t="s">
        <v>1393</v>
      </c>
      <c r="B1" s="129" t="s">
        <v>1</v>
      </c>
      <c r="C1" s="129" t="s">
        <v>1417</v>
      </c>
      <c r="D1" s="130" t="s">
        <v>2</v>
      </c>
      <c r="E1" s="130" t="s">
        <v>1399</v>
      </c>
      <c r="F1" s="128" t="s">
        <v>1394</v>
      </c>
      <c r="G1" s="128" t="s">
        <v>1395</v>
      </c>
      <c r="H1" s="131" t="s">
        <v>20</v>
      </c>
      <c r="I1" s="128" t="s">
        <v>6</v>
      </c>
    </row>
    <row r="2" spans="1:25" s="132" customFormat="1" x14ac:dyDescent="0.25">
      <c r="A2" s="276" t="s">
        <v>1392</v>
      </c>
      <c r="B2" s="277">
        <v>45167</v>
      </c>
      <c r="C2" s="277">
        <v>45216</v>
      </c>
      <c r="D2" s="266">
        <f>IF(B2="","",NETWORKDAYS(B2,C2)-1)</f>
        <v>35</v>
      </c>
      <c r="E2" s="279">
        <v>45180</v>
      </c>
      <c r="F2" s="282" t="s">
        <v>1397</v>
      </c>
      <c r="G2" s="276" t="s">
        <v>1531</v>
      </c>
      <c r="H2" s="278" t="s">
        <v>691</v>
      </c>
      <c r="I2" s="276"/>
      <c r="J2" s="276"/>
      <c r="K2" s="276"/>
      <c r="L2" s="276"/>
      <c r="M2" s="276"/>
      <c r="N2" s="276"/>
      <c r="O2" s="276"/>
      <c r="P2" s="276"/>
      <c r="Q2" s="276"/>
      <c r="R2" s="276"/>
      <c r="S2" s="276"/>
      <c r="T2" s="276"/>
      <c r="U2" s="276"/>
      <c r="V2" s="276"/>
      <c r="W2" s="276"/>
      <c r="X2" s="276"/>
      <c r="Y2" s="276"/>
    </row>
    <row r="3" spans="1:25" s="132" customFormat="1" ht="23.1" customHeight="1" x14ac:dyDescent="0.25">
      <c r="A3" s="276" t="s">
        <v>1396</v>
      </c>
      <c r="B3" s="277">
        <v>45189</v>
      </c>
      <c r="C3" s="277">
        <v>45226</v>
      </c>
      <c r="D3" s="266">
        <f>IF(B3="","",NETWORKDAYS(B3,C3)-1)</f>
        <v>27</v>
      </c>
      <c r="E3" s="279">
        <v>45222</v>
      </c>
      <c r="F3" s="276" t="s">
        <v>1398</v>
      </c>
      <c r="G3" s="276" t="s">
        <v>1531</v>
      </c>
      <c r="H3" s="278" t="s">
        <v>1690</v>
      </c>
      <c r="I3" s="282" t="s">
        <v>1689</v>
      </c>
      <c r="J3" s="276"/>
      <c r="K3" s="276"/>
      <c r="L3" s="276"/>
      <c r="M3" s="276"/>
      <c r="N3" s="276"/>
      <c r="O3" s="276"/>
      <c r="P3" s="276"/>
      <c r="Q3" s="276"/>
      <c r="R3" s="276"/>
      <c r="S3" s="276"/>
      <c r="T3" s="276"/>
      <c r="U3" s="276"/>
      <c r="V3" s="276"/>
      <c r="W3" s="276"/>
      <c r="X3" s="276"/>
      <c r="Y3" s="276"/>
    </row>
    <row r="4" spans="1:25" s="133" customFormat="1" x14ac:dyDescent="0.25">
      <c r="A4" s="280" t="s">
        <v>1624</v>
      </c>
      <c r="B4" s="274">
        <v>45223</v>
      </c>
      <c r="C4" s="274">
        <v>45228</v>
      </c>
      <c r="D4" s="281" t="s">
        <v>1625</v>
      </c>
      <c r="E4" s="281"/>
      <c r="F4" s="280" t="s">
        <v>1719</v>
      </c>
      <c r="G4" s="280" t="s">
        <v>1732</v>
      </c>
      <c r="H4" s="278" t="s">
        <v>691</v>
      </c>
      <c r="I4" s="330"/>
      <c r="J4" s="276"/>
      <c r="K4" s="276"/>
      <c r="L4" s="276"/>
      <c r="M4" s="276"/>
      <c r="N4" s="276"/>
      <c r="O4" s="276"/>
      <c r="P4" s="276"/>
      <c r="Q4" s="276"/>
      <c r="R4" s="276"/>
      <c r="S4" s="276"/>
      <c r="T4" s="276"/>
      <c r="U4" s="276"/>
      <c r="V4" s="276"/>
      <c r="W4" s="276"/>
      <c r="X4" s="276"/>
      <c r="Y4" s="276"/>
    </row>
    <row r="5" spans="1:25" s="133" customFormat="1" x14ac:dyDescent="0.25">
      <c r="A5" s="280" t="s">
        <v>1685</v>
      </c>
      <c r="B5" s="274">
        <v>45230</v>
      </c>
      <c r="C5" s="274">
        <v>45237</v>
      </c>
      <c r="D5" s="281" t="s">
        <v>1625</v>
      </c>
      <c r="E5" s="274">
        <v>45257</v>
      </c>
      <c r="F5" s="280" t="s">
        <v>1687</v>
      </c>
      <c r="G5" s="280" t="s">
        <v>1732</v>
      </c>
      <c r="H5" s="278" t="s">
        <v>691</v>
      </c>
      <c r="I5" s="280"/>
      <c r="J5" s="276"/>
      <c r="K5" s="276"/>
      <c r="L5" s="276"/>
      <c r="M5" s="276"/>
      <c r="N5" s="276"/>
      <c r="O5" s="276"/>
      <c r="P5" s="276"/>
      <c r="Q5" s="276"/>
      <c r="R5" s="276"/>
      <c r="S5" s="276"/>
      <c r="T5" s="276"/>
      <c r="U5" s="276"/>
      <c r="V5" s="276"/>
      <c r="W5" s="276"/>
      <c r="X5" s="276"/>
      <c r="Y5" s="276"/>
    </row>
    <row r="6" spans="1:25" s="133" customFormat="1" x14ac:dyDescent="0.25">
      <c r="A6" s="280" t="s">
        <v>1686</v>
      </c>
      <c r="B6" s="274">
        <v>45233</v>
      </c>
      <c r="C6" s="274">
        <v>45237</v>
      </c>
      <c r="D6" s="281" t="s">
        <v>1625</v>
      </c>
      <c r="E6" s="274">
        <v>45243</v>
      </c>
      <c r="F6" s="280" t="s">
        <v>1687</v>
      </c>
      <c r="G6" s="280" t="s">
        <v>1732</v>
      </c>
      <c r="H6" s="278" t="s">
        <v>691</v>
      </c>
      <c r="I6" s="280"/>
      <c r="J6" s="276"/>
      <c r="K6" s="276"/>
      <c r="L6" s="276"/>
      <c r="M6" s="276"/>
      <c r="N6" s="276"/>
      <c r="O6" s="276"/>
      <c r="P6" s="276"/>
      <c r="Q6" s="276"/>
      <c r="R6" s="276"/>
      <c r="S6" s="276"/>
      <c r="T6" s="276"/>
      <c r="U6" s="276"/>
      <c r="V6" s="276"/>
      <c r="W6" s="276"/>
      <c r="X6" s="276"/>
      <c r="Y6" s="276"/>
    </row>
    <row r="7" spans="1:25" s="133" customFormat="1" x14ac:dyDescent="0.25">
      <c r="A7" s="280" t="s">
        <v>1718</v>
      </c>
      <c r="B7" s="274">
        <v>45237</v>
      </c>
      <c r="C7" s="274">
        <v>45238</v>
      </c>
      <c r="D7" s="281">
        <f>IF(B7="","",NETWORKDAYS(B7,C7)-1)</f>
        <v>1</v>
      </c>
      <c r="E7" s="274">
        <v>45266</v>
      </c>
      <c r="F7" s="280" t="s">
        <v>1719</v>
      </c>
      <c r="G7" s="280" t="s">
        <v>1732</v>
      </c>
      <c r="H7" s="278" t="s">
        <v>691</v>
      </c>
      <c r="I7" s="330"/>
      <c r="J7" s="276"/>
      <c r="K7" s="276"/>
      <c r="L7" s="276"/>
      <c r="M7" s="276"/>
      <c r="N7" s="276"/>
      <c r="O7" s="276"/>
      <c r="P7" s="276"/>
      <c r="Q7" s="276"/>
      <c r="R7" s="276"/>
      <c r="S7" s="276"/>
      <c r="T7" s="276"/>
      <c r="U7" s="276"/>
      <c r="V7" s="276"/>
      <c r="W7" s="276"/>
      <c r="X7" s="276"/>
      <c r="Y7" s="276"/>
    </row>
    <row r="8" spans="1:25" s="133" customFormat="1" x14ac:dyDescent="0.25">
      <c r="A8" s="276" t="s">
        <v>1752</v>
      </c>
      <c r="B8" s="277">
        <v>45239</v>
      </c>
      <c r="C8" s="277">
        <v>45239</v>
      </c>
      <c r="D8" s="266" t="s">
        <v>1753</v>
      </c>
      <c r="E8" s="274">
        <v>45299</v>
      </c>
      <c r="F8" s="276" t="s">
        <v>1719</v>
      </c>
      <c r="G8" s="276" t="s">
        <v>1732</v>
      </c>
      <c r="H8" s="278" t="s">
        <v>1466</v>
      </c>
      <c r="I8" s="137"/>
      <c r="J8" s="276"/>
      <c r="K8" s="276"/>
      <c r="L8" s="276"/>
      <c r="M8" s="276"/>
      <c r="N8" s="276"/>
      <c r="O8" s="276"/>
      <c r="P8" s="276"/>
      <c r="Q8" s="276"/>
      <c r="R8" s="276"/>
      <c r="S8" s="276"/>
      <c r="T8" s="276"/>
      <c r="U8" s="276"/>
      <c r="V8" s="276"/>
      <c r="W8" s="276"/>
      <c r="X8" s="276"/>
      <c r="Y8" s="276"/>
    </row>
    <row r="9" spans="1:25" s="132" customFormat="1" x14ac:dyDescent="0.25">
      <c r="A9" s="276" t="s">
        <v>1780</v>
      </c>
      <c r="B9" s="277">
        <v>45243</v>
      </c>
      <c r="C9" s="277">
        <v>45245</v>
      </c>
      <c r="D9" s="266"/>
      <c r="E9" s="274">
        <v>45272</v>
      </c>
      <c r="F9" s="276" t="s">
        <v>1719</v>
      </c>
      <c r="G9" s="276" t="s">
        <v>1732</v>
      </c>
      <c r="H9" s="278" t="s">
        <v>691</v>
      </c>
      <c r="I9" s="137"/>
      <c r="J9" s="276"/>
      <c r="K9" s="276"/>
      <c r="L9" s="276"/>
      <c r="M9" s="276"/>
      <c r="N9" s="276"/>
      <c r="O9" s="276"/>
      <c r="P9" s="276"/>
      <c r="Q9" s="276"/>
    </row>
    <row r="10" spans="1:25" s="133" customFormat="1" x14ac:dyDescent="0.25">
      <c r="A10" s="276" t="s">
        <v>1781</v>
      </c>
      <c r="B10" s="277">
        <v>45243</v>
      </c>
      <c r="C10" s="277">
        <v>45245</v>
      </c>
      <c r="D10" s="266"/>
      <c r="E10" s="274">
        <v>45271</v>
      </c>
      <c r="F10" s="276" t="s">
        <v>1719</v>
      </c>
      <c r="G10" s="276" t="s">
        <v>1732</v>
      </c>
      <c r="H10" s="278" t="s">
        <v>691</v>
      </c>
      <c r="I10" s="137"/>
      <c r="J10" s="276"/>
      <c r="K10" s="276"/>
      <c r="L10" s="276"/>
      <c r="M10" s="276"/>
      <c r="N10" s="276"/>
      <c r="O10" s="276"/>
      <c r="P10" s="276"/>
      <c r="Q10" s="276"/>
      <c r="R10" s="276"/>
      <c r="S10" s="276"/>
      <c r="T10" s="276"/>
      <c r="U10" s="276"/>
      <c r="V10" s="276"/>
      <c r="W10" s="276"/>
      <c r="X10" s="276"/>
      <c r="Y10" s="276"/>
    </row>
    <row r="11" spans="1:25" s="132" customFormat="1" x14ac:dyDescent="0.25">
      <c r="A11" s="276" t="s">
        <v>1808</v>
      </c>
      <c r="B11" s="277">
        <v>45239</v>
      </c>
      <c r="C11" s="277">
        <v>45245</v>
      </c>
      <c r="D11" s="266"/>
      <c r="E11" s="274"/>
      <c r="F11" s="276" t="s">
        <v>22</v>
      </c>
      <c r="G11" s="276" t="s">
        <v>1809</v>
      </c>
      <c r="H11" s="278" t="s">
        <v>691</v>
      </c>
      <c r="I11" s="137"/>
      <c r="J11" s="276"/>
      <c r="K11" s="276"/>
      <c r="L11" s="276"/>
      <c r="M11" s="276"/>
      <c r="N11" s="276"/>
      <c r="O11" s="276"/>
      <c r="P11" s="276"/>
      <c r="Q11" s="276"/>
      <c r="R11" s="276"/>
      <c r="S11" s="276"/>
    </row>
    <row r="12" spans="1:25" s="133" customFormat="1" x14ac:dyDescent="0.25">
      <c r="A12" s="276" t="s">
        <v>1811</v>
      </c>
      <c r="B12" s="277">
        <v>45245</v>
      </c>
      <c r="C12" s="277">
        <v>45245</v>
      </c>
      <c r="D12" s="266"/>
      <c r="E12" s="274"/>
      <c r="F12" s="276" t="s">
        <v>22</v>
      </c>
      <c r="G12" s="276" t="s">
        <v>1812</v>
      </c>
      <c r="H12" s="278" t="s">
        <v>691</v>
      </c>
      <c r="I12" s="137"/>
      <c r="J12" s="276"/>
      <c r="K12" s="276"/>
      <c r="L12" s="276"/>
      <c r="M12" s="276"/>
      <c r="N12" s="276"/>
      <c r="O12" s="276"/>
      <c r="P12" s="276"/>
      <c r="Q12" s="276"/>
      <c r="R12" s="276"/>
      <c r="S12" s="276"/>
      <c r="T12" s="276"/>
      <c r="U12" s="276"/>
      <c r="V12" s="276"/>
      <c r="W12" s="276"/>
      <c r="X12" s="276"/>
      <c r="Y12" s="276"/>
    </row>
    <row r="13" spans="1:25" s="132" customFormat="1" ht="31.5" x14ac:dyDescent="0.25">
      <c r="A13" s="276" t="s">
        <v>1810</v>
      </c>
      <c r="B13" s="277">
        <v>45245</v>
      </c>
      <c r="C13" s="277">
        <v>45248</v>
      </c>
      <c r="D13" s="266"/>
      <c r="E13" s="274"/>
      <c r="F13" s="276" t="s">
        <v>22</v>
      </c>
      <c r="G13" s="282" t="s">
        <v>1948</v>
      </c>
      <c r="H13" s="278" t="s">
        <v>691</v>
      </c>
      <c r="I13" s="137"/>
      <c r="J13" s="276"/>
      <c r="K13" s="276"/>
      <c r="L13" s="276"/>
      <c r="M13" s="276"/>
      <c r="N13" s="276"/>
      <c r="O13" s="276"/>
      <c r="P13" s="276"/>
      <c r="Q13" s="276"/>
      <c r="R13" s="276"/>
      <c r="S13" s="276"/>
      <c r="T13" s="276"/>
      <c r="U13" s="276"/>
      <c r="V13" s="276"/>
      <c r="W13" s="276"/>
      <c r="X13" s="276"/>
    </row>
    <row r="14" spans="1:25" s="132" customFormat="1" ht="47.25" x14ac:dyDescent="0.25">
      <c r="A14" s="276" t="s">
        <v>1400</v>
      </c>
      <c r="B14" s="277">
        <v>45106</v>
      </c>
      <c r="C14" s="277">
        <v>45251</v>
      </c>
      <c r="D14" s="266">
        <f>IF(B14="","",NETWORKDAYS(B14,C14)-1)</f>
        <v>103</v>
      </c>
      <c r="E14" s="266"/>
      <c r="F14" s="276" t="s">
        <v>22</v>
      </c>
      <c r="G14" s="282" t="s">
        <v>1921</v>
      </c>
      <c r="H14" s="278" t="s">
        <v>1405</v>
      </c>
      <c r="I14" s="282" t="s">
        <v>1540</v>
      </c>
      <c r="J14" s="276"/>
      <c r="K14" s="276"/>
      <c r="L14" s="276"/>
      <c r="M14" s="276"/>
      <c r="N14" s="276"/>
      <c r="O14" s="276"/>
      <c r="P14" s="276"/>
      <c r="Q14" s="276"/>
      <c r="R14" s="276"/>
      <c r="S14" s="276"/>
      <c r="T14" s="276"/>
      <c r="U14" s="276"/>
      <c r="V14" s="276"/>
      <c r="W14" s="276"/>
      <c r="X14" s="276"/>
    </row>
    <row r="15" spans="1:25" x14ac:dyDescent="0.25">
      <c r="A15" s="276" t="s">
        <v>1836</v>
      </c>
      <c r="B15" s="277">
        <v>45246</v>
      </c>
      <c r="C15" s="277">
        <v>45251</v>
      </c>
      <c r="D15" s="266"/>
      <c r="E15" s="274"/>
      <c r="F15" s="276" t="s">
        <v>22</v>
      </c>
      <c r="G15" s="276" t="s">
        <v>1732</v>
      </c>
      <c r="H15" s="278" t="s">
        <v>694</v>
      </c>
      <c r="J15" s="276"/>
      <c r="K15" s="276"/>
      <c r="L15" s="276"/>
      <c r="M15" s="276"/>
      <c r="N15" s="276"/>
      <c r="O15" s="276"/>
      <c r="P15" s="276"/>
      <c r="Q15" s="276"/>
      <c r="R15" s="276"/>
      <c r="S15" s="276"/>
      <c r="T15" s="276"/>
      <c r="U15" s="276"/>
      <c r="V15" s="276"/>
      <c r="W15" s="276"/>
      <c r="X15" s="276"/>
    </row>
    <row r="16" spans="1:25" s="132" customFormat="1" x14ac:dyDescent="0.25">
      <c r="A16" s="259" t="s">
        <v>1836</v>
      </c>
      <c r="B16" s="260">
        <v>45246</v>
      </c>
      <c r="C16" s="260">
        <v>45251</v>
      </c>
      <c r="D16" s="267"/>
      <c r="E16" s="267"/>
      <c r="F16" s="259" t="s">
        <v>22</v>
      </c>
      <c r="G16" s="259"/>
      <c r="H16" s="269" t="s">
        <v>694</v>
      </c>
      <c r="I16" s="137"/>
      <c r="J16" s="137"/>
      <c r="K16" s="137"/>
      <c r="L16" s="137"/>
      <c r="M16" s="137"/>
      <c r="N16" s="137"/>
      <c r="O16" s="137"/>
      <c r="P16" s="137"/>
      <c r="Q16" s="137"/>
      <c r="R16" s="137"/>
      <c r="S16" s="137"/>
    </row>
    <row r="17" spans="1:25" s="132" customFormat="1" x14ac:dyDescent="0.25">
      <c r="A17" s="276" t="s">
        <v>1901</v>
      </c>
      <c r="B17" s="277">
        <v>45247</v>
      </c>
      <c r="C17" s="277">
        <v>45251</v>
      </c>
      <c r="D17" s="266"/>
      <c r="E17" s="274"/>
      <c r="F17" s="276" t="s">
        <v>22</v>
      </c>
      <c r="G17" s="276"/>
      <c r="H17" s="278" t="s">
        <v>694</v>
      </c>
      <c r="I17" s="137"/>
      <c r="J17" s="137"/>
      <c r="K17" s="137"/>
      <c r="L17" s="137"/>
      <c r="M17" s="137"/>
      <c r="N17" s="137"/>
      <c r="O17" s="137"/>
      <c r="P17" s="137"/>
      <c r="Q17" s="137"/>
      <c r="R17" s="137"/>
      <c r="S17" s="137"/>
    </row>
    <row r="18" spans="1:25" x14ac:dyDescent="0.25">
      <c r="A18" s="276" t="s">
        <v>1902</v>
      </c>
      <c r="B18" s="277">
        <v>45247</v>
      </c>
      <c r="C18" s="277">
        <v>45251</v>
      </c>
      <c r="D18" s="266"/>
      <c r="E18" s="274"/>
      <c r="F18" s="276" t="s">
        <v>22</v>
      </c>
      <c r="G18" s="276"/>
      <c r="H18" s="278" t="s">
        <v>694</v>
      </c>
    </row>
    <row r="19" spans="1:25" s="132" customFormat="1" x14ac:dyDescent="0.25">
      <c r="A19" s="276" t="s">
        <v>1837</v>
      </c>
      <c r="B19" s="277">
        <v>45245</v>
      </c>
      <c r="C19" s="277">
        <v>45252</v>
      </c>
      <c r="D19" s="266"/>
      <c r="E19" s="274">
        <v>45307</v>
      </c>
      <c r="F19" s="276" t="s">
        <v>1719</v>
      </c>
      <c r="G19" s="276" t="s">
        <v>1926</v>
      </c>
      <c r="H19" s="278" t="s">
        <v>1466</v>
      </c>
      <c r="I19" s="137"/>
      <c r="J19" s="137"/>
      <c r="K19" s="137"/>
      <c r="L19" s="137"/>
      <c r="M19" s="137"/>
      <c r="N19" s="137"/>
      <c r="O19" s="137"/>
      <c r="P19" s="137"/>
      <c r="Q19" s="137"/>
      <c r="R19" s="137"/>
      <c r="S19" s="137"/>
    </row>
    <row r="20" spans="1:25" s="132" customFormat="1" x14ac:dyDescent="0.25">
      <c r="A20" s="276" t="s">
        <v>1928</v>
      </c>
      <c r="B20" s="277">
        <v>45250</v>
      </c>
      <c r="C20" s="277">
        <v>45252</v>
      </c>
      <c r="D20" s="266"/>
      <c r="E20" s="274"/>
      <c r="F20" s="276"/>
      <c r="G20" s="276" t="s">
        <v>1927</v>
      </c>
      <c r="H20" s="278" t="s">
        <v>1466</v>
      </c>
      <c r="I20" s="137"/>
      <c r="J20" s="137"/>
      <c r="K20" s="137"/>
      <c r="L20" s="137"/>
      <c r="M20" s="137"/>
      <c r="N20" s="137"/>
      <c r="O20" s="137"/>
      <c r="P20" s="137"/>
      <c r="Q20" s="137"/>
      <c r="R20" s="137"/>
      <c r="S20" s="137"/>
    </row>
    <row r="21" spans="1:25" x14ac:dyDescent="0.25">
      <c r="A21" s="276" t="s">
        <v>1929</v>
      </c>
      <c r="B21" s="277">
        <v>45250</v>
      </c>
      <c r="C21" s="277">
        <v>45252</v>
      </c>
      <c r="D21" s="266"/>
      <c r="E21" s="274"/>
      <c r="F21" s="276"/>
      <c r="G21" s="276" t="s">
        <v>1927</v>
      </c>
      <c r="H21" s="278" t="s">
        <v>1466</v>
      </c>
    </row>
    <row r="22" spans="1:25" x14ac:dyDescent="0.25">
      <c r="A22" s="276" t="s">
        <v>1949</v>
      </c>
      <c r="B22" s="277">
        <v>45257</v>
      </c>
      <c r="C22" s="277">
        <v>45258</v>
      </c>
      <c r="D22" s="266"/>
      <c r="E22" s="274"/>
      <c r="F22" s="276" t="s">
        <v>1719</v>
      </c>
      <c r="G22" s="276" t="s">
        <v>1950</v>
      </c>
      <c r="H22" s="278" t="s">
        <v>691</v>
      </c>
    </row>
    <row r="23" spans="1:25" ht="50.45" customHeight="1" x14ac:dyDescent="0.25">
      <c r="A23" s="276" t="s">
        <v>1810</v>
      </c>
      <c r="B23" s="277">
        <v>45257</v>
      </c>
      <c r="C23" s="277">
        <v>45258</v>
      </c>
      <c r="D23" s="266"/>
      <c r="E23" s="274"/>
      <c r="F23" s="276" t="s">
        <v>1719</v>
      </c>
      <c r="G23" s="276" t="s">
        <v>1950</v>
      </c>
      <c r="H23" s="278" t="s">
        <v>691</v>
      </c>
    </row>
    <row r="24" spans="1:25" s="132" customFormat="1" x14ac:dyDescent="0.25">
      <c r="A24" s="276" t="s">
        <v>1951</v>
      </c>
      <c r="B24" s="277">
        <v>45257</v>
      </c>
      <c r="C24" s="277">
        <v>45258</v>
      </c>
      <c r="D24" s="266"/>
      <c r="E24" s="274"/>
      <c r="F24" s="276" t="s">
        <v>1719</v>
      </c>
      <c r="G24" s="276" t="s">
        <v>1950</v>
      </c>
      <c r="H24" s="278" t="s">
        <v>691</v>
      </c>
      <c r="I24" s="137"/>
      <c r="J24" s="137"/>
      <c r="K24" s="137"/>
      <c r="L24" s="137"/>
      <c r="M24" s="137"/>
      <c r="N24" s="137"/>
      <c r="O24" s="137"/>
      <c r="P24" s="137"/>
      <c r="Q24" s="137"/>
      <c r="R24" s="137"/>
      <c r="S24" s="137"/>
      <c r="T24" s="276"/>
      <c r="U24" s="276"/>
      <c r="V24" s="276"/>
      <c r="W24" s="276"/>
      <c r="X24" s="276"/>
      <c r="Y24" s="276"/>
    </row>
    <row r="25" spans="1:25" s="132" customFormat="1" x14ac:dyDescent="0.25">
      <c r="A25" s="276" t="s">
        <v>1952</v>
      </c>
      <c r="B25" s="277">
        <v>45257</v>
      </c>
      <c r="C25" s="277">
        <v>45258</v>
      </c>
      <c r="D25" s="266"/>
      <c r="E25" s="274"/>
      <c r="F25" s="276" t="s">
        <v>1719</v>
      </c>
      <c r="G25" s="276" t="s">
        <v>1950</v>
      </c>
      <c r="H25" s="278" t="s">
        <v>691</v>
      </c>
      <c r="I25" s="137"/>
      <c r="J25" s="137"/>
      <c r="K25" s="137"/>
      <c r="L25" s="137"/>
      <c r="M25" s="137"/>
      <c r="N25" s="137"/>
      <c r="O25" s="137"/>
      <c r="P25" s="137"/>
      <c r="Q25" s="137"/>
      <c r="R25" s="137"/>
      <c r="S25" s="137"/>
      <c r="T25" s="276"/>
      <c r="U25" s="276"/>
      <c r="V25" s="276"/>
      <c r="W25" s="276"/>
      <c r="X25" s="276"/>
      <c r="Y25" s="276"/>
    </row>
    <row r="26" spans="1:25" s="132" customFormat="1" ht="31.5" x14ac:dyDescent="0.25">
      <c r="A26" s="276" t="s">
        <v>1953</v>
      </c>
      <c r="B26" s="277">
        <v>45258</v>
      </c>
      <c r="C26" s="277">
        <v>45258</v>
      </c>
      <c r="D26" s="266"/>
      <c r="E26" s="274"/>
      <c r="F26" s="276" t="s">
        <v>1719</v>
      </c>
      <c r="G26" s="282" t="s">
        <v>1959</v>
      </c>
      <c r="H26" s="278" t="s">
        <v>691</v>
      </c>
      <c r="I26" s="137"/>
      <c r="J26" s="137"/>
      <c r="K26" s="137"/>
      <c r="L26" s="137"/>
      <c r="M26" s="137"/>
      <c r="N26" s="137"/>
      <c r="O26" s="137"/>
      <c r="P26" s="137"/>
      <c r="Q26" s="137"/>
      <c r="R26" s="137"/>
      <c r="S26" s="137"/>
      <c r="T26" s="276"/>
      <c r="U26" s="276"/>
      <c r="V26" s="276"/>
      <c r="W26" s="276"/>
      <c r="X26" s="276"/>
      <c r="Y26" s="276"/>
    </row>
    <row r="27" spans="1:25" ht="31.5" x14ac:dyDescent="0.25">
      <c r="A27" s="276" t="s">
        <v>1797</v>
      </c>
      <c r="B27" s="277">
        <v>45244</v>
      </c>
      <c r="C27" s="277">
        <v>45259</v>
      </c>
      <c r="D27" s="266"/>
      <c r="E27" s="274"/>
      <c r="F27" s="276" t="s">
        <v>1798</v>
      </c>
      <c r="G27" s="282" t="s">
        <v>1962</v>
      </c>
      <c r="H27" s="278" t="s">
        <v>691</v>
      </c>
    </row>
    <row r="28" spans="1:25" ht="31.5" x14ac:dyDescent="0.25">
      <c r="A28" s="276" t="s">
        <v>1954</v>
      </c>
      <c r="B28" s="277">
        <v>45258</v>
      </c>
      <c r="C28" s="277">
        <v>45259</v>
      </c>
      <c r="D28" s="266"/>
      <c r="E28" s="274"/>
      <c r="F28" s="276" t="s">
        <v>1719</v>
      </c>
      <c r="G28" s="282" t="s">
        <v>1960</v>
      </c>
      <c r="H28" s="278" t="s">
        <v>691</v>
      </c>
      <c r="T28" s="276"/>
      <c r="U28" s="276"/>
    </row>
    <row r="29" spans="1:25" x14ac:dyDescent="0.25">
      <c r="A29" s="276" t="s">
        <v>1963</v>
      </c>
      <c r="B29" s="277">
        <v>45258</v>
      </c>
      <c r="C29" s="277">
        <v>45259</v>
      </c>
      <c r="D29" s="266"/>
      <c r="E29" s="274"/>
      <c r="F29" s="276" t="s">
        <v>1719</v>
      </c>
      <c r="G29" s="276" t="s">
        <v>1950</v>
      </c>
      <c r="H29" s="278" t="s">
        <v>691</v>
      </c>
    </row>
    <row r="30" spans="1:25" x14ac:dyDescent="0.25">
      <c r="A30" s="276" t="s">
        <v>1964</v>
      </c>
      <c r="B30" s="277">
        <v>45259</v>
      </c>
      <c r="C30" s="277">
        <v>45259</v>
      </c>
      <c r="D30" s="277"/>
      <c r="E30" s="274"/>
      <c r="F30" s="276" t="s">
        <v>1719</v>
      </c>
      <c r="G30" s="276" t="s">
        <v>1950</v>
      </c>
      <c r="H30" s="278" t="s">
        <v>691</v>
      </c>
    </row>
    <row r="31" spans="1:25" x14ac:dyDescent="0.25">
      <c r="A31" s="276" t="s">
        <v>1836</v>
      </c>
      <c r="B31" s="277">
        <v>45259</v>
      </c>
      <c r="C31" s="277">
        <v>45259</v>
      </c>
      <c r="D31" s="266"/>
      <c r="E31" s="274"/>
      <c r="F31" s="276" t="s">
        <v>1719</v>
      </c>
      <c r="G31" s="276" t="s">
        <v>1950</v>
      </c>
      <c r="H31" s="278" t="s">
        <v>691</v>
      </c>
    </row>
    <row r="32" spans="1:25" x14ac:dyDescent="0.25">
      <c r="A32" s="276" t="s">
        <v>2001</v>
      </c>
      <c r="B32" s="277">
        <v>45261</v>
      </c>
      <c r="C32" s="277">
        <v>45261</v>
      </c>
      <c r="D32" s="266"/>
      <c r="E32" s="274"/>
      <c r="F32" s="276" t="s">
        <v>1719</v>
      </c>
      <c r="G32" s="276" t="s">
        <v>1950</v>
      </c>
      <c r="H32" s="278" t="s">
        <v>1466</v>
      </c>
    </row>
    <row r="33" spans="1:19" x14ac:dyDescent="0.25">
      <c r="A33" s="276" t="s">
        <v>1902</v>
      </c>
      <c r="B33" s="277">
        <v>45261</v>
      </c>
      <c r="C33" s="277">
        <v>45261</v>
      </c>
      <c r="D33" s="266"/>
      <c r="E33" s="274"/>
      <c r="F33" s="276" t="s">
        <v>1719</v>
      </c>
      <c r="G33" s="276" t="s">
        <v>1950</v>
      </c>
      <c r="H33" s="278" t="s">
        <v>1466</v>
      </c>
    </row>
    <row r="34" spans="1:19" s="276" customFormat="1" x14ac:dyDescent="0.25">
      <c r="A34" s="276" t="s">
        <v>2017</v>
      </c>
      <c r="B34" s="277">
        <v>45264</v>
      </c>
      <c r="C34" s="277">
        <v>45264</v>
      </c>
      <c r="D34" s="266"/>
      <c r="E34" s="274"/>
      <c r="F34" s="276" t="s">
        <v>22</v>
      </c>
      <c r="G34" s="276" t="s">
        <v>1950</v>
      </c>
      <c r="H34" s="278" t="s">
        <v>1466</v>
      </c>
      <c r="I34" s="137"/>
      <c r="J34" s="137"/>
      <c r="K34" s="137"/>
      <c r="L34" s="137"/>
      <c r="M34" s="137"/>
      <c r="N34" s="137"/>
      <c r="O34" s="137"/>
      <c r="P34" s="137"/>
      <c r="Q34" s="137"/>
      <c r="R34" s="137"/>
      <c r="S34" s="137"/>
    </row>
    <row r="35" spans="1:19" x14ac:dyDescent="0.25">
      <c r="A35" s="276" t="s">
        <v>2018</v>
      </c>
      <c r="B35" s="277">
        <v>45260</v>
      </c>
      <c r="C35" s="277">
        <v>45264</v>
      </c>
      <c r="D35" s="266"/>
      <c r="E35" s="274"/>
      <c r="F35" s="276" t="s">
        <v>1719</v>
      </c>
      <c r="G35" s="276" t="s">
        <v>1732</v>
      </c>
      <c r="H35" s="278" t="s">
        <v>1466</v>
      </c>
    </row>
    <row r="36" spans="1:19" x14ac:dyDescent="0.25">
      <c r="A36" s="276" t="s">
        <v>1811</v>
      </c>
      <c r="B36" s="277">
        <v>45627</v>
      </c>
      <c r="C36" s="277">
        <v>45264</v>
      </c>
      <c r="D36" s="266"/>
      <c r="E36" s="274"/>
      <c r="F36" s="276" t="s">
        <v>1719</v>
      </c>
      <c r="G36" s="276" t="s">
        <v>1732</v>
      </c>
      <c r="H36" s="278" t="s">
        <v>1466</v>
      </c>
    </row>
    <row r="37" spans="1:19" x14ac:dyDescent="0.25">
      <c r="A37" s="276" t="s">
        <v>2020</v>
      </c>
      <c r="B37" s="277">
        <v>45262</v>
      </c>
      <c r="C37" s="277">
        <v>45264</v>
      </c>
      <c r="D37" s="266"/>
      <c r="E37" s="274"/>
      <c r="F37" s="276" t="s">
        <v>2021</v>
      </c>
      <c r="G37" s="276" t="s">
        <v>1732</v>
      </c>
      <c r="H37" s="278" t="s">
        <v>1466</v>
      </c>
    </row>
    <row r="38" spans="1:19" x14ac:dyDescent="0.25">
      <c r="A38" s="276" t="s">
        <v>2025</v>
      </c>
      <c r="B38" s="277">
        <v>45264</v>
      </c>
      <c r="C38" s="277">
        <v>45264</v>
      </c>
      <c r="D38" s="266"/>
      <c r="E38" s="274"/>
      <c r="F38" s="276" t="s">
        <v>1719</v>
      </c>
      <c r="G38" s="276" t="s">
        <v>1732</v>
      </c>
      <c r="H38" s="278" t="s">
        <v>1466</v>
      </c>
    </row>
    <row r="39" spans="1:19" ht="31.5" x14ac:dyDescent="0.25">
      <c r="A39" s="276" t="s">
        <v>2002</v>
      </c>
      <c r="B39" s="277">
        <v>45261</v>
      </c>
      <c r="C39" s="277">
        <v>45265</v>
      </c>
      <c r="D39" s="266"/>
      <c r="E39" s="274"/>
      <c r="F39" s="276" t="s">
        <v>1719</v>
      </c>
      <c r="G39" s="282" t="s">
        <v>2052</v>
      </c>
      <c r="H39" s="278" t="s">
        <v>1466</v>
      </c>
    </row>
    <row r="40" spans="1:19" x14ac:dyDescent="0.25">
      <c r="A40" s="276" t="s">
        <v>2030</v>
      </c>
      <c r="B40" s="277">
        <v>45264</v>
      </c>
      <c r="C40" s="277">
        <v>45265</v>
      </c>
      <c r="D40" s="266"/>
      <c r="E40" s="274"/>
      <c r="F40" s="276" t="s">
        <v>1719</v>
      </c>
      <c r="G40" s="276" t="s">
        <v>1732</v>
      </c>
      <c r="H40" s="278" t="s">
        <v>691</v>
      </c>
    </row>
    <row r="41" spans="1:19" ht="31.5" x14ac:dyDescent="0.25">
      <c r="A41" s="276" t="s">
        <v>2024</v>
      </c>
      <c r="B41" s="277">
        <v>45264</v>
      </c>
      <c r="C41" s="277">
        <v>45266</v>
      </c>
      <c r="D41" s="266"/>
      <c r="E41" s="274"/>
      <c r="F41" s="276" t="s">
        <v>1719</v>
      </c>
      <c r="G41" s="282" t="s">
        <v>2051</v>
      </c>
      <c r="H41" s="278" t="s">
        <v>1466</v>
      </c>
    </row>
    <row r="42" spans="1:19" ht="31.5" x14ac:dyDescent="0.25">
      <c r="A42" s="276" t="s">
        <v>2000</v>
      </c>
      <c r="B42" s="277">
        <v>45260</v>
      </c>
      <c r="C42" s="277">
        <v>45268</v>
      </c>
      <c r="D42" s="266"/>
      <c r="E42" s="274"/>
      <c r="F42" s="276" t="s">
        <v>1719</v>
      </c>
      <c r="G42" s="282" t="s">
        <v>2092</v>
      </c>
      <c r="H42" s="278" t="s">
        <v>1466</v>
      </c>
    </row>
    <row r="43" spans="1:19" ht="31.5" x14ac:dyDescent="0.25">
      <c r="A43" s="276" t="s">
        <v>2003</v>
      </c>
      <c r="B43" s="277">
        <v>45261</v>
      </c>
      <c r="C43" s="277">
        <v>45268</v>
      </c>
      <c r="D43" s="266"/>
      <c r="E43" s="274"/>
      <c r="F43" s="276" t="s">
        <v>1719</v>
      </c>
      <c r="G43" s="282" t="s">
        <v>2092</v>
      </c>
      <c r="H43" s="278" t="s">
        <v>1466</v>
      </c>
    </row>
    <row r="44" spans="1:19" ht="31.5" x14ac:dyDescent="0.25">
      <c r="A44" s="276" t="s">
        <v>2019</v>
      </c>
      <c r="B44" s="277">
        <v>45261</v>
      </c>
      <c r="C44" s="277">
        <v>45268</v>
      </c>
      <c r="D44" s="266"/>
      <c r="E44" s="274"/>
      <c r="F44" s="276" t="s">
        <v>1719</v>
      </c>
      <c r="G44" s="282" t="s">
        <v>2092</v>
      </c>
      <c r="H44" s="278" t="s">
        <v>1466</v>
      </c>
    </row>
    <row r="45" spans="1:19" ht="47.25" x14ac:dyDescent="0.25">
      <c r="A45" s="276" t="s">
        <v>2031</v>
      </c>
      <c r="B45" s="277">
        <v>45264</v>
      </c>
      <c r="C45" s="277">
        <v>45268</v>
      </c>
      <c r="D45" s="266"/>
      <c r="E45" s="274"/>
      <c r="F45" s="276" t="s">
        <v>1719</v>
      </c>
      <c r="G45" s="282" t="s">
        <v>2320</v>
      </c>
      <c r="H45" s="278" t="s">
        <v>691</v>
      </c>
    </row>
    <row r="46" spans="1:19" x14ac:dyDescent="0.25">
      <c r="A46" s="276" t="s">
        <v>2033</v>
      </c>
      <c r="B46" s="277">
        <v>45264</v>
      </c>
      <c r="C46" s="277">
        <v>45268</v>
      </c>
      <c r="D46" s="266"/>
      <c r="E46" s="274"/>
      <c r="F46" s="276" t="s">
        <v>1719</v>
      </c>
      <c r="G46" s="276" t="s">
        <v>2134</v>
      </c>
      <c r="H46" s="278" t="s">
        <v>691</v>
      </c>
    </row>
    <row r="47" spans="1:19" ht="31.5" x14ac:dyDescent="0.25">
      <c r="A47" s="276" t="s">
        <v>2073</v>
      </c>
      <c r="B47" s="277">
        <v>45266</v>
      </c>
      <c r="C47" s="277">
        <v>45268</v>
      </c>
      <c r="D47" s="266"/>
      <c r="E47" s="274"/>
      <c r="F47" s="276" t="s">
        <v>22</v>
      </c>
      <c r="G47" s="282" t="s">
        <v>2088</v>
      </c>
      <c r="H47" s="278" t="s">
        <v>691</v>
      </c>
    </row>
    <row r="48" spans="1:19" x14ac:dyDescent="0.25">
      <c r="A48" s="276" t="s">
        <v>2089</v>
      </c>
      <c r="B48" s="277">
        <v>45268</v>
      </c>
      <c r="C48" s="277">
        <v>45268</v>
      </c>
      <c r="D48" s="266"/>
      <c r="E48" s="274"/>
      <c r="F48" s="276" t="s">
        <v>1719</v>
      </c>
      <c r="G48" s="276" t="s">
        <v>1732</v>
      </c>
      <c r="H48" s="278" t="s">
        <v>691</v>
      </c>
    </row>
    <row r="49" spans="1:19" x14ac:dyDescent="0.25">
      <c r="A49" s="276" t="s">
        <v>2093</v>
      </c>
      <c r="B49" s="277">
        <v>45260</v>
      </c>
      <c r="C49" s="277">
        <v>45268</v>
      </c>
      <c r="D49" s="266"/>
      <c r="E49" s="274"/>
      <c r="F49" s="276" t="s">
        <v>1719</v>
      </c>
      <c r="G49" s="276" t="s">
        <v>1732</v>
      </c>
      <c r="H49" s="278" t="s">
        <v>691</v>
      </c>
    </row>
    <row r="50" spans="1:19" ht="31.5" x14ac:dyDescent="0.25">
      <c r="A50" s="276" t="s">
        <v>2094</v>
      </c>
      <c r="B50" s="277">
        <v>45268</v>
      </c>
      <c r="C50" s="277">
        <v>45268</v>
      </c>
      <c r="D50" s="266"/>
      <c r="E50" s="274">
        <v>45301</v>
      </c>
      <c r="F50" s="276" t="s">
        <v>1719</v>
      </c>
      <c r="G50" s="282" t="s">
        <v>2110</v>
      </c>
      <c r="H50" s="278" t="s">
        <v>2109</v>
      </c>
    </row>
    <row r="51" spans="1:19" ht="31.5" x14ac:dyDescent="0.25">
      <c r="A51" s="276" t="s">
        <v>2095</v>
      </c>
      <c r="B51" s="277">
        <v>45261</v>
      </c>
      <c r="C51" s="277">
        <v>45268</v>
      </c>
      <c r="D51" s="266"/>
      <c r="E51" s="274"/>
      <c r="F51" s="276" t="s">
        <v>1719</v>
      </c>
      <c r="G51" s="282" t="s">
        <v>2099</v>
      </c>
      <c r="H51" s="278" t="s">
        <v>691</v>
      </c>
    </row>
    <row r="52" spans="1:19" x14ac:dyDescent="0.25">
      <c r="A52" s="276" t="s">
        <v>2098</v>
      </c>
      <c r="B52" s="277">
        <v>45265</v>
      </c>
      <c r="C52" s="277">
        <v>45268</v>
      </c>
      <c r="D52" s="266"/>
      <c r="E52" s="274"/>
      <c r="F52" s="276" t="s">
        <v>1719</v>
      </c>
      <c r="G52" s="276" t="s">
        <v>1732</v>
      </c>
      <c r="H52" s="278" t="s">
        <v>691</v>
      </c>
    </row>
    <row r="53" spans="1:19" x14ac:dyDescent="0.25">
      <c r="A53" s="276" t="s">
        <v>2100</v>
      </c>
      <c r="B53" s="277">
        <v>45265</v>
      </c>
      <c r="C53" s="277">
        <v>45268</v>
      </c>
      <c r="D53" s="266"/>
      <c r="E53" s="274"/>
      <c r="F53" s="276" t="s">
        <v>1719</v>
      </c>
      <c r="G53" s="276" t="s">
        <v>1732</v>
      </c>
      <c r="H53" s="278" t="s">
        <v>691</v>
      </c>
    </row>
    <row r="54" spans="1:19" x14ac:dyDescent="0.25">
      <c r="A54" s="276" t="s">
        <v>2101</v>
      </c>
      <c r="B54" s="277">
        <v>45268</v>
      </c>
      <c r="C54" s="277">
        <v>45268</v>
      </c>
      <c r="D54" s="266"/>
      <c r="E54" s="274"/>
      <c r="F54" s="276" t="s">
        <v>1719</v>
      </c>
      <c r="G54" s="276" t="s">
        <v>1732</v>
      </c>
      <c r="H54" s="278" t="s">
        <v>691</v>
      </c>
    </row>
    <row r="55" spans="1:19" x14ac:dyDescent="0.25">
      <c r="A55" s="276" t="s">
        <v>2102</v>
      </c>
      <c r="B55" s="277">
        <v>45266</v>
      </c>
      <c r="C55" s="277">
        <v>45268</v>
      </c>
      <c r="D55" s="266"/>
      <c r="E55" s="274"/>
      <c r="F55" s="276" t="s">
        <v>1719</v>
      </c>
      <c r="G55" s="276" t="s">
        <v>1732</v>
      </c>
      <c r="H55" s="278" t="s">
        <v>691</v>
      </c>
    </row>
    <row r="56" spans="1:19" x14ac:dyDescent="0.25">
      <c r="A56" s="276" t="s">
        <v>2103</v>
      </c>
      <c r="B56" s="277">
        <v>45267</v>
      </c>
      <c r="C56" s="277">
        <v>45268</v>
      </c>
      <c r="D56" s="266"/>
      <c r="E56" s="274"/>
      <c r="F56" s="276" t="s">
        <v>1719</v>
      </c>
      <c r="G56" s="276" t="s">
        <v>1732</v>
      </c>
      <c r="H56" s="278" t="s">
        <v>691</v>
      </c>
    </row>
    <row r="57" spans="1:19" x14ac:dyDescent="0.25">
      <c r="A57" s="276" t="s">
        <v>2104</v>
      </c>
      <c r="B57" s="277">
        <v>45266</v>
      </c>
      <c r="C57" s="277">
        <v>45268</v>
      </c>
      <c r="D57" s="266"/>
      <c r="E57" s="274"/>
      <c r="F57" s="276" t="s">
        <v>1719</v>
      </c>
      <c r="G57" s="276" t="s">
        <v>1732</v>
      </c>
      <c r="H57" s="278" t="s">
        <v>691</v>
      </c>
    </row>
    <row r="58" spans="1:19" x14ac:dyDescent="0.25">
      <c r="A58" s="276" t="s">
        <v>2105</v>
      </c>
      <c r="B58" s="277">
        <v>45266</v>
      </c>
      <c r="C58" s="277">
        <v>45268</v>
      </c>
      <c r="D58" s="266"/>
      <c r="E58" s="274"/>
      <c r="F58" s="276" t="s">
        <v>1719</v>
      </c>
      <c r="G58" s="276" t="s">
        <v>1732</v>
      </c>
      <c r="H58" s="278" t="s">
        <v>691</v>
      </c>
    </row>
    <row r="59" spans="1:19" x14ac:dyDescent="0.25">
      <c r="A59" s="276" t="s">
        <v>2106</v>
      </c>
      <c r="B59" s="277">
        <v>45267</v>
      </c>
      <c r="C59" s="277">
        <v>45268</v>
      </c>
      <c r="D59" s="266"/>
      <c r="E59" s="274"/>
      <c r="F59" s="276" t="s">
        <v>1719</v>
      </c>
      <c r="G59" s="276" t="s">
        <v>1732</v>
      </c>
      <c r="H59" s="278" t="s">
        <v>691</v>
      </c>
    </row>
    <row r="60" spans="1:19" s="276" customFormat="1" x14ac:dyDescent="0.25">
      <c r="A60" s="276" t="s">
        <v>2107</v>
      </c>
      <c r="B60" s="277">
        <v>45268</v>
      </c>
      <c r="C60" s="277">
        <v>45268</v>
      </c>
      <c r="D60" s="266"/>
      <c r="E60" s="274"/>
      <c r="F60" s="276" t="s">
        <v>1719</v>
      </c>
      <c r="G60" s="276" t="s">
        <v>1732</v>
      </c>
      <c r="H60" s="278" t="s">
        <v>691</v>
      </c>
      <c r="I60" s="137"/>
      <c r="J60" s="137"/>
      <c r="K60" s="137"/>
      <c r="L60" s="137"/>
      <c r="M60" s="137"/>
      <c r="N60" s="137"/>
      <c r="O60" s="137"/>
      <c r="P60" s="137"/>
      <c r="Q60" s="137"/>
      <c r="R60" s="137"/>
      <c r="S60" s="137"/>
    </row>
    <row r="61" spans="1:19" x14ac:dyDescent="0.25">
      <c r="A61" s="276" t="s">
        <v>2116</v>
      </c>
      <c r="B61" s="277">
        <v>45260</v>
      </c>
      <c r="C61" s="277">
        <v>45268</v>
      </c>
      <c r="D61" s="266"/>
      <c r="E61" s="274"/>
      <c r="F61" s="276" t="s">
        <v>22</v>
      </c>
      <c r="G61" s="276" t="s">
        <v>1732</v>
      </c>
      <c r="H61" s="278" t="s">
        <v>691</v>
      </c>
    </row>
    <row r="62" spans="1:19" x14ac:dyDescent="0.25">
      <c r="A62" s="276" t="s">
        <v>2117</v>
      </c>
      <c r="B62" s="277">
        <v>45260</v>
      </c>
      <c r="C62" s="277">
        <v>45268</v>
      </c>
      <c r="D62" s="266"/>
      <c r="E62" s="274"/>
      <c r="F62" s="276" t="s">
        <v>22</v>
      </c>
      <c r="G62" s="276" t="s">
        <v>1732</v>
      </c>
      <c r="H62" s="278" t="s">
        <v>691</v>
      </c>
    </row>
    <row r="63" spans="1:19" x14ac:dyDescent="0.25">
      <c r="A63" s="276" t="s">
        <v>2118</v>
      </c>
      <c r="B63" s="277">
        <v>45264</v>
      </c>
      <c r="C63" s="277">
        <v>45268</v>
      </c>
      <c r="D63" s="266"/>
      <c r="E63" s="274"/>
      <c r="F63" s="276" t="s">
        <v>22</v>
      </c>
      <c r="G63" s="276" t="s">
        <v>1732</v>
      </c>
      <c r="H63" s="278" t="s">
        <v>691</v>
      </c>
    </row>
    <row r="64" spans="1:19" x14ac:dyDescent="0.25">
      <c r="A64" s="276" t="s">
        <v>2119</v>
      </c>
      <c r="B64" s="277">
        <v>45264</v>
      </c>
      <c r="C64" s="277">
        <v>45268</v>
      </c>
      <c r="D64" s="266"/>
      <c r="E64" s="274"/>
      <c r="F64" s="276" t="s">
        <v>22</v>
      </c>
      <c r="G64" s="276" t="s">
        <v>1732</v>
      </c>
      <c r="H64" s="278" t="s">
        <v>691</v>
      </c>
    </row>
    <row r="65" spans="1:19" x14ac:dyDescent="0.25">
      <c r="A65" s="276" t="s">
        <v>2120</v>
      </c>
      <c r="B65" s="277">
        <v>45265</v>
      </c>
      <c r="C65" s="277">
        <v>45268</v>
      </c>
      <c r="D65" s="266"/>
      <c r="E65" s="274"/>
      <c r="F65" s="276" t="s">
        <v>22</v>
      </c>
      <c r="G65" s="276" t="s">
        <v>1732</v>
      </c>
      <c r="H65" s="278" t="s">
        <v>691</v>
      </c>
    </row>
    <row r="66" spans="1:19" s="276" customFormat="1" x14ac:dyDescent="0.25">
      <c r="A66" s="276" t="s">
        <v>2135</v>
      </c>
      <c r="B66" s="277">
        <v>45268</v>
      </c>
      <c r="C66" s="277">
        <v>45271</v>
      </c>
      <c r="D66" s="266"/>
      <c r="E66" s="274"/>
      <c r="F66" s="276" t="s">
        <v>1719</v>
      </c>
      <c r="G66" s="276" t="s">
        <v>1732</v>
      </c>
      <c r="H66" s="278" t="s">
        <v>691</v>
      </c>
      <c r="I66" s="137"/>
      <c r="J66" s="137"/>
      <c r="K66" s="137"/>
      <c r="L66" s="137"/>
      <c r="M66" s="137"/>
      <c r="N66" s="137"/>
      <c r="O66" s="137"/>
      <c r="P66" s="137"/>
      <c r="Q66" s="137"/>
      <c r="R66" s="137"/>
      <c r="S66" s="137"/>
    </row>
    <row r="67" spans="1:19" x14ac:dyDescent="0.25">
      <c r="A67" s="276" t="s">
        <v>2136</v>
      </c>
      <c r="B67" s="277">
        <v>45271</v>
      </c>
      <c r="C67" s="277">
        <v>45271</v>
      </c>
      <c r="D67" s="266"/>
      <c r="E67" s="274"/>
      <c r="F67" s="276" t="s">
        <v>1719</v>
      </c>
      <c r="G67" s="276" t="s">
        <v>1732</v>
      </c>
      <c r="H67" s="278" t="s">
        <v>691</v>
      </c>
    </row>
    <row r="68" spans="1:19" x14ac:dyDescent="0.25">
      <c r="A68" s="276" t="s">
        <v>2137</v>
      </c>
      <c r="B68" s="277">
        <v>45271</v>
      </c>
      <c r="C68" s="277">
        <v>45271</v>
      </c>
      <c r="D68" s="266"/>
      <c r="E68" s="274"/>
      <c r="F68" s="276" t="s">
        <v>1719</v>
      </c>
      <c r="G68" s="276" t="s">
        <v>1732</v>
      </c>
      <c r="H68" s="278" t="s">
        <v>691</v>
      </c>
    </row>
    <row r="69" spans="1:19" x14ac:dyDescent="0.25">
      <c r="A69" s="276" t="s">
        <v>2138</v>
      </c>
      <c r="B69" s="277">
        <v>45271</v>
      </c>
      <c r="C69" s="277">
        <v>45271</v>
      </c>
      <c r="D69" s="266"/>
      <c r="E69" s="274"/>
      <c r="F69" s="276" t="s">
        <v>1719</v>
      </c>
      <c r="G69" s="276" t="s">
        <v>2139</v>
      </c>
      <c r="H69" s="278" t="s">
        <v>691</v>
      </c>
    </row>
    <row r="70" spans="1:19" x14ac:dyDescent="0.25">
      <c r="A70" s="276" t="s">
        <v>2143</v>
      </c>
      <c r="B70" s="277">
        <v>45271</v>
      </c>
      <c r="C70" s="277">
        <v>45272</v>
      </c>
      <c r="D70" s="266"/>
      <c r="E70" s="274"/>
      <c r="F70" s="276" t="s">
        <v>22</v>
      </c>
      <c r="G70" s="276" t="s">
        <v>2144</v>
      </c>
      <c r="H70" s="278" t="s">
        <v>691</v>
      </c>
    </row>
    <row r="71" spans="1:19" x14ac:dyDescent="0.25">
      <c r="A71" s="276" t="s">
        <v>2202</v>
      </c>
      <c r="B71" s="277">
        <v>45272</v>
      </c>
      <c r="C71" s="277">
        <v>45272</v>
      </c>
      <c r="D71" s="266"/>
      <c r="E71" s="274"/>
      <c r="F71" s="276" t="s">
        <v>1719</v>
      </c>
      <c r="G71" s="276" t="s">
        <v>2209</v>
      </c>
      <c r="H71" s="278" t="s">
        <v>691</v>
      </c>
    </row>
    <row r="72" spans="1:19" x14ac:dyDescent="0.25">
      <c r="A72" s="276" t="s">
        <v>2204</v>
      </c>
      <c r="B72" s="277">
        <v>45271</v>
      </c>
      <c r="C72" s="277">
        <v>45272</v>
      </c>
      <c r="D72" s="266"/>
      <c r="E72" s="274"/>
      <c r="F72" s="276" t="s">
        <v>1719</v>
      </c>
      <c r="G72" s="276" t="s">
        <v>1732</v>
      </c>
      <c r="H72" s="278" t="s">
        <v>691</v>
      </c>
    </row>
    <row r="73" spans="1:19" x14ac:dyDescent="0.25">
      <c r="A73" s="276" t="s">
        <v>2120</v>
      </c>
      <c r="B73" s="277">
        <v>45272</v>
      </c>
      <c r="C73" s="277">
        <v>45272</v>
      </c>
      <c r="D73" s="266"/>
      <c r="E73" s="274"/>
      <c r="F73" s="276" t="s">
        <v>1719</v>
      </c>
      <c r="G73" s="276" t="s">
        <v>1732</v>
      </c>
      <c r="H73" s="278" t="s">
        <v>691</v>
      </c>
    </row>
    <row r="74" spans="1:19" x14ac:dyDescent="0.25">
      <c r="A74" s="276" t="s">
        <v>1686</v>
      </c>
      <c r="B74" s="277">
        <v>45272</v>
      </c>
      <c r="C74" s="277">
        <v>45272</v>
      </c>
      <c r="D74" s="266"/>
      <c r="E74" s="274"/>
      <c r="F74" s="276" t="s">
        <v>1719</v>
      </c>
      <c r="G74" s="276" t="s">
        <v>1732</v>
      </c>
      <c r="H74" s="278" t="s">
        <v>691</v>
      </c>
    </row>
    <row r="75" spans="1:19" x14ac:dyDescent="0.25">
      <c r="A75" s="276" t="s">
        <v>2205</v>
      </c>
      <c r="B75" s="277">
        <v>45272</v>
      </c>
      <c r="C75" s="277">
        <v>45272</v>
      </c>
      <c r="D75" s="266"/>
      <c r="E75" s="274"/>
      <c r="F75" s="276" t="s">
        <v>1719</v>
      </c>
      <c r="G75" s="276" t="s">
        <v>1732</v>
      </c>
      <c r="H75" s="278" t="s">
        <v>691</v>
      </c>
    </row>
    <row r="76" spans="1:19" x14ac:dyDescent="0.25">
      <c r="A76" s="276" t="s">
        <v>2206</v>
      </c>
      <c r="B76" s="277">
        <v>45272</v>
      </c>
      <c r="C76" s="277">
        <v>45272</v>
      </c>
      <c r="D76" s="266"/>
      <c r="E76" s="274"/>
      <c r="F76" s="276" t="s">
        <v>1719</v>
      </c>
      <c r="G76" s="276" t="s">
        <v>1732</v>
      </c>
      <c r="H76" s="278" t="s">
        <v>691</v>
      </c>
    </row>
    <row r="77" spans="1:19" x14ac:dyDescent="0.25">
      <c r="A77" s="276" t="s">
        <v>2210</v>
      </c>
      <c r="B77" s="277">
        <v>45272</v>
      </c>
      <c r="C77" s="277">
        <v>45272</v>
      </c>
      <c r="D77" s="266"/>
      <c r="E77" s="274"/>
      <c r="F77" s="276" t="s">
        <v>1719</v>
      </c>
      <c r="G77" s="276" t="s">
        <v>1732</v>
      </c>
      <c r="H77" s="278" t="s">
        <v>691</v>
      </c>
    </row>
    <row r="78" spans="1:19" x14ac:dyDescent="0.25">
      <c r="A78" s="276" t="s">
        <v>2211</v>
      </c>
      <c r="B78" s="277">
        <v>45272</v>
      </c>
      <c r="C78" s="277">
        <v>45272</v>
      </c>
      <c r="D78" s="266"/>
      <c r="E78" s="274"/>
      <c r="F78" s="276" t="s">
        <v>1719</v>
      </c>
      <c r="G78" s="276" t="s">
        <v>1732</v>
      </c>
      <c r="H78" s="278" t="s">
        <v>691</v>
      </c>
    </row>
    <row r="79" spans="1:19" ht="31.5" x14ac:dyDescent="0.25">
      <c r="A79" s="276" t="s">
        <v>1396</v>
      </c>
      <c r="B79" s="277">
        <v>45268</v>
      </c>
      <c r="C79" s="277">
        <v>45273</v>
      </c>
      <c r="D79" s="266"/>
      <c r="E79" s="274"/>
      <c r="F79" s="276" t="s">
        <v>1719</v>
      </c>
      <c r="G79" s="282" t="s">
        <v>2208</v>
      </c>
      <c r="H79" s="278" t="s">
        <v>691</v>
      </c>
    </row>
    <row r="80" spans="1:19" ht="31.5" x14ac:dyDescent="0.25">
      <c r="A80" s="276" t="s">
        <v>2203</v>
      </c>
      <c r="B80" s="277">
        <v>45271</v>
      </c>
      <c r="C80" s="277">
        <v>45273</v>
      </c>
      <c r="D80" s="266"/>
      <c r="E80" s="274"/>
      <c r="F80" s="276" t="s">
        <v>1719</v>
      </c>
      <c r="G80" s="282" t="s">
        <v>2224</v>
      </c>
      <c r="H80" s="278" t="s">
        <v>691</v>
      </c>
    </row>
    <row r="81" spans="1:8" x14ac:dyDescent="0.25">
      <c r="A81" s="276" t="s">
        <v>2024</v>
      </c>
      <c r="B81" s="277">
        <v>45266</v>
      </c>
      <c r="C81" s="277">
        <v>45273</v>
      </c>
      <c r="D81" s="266"/>
      <c r="E81" s="274"/>
      <c r="F81" s="276" t="s">
        <v>1719</v>
      </c>
      <c r="G81" s="276" t="s">
        <v>1732</v>
      </c>
      <c r="H81" s="278" t="s">
        <v>691</v>
      </c>
    </row>
    <row r="82" spans="1:8" x14ac:dyDescent="0.25">
      <c r="A82" s="276" t="s">
        <v>1900</v>
      </c>
      <c r="B82" s="277">
        <v>45250</v>
      </c>
      <c r="C82" s="277">
        <v>45275</v>
      </c>
      <c r="D82" s="266"/>
      <c r="E82" s="274"/>
      <c r="F82" s="276" t="s">
        <v>22</v>
      </c>
      <c r="G82" s="276" t="s">
        <v>2294</v>
      </c>
      <c r="H82" s="278" t="s">
        <v>2295</v>
      </c>
    </row>
    <row r="83" spans="1:8" ht="31.5" x14ac:dyDescent="0.25">
      <c r="A83" s="276" t="s">
        <v>2026</v>
      </c>
      <c r="B83" s="277">
        <v>45264</v>
      </c>
      <c r="C83" s="277">
        <v>45275</v>
      </c>
      <c r="D83" s="266"/>
      <c r="E83" s="274"/>
      <c r="F83" s="276" t="s">
        <v>1719</v>
      </c>
      <c r="G83" s="282" t="s">
        <v>2304</v>
      </c>
      <c r="H83" s="278" t="s">
        <v>1466</v>
      </c>
    </row>
    <row r="84" spans="1:8" x14ac:dyDescent="0.25">
      <c r="A84" s="276" t="s">
        <v>2226</v>
      </c>
      <c r="B84" s="277">
        <v>45275</v>
      </c>
      <c r="C84" s="277">
        <v>45275</v>
      </c>
      <c r="D84" s="266"/>
      <c r="E84" s="274"/>
      <c r="F84" s="276" t="s">
        <v>22</v>
      </c>
      <c r="G84" s="276" t="s">
        <v>1732</v>
      </c>
      <c r="H84" s="278" t="s">
        <v>1405</v>
      </c>
    </row>
    <row r="85" spans="1:8" x14ac:dyDescent="0.25">
      <c r="A85" s="276" t="s">
        <v>2301</v>
      </c>
      <c r="B85" s="277">
        <v>45264</v>
      </c>
      <c r="C85" s="277">
        <v>45275</v>
      </c>
      <c r="D85" s="266"/>
      <c r="E85" s="274"/>
      <c r="F85" s="276" t="s">
        <v>1719</v>
      </c>
      <c r="G85" s="276" t="s">
        <v>1732</v>
      </c>
      <c r="H85" s="278" t="s">
        <v>1405</v>
      </c>
    </row>
    <row r="86" spans="1:8" x14ac:dyDescent="0.25">
      <c r="A86" s="276" t="s">
        <v>2302</v>
      </c>
      <c r="B86" s="277">
        <v>45273</v>
      </c>
      <c r="C86" s="277">
        <v>45275</v>
      </c>
      <c r="D86" s="266"/>
      <c r="E86" s="274"/>
      <c r="F86" s="276" t="s">
        <v>1719</v>
      </c>
      <c r="G86" s="276" t="s">
        <v>1732</v>
      </c>
      <c r="H86" s="278" t="s">
        <v>1405</v>
      </c>
    </row>
    <row r="87" spans="1:8" x14ac:dyDescent="0.25">
      <c r="A87" s="276" t="s">
        <v>2303</v>
      </c>
      <c r="B87" s="277">
        <v>45275</v>
      </c>
      <c r="C87" s="277">
        <v>45275</v>
      </c>
      <c r="D87" s="266"/>
      <c r="E87" s="274"/>
      <c r="F87" s="276" t="s">
        <v>1719</v>
      </c>
      <c r="G87" s="276" t="s">
        <v>1732</v>
      </c>
      <c r="H87" s="278" t="s">
        <v>1405</v>
      </c>
    </row>
    <row r="88" spans="1:8" x14ac:dyDescent="0.25">
      <c r="A88" s="276" t="s">
        <v>2305</v>
      </c>
      <c r="B88" s="277">
        <v>45275</v>
      </c>
      <c r="C88" s="277">
        <v>45275</v>
      </c>
      <c r="D88" s="266"/>
      <c r="E88" s="274"/>
      <c r="F88" s="276" t="s">
        <v>1719</v>
      </c>
      <c r="G88" s="276" t="s">
        <v>1732</v>
      </c>
      <c r="H88" s="278" t="s">
        <v>1405</v>
      </c>
    </row>
    <row r="89" spans="1:8" ht="63" x14ac:dyDescent="0.25">
      <c r="A89" s="276" t="s">
        <v>1799</v>
      </c>
      <c r="B89" s="277">
        <v>45244</v>
      </c>
      <c r="C89" s="277">
        <v>45278</v>
      </c>
      <c r="D89" s="266"/>
      <c r="E89" s="274"/>
      <c r="F89" s="276" t="s">
        <v>1798</v>
      </c>
      <c r="G89" s="282" t="s">
        <v>2322</v>
      </c>
      <c r="H89" s="278" t="s">
        <v>691</v>
      </c>
    </row>
    <row r="90" spans="1:8" ht="63" x14ac:dyDescent="0.25">
      <c r="A90" s="276" t="s">
        <v>2032</v>
      </c>
      <c r="B90" s="277">
        <v>45264</v>
      </c>
      <c r="C90" s="277">
        <v>45278</v>
      </c>
      <c r="D90" s="266"/>
      <c r="E90" s="274"/>
      <c r="F90" s="276" t="s">
        <v>1719</v>
      </c>
      <c r="G90" s="282" t="s">
        <v>2316</v>
      </c>
      <c r="H90" s="278" t="s">
        <v>691</v>
      </c>
    </row>
    <row r="91" spans="1:8" x14ac:dyDescent="0.25">
      <c r="A91" s="276" t="s">
        <v>1900</v>
      </c>
      <c r="B91" s="277">
        <v>45278</v>
      </c>
      <c r="C91" s="277">
        <v>45278</v>
      </c>
      <c r="D91" s="266"/>
      <c r="E91" s="274"/>
      <c r="F91" s="276" t="s">
        <v>1719</v>
      </c>
      <c r="G91" s="276" t="s">
        <v>1732</v>
      </c>
      <c r="H91" s="278" t="s">
        <v>691</v>
      </c>
    </row>
    <row r="92" spans="1:8" x14ac:dyDescent="0.25">
      <c r="A92" s="276" t="s">
        <v>2121</v>
      </c>
      <c r="B92" s="277">
        <v>45265</v>
      </c>
      <c r="C92" s="277">
        <v>45279</v>
      </c>
      <c r="D92" s="266"/>
      <c r="E92" s="274"/>
      <c r="F92" s="276" t="s">
        <v>22</v>
      </c>
      <c r="G92" s="276" t="s">
        <v>2345</v>
      </c>
      <c r="H92" s="278" t="s">
        <v>691</v>
      </c>
    </row>
    <row r="93" spans="1:8" x14ac:dyDescent="0.25">
      <c r="A93" s="276" t="s">
        <v>2343</v>
      </c>
      <c r="B93" s="277">
        <v>45272</v>
      </c>
      <c r="C93" s="277">
        <v>45279</v>
      </c>
      <c r="D93" s="266"/>
      <c r="E93" s="274"/>
      <c r="F93" s="276" t="s">
        <v>1719</v>
      </c>
      <c r="G93" s="276" t="s">
        <v>1732</v>
      </c>
      <c r="H93" s="278" t="s">
        <v>691</v>
      </c>
    </row>
    <row r="94" spans="1:8" x14ac:dyDescent="0.25">
      <c r="A94" s="276" t="s">
        <v>2301</v>
      </c>
      <c r="B94" s="277">
        <v>45278</v>
      </c>
      <c r="C94" s="277">
        <v>45279</v>
      </c>
      <c r="D94" s="266"/>
      <c r="E94" s="274"/>
      <c r="F94" s="276" t="s">
        <v>1719</v>
      </c>
      <c r="G94" s="276" t="s">
        <v>1732</v>
      </c>
      <c r="H94" s="278" t="s">
        <v>691</v>
      </c>
    </row>
    <row r="95" spans="1:8" ht="31.5" x14ac:dyDescent="0.25">
      <c r="A95" s="276" t="s">
        <v>2317</v>
      </c>
      <c r="B95" s="277">
        <v>45278</v>
      </c>
      <c r="C95" s="277">
        <v>45280</v>
      </c>
      <c r="D95" s="266"/>
      <c r="E95" s="274"/>
      <c r="F95" s="276" t="s">
        <v>1719</v>
      </c>
      <c r="G95" s="282" t="s">
        <v>2400</v>
      </c>
      <c r="H95" s="278" t="s">
        <v>691</v>
      </c>
    </row>
    <row r="96" spans="1:8" x14ac:dyDescent="0.25">
      <c r="A96" s="276" t="s">
        <v>2399</v>
      </c>
      <c r="B96" s="277">
        <v>45279</v>
      </c>
      <c r="C96" s="277">
        <v>45280</v>
      </c>
      <c r="D96" s="266"/>
      <c r="E96" s="274"/>
      <c r="F96" s="276" t="s">
        <v>1719</v>
      </c>
      <c r="G96" s="276"/>
      <c r="H96" s="278" t="s">
        <v>691</v>
      </c>
    </row>
    <row r="97" spans="1:19" x14ac:dyDescent="0.25">
      <c r="A97" s="276" t="s">
        <v>2457</v>
      </c>
      <c r="B97" s="277">
        <v>45280</v>
      </c>
      <c r="C97" s="277">
        <v>45281</v>
      </c>
      <c r="D97" s="266"/>
      <c r="E97" s="274"/>
      <c r="F97" s="276" t="s">
        <v>1719</v>
      </c>
      <c r="G97" s="282" t="s">
        <v>1732</v>
      </c>
      <c r="H97" s="278" t="s">
        <v>691</v>
      </c>
    </row>
    <row r="98" spans="1:19" x14ac:dyDescent="0.25">
      <c r="A98" s="276" t="s">
        <v>2469</v>
      </c>
      <c r="B98" s="277">
        <v>45281</v>
      </c>
      <c r="C98" s="277">
        <v>45281</v>
      </c>
      <c r="D98" s="266"/>
      <c r="E98" s="266"/>
      <c r="F98" s="276" t="s">
        <v>2470</v>
      </c>
      <c r="G98" s="276" t="s">
        <v>2471</v>
      </c>
      <c r="H98" s="278" t="s">
        <v>1466</v>
      </c>
    </row>
    <row r="99" spans="1:19" ht="31.5" x14ac:dyDescent="0.25">
      <c r="A99" s="276" t="s">
        <v>1780</v>
      </c>
      <c r="B99" s="277">
        <v>45280</v>
      </c>
      <c r="C99" s="277">
        <v>45282</v>
      </c>
      <c r="D99" s="266"/>
      <c r="E99" s="274"/>
      <c r="F99" s="276" t="s">
        <v>1719</v>
      </c>
      <c r="G99" s="282" t="s">
        <v>2473</v>
      </c>
      <c r="H99" s="278" t="s">
        <v>691</v>
      </c>
    </row>
    <row r="100" spans="1:19" x14ac:dyDescent="0.25">
      <c r="A100" s="276" t="s">
        <v>2476</v>
      </c>
      <c r="B100" s="277">
        <v>45281</v>
      </c>
      <c r="C100" s="277">
        <v>45282</v>
      </c>
      <c r="D100" s="266"/>
      <c r="E100" s="266"/>
      <c r="F100" s="276" t="s">
        <v>1719</v>
      </c>
      <c r="G100" s="276" t="s">
        <v>1732</v>
      </c>
      <c r="H100" s="278" t="s">
        <v>691</v>
      </c>
    </row>
    <row r="101" spans="1:19" ht="47.25" x14ac:dyDescent="0.25">
      <c r="A101" s="276" t="s">
        <v>1875</v>
      </c>
      <c r="B101" s="277">
        <v>45250</v>
      </c>
      <c r="C101" s="277">
        <v>45284</v>
      </c>
      <c r="D101" s="274"/>
      <c r="E101" s="266"/>
      <c r="F101" s="276" t="s">
        <v>1719</v>
      </c>
      <c r="G101" s="282" t="s">
        <v>2585</v>
      </c>
      <c r="H101" s="278" t="s">
        <v>691</v>
      </c>
    </row>
    <row r="102" spans="1:19" ht="63" x14ac:dyDescent="0.25">
      <c r="A102" s="276" t="s">
        <v>2442</v>
      </c>
      <c r="B102" s="277">
        <v>45270</v>
      </c>
      <c r="C102" s="277">
        <v>45286</v>
      </c>
      <c r="D102" s="266"/>
      <c r="E102" s="274"/>
      <c r="F102" s="276" t="s">
        <v>1719</v>
      </c>
      <c r="G102" s="282" t="s">
        <v>2498</v>
      </c>
      <c r="H102" s="278" t="s">
        <v>691</v>
      </c>
    </row>
    <row r="103" spans="1:19" s="276" customFormat="1" x14ac:dyDescent="0.25">
      <c r="A103" s="276" t="s">
        <v>2496</v>
      </c>
      <c r="B103" s="277">
        <v>45280</v>
      </c>
      <c r="C103" s="277">
        <v>45286</v>
      </c>
      <c r="D103" s="266"/>
      <c r="E103" s="266"/>
      <c r="F103" s="276" t="s">
        <v>1719</v>
      </c>
      <c r="G103" s="276" t="s">
        <v>1732</v>
      </c>
      <c r="H103" s="278" t="s">
        <v>691</v>
      </c>
      <c r="I103" s="137"/>
      <c r="J103" s="137"/>
      <c r="K103" s="137"/>
      <c r="L103" s="137"/>
      <c r="M103" s="137"/>
      <c r="N103" s="137"/>
      <c r="O103" s="137"/>
      <c r="P103" s="137"/>
      <c r="Q103" s="137"/>
      <c r="R103" s="137"/>
      <c r="S103" s="137"/>
    </row>
    <row r="104" spans="1:19" x14ac:dyDescent="0.25">
      <c r="A104" s="276" t="s">
        <v>2497</v>
      </c>
      <c r="B104" s="277">
        <v>45282</v>
      </c>
      <c r="C104" s="277">
        <v>45286</v>
      </c>
      <c r="D104" s="266"/>
      <c r="E104" s="266"/>
      <c r="F104" s="276" t="s">
        <v>1719</v>
      </c>
      <c r="G104" s="276" t="s">
        <v>1732</v>
      </c>
      <c r="H104" s="278" t="s">
        <v>691</v>
      </c>
    </row>
    <row r="105" spans="1:19" ht="31.5" x14ac:dyDescent="0.25">
      <c r="A105" s="280" t="s">
        <v>1688</v>
      </c>
      <c r="B105" s="274">
        <v>45228</v>
      </c>
      <c r="C105" s="274">
        <v>45287</v>
      </c>
      <c r="D105" s="281">
        <f>IF(B105="","",NETWORKDAYS(B105,C105)-1)</f>
        <v>42</v>
      </c>
      <c r="E105" s="281"/>
      <c r="F105" s="280" t="s">
        <v>22</v>
      </c>
      <c r="G105" s="329" t="s">
        <v>2510</v>
      </c>
      <c r="H105" s="278" t="s">
        <v>1466</v>
      </c>
      <c r="I105" s="280"/>
    </row>
    <row r="106" spans="1:19" x14ac:dyDescent="0.25">
      <c r="A106" s="276" t="s">
        <v>2511</v>
      </c>
      <c r="B106" s="277">
        <v>45280</v>
      </c>
      <c r="C106" s="277">
        <v>45287</v>
      </c>
      <c r="D106" s="266"/>
      <c r="E106" s="266"/>
      <c r="F106" s="276" t="s">
        <v>22</v>
      </c>
      <c r="G106" s="276" t="s">
        <v>1732</v>
      </c>
      <c r="H106" s="278" t="s">
        <v>1466</v>
      </c>
    </row>
    <row r="107" spans="1:19" s="276" customFormat="1" x14ac:dyDescent="0.25">
      <c r="A107" s="276" t="s">
        <v>2535</v>
      </c>
      <c r="B107" s="277">
        <v>45282</v>
      </c>
      <c r="C107" s="277">
        <v>45288</v>
      </c>
      <c r="D107" s="266"/>
      <c r="E107" s="266"/>
      <c r="F107" s="276" t="s">
        <v>1719</v>
      </c>
      <c r="G107" s="276" t="s">
        <v>1950</v>
      </c>
      <c r="H107" s="278" t="s">
        <v>1466</v>
      </c>
      <c r="I107" s="137"/>
      <c r="J107" s="137"/>
      <c r="K107" s="137"/>
      <c r="L107" s="137"/>
      <c r="M107" s="137"/>
      <c r="N107" s="137"/>
      <c r="O107" s="137"/>
      <c r="P107" s="137"/>
      <c r="Q107" s="137"/>
      <c r="R107" s="137"/>
      <c r="S107" s="137"/>
    </row>
    <row r="108" spans="1:19" s="276" customFormat="1" x14ac:dyDescent="0.25">
      <c r="A108" s="259" t="s">
        <v>1898</v>
      </c>
      <c r="B108" s="260">
        <v>45245</v>
      </c>
      <c r="C108" s="260">
        <v>45293</v>
      </c>
      <c r="D108" s="267"/>
      <c r="E108" s="267"/>
      <c r="F108" s="259" t="s">
        <v>22</v>
      </c>
      <c r="G108" s="259" t="s">
        <v>2586</v>
      </c>
      <c r="H108" s="269" t="s">
        <v>694</v>
      </c>
      <c r="I108" s="137"/>
      <c r="J108" s="137"/>
      <c r="K108" s="137"/>
      <c r="L108" s="137"/>
      <c r="M108" s="137"/>
      <c r="N108" s="137"/>
      <c r="O108" s="137"/>
      <c r="P108" s="137"/>
      <c r="Q108" s="137"/>
      <c r="R108" s="137"/>
      <c r="S108" s="137"/>
    </row>
    <row r="109" spans="1:19" s="276" customFormat="1" ht="126" x14ac:dyDescent="0.25">
      <c r="A109" s="276" t="s">
        <v>2143</v>
      </c>
      <c r="B109" s="277">
        <v>45278</v>
      </c>
      <c r="C109" s="277">
        <v>45293</v>
      </c>
      <c r="D109" s="266"/>
      <c r="E109" s="274"/>
      <c r="F109" s="276" t="s">
        <v>1719</v>
      </c>
      <c r="G109" s="282" t="s">
        <v>2584</v>
      </c>
      <c r="H109" s="278" t="s">
        <v>691</v>
      </c>
      <c r="I109" s="137"/>
      <c r="J109" s="137"/>
      <c r="K109" s="137"/>
      <c r="L109" s="137"/>
      <c r="M109" s="137"/>
      <c r="N109" s="137"/>
      <c r="O109" s="137"/>
      <c r="P109" s="137"/>
      <c r="Q109" s="137"/>
      <c r="R109" s="137"/>
      <c r="S109" s="137"/>
    </row>
    <row r="110" spans="1:19" s="276" customFormat="1" x14ac:dyDescent="0.25">
      <c r="A110" s="276" t="s">
        <v>2580</v>
      </c>
      <c r="B110" s="277">
        <v>45293</v>
      </c>
      <c r="C110" s="277">
        <v>45293</v>
      </c>
      <c r="D110" s="266"/>
      <c r="E110" s="266"/>
      <c r="F110" s="276" t="s">
        <v>2550</v>
      </c>
      <c r="G110" s="276" t="s">
        <v>1732</v>
      </c>
      <c r="H110" s="278" t="s">
        <v>691</v>
      </c>
      <c r="I110" s="137"/>
      <c r="J110" s="137"/>
      <c r="K110" s="137"/>
      <c r="L110" s="137"/>
      <c r="M110" s="137"/>
      <c r="N110" s="137"/>
      <c r="O110" s="137"/>
      <c r="P110" s="137"/>
      <c r="Q110" s="137"/>
      <c r="R110" s="137"/>
      <c r="S110" s="137"/>
    </row>
    <row r="111" spans="1:19" x14ac:dyDescent="0.25">
      <c r="A111" s="276" t="s">
        <v>2581</v>
      </c>
      <c r="B111" s="277">
        <v>45293</v>
      </c>
      <c r="C111" s="277">
        <v>45293</v>
      </c>
      <c r="D111" s="266"/>
      <c r="E111" s="266"/>
      <c r="F111" s="276" t="s">
        <v>2550</v>
      </c>
      <c r="G111" s="276" t="s">
        <v>1732</v>
      </c>
      <c r="H111" s="278" t="s">
        <v>691</v>
      </c>
    </row>
    <row r="112" spans="1:19" x14ac:dyDescent="0.25">
      <c r="A112" s="276" t="s">
        <v>2583</v>
      </c>
      <c r="B112" s="277">
        <v>45293</v>
      </c>
      <c r="C112" s="277">
        <v>45293</v>
      </c>
      <c r="D112" s="266"/>
      <c r="E112" s="266"/>
      <c r="F112" s="276" t="s">
        <v>2550</v>
      </c>
      <c r="G112" s="276" t="s">
        <v>1732</v>
      </c>
      <c r="H112" s="278" t="s">
        <v>691</v>
      </c>
    </row>
    <row r="113" spans="1:9" x14ac:dyDescent="0.25">
      <c r="A113" s="276" t="s">
        <v>2104</v>
      </c>
      <c r="B113" s="277">
        <v>45293</v>
      </c>
      <c r="C113" s="277">
        <v>45293</v>
      </c>
      <c r="D113" s="266"/>
      <c r="E113" s="266"/>
      <c r="F113" s="276" t="s">
        <v>2550</v>
      </c>
      <c r="G113" s="276" t="s">
        <v>1732</v>
      </c>
      <c r="H113" s="278" t="s">
        <v>691</v>
      </c>
    </row>
    <row r="114" spans="1:9" ht="31.5" x14ac:dyDescent="0.25">
      <c r="A114" s="276" t="s">
        <v>2511</v>
      </c>
      <c r="B114" s="277">
        <v>45293</v>
      </c>
      <c r="C114" s="277">
        <v>45294</v>
      </c>
      <c r="D114" s="266"/>
      <c r="E114" s="266"/>
      <c r="F114" s="276" t="s">
        <v>2550</v>
      </c>
      <c r="G114" s="282" t="s">
        <v>2599</v>
      </c>
      <c r="H114" s="278" t="s">
        <v>691</v>
      </c>
    </row>
    <row r="115" spans="1:9" x14ac:dyDescent="0.25">
      <c r="A115" s="276" t="s">
        <v>2604</v>
      </c>
      <c r="B115" s="277">
        <v>45284</v>
      </c>
      <c r="C115" s="277">
        <v>45294</v>
      </c>
      <c r="D115" s="266"/>
      <c r="E115" s="266"/>
      <c r="F115" s="276" t="s">
        <v>2550</v>
      </c>
      <c r="G115" s="276" t="s">
        <v>1732</v>
      </c>
      <c r="H115" s="278" t="s">
        <v>691</v>
      </c>
    </row>
    <row r="116" spans="1:9" x14ac:dyDescent="0.25">
      <c r="A116" s="276" t="s">
        <v>1919</v>
      </c>
      <c r="B116" s="279">
        <v>45252</v>
      </c>
      <c r="C116" s="278" t="s">
        <v>1920</v>
      </c>
      <c r="D116" s="276"/>
      <c r="E116" s="276"/>
      <c r="F116" s="276" t="s">
        <v>22</v>
      </c>
      <c r="G116" s="276" t="s">
        <v>1732</v>
      </c>
      <c r="H116" s="278" t="s">
        <v>1466</v>
      </c>
    </row>
    <row r="117" spans="1:9" ht="47.25" x14ac:dyDescent="0.25">
      <c r="A117" s="276" t="s">
        <v>1401</v>
      </c>
      <c r="B117" s="277">
        <v>45119</v>
      </c>
      <c r="C117" s="277"/>
      <c r="D117" s="266">
        <f t="shared" ref="D117:D124" si="0">IF(B117="","",NETWORKDAYS(B117,C117)-1)</f>
        <v>-32229</v>
      </c>
      <c r="E117" s="266"/>
      <c r="F117" s="276" t="s">
        <v>22</v>
      </c>
      <c r="G117" s="282" t="s">
        <v>1955</v>
      </c>
      <c r="H117" s="278" t="s">
        <v>1405</v>
      </c>
      <c r="I117" s="282" t="s">
        <v>1540</v>
      </c>
    </row>
    <row r="118" spans="1:9" ht="63.75" customHeight="1" x14ac:dyDescent="0.25">
      <c r="A118" s="276" t="s">
        <v>1402</v>
      </c>
      <c r="B118" s="277">
        <v>45131</v>
      </c>
      <c r="C118" s="277"/>
      <c r="D118" s="266">
        <f t="shared" si="0"/>
        <v>-32237</v>
      </c>
      <c r="E118" s="266"/>
      <c r="F118" s="276" t="s">
        <v>22</v>
      </c>
      <c r="G118" s="282" t="s">
        <v>1955</v>
      </c>
      <c r="H118" s="278" t="s">
        <v>1405</v>
      </c>
      <c r="I118" s="282" t="s">
        <v>1540</v>
      </c>
    </row>
    <row r="119" spans="1:9" ht="47.25" x14ac:dyDescent="0.25">
      <c r="A119" s="276" t="s">
        <v>1403</v>
      </c>
      <c r="B119" s="277">
        <v>45152</v>
      </c>
      <c r="C119" s="277"/>
      <c r="D119" s="266">
        <f t="shared" si="0"/>
        <v>-32252</v>
      </c>
      <c r="E119" s="266"/>
      <c r="F119" s="276" t="s">
        <v>22</v>
      </c>
      <c r="G119" s="282" t="s">
        <v>1955</v>
      </c>
      <c r="H119" s="278" t="s">
        <v>1405</v>
      </c>
      <c r="I119" s="282" t="s">
        <v>1540</v>
      </c>
    </row>
    <row r="120" spans="1:9" ht="47.25" x14ac:dyDescent="0.25">
      <c r="A120" s="276" t="s">
        <v>1404</v>
      </c>
      <c r="B120" s="277">
        <v>45177</v>
      </c>
      <c r="C120" s="277"/>
      <c r="D120" s="266">
        <f t="shared" si="0"/>
        <v>-32271</v>
      </c>
      <c r="E120" s="266"/>
      <c r="F120" s="276" t="s">
        <v>22</v>
      </c>
      <c r="G120" s="282" t="s">
        <v>1956</v>
      </c>
      <c r="H120" s="278" t="s">
        <v>1405</v>
      </c>
      <c r="I120" s="282" t="s">
        <v>1540</v>
      </c>
    </row>
    <row r="121" spans="1:9" ht="31.5" x14ac:dyDescent="0.25">
      <c r="A121" s="276" t="s">
        <v>1410</v>
      </c>
      <c r="B121" s="277">
        <v>45216</v>
      </c>
      <c r="C121" s="277"/>
      <c r="D121" s="266">
        <f t="shared" si="0"/>
        <v>-32298</v>
      </c>
      <c r="E121" s="266"/>
      <c r="F121" s="276" t="s">
        <v>22</v>
      </c>
      <c r="G121" s="282" t="s">
        <v>1923</v>
      </c>
      <c r="H121" s="278" t="s">
        <v>1405</v>
      </c>
      <c r="I121" s="282" t="s">
        <v>1916</v>
      </c>
    </row>
    <row r="122" spans="1:9" ht="47.25" x14ac:dyDescent="0.25">
      <c r="A122" s="276" t="s">
        <v>1411</v>
      </c>
      <c r="B122" s="277">
        <v>45212</v>
      </c>
      <c r="C122" s="277"/>
      <c r="D122" s="266">
        <f t="shared" si="0"/>
        <v>-32296</v>
      </c>
      <c r="E122" s="266"/>
      <c r="F122" s="276" t="s">
        <v>22</v>
      </c>
      <c r="G122" s="282" t="s">
        <v>1955</v>
      </c>
      <c r="H122" s="278" t="s">
        <v>1405</v>
      </c>
      <c r="I122" s="282" t="s">
        <v>1540</v>
      </c>
    </row>
    <row r="123" spans="1:9" ht="47.25" x14ac:dyDescent="0.25">
      <c r="A123" s="276" t="s">
        <v>1412</v>
      </c>
      <c r="B123" s="277">
        <v>45212</v>
      </c>
      <c r="C123" s="277"/>
      <c r="D123" s="266">
        <f t="shared" si="0"/>
        <v>-32296</v>
      </c>
      <c r="E123" s="266"/>
      <c r="F123" s="276" t="s">
        <v>22</v>
      </c>
      <c r="G123" s="282" t="s">
        <v>1922</v>
      </c>
      <c r="H123" s="278" t="s">
        <v>1405</v>
      </c>
      <c r="I123" s="282" t="s">
        <v>1915</v>
      </c>
    </row>
    <row r="124" spans="1:9" ht="78.75" x14ac:dyDescent="0.25">
      <c r="A124" s="276" t="s">
        <v>1413</v>
      </c>
      <c r="B124" s="277">
        <v>45215</v>
      </c>
      <c r="C124" s="277"/>
      <c r="D124" s="266">
        <f t="shared" si="0"/>
        <v>-32297</v>
      </c>
      <c r="E124" s="266"/>
      <c r="F124" s="276" t="s">
        <v>22</v>
      </c>
      <c r="G124" s="282" t="s">
        <v>1957</v>
      </c>
      <c r="H124" s="278" t="s">
        <v>1405</v>
      </c>
      <c r="I124" s="282" t="s">
        <v>1540</v>
      </c>
    </row>
    <row r="125" spans="1:9" ht="47.25" x14ac:dyDescent="0.25">
      <c r="A125" s="283" t="s">
        <v>1800</v>
      </c>
      <c r="B125" s="284">
        <v>45244</v>
      </c>
      <c r="C125" s="284"/>
      <c r="D125" s="285"/>
      <c r="E125" s="286"/>
      <c r="F125" s="283" t="s">
        <v>1798</v>
      </c>
      <c r="G125" s="288" t="s">
        <v>1813</v>
      </c>
      <c r="H125" s="287" t="s">
        <v>691</v>
      </c>
    </row>
    <row r="126" spans="1:9" ht="31.5" x14ac:dyDescent="0.25">
      <c r="A126" s="276" t="s">
        <v>1919</v>
      </c>
      <c r="B126" s="277">
        <v>45261</v>
      </c>
      <c r="C126" s="277"/>
      <c r="D126" s="266"/>
      <c r="E126" s="274"/>
      <c r="F126" s="276" t="s">
        <v>2004</v>
      </c>
      <c r="G126" s="282" t="s">
        <v>2207</v>
      </c>
      <c r="H126" s="278" t="s">
        <v>1466</v>
      </c>
    </row>
    <row r="127" spans="1:9" x14ac:dyDescent="0.25">
      <c r="A127" s="276" t="s">
        <v>2122</v>
      </c>
      <c r="B127" s="277">
        <v>45266</v>
      </c>
      <c r="C127" s="277"/>
      <c r="D127" s="266"/>
      <c r="E127" s="274"/>
      <c r="F127" s="276" t="s">
        <v>22</v>
      </c>
      <c r="G127" s="276" t="s">
        <v>1732</v>
      </c>
      <c r="H127" s="278" t="s">
        <v>691</v>
      </c>
    </row>
    <row r="128" spans="1:9" ht="31.5" x14ac:dyDescent="0.25">
      <c r="A128" s="283" t="s">
        <v>2140</v>
      </c>
      <c r="B128" s="301">
        <v>45212</v>
      </c>
      <c r="C128" s="283"/>
      <c r="D128" s="283"/>
      <c r="E128" s="283"/>
      <c r="F128" s="283" t="s">
        <v>2142</v>
      </c>
      <c r="G128" s="288" t="s">
        <v>2141</v>
      </c>
      <c r="H128" s="287" t="s">
        <v>691</v>
      </c>
    </row>
    <row r="129" spans="1:8" x14ac:dyDescent="0.25">
      <c r="A129" s="283" t="s">
        <v>2291</v>
      </c>
      <c r="B129" s="284">
        <v>45272</v>
      </c>
      <c r="C129" s="284"/>
      <c r="D129" s="285"/>
      <c r="E129" s="286"/>
      <c r="F129" s="283" t="s">
        <v>22</v>
      </c>
      <c r="G129" s="283" t="s">
        <v>2306</v>
      </c>
      <c r="H129" s="287" t="s">
        <v>1405</v>
      </c>
    </row>
    <row r="130" spans="1:8" ht="31.5" x14ac:dyDescent="0.25">
      <c r="A130" s="283" t="s">
        <v>2292</v>
      </c>
      <c r="B130" s="284">
        <v>45274</v>
      </c>
      <c r="C130" s="284"/>
      <c r="D130" s="285"/>
      <c r="E130" s="286"/>
      <c r="F130" s="283" t="s">
        <v>22</v>
      </c>
      <c r="G130" s="288" t="s">
        <v>2507</v>
      </c>
      <c r="H130" s="287" t="s">
        <v>1405</v>
      </c>
    </row>
    <row r="131" spans="1:8" x14ac:dyDescent="0.25">
      <c r="A131" s="283" t="s">
        <v>2293</v>
      </c>
      <c r="B131" s="284">
        <v>45274</v>
      </c>
      <c r="C131" s="284"/>
      <c r="D131" s="285"/>
      <c r="E131" s="286"/>
      <c r="F131" s="283" t="s">
        <v>22</v>
      </c>
      <c r="G131" s="283" t="s">
        <v>2306</v>
      </c>
      <c r="H131" s="287" t="s">
        <v>1405</v>
      </c>
    </row>
    <row r="132" spans="1:8" ht="31.5" x14ac:dyDescent="0.25">
      <c r="A132" s="276" t="s">
        <v>2344</v>
      </c>
      <c r="B132" s="277">
        <v>45278</v>
      </c>
      <c r="C132" s="277">
        <v>45296</v>
      </c>
      <c r="D132" s="266"/>
      <c r="E132" s="274"/>
      <c r="F132" s="276" t="s">
        <v>1719</v>
      </c>
      <c r="G132" s="282" t="s">
        <v>2702</v>
      </c>
      <c r="H132" s="278" t="s">
        <v>691</v>
      </c>
    </row>
    <row r="133" spans="1:8" x14ac:dyDescent="0.25">
      <c r="A133" s="302" t="s">
        <v>2346</v>
      </c>
      <c r="B133" s="303">
        <v>45279</v>
      </c>
      <c r="C133" s="303"/>
      <c r="D133" s="304"/>
      <c r="E133" s="305"/>
      <c r="F133" s="302" t="s">
        <v>1719</v>
      </c>
      <c r="G133" s="302" t="s">
        <v>2347</v>
      </c>
      <c r="H133" s="306" t="s">
        <v>691</v>
      </c>
    </row>
    <row r="134" spans="1:8" ht="31.5" x14ac:dyDescent="0.25">
      <c r="A134" s="283" t="s">
        <v>2456</v>
      </c>
      <c r="B134" s="284">
        <v>45280</v>
      </c>
      <c r="C134" s="284"/>
      <c r="D134" s="285"/>
      <c r="E134" s="286"/>
      <c r="F134" s="283" t="s">
        <v>1719</v>
      </c>
      <c r="G134" s="288" t="s">
        <v>2512</v>
      </c>
      <c r="H134" s="287" t="s">
        <v>691</v>
      </c>
    </row>
    <row r="135" spans="1:8" x14ac:dyDescent="0.25">
      <c r="A135" s="283" t="s">
        <v>2505</v>
      </c>
      <c r="B135" s="284">
        <v>45273</v>
      </c>
      <c r="C135" s="284"/>
      <c r="D135" s="285"/>
      <c r="E135" s="285"/>
      <c r="F135" s="283" t="s">
        <v>22</v>
      </c>
      <c r="G135" s="283" t="s">
        <v>2506</v>
      </c>
      <c r="H135" s="287" t="s">
        <v>1466</v>
      </c>
    </row>
    <row r="136" spans="1:8" x14ac:dyDescent="0.25">
      <c r="A136" s="283" t="s">
        <v>2508</v>
      </c>
      <c r="B136" s="284">
        <v>45279</v>
      </c>
      <c r="C136" s="284"/>
      <c r="D136" s="285"/>
      <c r="E136" s="285"/>
      <c r="F136" s="283" t="s">
        <v>22</v>
      </c>
      <c r="G136" s="283" t="s">
        <v>2509</v>
      </c>
      <c r="H136" s="287" t="s">
        <v>1466</v>
      </c>
    </row>
    <row r="137" spans="1:8" x14ac:dyDescent="0.25">
      <c r="A137" s="276" t="s">
        <v>2513</v>
      </c>
      <c r="B137" s="277">
        <v>45280</v>
      </c>
      <c r="C137" s="277">
        <v>45293</v>
      </c>
      <c r="D137" s="266"/>
      <c r="E137" s="266"/>
      <c r="F137" s="276" t="s">
        <v>1719</v>
      </c>
      <c r="G137" s="276" t="s">
        <v>2660</v>
      </c>
      <c r="H137" s="278" t="s">
        <v>1466</v>
      </c>
    </row>
    <row r="138" spans="1:8" x14ac:dyDescent="0.25">
      <c r="A138" s="276" t="s">
        <v>2549</v>
      </c>
      <c r="B138" s="277">
        <v>45287</v>
      </c>
      <c r="C138" s="277">
        <v>45295</v>
      </c>
      <c r="D138" s="266"/>
      <c r="E138" s="266"/>
      <c r="F138" s="276" t="s">
        <v>2550</v>
      </c>
      <c r="G138" s="276" t="s">
        <v>2664</v>
      </c>
      <c r="H138" s="278" t="s">
        <v>1466</v>
      </c>
    </row>
    <row r="139" spans="1:8" ht="31.5" x14ac:dyDescent="0.25">
      <c r="A139" s="276" t="s">
        <v>2582</v>
      </c>
      <c r="B139" s="277">
        <v>45293</v>
      </c>
      <c r="C139" s="277"/>
      <c r="D139" s="266"/>
      <c r="E139" s="266"/>
      <c r="F139" s="276" t="s">
        <v>2550</v>
      </c>
      <c r="G139" s="282" t="s">
        <v>2740</v>
      </c>
      <c r="H139" s="278" t="s">
        <v>691</v>
      </c>
    </row>
    <row r="140" spans="1:8" x14ac:dyDescent="0.25">
      <c r="A140" s="276" t="s">
        <v>1781</v>
      </c>
      <c r="B140" s="277">
        <v>45294</v>
      </c>
      <c r="C140" s="277">
        <v>45294</v>
      </c>
      <c r="D140" s="266"/>
      <c r="E140" s="266"/>
      <c r="F140" s="276" t="s">
        <v>2550</v>
      </c>
      <c r="G140" s="276" t="s">
        <v>2653</v>
      </c>
      <c r="H140" s="278" t="s">
        <v>691</v>
      </c>
    </row>
    <row r="141" spans="1:8" x14ac:dyDescent="0.25">
      <c r="A141" s="276" t="s">
        <v>2651</v>
      </c>
      <c r="B141" s="277">
        <v>45294</v>
      </c>
      <c r="C141" s="277">
        <v>45294</v>
      </c>
      <c r="D141" s="266"/>
      <c r="E141" s="266"/>
      <c r="F141" s="276" t="s">
        <v>2550</v>
      </c>
      <c r="G141" s="276" t="s">
        <v>2653</v>
      </c>
      <c r="H141" s="278" t="s">
        <v>691</v>
      </c>
    </row>
    <row r="142" spans="1:8" ht="31.5" x14ac:dyDescent="0.25">
      <c r="A142" s="276" t="s">
        <v>2652</v>
      </c>
      <c r="B142" s="277">
        <v>45294</v>
      </c>
      <c r="C142" s="277">
        <v>45295</v>
      </c>
      <c r="D142" s="266"/>
      <c r="E142" s="266"/>
      <c r="F142" s="276" t="s">
        <v>2550</v>
      </c>
      <c r="G142" s="282" t="s">
        <v>2659</v>
      </c>
      <c r="H142" s="278" t="s">
        <v>691</v>
      </c>
    </row>
    <row r="143" spans="1:8" x14ac:dyDescent="0.25">
      <c r="A143" s="276" t="s">
        <v>2497</v>
      </c>
      <c r="B143" s="277">
        <v>45294</v>
      </c>
      <c r="C143" s="277">
        <v>45294</v>
      </c>
      <c r="D143" s="266"/>
      <c r="E143" s="266"/>
      <c r="F143" s="276" t="s">
        <v>2550</v>
      </c>
      <c r="G143" s="276" t="s">
        <v>1950</v>
      </c>
      <c r="H143" s="278" t="s">
        <v>691</v>
      </c>
    </row>
    <row r="144" spans="1:8" x14ac:dyDescent="0.25">
      <c r="A144" s="276" t="s">
        <v>2662</v>
      </c>
      <c r="B144" s="277">
        <v>45294</v>
      </c>
      <c r="C144" s="277">
        <v>45295</v>
      </c>
      <c r="D144" s="266"/>
      <c r="E144" s="266"/>
      <c r="F144" s="276" t="s">
        <v>2550</v>
      </c>
      <c r="G144" s="276" t="s">
        <v>2663</v>
      </c>
      <c r="H144" s="278" t="s">
        <v>691</v>
      </c>
    </row>
    <row r="145" spans="1:8" x14ac:dyDescent="0.25">
      <c r="A145" s="276" t="s">
        <v>1688</v>
      </c>
      <c r="B145" s="277">
        <v>45294</v>
      </c>
      <c r="C145" s="277">
        <v>45295</v>
      </c>
      <c r="D145" s="266"/>
      <c r="E145" s="266"/>
      <c r="F145" s="276" t="s">
        <v>2550</v>
      </c>
      <c r="G145" s="276" t="s">
        <v>1950</v>
      </c>
      <c r="H145" s="278" t="s">
        <v>691</v>
      </c>
    </row>
    <row r="146" spans="1:8" x14ac:dyDescent="0.25">
      <c r="A146" s="276" t="s">
        <v>2669</v>
      </c>
      <c r="B146" s="277">
        <v>45294</v>
      </c>
      <c r="C146" s="277">
        <v>45295</v>
      </c>
      <c r="D146" s="266"/>
      <c r="E146" s="266"/>
      <c r="F146" s="276" t="s">
        <v>2550</v>
      </c>
      <c r="G146" s="276" t="s">
        <v>1950</v>
      </c>
      <c r="H146" s="278" t="s">
        <v>691</v>
      </c>
    </row>
    <row r="147" spans="1:8" x14ac:dyDescent="0.25">
      <c r="A147" s="276" t="s">
        <v>1412</v>
      </c>
      <c r="B147" s="277">
        <v>45295</v>
      </c>
      <c r="C147" s="277">
        <v>45295</v>
      </c>
      <c r="D147" s="266"/>
      <c r="E147" s="266"/>
      <c r="F147" s="276" t="s">
        <v>2550</v>
      </c>
      <c r="G147" s="276" t="s">
        <v>1950</v>
      </c>
      <c r="H147" s="278" t="s">
        <v>691</v>
      </c>
    </row>
    <row r="148" spans="1:8" x14ac:dyDescent="0.25">
      <c r="A148" s="283" t="s">
        <v>2670</v>
      </c>
      <c r="B148" s="284">
        <v>45294</v>
      </c>
      <c r="C148" s="284"/>
      <c r="D148" s="285"/>
      <c r="E148" s="285"/>
      <c r="F148" s="283" t="s">
        <v>22</v>
      </c>
      <c r="G148" s="283" t="s">
        <v>2671</v>
      </c>
      <c r="H148" s="287" t="s">
        <v>691</v>
      </c>
    </row>
    <row r="149" spans="1:8" x14ac:dyDescent="0.25">
      <c r="A149" s="276" t="s">
        <v>2741</v>
      </c>
      <c r="B149" s="277">
        <v>45299</v>
      </c>
      <c r="C149" s="277">
        <v>45299</v>
      </c>
      <c r="D149" s="266"/>
      <c r="E149" s="266"/>
      <c r="F149" s="276" t="s">
        <v>2550</v>
      </c>
      <c r="G149" s="276" t="s">
        <v>1950</v>
      </c>
      <c r="H149" s="278" t="s">
        <v>691</v>
      </c>
    </row>
    <row r="150" spans="1:8" x14ac:dyDescent="0.25">
      <c r="A150" s="276" t="s">
        <v>2742</v>
      </c>
      <c r="B150" s="277">
        <v>45299</v>
      </c>
      <c r="C150" s="277">
        <v>45299</v>
      </c>
      <c r="D150" s="266"/>
      <c r="E150" s="266"/>
      <c r="F150" s="276" t="s">
        <v>2550</v>
      </c>
      <c r="G150" s="276" t="s">
        <v>1950</v>
      </c>
      <c r="H150" s="278" t="s">
        <v>691</v>
      </c>
    </row>
    <row r="151" spans="1:8" x14ac:dyDescent="0.25">
      <c r="A151" s="276" t="s">
        <v>2743</v>
      </c>
      <c r="B151" s="277">
        <v>45296</v>
      </c>
      <c r="C151" s="277">
        <v>45300</v>
      </c>
      <c r="D151" s="266"/>
      <c r="E151" s="266"/>
      <c r="F151" s="276" t="s">
        <v>2550</v>
      </c>
      <c r="G151" s="276" t="s">
        <v>2795</v>
      </c>
      <c r="H151" s="278" t="s">
        <v>691</v>
      </c>
    </row>
    <row r="152" spans="1:8" x14ac:dyDescent="0.25">
      <c r="A152" s="283" t="s">
        <v>2769</v>
      </c>
      <c r="B152" s="284">
        <v>45299</v>
      </c>
      <c r="C152" s="284"/>
      <c r="D152" s="285"/>
      <c r="E152" s="285"/>
      <c r="F152" s="283" t="s">
        <v>2550</v>
      </c>
      <c r="G152" s="283" t="s">
        <v>2770</v>
      </c>
      <c r="H152" s="287" t="s">
        <v>691</v>
      </c>
    </row>
    <row r="181" spans="6:8" x14ac:dyDescent="0.25">
      <c r="F181" s="133"/>
      <c r="H181" s="137"/>
    </row>
    <row r="186" spans="6:8" x14ac:dyDescent="0.25">
      <c r="F186" s="133"/>
      <c r="H186" s="137"/>
    </row>
    <row r="452" spans="6:8" x14ac:dyDescent="0.25">
      <c r="F452" s="140"/>
      <c r="H452" s="137"/>
    </row>
    <row r="487" spans="6:8" x14ac:dyDescent="0.25">
      <c r="F487" s="140"/>
      <c r="H487" s="137"/>
    </row>
    <row r="1059" spans="3:8" x14ac:dyDescent="0.25">
      <c r="C1059" s="142"/>
      <c r="F1059" s="140"/>
      <c r="H1059" s="137"/>
    </row>
    <row r="1060" spans="3:8" x14ac:dyDescent="0.25">
      <c r="C1060" s="142"/>
      <c r="F1060" s="140"/>
      <c r="H1060" s="137"/>
    </row>
    <row r="1139" spans="1:8" x14ac:dyDescent="0.25">
      <c r="A1139" s="128"/>
      <c r="B1139" s="137"/>
      <c r="C1139" s="137"/>
      <c r="D1139" s="137"/>
      <c r="E1139" s="137"/>
      <c r="H1139" s="137"/>
    </row>
    <row r="1162" spans="6:8" x14ac:dyDescent="0.25">
      <c r="F1162" s="140"/>
      <c r="H1162" s="137"/>
    </row>
    <row r="1168" spans="6:8" x14ac:dyDescent="0.25">
      <c r="F1168" s="140"/>
      <c r="H1168" s="137"/>
    </row>
    <row r="1240" spans="8:8" x14ac:dyDescent="0.25">
      <c r="H1240" s="143"/>
    </row>
    <row r="1255" spans="6:8" x14ac:dyDescent="0.25">
      <c r="F1255" s="140"/>
      <c r="H1255" s="137"/>
    </row>
    <row r="1269" spans="6:8" x14ac:dyDescent="0.25">
      <c r="F1269" s="140"/>
      <c r="H1269" s="137"/>
    </row>
    <row r="1278" spans="6:8" x14ac:dyDescent="0.25">
      <c r="F1278" s="140"/>
      <c r="H1278" s="137"/>
    </row>
    <row r="1279" spans="6:8" x14ac:dyDescent="0.25">
      <c r="F1279" s="140"/>
      <c r="H1279" s="137"/>
    </row>
    <row r="1285" spans="6:8" x14ac:dyDescent="0.25">
      <c r="F1285" s="140"/>
      <c r="H1285" s="137"/>
    </row>
    <row r="1288" spans="6:8" x14ac:dyDescent="0.25">
      <c r="F1288" s="140"/>
      <c r="H1288" s="137"/>
    </row>
    <row r="1295" spans="6:8" x14ac:dyDescent="0.25">
      <c r="F1295" s="140"/>
      <c r="H1295" s="137"/>
    </row>
    <row r="1296" spans="6:8" x14ac:dyDescent="0.25">
      <c r="F1296" s="140"/>
      <c r="H1296" s="137"/>
    </row>
    <row r="1297" spans="6:8" x14ac:dyDescent="0.25">
      <c r="F1297" s="140"/>
      <c r="H1297" s="137"/>
    </row>
    <row r="1298" spans="6:8" x14ac:dyDescent="0.25">
      <c r="F1298" s="140"/>
      <c r="H1298" s="137"/>
    </row>
    <row r="1299" spans="6:8" x14ac:dyDescent="0.25">
      <c r="F1299" s="140"/>
      <c r="H1299" s="137"/>
    </row>
    <row r="1300" spans="6:8" x14ac:dyDescent="0.25">
      <c r="F1300" s="140"/>
      <c r="H1300" s="137"/>
    </row>
    <row r="1301" spans="6:8" x14ac:dyDescent="0.25">
      <c r="F1301" s="140"/>
      <c r="H1301" s="137"/>
    </row>
    <row r="1302" spans="6:8" x14ac:dyDescent="0.25">
      <c r="F1302" s="140"/>
      <c r="H1302" s="137"/>
    </row>
    <row r="1304" spans="6:8" x14ac:dyDescent="0.25">
      <c r="F1304" s="140"/>
      <c r="H1304" s="137"/>
    </row>
    <row r="1305" spans="6:8" x14ac:dyDescent="0.25">
      <c r="F1305" s="140"/>
      <c r="H1305" s="137"/>
    </row>
    <row r="1307" spans="6:8" x14ac:dyDescent="0.25">
      <c r="F1307" s="140"/>
      <c r="H1307" s="137"/>
    </row>
    <row r="1308" spans="6:8" x14ac:dyDescent="0.25">
      <c r="F1308" s="140"/>
      <c r="H1308" s="137"/>
    </row>
    <row r="1309" spans="6:8" x14ac:dyDescent="0.25">
      <c r="F1309" s="140"/>
      <c r="H1309" s="137"/>
    </row>
    <row r="1310" spans="6:8" x14ac:dyDescent="0.25">
      <c r="F1310" s="140"/>
      <c r="H1310" s="137"/>
    </row>
    <row r="1311" spans="6:8" x14ac:dyDescent="0.25">
      <c r="F1311" s="140"/>
      <c r="H1311" s="137"/>
    </row>
    <row r="1312" spans="6:8" x14ac:dyDescent="0.25">
      <c r="F1312" s="140"/>
      <c r="H1312" s="137"/>
    </row>
    <row r="1313" spans="6:8" x14ac:dyDescent="0.25">
      <c r="F1313" s="140"/>
      <c r="H1313" s="137"/>
    </row>
    <row r="1314" spans="6:8" x14ac:dyDescent="0.25">
      <c r="F1314" s="140"/>
      <c r="H1314" s="137"/>
    </row>
    <row r="1340" spans="6:8" x14ac:dyDescent="0.25">
      <c r="F1340" s="140"/>
      <c r="H1340" s="137"/>
    </row>
    <row r="1366" spans="6:8" x14ac:dyDescent="0.25">
      <c r="F1366" s="140"/>
      <c r="H1366" s="137"/>
    </row>
    <row r="1404" spans="6:8" x14ac:dyDescent="0.25">
      <c r="F1404" s="140"/>
      <c r="H1404" s="137"/>
    </row>
    <row r="1405" spans="6:8" x14ac:dyDescent="0.25">
      <c r="F1405" s="140"/>
      <c r="H1405" s="137"/>
    </row>
    <row r="1411" spans="6:8" x14ac:dyDescent="0.25">
      <c r="F1411" s="140"/>
      <c r="H1411" s="137"/>
    </row>
    <row r="1419" spans="6:8" x14ac:dyDescent="0.25">
      <c r="F1419" s="140"/>
      <c r="H1419" s="137"/>
    </row>
    <row r="1439" spans="6:8" x14ac:dyDescent="0.25">
      <c r="F1439" s="140"/>
      <c r="H1439" s="137"/>
    </row>
    <row r="1440" spans="6:8" x14ac:dyDescent="0.25">
      <c r="F1440" s="140"/>
      <c r="H1440" s="137"/>
    </row>
    <row r="1441" spans="6:8" x14ac:dyDescent="0.25">
      <c r="F1441" s="140"/>
      <c r="H1441" s="137"/>
    </row>
    <row r="1442" spans="6:8" x14ac:dyDescent="0.25">
      <c r="F1442" s="140"/>
      <c r="H1442" s="137"/>
    </row>
    <row r="1443" spans="6:8" x14ac:dyDescent="0.25">
      <c r="F1443" s="140"/>
      <c r="H1443" s="137"/>
    </row>
    <row r="1444" spans="6:8" x14ac:dyDescent="0.25">
      <c r="F1444" s="140"/>
      <c r="H1444" s="137"/>
    </row>
    <row r="1445" spans="6:8" x14ac:dyDescent="0.25">
      <c r="F1445" s="140"/>
      <c r="H1445" s="137"/>
    </row>
    <row r="1446" spans="6:8" x14ac:dyDescent="0.25">
      <c r="F1446" s="140"/>
      <c r="H1446" s="137"/>
    </row>
    <row r="1447" spans="6:8" x14ac:dyDescent="0.25">
      <c r="F1447" s="140"/>
      <c r="H1447" s="137"/>
    </row>
    <row r="1458" spans="6:8" x14ac:dyDescent="0.25">
      <c r="F1458" s="140"/>
      <c r="H1458" s="137"/>
    </row>
    <row r="1459" spans="6:8" x14ac:dyDescent="0.25">
      <c r="F1459" s="140"/>
      <c r="H1459" s="137"/>
    </row>
    <row r="1460" spans="6:8" x14ac:dyDescent="0.25">
      <c r="F1460" s="140"/>
      <c r="H1460" s="137"/>
    </row>
    <row r="1461" spans="6:8" x14ac:dyDescent="0.25">
      <c r="F1461" s="140"/>
      <c r="H1461" s="137"/>
    </row>
    <row r="1462" spans="6:8" x14ac:dyDescent="0.25">
      <c r="F1462" s="140"/>
      <c r="H1462" s="137"/>
    </row>
    <row r="1463" spans="6:8" x14ac:dyDescent="0.25">
      <c r="F1463" s="140"/>
      <c r="H1463" s="137"/>
    </row>
    <row r="1464" spans="6:8" x14ac:dyDescent="0.25">
      <c r="F1464" s="140"/>
      <c r="H1464" s="137"/>
    </row>
    <row r="1465" spans="6:8" x14ac:dyDescent="0.25">
      <c r="F1465" s="140"/>
      <c r="H1465" s="137"/>
    </row>
    <row r="1466" spans="6:8" x14ac:dyDescent="0.25">
      <c r="F1466" s="140"/>
      <c r="H1466" s="137"/>
    </row>
    <row r="1482" spans="6:8" x14ac:dyDescent="0.25">
      <c r="F1482" s="140"/>
      <c r="H1482" s="137"/>
    </row>
    <row r="1483" spans="6:8" x14ac:dyDescent="0.25">
      <c r="F1483" s="140"/>
      <c r="H1483" s="137"/>
    </row>
    <row r="1484" spans="6:8" x14ac:dyDescent="0.25">
      <c r="F1484" s="140"/>
      <c r="H1484" s="137"/>
    </row>
    <row r="1485" spans="6:8" x14ac:dyDescent="0.25">
      <c r="F1485" s="140"/>
      <c r="H1485" s="137"/>
    </row>
    <row r="1486" spans="6:8" x14ac:dyDescent="0.25">
      <c r="F1486" s="140"/>
      <c r="H1486" s="137"/>
    </row>
    <row r="1487" spans="6:8" x14ac:dyDescent="0.25">
      <c r="F1487" s="140"/>
      <c r="H1487" s="137"/>
    </row>
    <row r="1488" spans="6:8" x14ac:dyDescent="0.25">
      <c r="F1488" s="140"/>
      <c r="H1488" s="137"/>
    </row>
    <row r="1489" spans="6:8" x14ac:dyDescent="0.25">
      <c r="F1489" s="140"/>
      <c r="H1489" s="137"/>
    </row>
    <row r="1490" spans="6:8" x14ac:dyDescent="0.25">
      <c r="F1490" s="140"/>
      <c r="H1490" s="137"/>
    </row>
    <row r="1491" spans="6:8" x14ac:dyDescent="0.25">
      <c r="F1491" s="140"/>
      <c r="H1491" s="137"/>
    </row>
    <row r="1492" spans="6:8" x14ac:dyDescent="0.25">
      <c r="F1492" s="140"/>
      <c r="H1492" s="137"/>
    </row>
    <row r="1493" spans="6:8" x14ac:dyDescent="0.25">
      <c r="F1493" s="140"/>
      <c r="H1493" s="137"/>
    </row>
    <row r="1494" spans="6:8" x14ac:dyDescent="0.25">
      <c r="F1494" s="140"/>
      <c r="H1494" s="137"/>
    </row>
    <row r="1528" spans="6:8" x14ac:dyDescent="0.25">
      <c r="F1528" s="140"/>
      <c r="H1528" s="137"/>
    </row>
    <row r="1529" spans="6:8" x14ac:dyDescent="0.25">
      <c r="F1529" s="140"/>
      <c r="H1529" s="137"/>
    </row>
    <row r="1530" spans="6:8" x14ac:dyDescent="0.25">
      <c r="F1530" s="140"/>
      <c r="H1530" s="137"/>
    </row>
    <row r="1531" spans="6:8" x14ac:dyDescent="0.25">
      <c r="F1531" s="140"/>
      <c r="H1531" s="137"/>
    </row>
    <row r="1532" spans="6:8" x14ac:dyDescent="0.25">
      <c r="F1532" s="140"/>
      <c r="H1532" s="137"/>
    </row>
    <row r="1533" spans="6:8" x14ac:dyDescent="0.25">
      <c r="F1533" s="140"/>
      <c r="H1533" s="137"/>
    </row>
    <row r="1534" spans="6:8" x14ac:dyDescent="0.25">
      <c r="F1534" s="140"/>
      <c r="H1534" s="137"/>
    </row>
    <row r="1535" spans="6:8" x14ac:dyDescent="0.25">
      <c r="F1535" s="140"/>
      <c r="H1535" s="137"/>
    </row>
    <row r="1536" spans="6:8" x14ac:dyDescent="0.25">
      <c r="F1536" s="140"/>
      <c r="H1536" s="137"/>
    </row>
    <row r="1537" spans="6:8" x14ac:dyDescent="0.25">
      <c r="F1537" s="140"/>
      <c r="H1537" s="137"/>
    </row>
    <row r="1538" spans="6:8" x14ac:dyDescent="0.25">
      <c r="F1538" s="140"/>
      <c r="H1538" s="137"/>
    </row>
    <row r="1539" spans="6:8" x14ac:dyDescent="0.25">
      <c r="F1539" s="140"/>
      <c r="H1539" s="137"/>
    </row>
    <row r="1540" spans="6:8" x14ac:dyDescent="0.25">
      <c r="F1540" s="140"/>
      <c r="H1540" s="137"/>
    </row>
    <row r="1555" spans="6:8" x14ac:dyDescent="0.25">
      <c r="F1555" s="140"/>
      <c r="H1555" s="137"/>
    </row>
    <row r="1560" spans="6:8" x14ac:dyDescent="0.25">
      <c r="F1560" s="140"/>
      <c r="H1560" s="137"/>
    </row>
    <row r="1565" spans="6:8" x14ac:dyDescent="0.25">
      <c r="F1565" s="140"/>
      <c r="H1565" s="137"/>
    </row>
    <row r="1567" spans="6:8" x14ac:dyDescent="0.25">
      <c r="F1567" s="140"/>
      <c r="H1567" s="137"/>
    </row>
    <row r="1570" spans="6:8" x14ac:dyDescent="0.25">
      <c r="F1570" s="140"/>
      <c r="H1570" s="137"/>
    </row>
    <row r="1595" spans="6:8" x14ac:dyDescent="0.25">
      <c r="F1595" s="140"/>
      <c r="H1595" s="137"/>
    </row>
    <row r="1604" spans="6:8" x14ac:dyDescent="0.25">
      <c r="F1604" s="140"/>
      <c r="H1604" s="137"/>
    </row>
    <row r="1613" spans="6:8" x14ac:dyDescent="0.25">
      <c r="F1613" s="140"/>
      <c r="H1613" s="137"/>
    </row>
    <row r="1614" spans="6:8" x14ac:dyDescent="0.25">
      <c r="F1614" s="140"/>
      <c r="H1614" s="137"/>
    </row>
    <row r="1628" spans="6:8" x14ac:dyDescent="0.25">
      <c r="F1628" s="140"/>
      <c r="H1628" s="137"/>
    </row>
    <row r="1641" spans="6:8" x14ac:dyDescent="0.25">
      <c r="F1641" s="140"/>
      <c r="H1641" s="137"/>
    </row>
    <row r="1648" spans="6:8" x14ac:dyDescent="0.25">
      <c r="G1648" s="144"/>
      <c r="H1648" s="137"/>
    </row>
    <row r="1652" spans="6:8" x14ac:dyDescent="0.25">
      <c r="F1652" s="140"/>
      <c r="H1652" s="137"/>
    </row>
    <row r="1685" spans="6:8" x14ac:dyDescent="0.25">
      <c r="F1685" s="140"/>
      <c r="H1685" s="137"/>
    </row>
    <row r="2496" spans="1:8" x14ac:dyDescent="0.25">
      <c r="A2496" s="140"/>
      <c r="B2496" s="137"/>
      <c r="C2496" s="137"/>
      <c r="D2496" s="137"/>
      <c r="E2496" s="137"/>
      <c r="H2496" s="137"/>
    </row>
    <row r="2497" spans="1:8" x14ac:dyDescent="0.25">
      <c r="A2497" s="140"/>
      <c r="B2497" s="137"/>
      <c r="C2497" s="137"/>
      <c r="D2497" s="137"/>
      <c r="E2497" s="137"/>
      <c r="H2497" s="137"/>
    </row>
    <row r="2498" spans="1:8" x14ac:dyDescent="0.25">
      <c r="A2498" s="140"/>
      <c r="B2498" s="137"/>
      <c r="C2498" s="137"/>
      <c r="D2498" s="137"/>
      <c r="E2498" s="137"/>
      <c r="H2498" s="137"/>
    </row>
    <row r="2499" spans="1:8" x14ac:dyDescent="0.25">
      <c r="A2499" s="140"/>
      <c r="B2499" s="137"/>
      <c r="C2499" s="137"/>
      <c r="D2499" s="137"/>
      <c r="E2499" s="137"/>
      <c r="H2499" s="137"/>
    </row>
    <row r="2500" spans="1:8" x14ac:dyDescent="0.25">
      <c r="A2500" s="140"/>
      <c r="B2500" s="137"/>
      <c r="C2500" s="137"/>
      <c r="D2500" s="137"/>
      <c r="E2500" s="137"/>
      <c r="H2500" s="137"/>
    </row>
    <row r="2501" spans="1:8" x14ac:dyDescent="0.25">
      <c r="A2501" s="140"/>
      <c r="B2501" s="137"/>
      <c r="C2501" s="137"/>
      <c r="D2501" s="137"/>
      <c r="E2501" s="137"/>
      <c r="H2501" s="137"/>
    </row>
    <row r="2502" spans="1:8" x14ac:dyDescent="0.25">
      <c r="A2502" s="140"/>
      <c r="B2502" s="137"/>
      <c r="C2502" s="137"/>
      <c r="D2502" s="137"/>
      <c r="E2502" s="137"/>
      <c r="H2502" s="137"/>
    </row>
    <row r="2503" spans="1:8" x14ac:dyDescent="0.25">
      <c r="A2503" s="140"/>
      <c r="B2503" s="137"/>
      <c r="C2503" s="137"/>
      <c r="D2503" s="137"/>
      <c r="E2503" s="137"/>
      <c r="H2503" s="137"/>
    </row>
    <row r="2504" spans="1:8" x14ac:dyDescent="0.25">
      <c r="A2504" s="140"/>
      <c r="B2504" s="137"/>
      <c r="C2504" s="137"/>
      <c r="D2504" s="137"/>
      <c r="E2504" s="137"/>
      <c r="H2504" s="137"/>
    </row>
    <row r="2505" spans="1:8" x14ac:dyDescent="0.25">
      <c r="A2505" s="140"/>
      <c r="B2505" s="137"/>
      <c r="C2505" s="137"/>
      <c r="D2505" s="137"/>
      <c r="E2505" s="137"/>
      <c r="H2505" s="137"/>
    </row>
    <row r="2506" spans="1:8" x14ac:dyDescent="0.25">
      <c r="A2506" s="140"/>
      <c r="B2506" s="137"/>
      <c r="C2506" s="137"/>
      <c r="D2506" s="137"/>
      <c r="E2506" s="137"/>
      <c r="H2506" s="137"/>
    </row>
    <row r="2507" spans="1:8" x14ac:dyDescent="0.25">
      <c r="A2507" s="140"/>
      <c r="B2507" s="137"/>
      <c r="C2507" s="137"/>
      <c r="D2507" s="137"/>
      <c r="E2507" s="137"/>
      <c r="H2507" s="137"/>
    </row>
    <row r="2508" spans="1:8" x14ac:dyDescent="0.25">
      <c r="A2508" s="140"/>
      <c r="B2508" s="137"/>
      <c r="C2508" s="137"/>
      <c r="D2508" s="137"/>
      <c r="E2508" s="137"/>
      <c r="H2508" s="137"/>
    </row>
    <row r="2509" spans="1:8" x14ac:dyDescent="0.25">
      <c r="A2509" s="140"/>
      <c r="B2509" s="137"/>
      <c r="C2509" s="137"/>
      <c r="D2509" s="137"/>
      <c r="E2509" s="137"/>
      <c r="H2509" s="137"/>
    </row>
    <row r="2510" spans="1:8" x14ac:dyDescent="0.25">
      <c r="A2510" s="140"/>
      <c r="B2510" s="137"/>
      <c r="C2510" s="137"/>
      <c r="D2510" s="137"/>
      <c r="E2510" s="137"/>
      <c r="H2510" s="137"/>
    </row>
    <row r="2511" spans="1:8" x14ac:dyDescent="0.25">
      <c r="A2511" s="140"/>
      <c r="B2511" s="137"/>
      <c r="C2511" s="137"/>
      <c r="D2511" s="137"/>
      <c r="E2511" s="137"/>
      <c r="H2511" s="137"/>
    </row>
    <row r="2512" spans="1:8" x14ac:dyDescent="0.25">
      <c r="A2512" s="140"/>
      <c r="B2512" s="137"/>
      <c r="C2512" s="137"/>
      <c r="D2512" s="137"/>
      <c r="E2512" s="137"/>
      <c r="H2512" s="137"/>
    </row>
    <row r="2513" spans="1:8" x14ac:dyDescent="0.25">
      <c r="A2513" s="140"/>
      <c r="B2513" s="137"/>
      <c r="C2513" s="137"/>
      <c r="D2513" s="137"/>
      <c r="E2513" s="137"/>
      <c r="H2513" s="137"/>
    </row>
    <row r="2514" spans="1:8" x14ac:dyDescent="0.25">
      <c r="A2514" s="140"/>
      <c r="B2514" s="137"/>
      <c r="C2514" s="137"/>
      <c r="D2514" s="137"/>
      <c r="E2514" s="137"/>
      <c r="H2514" s="137"/>
    </row>
    <row r="2515" spans="1:8" x14ac:dyDescent="0.25">
      <c r="A2515" s="140"/>
      <c r="B2515" s="137"/>
      <c r="C2515" s="137"/>
      <c r="D2515" s="137"/>
      <c r="E2515" s="137"/>
      <c r="H2515" s="137"/>
    </row>
    <row r="2516" spans="1:8" x14ac:dyDescent="0.25">
      <c r="A2516" s="140"/>
      <c r="B2516" s="137"/>
      <c r="C2516" s="137"/>
      <c r="D2516" s="137"/>
      <c r="E2516" s="137"/>
      <c r="H2516" s="137"/>
    </row>
    <row r="2517" spans="1:8" x14ac:dyDescent="0.25">
      <c r="A2517" s="140"/>
      <c r="B2517" s="137"/>
      <c r="C2517" s="137"/>
      <c r="D2517" s="137"/>
      <c r="E2517" s="137"/>
      <c r="H2517" s="137"/>
    </row>
    <row r="2518" spans="1:8" x14ac:dyDescent="0.25">
      <c r="A2518" s="140"/>
      <c r="B2518" s="137"/>
      <c r="C2518" s="137"/>
      <c r="D2518" s="137"/>
      <c r="E2518" s="137"/>
      <c r="H2518" s="137"/>
    </row>
    <row r="2519" spans="1:8" x14ac:dyDescent="0.25">
      <c r="A2519" s="140"/>
      <c r="B2519" s="137"/>
      <c r="C2519" s="137"/>
      <c r="D2519" s="137"/>
      <c r="E2519" s="137"/>
      <c r="H2519" s="137"/>
    </row>
    <row r="2520" spans="1:8" x14ac:dyDescent="0.25">
      <c r="A2520" s="140"/>
      <c r="B2520" s="137"/>
      <c r="C2520" s="137"/>
      <c r="D2520" s="137"/>
      <c r="E2520" s="137"/>
      <c r="H2520" s="137"/>
    </row>
    <row r="2521" spans="1:8" x14ac:dyDescent="0.25">
      <c r="A2521" s="140"/>
      <c r="B2521" s="137"/>
      <c r="C2521" s="137"/>
      <c r="D2521" s="137"/>
      <c r="E2521" s="137"/>
      <c r="H2521" s="137"/>
    </row>
    <row r="2522" spans="1:8" x14ac:dyDescent="0.25">
      <c r="A2522" s="140"/>
      <c r="B2522" s="137"/>
      <c r="C2522" s="137"/>
      <c r="D2522" s="137"/>
      <c r="E2522" s="137"/>
      <c r="H2522" s="137"/>
    </row>
    <row r="2523" spans="1:8" x14ac:dyDescent="0.25">
      <c r="A2523" s="140"/>
      <c r="B2523" s="137"/>
      <c r="C2523" s="137"/>
      <c r="D2523" s="137"/>
      <c r="E2523" s="137"/>
      <c r="H2523" s="137"/>
    </row>
    <row r="2524" spans="1:8" x14ac:dyDescent="0.25">
      <c r="A2524" s="140"/>
      <c r="B2524" s="137"/>
      <c r="C2524" s="137"/>
      <c r="D2524" s="137"/>
      <c r="E2524" s="137"/>
      <c r="H2524" s="137"/>
    </row>
    <row r="2525" spans="1:8" x14ac:dyDescent="0.25">
      <c r="A2525" s="140"/>
      <c r="B2525" s="137"/>
      <c r="C2525" s="137"/>
      <c r="D2525" s="137"/>
      <c r="E2525" s="137"/>
      <c r="H2525" s="137"/>
    </row>
    <row r="2526" spans="1:8" x14ac:dyDescent="0.25">
      <c r="A2526" s="140"/>
      <c r="B2526" s="137"/>
      <c r="C2526" s="137"/>
      <c r="D2526" s="137"/>
      <c r="E2526" s="137"/>
      <c r="H2526" s="137"/>
    </row>
    <row r="2527" spans="1:8" x14ac:dyDescent="0.25">
      <c r="A2527" s="140"/>
      <c r="B2527" s="137"/>
      <c r="C2527" s="137"/>
      <c r="D2527" s="137"/>
      <c r="E2527" s="137"/>
      <c r="H2527" s="137"/>
    </row>
    <row r="2528" spans="1:8" x14ac:dyDescent="0.25">
      <c r="A2528" s="140"/>
      <c r="B2528" s="137"/>
      <c r="C2528" s="137"/>
      <c r="D2528" s="137"/>
      <c r="E2528" s="137"/>
      <c r="H2528" s="137"/>
    </row>
    <row r="2529" spans="1:8" x14ac:dyDescent="0.25">
      <c r="A2529" s="140"/>
      <c r="B2529" s="137"/>
      <c r="C2529" s="137"/>
      <c r="D2529" s="137"/>
      <c r="E2529" s="137"/>
      <c r="H2529" s="137"/>
    </row>
    <row r="2530" spans="1:8" x14ac:dyDescent="0.25">
      <c r="A2530" s="140"/>
      <c r="B2530" s="137"/>
      <c r="C2530" s="137"/>
      <c r="D2530" s="137"/>
      <c r="E2530" s="137"/>
      <c r="H2530" s="137"/>
    </row>
    <row r="2531" spans="1:8" x14ac:dyDescent="0.25">
      <c r="A2531" s="140"/>
      <c r="B2531" s="137"/>
      <c r="C2531" s="137"/>
      <c r="D2531" s="137"/>
      <c r="E2531" s="137"/>
      <c r="H2531" s="137"/>
    </row>
    <row r="2532" spans="1:8" x14ac:dyDescent="0.25">
      <c r="A2532" s="140"/>
      <c r="B2532" s="137"/>
      <c r="C2532" s="137"/>
      <c r="D2532" s="137"/>
      <c r="E2532" s="137"/>
      <c r="H2532" s="137"/>
    </row>
    <row r="2533" spans="1:8" x14ac:dyDescent="0.25">
      <c r="A2533" s="140"/>
      <c r="B2533" s="137"/>
      <c r="C2533" s="137"/>
      <c r="D2533" s="137"/>
      <c r="E2533" s="137"/>
      <c r="H2533" s="137"/>
    </row>
    <row r="2534" spans="1:8" x14ac:dyDescent="0.25">
      <c r="A2534" s="140"/>
      <c r="B2534" s="137"/>
      <c r="C2534" s="137"/>
      <c r="D2534" s="137"/>
      <c r="E2534" s="137"/>
      <c r="H2534" s="137"/>
    </row>
    <row r="2535" spans="1:8" x14ac:dyDescent="0.25">
      <c r="A2535" s="140"/>
      <c r="B2535" s="137"/>
      <c r="C2535" s="137"/>
      <c r="D2535" s="137"/>
      <c r="E2535" s="137"/>
      <c r="H2535" s="137"/>
    </row>
    <row r="2579" spans="6:8" x14ac:dyDescent="0.25">
      <c r="F2579" s="140"/>
      <c r="H2579" s="137"/>
    </row>
    <row r="2580" spans="6:8" x14ac:dyDescent="0.25">
      <c r="F2580" s="140"/>
      <c r="H2580" s="137"/>
    </row>
    <row r="2581" spans="6:8" x14ac:dyDescent="0.25">
      <c r="F2581" s="140"/>
      <c r="H2581" s="137"/>
    </row>
    <row r="2582" spans="6:8" x14ac:dyDescent="0.25">
      <c r="F2582" s="140"/>
      <c r="H2582" s="137"/>
    </row>
    <row r="2583" spans="6:8" x14ac:dyDescent="0.25">
      <c r="F2583" s="140"/>
      <c r="H2583" s="137"/>
    </row>
    <row r="2584" spans="6:8" x14ac:dyDescent="0.25">
      <c r="F2584" s="140"/>
      <c r="H2584" s="137"/>
    </row>
    <row r="2586" spans="6:8" x14ac:dyDescent="0.25">
      <c r="F2586" s="140"/>
      <c r="H2586" s="137"/>
    </row>
    <row r="2587" spans="6:8" x14ac:dyDescent="0.25">
      <c r="F2587" s="140"/>
      <c r="H2587" s="137"/>
    </row>
    <row r="2588" spans="6:8" x14ac:dyDescent="0.25">
      <c r="F2588" s="140"/>
      <c r="H2588" s="137"/>
    </row>
    <row r="2590" spans="6:8" x14ac:dyDescent="0.25">
      <c r="F2590" s="140"/>
      <c r="H2590" s="137"/>
    </row>
    <row r="2593" spans="6:8" x14ac:dyDescent="0.25">
      <c r="F2593" s="140"/>
      <c r="H2593" s="137"/>
    </row>
    <row r="2594" spans="6:8" x14ac:dyDescent="0.25">
      <c r="F2594" s="140"/>
      <c r="H2594" s="137"/>
    </row>
    <row r="2596" spans="6:8" x14ac:dyDescent="0.25">
      <c r="F2596" s="140"/>
      <c r="H2596" s="137"/>
    </row>
    <row r="2597" spans="6:8" x14ac:dyDescent="0.25">
      <c r="F2597" s="140"/>
      <c r="H2597" s="137"/>
    </row>
    <row r="2599" spans="6:8" x14ac:dyDescent="0.25">
      <c r="F2599" s="140"/>
      <c r="H2599" s="137"/>
    </row>
    <row r="2600" spans="6:8" x14ac:dyDescent="0.25">
      <c r="F2600" s="140"/>
      <c r="H2600" s="137"/>
    </row>
    <row r="2601" spans="6:8" x14ac:dyDescent="0.25">
      <c r="F2601" s="140"/>
      <c r="H2601" s="137"/>
    </row>
    <row r="2602" spans="6:8" x14ac:dyDescent="0.25">
      <c r="F2602" s="140"/>
      <c r="H2602" s="137"/>
    </row>
    <row r="2603" spans="6:8" x14ac:dyDescent="0.25">
      <c r="F2603" s="140"/>
      <c r="H2603" s="137"/>
    </row>
    <row r="2604" spans="6:8" x14ac:dyDescent="0.25">
      <c r="F2604" s="140"/>
      <c r="H2604" s="137"/>
    </row>
    <row r="2605" spans="6:8" x14ac:dyDescent="0.25">
      <c r="F2605" s="140"/>
      <c r="H2605" s="137"/>
    </row>
    <row r="2606" spans="6:8" x14ac:dyDescent="0.25">
      <c r="F2606" s="140"/>
      <c r="H2606" s="137"/>
    </row>
    <row r="2607" spans="6:8" x14ac:dyDescent="0.25">
      <c r="F2607" s="140"/>
      <c r="H2607" s="137"/>
    </row>
    <row r="2608" spans="6:8" x14ac:dyDescent="0.25">
      <c r="F2608" s="140"/>
      <c r="H2608" s="137"/>
    </row>
    <row r="2610" spans="6:8" x14ac:dyDescent="0.25">
      <c r="F2610" s="140"/>
      <c r="H2610" s="137"/>
    </row>
    <row r="2611" spans="6:8" x14ac:dyDescent="0.25">
      <c r="F2611" s="140"/>
      <c r="H2611" s="137"/>
    </row>
    <row r="2613" spans="6:8" x14ac:dyDescent="0.25">
      <c r="F2613" s="140"/>
      <c r="H2613" s="137"/>
    </row>
    <row r="2614" spans="6:8" x14ac:dyDescent="0.25">
      <c r="F2614" s="140"/>
      <c r="H2614" s="137"/>
    </row>
    <row r="2615" spans="6:8" x14ac:dyDescent="0.25">
      <c r="F2615" s="140"/>
      <c r="H2615" s="137"/>
    </row>
    <row r="2616" spans="6:8" x14ac:dyDescent="0.25">
      <c r="F2616" s="140"/>
      <c r="H2616" s="137"/>
    </row>
    <row r="2617" spans="6:8" x14ac:dyDescent="0.25">
      <c r="F2617" s="140"/>
      <c r="H2617" s="137"/>
    </row>
    <row r="2618" spans="6:8" x14ac:dyDescent="0.25">
      <c r="F2618" s="140"/>
      <c r="H2618" s="137"/>
    </row>
    <row r="2619" spans="6:8" x14ac:dyDescent="0.25">
      <c r="F2619" s="140"/>
      <c r="H2619" s="137"/>
    </row>
    <row r="2620" spans="6:8" x14ac:dyDescent="0.25">
      <c r="F2620" s="140"/>
      <c r="H2620" s="137"/>
    </row>
    <row r="2621" spans="6:8" x14ac:dyDescent="0.25">
      <c r="F2621" s="140"/>
      <c r="H2621" s="137"/>
    </row>
    <row r="2622" spans="6:8" x14ac:dyDescent="0.25">
      <c r="F2622" s="140"/>
      <c r="H2622" s="137"/>
    </row>
    <row r="2623" spans="6:8" x14ac:dyDescent="0.25">
      <c r="F2623" s="140"/>
      <c r="H2623" s="137"/>
    </row>
    <row r="2624" spans="6:8" x14ac:dyDescent="0.25">
      <c r="F2624" s="140"/>
      <c r="H2624" s="137"/>
    </row>
    <row r="2625" spans="6:8" x14ac:dyDescent="0.25">
      <c r="F2625" s="140"/>
      <c r="H2625" s="137"/>
    </row>
    <row r="2626" spans="6:8" x14ac:dyDescent="0.25">
      <c r="F2626" s="140"/>
      <c r="H2626" s="137"/>
    </row>
    <row r="2627" spans="6:8" x14ac:dyDescent="0.25">
      <c r="F2627" s="140"/>
      <c r="H2627" s="137"/>
    </row>
    <row r="2628" spans="6:8" x14ac:dyDescent="0.25">
      <c r="F2628" s="140"/>
      <c r="H2628" s="137"/>
    </row>
    <row r="2629" spans="6:8" x14ac:dyDescent="0.25">
      <c r="F2629" s="140"/>
      <c r="H2629" s="137"/>
    </row>
    <row r="2630" spans="6:8" x14ac:dyDescent="0.25">
      <c r="F2630" s="140"/>
      <c r="H2630" s="137"/>
    </row>
    <row r="2631" spans="6:8" x14ac:dyDescent="0.25">
      <c r="F2631" s="140"/>
      <c r="H2631" s="137"/>
    </row>
    <row r="2632" spans="6:8" x14ac:dyDescent="0.25">
      <c r="F2632" s="140"/>
      <c r="H2632" s="137"/>
    </row>
    <row r="2633" spans="6:8" x14ac:dyDescent="0.25">
      <c r="F2633" s="140"/>
      <c r="H2633" s="137"/>
    </row>
    <row r="2634" spans="6:8" x14ac:dyDescent="0.25">
      <c r="F2634" s="140"/>
      <c r="H2634" s="137"/>
    </row>
    <row r="2635" spans="6:8" x14ac:dyDescent="0.25">
      <c r="F2635" s="140"/>
      <c r="H2635" s="137"/>
    </row>
    <row r="2636" spans="6:8" x14ac:dyDescent="0.25">
      <c r="F2636" s="140"/>
      <c r="H2636" s="137"/>
    </row>
    <row r="2637" spans="6:8" x14ac:dyDescent="0.25">
      <c r="F2637" s="140"/>
      <c r="H2637" s="137"/>
    </row>
    <row r="2638" spans="6:8" x14ac:dyDescent="0.25">
      <c r="F2638" s="140"/>
      <c r="H2638" s="137"/>
    </row>
    <row r="2639" spans="6:8" x14ac:dyDescent="0.25">
      <c r="F2639" s="140"/>
      <c r="H2639" s="137"/>
    </row>
    <row r="2640" spans="6:8" x14ac:dyDescent="0.25">
      <c r="F2640" s="140"/>
      <c r="H2640" s="137"/>
    </row>
    <row r="2641" spans="6:8" x14ac:dyDescent="0.25">
      <c r="F2641" s="140"/>
      <c r="H2641" s="137"/>
    </row>
    <row r="2642" spans="6:8" x14ac:dyDescent="0.25">
      <c r="F2642" s="140"/>
      <c r="H2642" s="137"/>
    </row>
    <row r="2643" spans="6:8" x14ac:dyDescent="0.25">
      <c r="F2643" s="140"/>
      <c r="H2643" s="137"/>
    </row>
    <row r="2644" spans="6:8" x14ac:dyDescent="0.25">
      <c r="F2644" s="140"/>
      <c r="H2644" s="137"/>
    </row>
    <row r="2645" spans="6:8" x14ac:dyDescent="0.25">
      <c r="F2645" s="140"/>
      <c r="H2645" s="137"/>
    </row>
    <row r="2646" spans="6:8" x14ac:dyDescent="0.25">
      <c r="F2646" s="140"/>
      <c r="H2646" s="137"/>
    </row>
    <row r="2647" spans="6:8" x14ac:dyDescent="0.25">
      <c r="F2647" s="140"/>
      <c r="H2647" s="137"/>
    </row>
    <row r="2648" spans="6:8" x14ac:dyDescent="0.25">
      <c r="F2648" s="140"/>
      <c r="H2648" s="137"/>
    </row>
    <row r="2649" spans="6:8" x14ac:dyDescent="0.25">
      <c r="F2649" s="140"/>
      <c r="H2649" s="137"/>
    </row>
    <row r="2650" spans="6:8" x14ac:dyDescent="0.25">
      <c r="F2650" s="140"/>
      <c r="H2650" s="137"/>
    </row>
    <row r="2651" spans="6:8" x14ac:dyDescent="0.25">
      <c r="F2651" s="140"/>
      <c r="H2651" s="137"/>
    </row>
    <row r="2652" spans="6:8" x14ac:dyDescent="0.25">
      <c r="F2652" s="140"/>
      <c r="H2652" s="137"/>
    </row>
    <row r="2653" spans="6:8" x14ac:dyDescent="0.25">
      <c r="F2653" s="140"/>
      <c r="H2653" s="137"/>
    </row>
    <row r="2654" spans="6:8" x14ac:dyDescent="0.25">
      <c r="F2654" s="140"/>
      <c r="H2654" s="137"/>
    </row>
    <row r="2655" spans="6:8" x14ac:dyDescent="0.25">
      <c r="F2655" s="140"/>
      <c r="H2655" s="137"/>
    </row>
    <row r="2656" spans="6:8" x14ac:dyDescent="0.25">
      <c r="F2656" s="140"/>
      <c r="H2656" s="137"/>
    </row>
    <row r="2657" spans="6:8" x14ac:dyDescent="0.25">
      <c r="F2657" s="140"/>
      <c r="H2657" s="137"/>
    </row>
    <row r="2658" spans="6:8" x14ac:dyDescent="0.25">
      <c r="F2658" s="140"/>
      <c r="H2658" s="137"/>
    </row>
    <row r="2659" spans="6:8" x14ac:dyDescent="0.25">
      <c r="F2659" s="140"/>
      <c r="H2659" s="137"/>
    </row>
    <row r="2660" spans="6:8" x14ac:dyDescent="0.25">
      <c r="F2660" s="140"/>
      <c r="H2660" s="137"/>
    </row>
    <row r="2661" spans="6:8" x14ac:dyDescent="0.25">
      <c r="F2661" s="140"/>
      <c r="H2661" s="137"/>
    </row>
    <row r="2662" spans="6:8" x14ac:dyDescent="0.25">
      <c r="F2662" s="140"/>
      <c r="H2662" s="137"/>
    </row>
    <row r="2663" spans="6:8" x14ac:dyDescent="0.25">
      <c r="F2663" s="140"/>
      <c r="H2663" s="137"/>
    </row>
    <row r="2664" spans="6:8" x14ac:dyDescent="0.25">
      <c r="F2664" s="140"/>
      <c r="H2664" s="137"/>
    </row>
    <row r="2665" spans="6:8" x14ac:dyDescent="0.25">
      <c r="F2665" s="140"/>
      <c r="H2665" s="137"/>
    </row>
    <row r="2666" spans="6:8" x14ac:dyDescent="0.25">
      <c r="F2666" s="140"/>
      <c r="H2666" s="137"/>
    </row>
    <row r="2667" spans="6:8" x14ac:dyDescent="0.25">
      <c r="F2667" s="140"/>
      <c r="H2667" s="137"/>
    </row>
    <row r="2668" spans="6:8" x14ac:dyDescent="0.25">
      <c r="F2668" s="140"/>
      <c r="H2668" s="137"/>
    </row>
    <row r="2669" spans="6:8" x14ac:dyDescent="0.25">
      <c r="F2669" s="140"/>
      <c r="H2669" s="137"/>
    </row>
    <row r="2670" spans="6:8" x14ac:dyDescent="0.25">
      <c r="F2670" s="140"/>
      <c r="H2670" s="137"/>
    </row>
    <row r="2671" spans="6:8" x14ac:dyDescent="0.25">
      <c r="F2671" s="140"/>
      <c r="H2671" s="137"/>
    </row>
    <row r="2672" spans="6:8" x14ac:dyDescent="0.25">
      <c r="F2672" s="140"/>
      <c r="H2672" s="137"/>
    </row>
    <row r="2673" spans="6:8" x14ac:dyDescent="0.25">
      <c r="F2673" s="140"/>
      <c r="H2673" s="137"/>
    </row>
    <row r="2674" spans="6:8" x14ac:dyDescent="0.25">
      <c r="F2674" s="140"/>
      <c r="H2674" s="137"/>
    </row>
    <row r="2675" spans="6:8" x14ac:dyDescent="0.25">
      <c r="F2675" s="140"/>
      <c r="H2675" s="137"/>
    </row>
    <row r="2676" spans="6:8" x14ac:dyDescent="0.25">
      <c r="F2676" s="140"/>
      <c r="H2676" s="137"/>
    </row>
    <row r="2677" spans="6:8" x14ac:dyDescent="0.25">
      <c r="F2677" s="140"/>
      <c r="H2677" s="137"/>
    </row>
    <row r="2678" spans="6:8" x14ac:dyDescent="0.25">
      <c r="F2678" s="140"/>
      <c r="H2678" s="137"/>
    </row>
    <row r="2679" spans="6:8" x14ac:dyDescent="0.25">
      <c r="F2679" s="140"/>
      <c r="H2679" s="137"/>
    </row>
    <row r="2680" spans="6:8" x14ac:dyDescent="0.25">
      <c r="F2680" s="140"/>
      <c r="H2680" s="137"/>
    </row>
    <row r="2681" spans="6:8" x14ac:dyDescent="0.25">
      <c r="F2681" s="140"/>
      <c r="H2681" s="137"/>
    </row>
    <row r="2682" spans="6:8" x14ac:dyDescent="0.25">
      <c r="F2682" s="140"/>
      <c r="H2682" s="137"/>
    </row>
    <row r="2683" spans="6:8" x14ac:dyDescent="0.25">
      <c r="F2683" s="140"/>
      <c r="H2683" s="137"/>
    </row>
    <row r="2684" spans="6:8" x14ac:dyDescent="0.25">
      <c r="F2684" s="140"/>
      <c r="H2684" s="137"/>
    </row>
    <row r="2685" spans="6:8" x14ac:dyDescent="0.25">
      <c r="F2685" s="140"/>
      <c r="H2685" s="137"/>
    </row>
    <row r="2686" spans="6:8" x14ac:dyDescent="0.25">
      <c r="F2686" s="140"/>
      <c r="H2686" s="137"/>
    </row>
    <row r="2687" spans="6:8" x14ac:dyDescent="0.25">
      <c r="F2687" s="140"/>
      <c r="H2687" s="137"/>
    </row>
    <row r="2690" spans="2:8" x14ac:dyDescent="0.25">
      <c r="F2690" s="140"/>
      <c r="H2690" s="137"/>
    </row>
    <row r="2691" spans="2:8" x14ac:dyDescent="0.25">
      <c r="F2691" s="140"/>
      <c r="H2691" s="137"/>
    </row>
    <row r="2692" spans="2:8" x14ac:dyDescent="0.25">
      <c r="B2692" s="145"/>
      <c r="C2692" s="145"/>
      <c r="D2692" s="146"/>
      <c r="E2692" s="146"/>
      <c r="F2692" s="140"/>
      <c r="H2692" s="147"/>
    </row>
    <row r="2693" spans="2:8" x14ac:dyDescent="0.25">
      <c r="B2693" s="145"/>
      <c r="C2693" s="145"/>
      <c r="D2693" s="146"/>
      <c r="E2693" s="146"/>
      <c r="F2693" s="140"/>
    </row>
    <row r="2713" spans="1:8" x14ac:dyDescent="0.25">
      <c r="A2713" s="148"/>
      <c r="B2713" s="137"/>
      <c r="C2713" s="137"/>
      <c r="D2713" s="137"/>
      <c r="E2713" s="137"/>
      <c r="H2713" s="137"/>
    </row>
    <row r="2714" spans="1:8" x14ac:dyDescent="0.25">
      <c r="A2714" s="148"/>
      <c r="B2714" s="137"/>
      <c r="C2714" s="137"/>
      <c r="D2714" s="137"/>
      <c r="E2714" s="137"/>
      <c r="H2714" s="137"/>
    </row>
    <row r="2715" spans="1:8" x14ac:dyDescent="0.25">
      <c r="A2715" s="148"/>
      <c r="B2715" s="137"/>
      <c r="C2715" s="137"/>
      <c r="D2715" s="137"/>
      <c r="E2715" s="137"/>
      <c r="H2715" s="137"/>
    </row>
    <row r="2716" spans="1:8" x14ac:dyDescent="0.25">
      <c r="A2716" s="148"/>
      <c r="B2716" s="137"/>
      <c r="C2716" s="137"/>
      <c r="D2716" s="137"/>
      <c r="E2716" s="137"/>
      <c r="H2716" s="137"/>
    </row>
    <row r="2717" spans="1:8" x14ac:dyDescent="0.25">
      <c r="A2717" s="148"/>
      <c r="B2717" s="137"/>
      <c r="C2717" s="137"/>
      <c r="D2717" s="137"/>
      <c r="E2717" s="137"/>
      <c r="H2717" s="137"/>
    </row>
    <row r="2718" spans="1:8" x14ac:dyDescent="0.25">
      <c r="A2718" s="148"/>
      <c r="B2718" s="137"/>
      <c r="C2718" s="137"/>
      <c r="D2718" s="137"/>
      <c r="E2718" s="137"/>
      <c r="H2718" s="137"/>
    </row>
    <row r="2719" spans="1:8" x14ac:dyDescent="0.25">
      <c r="A2719" s="148"/>
      <c r="B2719" s="137"/>
      <c r="C2719" s="137"/>
      <c r="D2719" s="137"/>
      <c r="E2719" s="137"/>
      <c r="H2719" s="137"/>
    </row>
    <row r="2720" spans="1:8" x14ac:dyDescent="0.25">
      <c r="A2720" s="148"/>
      <c r="B2720" s="137"/>
      <c r="C2720" s="137"/>
      <c r="D2720" s="137"/>
      <c r="E2720" s="137"/>
      <c r="H2720" s="137"/>
    </row>
    <row r="2721" spans="1:8" x14ac:dyDescent="0.25">
      <c r="A2721" s="148"/>
      <c r="B2721" s="137"/>
      <c r="C2721" s="137"/>
      <c r="D2721" s="137"/>
      <c r="E2721" s="137"/>
      <c r="H2721" s="137"/>
    </row>
    <row r="2722" spans="1:8" x14ac:dyDescent="0.25">
      <c r="A2722" s="148"/>
      <c r="B2722" s="137"/>
      <c r="C2722" s="137"/>
      <c r="D2722" s="137"/>
      <c r="E2722" s="137"/>
      <c r="H2722" s="137"/>
    </row>
    <row r="2723" spans="1:8" x14ac:dyDescent="0.25">
      <c r="A2723" s="148"/>
      <c r="B2723" s="137"/>
      <c r="C2723" s="137"/>
      <c r="D2723" s="137"/>
      <c r="E2723" s="137"/>
      <c r="H2723" s="137"/>
    </row>
    <row r="2724" spans="1:8" x14ac:dyDescent="0.25">
      <c r="A2724" s="148"/>
      <c r="B2724" s="137"/>
      <c r="C2724" s="137"/>
      <c r="D2724" s="137"/>
      <c r="E2724" s="137"/>
      <c r="H2724" s="137"/>
    </row>
    <row r="2725" spans="1:8" x14ac:dyDescent="0.25">
      <c r="A2725" s="148"/>
      <c r="B2725" s="137"/>
      <c r="C2725" s="137"/>
      <c r="D2725" s="137"/>
      <c r="E2725" s="137"/>
      <c r="H2725" s="137"/>
    </row>
    <row r="2726" spans="1:8" x14ac:dyDescent="0.25">
      <c r="A2726" s="148"/>
      <c r="B2726" s="137"/>
      <c r="C2726" s="137"/>
      <c r="D2726" s="137"/>
      <c r="E2726" s="137"/>
      <c r="H2726" s="137"/>
    </row>
    <row r="2727" spans="1:8" x14ac:dyDescent="0.25">
      <c r="A2727" s="148"/>
      <c r="B2727" s="137"/>
      <c r="C2727" s="137"/>
      <c r="D2727" s="137"/>
      <c r="E2727" s="137"/>
      <c r="H2727" s="137"/>
    </row>
    <row r="2728" spans="1:8" x14ac:dyDescent="0.25">
      <c r="A2728" s="148"/>
      <c r="B2728" s="137"/>
      <c r="C2728" s="137"/>
      <c r="D2728" s="137"/>
      <c r="E2728" s="137"/>
      <c r="H2728" s="137"/>
    </row>
    <row r="2729" spans="1:8" x14ac:dyDescent="0.25">
      <c r="A2729" s="148"/>
      <c r="B2729" s="137"/>
      <c r="C2729" s="137"/>
      <c r="D2729" s="137"/>
      <c r="E2729" s="137"/>
      <c r="H2729" s="137"/>
    </row>
    <row r="2730" spans="1:8" x14ac:dyDescent="0.25">
      <c r="A2730" s="148"/>
      <c r="B2730" s="137"/>
      <c r="C2730" s="137"/>
      <c r="D2730" s="137"/>
      <c r="E2730" s="137"/>
      <c r="H2730" s="137"/>
    </row>
    <row r="2731" spans="1:8" x14ac:dyDescent="0.25">
      <c r="A2731" s="148"/>
      <c r="B2731" s="137"/>
      <c r="C2731" s="137"/>
      <c r="D2731" s="137"/>
      <c r="E2731" s="137"/>
      <c r="H2731" s="137"/>
    </row>
    <row r="2732" spans="1:8" x14ac:dyDescent="0.25">
      <c r="A2732" s="148"/>
      <c r="B2732" s="137"/>
      <c r="C2732" s="137"/>
      <c r="D2732" s="137"/>
      <c r="E2732" s="137"/>
      <c r="H2732" s="137"/>
    </row>
    <row r="2733" spans="1:8" x14ac:dyDescent="0.25">
      <c r="A2733" s="148"/>
      <c r="B2733" s="137"/>
      <c r="C2733" s="137"/>
      <c r="D2733" s="137"/>
      <c r="E2733" s="137"/>
      <c r="H2733" s="137"/>
    </row>
    <row r="2734" spans="1:8" x14ac:dyDescent="0.25">
      <c r="A2734" s="148"/>
      <c r="B2734" s="137"/>
      <c r="C2734" s="137"/>
      <c r="D2734" s="137"/>
      <c r="E2734" s="137"/>
      <c r="H2734" s="137"/>
    </row>
    <row r="2735" spans="1:8" x14ac:dyDescent="0.25">
      <c r="A2735" s="148"/>
      <c r="B2735" s="137"/>
      <c r="C2735" s="137"/>
      <c r="D2735" s="137"/>
      <c r="E2735" s="137"/>
      <c r="H2735" s="137"/>
    </row>
    <row r="2736" spans="1:8" x14ac:dyDescent="0.25">
      <c r="A2736" s="148"/>
      <c r="B2736" s="137"/>
      <c r="C2736" s="137"/>
      <c r="D2736" s="137"/>
      <c r="E2736" s="137"/>
      <c r="H2736" s="137"/>
    </row>
    <row r="2737" spans="1:8" x14ac:dyDescent="0.25">
      <c r="A2737" s="148"/>
      <c r="B2737" s="137"/>
      <c r="C2737" s="137"/>
      <c r="D2737" s="137"/>
      <c r="E2737" s="137"/>
      <c r="H2737" s="137"/>
    </row>
    <row r="2738" spans="1:8" x14ac:dyDescent="0.25">
      <c r="A2738" s="148"/>
      <c r="B2738" s="137"/>
      <c r="C2738" s="137"/>
      <c r="D2738" s="137"/>
      <c r="E2738" s="137"/>
      <c r="H2738" s="137"/>
    </row>
    <row r="2739" spans="1:8" x14ac:dyDescent="0.25">
      <c r="A2739" s="148"/>
      <c r="B2739" s="137"/>
      <c r="C2739" s="137"/>
      <c r="D2739" s="137"/>
      <c r="E2739" s="137"/>
      <c r="H2739" s="137"/>
    </row>
    <row r="2740" spans="1:8" x14ac:dyDescent="0.25">
      <c r="A2740" s="148"/>
      <c r="B2740" s="137"/>
      <c r="C2740" s="137"/>
      <c r="D2740" s="137"/>
      <c r="E2740" s="137"/>
      <c r="H2740" s="137"/>
    </row>
    <row r="2741" spans="1:8" x14ac:dyDescent="0.25">
      <c r="A2741" s="148"/>
      <c r="B2741" s="137"/>
      <c r="C2741" s="137"/>
      <c r="D2741" s="137"/>
      <c r="E2741" s="137"/>
      <c r="H2741" s="137"/>
    </row>
    <row r="2742" spans="1:8" x14ac:dyDescent="0.25">
      <c r="A2742" s="148"/>
      <c r="B2742" s="137"/>
      <c r="C2742" s="137"/>
      <c r="D2742" s="137"/>
      <c r="E2742" s="137"/>
      <c r="H2742" s="137"/>
    </row>
    <row r="2743" spans="1:8" x14ac:dyDescent="0.25">
      <c r="A2743" s="148"/>
      <c r="B2743" s="137"/>
      <c r="C2743" s="137"/>
      <c r="D2743" s="137"/>
      <c r="E2743" s="137"/>
      <c r="H2743" s="137"/>
    </row>
    <row r="2744" spans="1:8" x14ac:dyDescent="0.25">
      <c r="A2744" s="148"/>
      <c r="B2744" s="137"/>
      <c r="C2744" s="137"/>
      <c r="D2744" s="137"/>
      <c r="E2744" s="137"/>
      <c r="H2744" s="137"/>
    </row>
    <row r="2745" spans="1:8" x14ac:dyDescent="0.25">
      <c r="A2745" s="148"/>
      <c r="B2745" s="137"/>
      <c r="C2745" s="137"/>
      <c r="D2745" s="137"/>
      <c r="E2745" s="137"/>
      <c r="H2745" s="137"/>
    </row>
    <row r="2746" spans="1:8" x14ac:dyDescent="0.25">
      <c r="A2746" s="148"/>
      <c r="B2746" s="137"/>
      <c r="C2746" s="137"/>
      <c r="D2746" s="137"/>
      <c r="E2746" s="137"/>
      <c r="H2746" s="137"/>
    </row>
    <row r="2747" spans="1:8" x14ac:dyDescent="0.25">
      <c r="A2747" s="148"/>
      <c r="B2747" s="137"/>
      <c r="C2747" s="137"/>
      <c r="D2747" s="137"/>
      <c r="E2747" s="137"/>
      <c r="H2747" s="137"/>
    </row>
    <row r="2748" spans="1:8" x14ac:dyDescent="0.25">
      <c r="A2748" s="148"/>
      <c r="B2748" s="137"/>
      <c r="C2748" s="137"/>
      <c r="D2748" s="137"/>
      <c r="E2748" s="137"/>
      <c r="H2748" s="137"/>
    </row>
    <row r="2749" spans="1:8" x14ac:dyDescent="0.25">
      <c r="A2749" s="148"/>
      <c r="B2749" s="137"/>
      <c r="C2749" s="137"/>
      <c r="D2749" s="137"/>
      <c r="E2749" s="137"/>
      <c r="H2749" s="137"/>
    </row>
    <row r="2750" spans="1:8" x14ac:dyDescent="0.25">
      <c r="A2750" s="148"/>
      <c r="B2750" s="137"/>
      <c r="C2750" s="137"/>
      <c r="D2750" s="137"/>
      <c r="E2750" s="137"/>
      <c r="H2750" s="137"/>
    </row>
    <row r="2751" spans="1:8" x14ac:dyDescent="0.25">
      <c r="A2751" s="148"/>
      <c r="B2751" s="137"/>
      <c r="C2751" s="137"/>
      <c r="D2751" s="137"/>
      <c r="E2751" s="137"/>
      <c r="H2751" s="137"/>
    </row>
    <row r="2752" spans="1:8" x14ac:dyDescent="0.25">
      <c r="A2752" s="148"/>
      <c r="B2752" s="137"/>
      <c r="C2752" s="137"/>
      <c r="D2752" s="137"/>
      <c r="E2752" s="137"/>
      <c r="H2752" s="137"/>
    </row>
    <row r="2753" spans="1:8" x14ac:dyDescent="0.25">
      <c r="A2753" s="148"/>
      <c r="B2753" s="137"/>
      <c r="C2753" s="137"/>
      <c r="D2753" s="137"/>
      <c r="E2753" s="137"/>
      <c r="H2753" s="137"/>
    </row>
    <row r="2754" spans="1:8" x14ac:dyDescent="0.25">
      <c r="A2754" s="148"/>
      <c r="B2754" s="137"/>
      <c r="C2754" s="137"/>
      <c r="D2754" s="137"/>
      <c r="E2754" s="137"/>
      <c r="H2754" s="137"/>
    </row>
    <row r="2755" spans="1:8" x14ac:dyDescent="0.25">
      <c r="A2755" s="148"/>
      <c r="B2755" s="137"/>
      <c r="C2755" s="137"/>
      <c r="D2755" s="137"/>
      <c r="E2755" s="137"/>
      <c r="H2755" s="137"/>
    </row>
    <row r="2756" spans="1:8" x14ac:dyDescent="0.25">
      <c r="A2756" s="148"/>
      <c r="B2756" s="137"/>
      <c r="C2756" s="137"/>
      <c r="D2756" s="137"/>
      <c r="E2756" s="137"/>
      <c r="H2756" s="137"/>
    </row>
    <row r="2757" spans="1:8" x14ac:dyDescent="0.25">
      <c r="A2757" s="148"/>
      <c r="B2757" s="137"/>
      <c r="C2757" s="137"/>
      <c r="D2757" s="137"/>
      <c r="E2757" s="137"/>
      <c r="H2757" s="137"/>
    </row>
    <row r="2758" spans="1:8" x14ac:dyDescent="0.25">
      <c r="A2758" s="148"/>
      <c r="B2758" s="137"/>
      <c r="C2758" s="137"/>
      <c r="D2758" s="137"/>
      <c r="E2758" s="137"/>
      <c r="H2758" s="137"/>
    </row>
    <row r="2759" spans="1:8" x14ac:dyDescent="0.25">
      <c r="A2759" s="148"/>
      <c r="B2759" s="137"/>
      <c r="C2759" s="137"/>
      <c r="D2759" s="137"/>
      <c r="E2759" s="137"/>
      <c r="H2759" s="137"/>
    </row>
    <row r="2760" spans="1:8" x14ac:dyDescent="0.25">
      <c r="A2760" s="148"/>
      <c r="B2760" s="137"/>
      <c r="C2760" s="137"/>
      <c r="D2760" s="137"/>
      <c r="E2760" s="137"/>
      <c r="H2760" s="137"/>
    </row>
    <row r="2761" spans="1:8" x14ac:dyDescent="0.25">
      <c r="A2761" s="148"/>
      <c r="B2761" s="137"/>
      <c r="C2761" s="137"/>
      <c r="D2761" s="137"/>
      <c r="E2761" s="137"/>
      <c r="H2761" s="137"/>
    </row>
    <row r="2762" spans="1:8" x14ac:dyDescent="0.25">
      <c r="A2762" s="148"/>
      <c r="B2762" s="137"/>
      <c r="C2762" s="137"/>
      <c r="D2762" s="137"/>
      <c r="E2762" s="137"/>
      <c r="H2762" s="137"/>
    </row>
    <row r="2763" spans="1:8" x14ac:dyDescent="0.25">
      <c r="A2763" s="148"/>
      <c r="B2763" s="137"/>
      <c r="C2763" s="137"/>
      <c r="D2763" s="137"/>
      <c r="E2763" s="137"/>
      <c r="H2763" s="137"/>
    </row>
    <row r="2764" spans="1:8" x14ac:dyDescent="0.25">
      <c r="A2764" s="148"/>
      <c r="B2764" s="137"/>
      <c r="C2764" s="137"/>
      <c r="D2764" s="137"/>
      <c r="E2764" s="137"/>
      <c r="H2764" s="137"/>
    </row>
    <row r="2765" spans="1:8" x14ac:dyDescent="0.25">
      <c r="A2765" s="148"/>
      <c r="B2765" s="137"/>
      <c r="C2765" s="137"/>
      <c r="D2765" s="137"/>
      <c r="E2765" s="137"/>
      <c r="H2765" s="137"/>
    </row>
    <row r="2766" spans="1:8" x14ac:dyDescent="0.25">
      <c r="A2766" s="148"/>
      <c r="B2766" s="137"/>
      <c r="C2766" s="137"/>
      <c r="D2766" s="137"/>
      <c r="E2766" s="137"/>
      <c r="H2766" s="137"/>
    </row>
    <row r="2767" spans="1:8" x14ac:dyDescent="0.25">
      <c r="A2767" s="148"/>
      <c r="B2767" s="137"/>
      <c r="C2767" s="137"/>
      <c r="D2767" s="137"/>
      <c r="E2767" s="137"/>
      <c r="H2767" s="137"/>
    </row>
    <row r="2768" spans="1:8" x14ac:dyDescent="0.25">
      <c r="A2768" s="148"/>
      <c r="B2768" s="137"/>
      <c r="C2768" s="137"/>
      <c r="D2768" s="137"/>
      <c r="E2768" s="137"/>
      <c r="H2768" s="137"/>
    </row>
    <row r="2769" spans="1:8" x14ac:dyDescent="0.25">
      <c r="A2769" s="148"/>
      <c r="B2769" s="137"/>
      <c r="C2769" s="137"/>
      <c r="D2769" s="137"/>
      <c r="E2769" s="137"/>
      <c r="H2769" s="137"/>
    </row>
    <row r="2770" spans="1:8" x14ac:dyDescent="0.25">
      <c r="A2770" s="148"/>
      <c r="B2770" s="137"/>
      <c r="C2770" s="137"/>
      <c r="D2770" s="137"/>
      <c r="E2770" s="137"/>
      <c r="H2770" s="137"/>
    </row>
    <row r="2771" spans="1:8" x14ac:dyDescent="0.25">
      <c r="A2771" s="148"/>
      <c r="B2771" s="137"/>
      <c r="C2771" s="137"/>
      <c r="D2771" s="137"/>
      <c r="E2771" s="137"/>
      <c r="H2771" s="137"/>
    </row>
    <row r="2772" spans="1:8" x14ac:dyDescent="0.25">
      <c r="A2772" s="148"/>
      <c r="B2772" s="137"/>
      <c r="C2772" s="137"/>
      <c r="D2772" s="137"/>
      <c r="E2772" s="137"/>
      <c r="H2772" s="137"/>
    </row>
    <row r="2773" spans="1:8" x14ac:dyDescent="0.25">
      <c r="A2773" s="148"/>
      <c r="B2773" s="137"/>
      <c r="C2773" s="137"/>
      <c r="D2773" s="137"/>
      <c r="E2773" s="137"/>
      <c r="H2773" s="137"/>
    </row>
    <row r="2774" spans="1:8" x14ac:dyDescent="0.25">
      <c r="A2774" s="148"/>
      <c r="B2774" s="137"/>
      <c r="C2774" s="137"/>
      <c r="D2774" s="137"/>
      <c r="E2774" s="137"/>
      <c r="H2774" s="137"/>
    </row>
    <row r="2775" spans="1:8" x14ac:dyDescent="0.25">
      <c r="A2775" s="148"/>
      <c r="B2775" s="137"/>
      <c r="C2775" s="137"/>
      <c r="D2775" s="137"/>
      <c r="E2775" s="137"/>
      <c r="H2775" s="137"/>
    </row>
    <row r="2776" spans="1:8" x14ac:dyDescent="0.25">
      <c r="A2776" s="148"/>
      <c r="B2776" s="137"/>
      <c r="C2776" s="137"/>
      <c r="D2776" s="137"/>
      <c r="E2776" s="137"/>
      <c r="H2776" s="137"/>
    </row>
    <row r="2777" spans="1:8" x14ac:dyDescent="0.25">
      <c r="A2777" s="148"/>
      <c r="B2777" s="137"/>
      <c r="C2777" s="137"/>
      <c r="D2777" s="137"/>
      <c r="E2777" s="137"/>
      <c r="H2777" s="137"/>
    </row>
    <row r="2778" spans="1:8" x14ac:dyDescent="0.25">
      <c r="A2778" s="148"/>
      <c r="B2778" s="137"/>
      <c r="C2778" s="137"/>
      <c r="D2778" s="137"/>
      <c r="E2778" s="137"/>
      <c r="H2778" s="137"/>
    </row>
    <row r="2779" spans="1:8" x14ac:dyDescent="0.25">
      <c r="A2779" s="148"/>
      <c r="B2779" s="137"/>
      <c r="C2779" s="137"/>
      <c r="D2779" s="137"/>
      <c r="E2779" s="137"/>
      <c r="H2779" s="137"/>
    </row>
    <row r="2780" spans="1:8" x14ac:dyDescent="0.25">
      <c r="A2780" s="148"/>
      <c r="B2780" s="137"/>
      <c r="C2780" s="137"/>
      <c r="D2780" s="137"/>
      <c r="E2780" s="137"/>
      <c r="H2780" s="137"/>
    </row>
    <row r="2781" spans="1:8" x14ac:dyDescent="0.25">
      <c r="A2781" s="148"/>
      <c r="B2781" s="137"/>
      <c r="C2781" s="137"/>
      <c r="D2781" s="137"/>
      <c r="E2781" s="137"/>
      <c r="H2781" s="137"/>
    </row>
    <row r="2782" spans="1:8" x14ac:dyDescent="0.25">
      <c r="A2782" s="148"/>
      <c r="B2782" s="137"/>
      <c r="C2782" s="137"/>
      <c r="D2782" s="137"/>
      <c r="E2782" s="137"/>
      <c r="H2782" s="137"/>
    </row>
    <row r="2783" spans="1:8" x14ac:dyDescent="0.25">
      <c r="A2783" s="148"/>
      <c r="B2783" s="137"/>
      <c r="C2783" s="137"/>
      <c r="D2783" s="137"/>
      <c r="E2783" s="137"/>
      <c r="H2783" s="137"/>
    </row>
    <row r="2784" spans="1:8" x14ac:dyDescent="0.25">
      <c r="A2784" s="148"/>
      <c r="B2784" s="137"/>
      <c r="C2784" s="137"/>
      <c r="D2784" s="137"/>
      <c r="E2784" s="137"/>
      <c r="H2784" s="137"/>
    </row>
    <row r="2785" spans="1:8" x14ac:dyDescent="0.25">
      <c r="A2785" s="148"/>
      <c r="B2785" s="137"/>
      <c r="C2785" s="137"/>
      <c r="D2785" s="137"/>
      <c r="E2785" s="137"/>
      <c r="H2785" s="137"/>
    </row>
    <row r="2786" spans="1:8" x14ac:dyDescent="0.25">
      <c r="A2786" s="148"/>
      <c r="B2786" s="137"/>
      <c r="C2786" s="137"/>
      <c r="D2786" s="137"/>
      <c r="E2786" s="137"/>
      <c r="H2786" s="137"/>
    </row>
    <row r="2787" spans="1:8" x14ac:dyDescent="0.25">
      <c r="A2787" s="148"/>
      <c r="B2787" s="137"/>
      <c r="C2787" s="137"/>
      <c r="D2787" s="137"/>
      <c r="E2787" s="137"/>
      <c r="H2787" s="137"/>
    </row>
    <row r="2788" spans="1:8" x14ac:dyDescent="0.25">
      <c r="A2788" s="148"/>
      <c r="B2788" s="137"/>
      <c r="C2788" s="137"/>
      <c r="D2788" s="137"/>
      <c r="E2788" s="137"/>
      <c r="H2788" s="137"/>
    </row>
    <row r="2789" spans="1:8" x14ac:dyDescent="0.25">
      <c r="A2789" s="148"/>
      <c r="B2789" s="137"/>
      <c r="C2789" s="137"/>
      <c r="D2789" s="137"/>
      <c r="E2789" s="137"/>
      <c r="H2789" s="137"/>
    </row>
    <row r="2790" spans="1:8" x14ac:dyDescent="0.25">
      <c r="A2790" s="148"/>
      <c r="B2790" s="137"/>
      <c r="C2790" s="137"/>
      <c r="D2790" s="137"/>
      <c r="E2790" s="137"/>
      <c r="H2790" s="137"/>
    </row>
    <row r="2791" spans="1:8" x14ac:dyDescent="0.25">
      <c r="A2791" s="148"/>
      <c r="B2791" s="137"/>
      <c r="C2791" s="137"/>
      <c r="D2791" s="137"/>
      <c r="E2791" s="137"/>
      <c r="H2791" s="137"/>
    </row>
    <row r="2792" spans="1:8" x14ac:dyDescent="0.25">
      <c r="A2792" s="148"/>
      <c r="B2792" s="137"/>
      <c r="C2792" s="137"/>
      <c r="D2792" s="137"/>
      <c r="E2792" s="137"/>
      <c r="H2792" s="137"/>
    </row>
    <row r="2793" spans="1:8" x14ac:dyDescent="0.25">
      <c r="A2793" s="148"/>
      <c r="B2793" s="137"/>
      <c r="C2793" s="137"/>
      <c r="D2793" s="137"/>
      <c r="E2793" s="137"/>
      <c r="H2793" s="137"/>
    </row>
    <row r="2794" spans="1:8" x14ac:dyDescent="0.25">
      <c r="A2794" s="148"/>
      <c r="B2794" s="137"/>
      <c r="C2794" s="137"/>
      <c r="D2794" s="137"/>
      <c r="E2794" s="137"/>
      <c r="H2794" s="137"/>
    </row>
    <row r="2795" spans="1:8" x14ac:dyDescent="0.25">
      <c r="A2795" s="148"/>
      <c r="B2795" s="137"/>
      <c r="C2795" s="137"/>
      <c r="D2795" s="137"/>
      <c r="E2795" s="137"/>
      <c r="H2795" s="137"/>
    </row>
    <row r="2796" spans="1:8" x14ac:dyDescent="0.25">
      <c r="A2796" s="148"/>
      <c r="B2796" s="137"/>
      <c r="C2796" s="137"/>
      <c r="D2796" s="137"/>
      <c r="E2796" s="137"/>
      <c r="H2796" s="137"/>
    </row>
    <row r="2797" spans="1:8" x14ac:dyDescent="0.25">
      <c r="A2797" s="148"/>
      <c r="B2797" s="137"/>
      <c r="C2797" s="137"/>
      <c r="D2797" s="137"/>
      <c r="E2797" s="137"/>
      <c r="H2797" s="137"/>
    </row>
    <row r="2798" spans="1:8" x14ac:dyDescent="0.25">
      <c r="A2798" s="148"/>
      <c r="B2798" s="137"/>
      <c r="C2798" s="137"/>
      <c r="D2798" s="137"/>
      <c r="E2798" s="137"/>
      <c r="H2798" s="137"/>
    </row>
    <row r="2799" spans="1:8" x14ac:dyDescent="0.25">
      <c r="A2799" s="148"/>
      <c r="B2799" s="137"/>
      <c r="C2799" s="137"/>
      <c r="D2799" s="137"/>
      <c r="E2799" s="137"/>
      <c r="H2799" s="137"/>
    </row>
    <row r="2800" spans="1:8" x14ac:dyDescent="0.25">
      <c r="A2800" s="148"/>
      <c r="B2800" s="137"/>
      <c r="C2800" s="137"/>
      <c r="D2800" s="137"/>
      <c r="E2800" s="137"/>
      <c r="H2800" s="137"/>
    </row>
    <row r="2801" spans="1:8" x14ac:dyDescent="0.25">
      <c r="A2801" s="148"/>
      <c r="B2801" s="137"/>
      <c r="C2801" s="137"/>
      <c r="D2801" s="137"/>
      <c r="E2801" s="137"/>
      <c r="H2801" s="137"/>
    </row>
    <row r="2802" spans="1:8" x14ac:dyDescent="0.25">
      <c r="A2802" s="148"/>
      <c r="B2802" s="137"/>
      <c r="C2802" s="137"/>
      <c r="D2802" s="137"/>
      <c r="E2802" s="137"/>
      <c r="H2802" s="137"/>
    </row>
    <row r="2803" spans="1:8" x14ac:dyDescent="0.25">
      <c r="A2803" s="148"/>
      <c r="B2803" s="137"/>
      <c r="C2803" s="137"/>
      <c r="D2803" s="137"/>
      <c r="E2803" s="137"/>
      <c r="H2803" s="137"/>
    </row>
    <row r="2804" spans="1:8" x14ac:dyDescent="0.25">
      <c r="A2804" s="148"/>
      <c r="B2804" s="137"/>
      <c r="C2804" s="137"/>
      <c r="D2804" s="137"/>
      <c r="E2804" s="137"/>
      <c r="H2804" s="137"/>
    </row>
    <row r="2805" spans="1:8" x14ac:dyDescent="0.25">
      <c r="A2805" s="148"/>
      <c r="B2805" s="137"/>
      <c r="C2805" s="137"/>
      <c r="D2805" s="137"/>
      <c r="E2805" s="137"/>
      <c r="H2805" s="137"/>
    </row>
    <row r="2806" spans="1:8" x14ac:dyDescent="0.25">
      <c r="A2806" s="148"/>
      <c r="B2806" s="137"/>
      <c r="C2806" s="137"/>
      <c r="D2806" s="137"/>
      <c r="E2806" s="137"/>
      <c r="H2806" s="137"/>
    </row>
    <row r="2807" spans="1:8" x14ac:dyDescent="0.25">
      <c r="A2807" s="148"/>
      <c r="B2807" s="137"/>
      <c r="C2807" s="137"/>
      <c r="D2807" s="137"/>
      <c r="E2807" s="137"/>
      <c r="H2807" s="137"/>
    </row>
    <row r="2808" spans="1:8" x14ac:dyDescent="0.25">
      <c r="A2808" s="148"/>
      <c r="B2808" s="137"/>
      <c r="C2808" s="137"/>
      <c r="D2808" s="137"/>
      <c r="E2808" s="137"/>
      <c r="H2808" s="137"/>
    </row>
    <row r="2809" spans="1:8" x14ac:dyDescent="0.25">
      <c r="A2809" s="148"/>
      <c r="B2809" s="137"/>
      <c r="C2809" s="137"/>
      <c r="D2809" s="137"/>
      <c r="E2809" s="137"/>
      <c r="H2809" s="137"/>
    </row>
    <row r="2810" spans="1:8" x14ac:dyDescent="0.25">
      <c r="A2810" s="148"/>
      <c r="B2810" s="137"/>
      <c r="C2810" s="137"/>
      <c r="D2810" s="137"/>
      <c r="E2810" s="137"/>
      <c r="H2810" s="137"/>
    </row>
    <row r="2811" spans="1:8" x14ac:dyDescent="0.25">
      <c r="A2811" s="148"/>
      <c r="B2811" s="137"/>
      <c r="C2811" s="137"/>
      <c r="D2811" s="137"/>
      <c r="E2811" s="137"/>
      <c r="H2811" s="137"/>
    </row>
    <row r="2812" spans="1:8" x14ac:dyDescent="0.25">
      <c r="A2812" s="148"/>
      <c r="B2812" s="137"/>
      <c r="C2812" s="137"/>
      <c r="D2812" s="137"/>
      <c r="E2812" s="137"/>
      <c r="H2812" s="137"/>
    </row>
    <row r="2813" spans="1:8" x14ac:dyDescent="0.25">
      <c r="A2813" s="148"/>
      <c r="B2813" s="137"/>
      <c r="C2813" s="137"/>
      <c r="D2813" s="137"/>
      <c r="E2813" s="137"/>
      <c r="H2813" s="137"/>
    </row>
    <row r="2814" spans="1:8" x14ac:dyDescent="0.25">
      <c r="A2814" s="148"/>
      <c r="B2814" s="137"/>
      <c r="C2814" s="137"/>
      <c r="D2814" s="137"/>
      <c r="E2814" s="137"/>
      <c r="H2814" s="137"/>
    </row>
    <row r="2815" spans="1:8" x14ac:dyDescent="0.25">
      <c r="A2815" s="148"/>
      <c r="B2815" s="137"/>
      <c r="C2815" s="137"/>
      <c r="D2815" s="137"/>
      <c r="E2815" s="137"/>
      <c r="H2815" s="137"/>
    </row>
    <row r="2816" spans="1:8" x14ac:dyDescent="0.25">
      <c r="A2816" s="148"/>
      <c r="B2816" s="137"/>
      <c r="C2816" s="137"/>
      <c r="D2816" s="137"/>
      <c r="E2816" s="137"/>
      <c r="H2816" s="137"/>
    </row>
    <row r="2817" spans="1:8" x14ac:dyDescent="0.25">
      <c r="A2817" s="148"/>
      <c r="B2817" s="137"/>
      <c r="C2817" s="137"/>
      <c r="D2817" s="137"/>
      <c r="E2817" s="137"/>
      <c r="H2817" s="137"/>
    </row>
    <row r="2818" spans="1:8" x14ac:dyDescent="0.25">
      <c r="A2818" s="148"/>
      <c r="B2818" s="137"/>
      <c r="C2818" s="137"/>
      <c r="D2818" s="137"/>
      <c r="E2818" s="137"/>
      <c r="H2818" s="137"/>
    </row>
    <row r="2819" spans="1:8" x14ac:dyDescent="0.25">
      <c r="A2819" s="148"/>
      <c r="B2819" s="137"/>
      <c r="C2819" s="137"/>
      <c r="D2819" s="137"/>
      <c r="E2819" s="137"/>
      <c r="H2819" s="137"/>
    </row>
    <row r="2820" spans="1:8" x14ac:dyDescent="0.25">
      <c r="A2820" s="148"/>
      <c r="B2820" s="137"/>
      <c r="C2820" s="137"/>
      <c r="D2820" s="137"/>
      <c r="E2820" s="137"/>
      <c r="H2820" s="137"/>
    </row>
    <row r="2821" spans="1:8" x14ac:dyDescent="0.25">
      <c r="A2821" s="148"/>
      <c r="B2821" s="137"/>
      <c r="C2821" s="137"/>
      <c r="D2821" s="137"/>
      <c r="E2821" s="137"/>
      <c r="H2821" s="137"/>
    </row>
    <row r="2822" spans="1:8" x14ac:dyDescent="0.25">
      <c r="A2822" s="148"/>
      <c r="B2822" s="137"/>
      <c r="C2822" s="137"/>
      <c r="D2822" s="137"/>
      <c r="E2822" s="137"/>
      <c r="H2822" s="137"/>
    </row>
    <row r="2823" spans="1:8" x14ac:dyDescent="0.25">
      <c r="A2823" s="148"/>
      <c r="B2823" s="137"/>
      <c r="C2823" s="137"/>
      <c r="D2823" s="137"/>
      <c r="E2823" s="137"/>
      <c r="H2823" s="137"/>
    </row>
    <row r="2824" spans="1:8" x14ac:dyDescent="0.25">
      <c r="A2824" s="148"/>
      <c r="B2824" s="137"/>
      <c r="C2824" s="137"/>
      <c r="D2824" s="137"/>
      <c r="E2824" s="137"/>
      <c r="H2824" s="137"/>
    </row>
    <row r="2825" spans="1:8" x14ac:dyDescent="0.25">
      <c r="A2825" s="148"/>
      <c r="B2825" s="137"/>
      <c r="C2825" s="137"/>
      <c r="D2825" s="137"/>
      <c r="E2825" s="137"/>
      <c r="H2825" s="137"/>
    </row>
    <row r="2841" spans="1:10" x14ac:dyDescent="0.25">
      <c r="A2841" s="133"/>
      <c r="B2841" s="134"/>
      <c r="C2841" s="134"/>
      <c r="D2841" s="135"/>
      <c r="E2841" s="135"/>
      <c r="F2841" s="133"/>
      <c r="H2841" s="136"/>
    </row>
    <row r="2846" spans="1:10" x14ac:dyDescent="0.25">
      <c r="J2846" s="137">
        <f>4205.93/9</f>
        <v>467.32555555555558</v>
      </c>
    </row>
    <row r="2897" spans="1:8" x14ac:dyDescent="0.25">
      <c r="A2897" s="148"/>
      <c r="B2897" s="145"/>
      <c r="C2897" s="145"/>
      <c r="D2897" s="146"/>
      <c r="E2897" s="146"/>
      <c r="F2897" s="140"/>
      <c r="H2897" s="147"/>
    </row>
    <row r="2898" spans="1:8" x14ac:dyDescent="0.25">
      <c r="H2898" s="147"/>
    </row>
    <row r="2956" spans="6:8" x14ac:dyDescent="0.25">
      <c r="F2956" s="148"/>
      <c r="H2956" s="137"/>
    </row>
    <row r="3086" spans="1:8" x14ac:dyDescent="0.25">
      <c r="A3086" s="148"/>
      <c r="B3086" s="137"/>
      <c r="C3086" s="137"/>
      <c r="D3086" s="137"/>
      <c r="E3086" s="137"/>
      <c r="H3086" s="137"/>
    </row>
    <row r="3158" spans="6:8" x14ac:dyDescent="0.25">
      <c r="F3158" s="148"/>
      <c r="H3158" s="137"/>
    </row>
    <row r="3159" spans="6:8" x14ac:dyDescent="0.25">
      <c r="F3159" s="148"/>
      <c r="H3159" s="137"/>
    </row>
    <row r="3160" spans="6:8" x14ac:dyDescent="0.25">
      <c r="F3160" s="148"/>
      <c r="H3160" s="137"/>
    </row>
    <row r="3161" spans="6:8" x14ac:dyDescent="0.25">
      <c r="F3161" s="148"/>
      <c r="H3161" s="137"/>
    </row>
    <row r="3163" spans="6:8" x14ac:dyDescent="0.25">
      <c r="F3163" s="148"/>
      <c r="H3163" s="137"/>
    </row>
    <row r="3164" spans="6:8" x14ac:dyDescent="0.25">
      <c r="F3164" s="148"/>
      <c r="H3164" s="137"/>
    </row>
    <row r="3165" spans="6:8" x14ac:dyDescent="0.25">
      <c r="F3165" s="148"/>
      <c r="H3165" s="137"/>
    </row>
    <row r="3166" spans="6:8" x14ac:dyDescent="0.25">
      <c r="F3166" s="148"/>
      <c r="H3166" s="137"/>
    </row>
    <row r="3167" spans="6:8" x14ac:dyDescent="0.25">
      <c r="F3167" s="148"/>
      <c r="H3167" s="137"/>
    </row>
    <row r="3168" spans="6:8" x14ac:dyDescent="0.25">
      <c r="F3168" s="148"/>
      <c r="H3168" s="137"/>
    </row>
    <row r="3169" spans="6:8" x14ac:dyDescent="0.25">
      <c r="F3169" s="148"/>
      <c r="H3169" s="137"/>
    </row>
    <row r="3170" spans="6:8" x14ac:dyDescent="0.25">
      <c r="F3170" s="148"/>
      <c r="H3170" s="137"/>
    </row>
    <row r="3171" spans="6:8" x14ac:dyDescent="0.25">
      <c r="F3171" s="148"/>
      <c r="H3171" s="137"/>
    </row>
    <row r="3172" spans="6:8" x14ac:dyDescent="0.25">
      <c r="F3172" s="148"/>
    </row>
    <row r="3173" spans="6:8" x14ac:dyDescent="0.25">
      <c r="F3173" s="148"/>
    </row>
    <row r="3174" spans="6:8" x14ac:dyDescent="0.25">
      <c r="F3174" s="148"/>
    </row>
    <row r="3175" spans="6:8" x14ac:dyDescent="0.25">
      <c r="F3175" s="148"/>
    </row>
    <row r="3176" spans="6:8" x14ac:dyDescent="0.25">
      <c r="F3176" s="148"/>
    </row>
    <row r="3177" spans="6:8" x14ac:dyDescent="0.25">
      <c r="F3177" s="148"/>
    </row>
    <row r="3178" spans="6:8" x14ac:dyDescent="0.25">
      <c r="F3178" s="148"/>
    </row>
    <row r="3179" spans="6:8" x14ac:dyDescent="0.25">
      <c r="F3179" s="148"/>
    </row>
    <row r="3180" spans="6:8" x14ac:dyDescent="0.25">
      <c r="F3180" s="148"/>
    </row>
    <row r="3181" spans="6:8" x14ac:dyDescent="0.25">
      <c r="F3181" s="148"/>
    </row>
    <row r="3182" spans="6:8" x14ac:dyDescent="0.25">
      <c r="F3182" s="148"/>
    </row>
    <row r="3187" spans="1:8" s="147" customFormat="1" x14ac:dyDescent="0.25">
      <c r="A3187" s="137"/>
      <c r="B3187" s="138"/>
      <c r="C3187" s="138"/>
      <c r="D3187" s="139"/>
      <c r="E3187" s="139"/>
      <c r="F3187" s="137"/>
      <c r="H3187" s="141"/>
    </row>
    <row r="3188" spans="1:8" s="147" customFormat="1" x14ac:dyDescent="0.25">
      <c r="A3188" s="137"/>
      <c r="B3188" s="138"/>
      <c r="C3188" s="138"/>
      <c r="D3188" s="139"/>
      <c r="E3188" s="139"/>
      <c r="F3188" s="137"/>
      <c r="H3188" s="141"/>
    </row>
    <row r="3189" spans="1:8" s="147" customFormat="1" x14ac:dyDescent="0.25">
      <c r="A3189" s="137"/>
      <c r="B3189" s="138"/>
      <c r="C3189" s="138"/>
      <c r="D3189" s="139"/>
      <c r="E3189" s="139"/>
      <c r="F3189" s="137"/>
      <c r="H3189" s="141"/>
    </row>
    <row r="3197" spans="1:8" x14ac:dyDescent="0.25">
      <c r="F3197" s="148"/>
    </row>
    <row r="3207" spans="1:8" s="148" customFormat="1" x14ac:dyDescent="0.25">
      <c r="B3207" s="138"/>
      <c r="C3207" s="138"/>
      <c r="D3207" s="139"/>
      <c r="E3207" s="139"/>
      <c r="H3207" s="141"/>
    </row>
    <row r="3209" spans="1:8" s="148" customFormat="1" x14ac:dyDescent="0.25">
      <c r="B3209" s="138"/>
      <c r="C3209" s="138"/>
      <c r="D3209" s="139"/>
      <c r="E3209" s="139"/>
      <c r="H3209" s="141"/>
    </row>
    <row r="3210" spans="1:8" s="148" customFormat="1" x14ac:dyDescent="0.25">
      <c r="B3210" s="138"/>
      <c r="C3210" s="138"/>
      <c r="D3210" s="139"/>
      <c r="E3210" s="139"/>
      <c r="H3210" s="141"/>
    </row>
    <row r="3211" spans="1:8" s="148" customFormat="1" x14ac:dyDescent="0.25">
      <c r="B3211" s="138"/>
      <c r="C3211" s="138"/>
      <c r="D3211" s="139"/>
      <c r="E3211" s="139"/>
      <c r="H3211" s="141"/>
    </row>
    <row r="3214" spans="1:8" x14ac:dyDescent="0.25">
      <c r="A3214" s="148"/>
    </row>
    <row r="3223" spans="1:8" x14ac:dyDescent="0.25">
      <c r="A3223" s="148"/>
    </row>
    <row r="3232" spans="1:8" s="148" customFormat="1" x14ac:dyDescent="0.25">
      <c r="B3232" s="138"/>
      <c r="C3232" s="138"/>
      <c r="D3232" s="139"/>
      <c r="E3232" s="139"/>
      <c r="H3232" s="141"/>
    </row>
    <row r="3233" spans="2:8" s="148" customFormat="1" x14ac:dyDescent="0.25">
      <c r="B3233" s="145"/>
      <c r="C3233" s="145"/>
      <c r="D3233" s="139"/>
      <c r="E3233" s="139"/>
      <c r="H3233" s="141"/>
    </row>
    <row r="3234" spans="2:8" s="148" customFormat="1" x14ac:dyDescent="0.25">
      <c r="B3234" s="145"/>
      <c r="C3234" s="145"/>
      <c r="D3234" s="139"/>
      <c r="E3234" s="139"/>
      <c r="H3234" s="141"/>
    </row>
    <row r="3265" spans="6:8" x14ac:dyDescent="0.25">
      <c r="F3265" s="140"/>
      <c r="H3265" s="137"/>
    </row>
    <row r="3314" spans="1:8" x14ac:dyDescent="0.25">
      <c r="A3314" s="148"/>
      <c r="B3314" s="145"/>
      <c r="C3314" s="145"/>
      <c r="D3314" s="146"/>
      <c r="E3314" s="146"/>
      <c r="F3314" s="149"/>
      <c r="H3314" s="147"/>
    </row>
    <row r="3315" spans="1:8" x14ac:dyDescent="0.25">
      <c r="A3315" s="148"/>
      <c r="B3315" s="145"/>
      <c r="C3315" s="145"/>
      <c r="D3315" s="146"/>
      <c r="E3315" s="146"/>
      <c r="F3315" s="149"/>
      <c r="H3315" s="147"/>
    </row>
    <row r="3316" spans="1:8" x14ac:dyDescent="0.25">
      <c r="A3316" s="148"/>
      <c r="B3316" s="145"/>
      <c r="C3316" s="145"/>
      <c r="D3316" s="146"/>
      <c r="E3316" s="146"/>
      <c r="F3316" s="149"/>
      <c r="H3316" s="147"/>
    </row>
    <row r="3317" spans="1:8" x14ac:dyDescent="0.25">
      <c r="A3317" s="148"/>
      <c r="B3317" s="145"/>
      <c r="C3317" s="145"/>
      <c r="D3317" s="146"/>
      <c r="E3317" s="146"/>
      <c r="F3317" s="149"/>
      <c r="H3317" s="147"/>
    </row>
    <row r="3318" spans="1:8" x14ac:dyDescent="0.25">
      <c r="A3318" s="148"/>
      <c r="B3318" s="145"/>
      <c r="C3318" s="145"/>
      <c r="D3318" s="146"/>
      <c r="E3318" s="146"/>
      <c r="F3318" s="149"/>
      <c r="H3318" s="147"/>
    </row>
    <row r="3319" spans="1:8" x14ac:dyDescent="0.25">
      <c r="A3319" s="148"/>
      <c r="B3319" s="145"/>
      <c r="C3319" s="145"/>
      <c r="D3319" s="146"/>
      <c r="E3319" s="146"/>
      <c r="F3319" s="149"/>
      <c r="H3319" s="147"/>
    </row>
    <row r="3320" spans="1:8" x14ac:dyDescent="0.25">
      <c r="A3320" s="148"/>
      <c r="B3320" s="145"/>
      <c r="C3320" s="145"/>
      <c r="D3320" s="146"/>
      <c r="E3320" s="146"/>
      <c r="F3320" s="149"/>
      <c r="H3320" s="147"/>
    </row>
    <row r="3321" spans="1:8" x14ac:dyDescent="0.25">
      <c r="A3321" s="148"/>
      <c r="B3321" s="145"/>
      <c r="C3321" s="145"/>
      <c r="D3321" s="146"/>
      <c r="E3321" s="146"/>
      <c r="F3321" s="149"/>
      <c r="H3321" s="147"/>
    </row>
    <row r="3322" spans="1:8" x14ac:dyDescent="0.25">
      <c r="A3322" s="148"/>
      <c r="B3322" s="145"/>
      <c r="C3322" s="145"/>
      <c r="D3322" s="146"/>
      <c r="E3322" s="146"/>
      <c r="F3322" s="149"/>
      <c r="H3322" s="147"/>
    </row>
    <row r="3323" spans="1:8" x14ac:dyDescent="0.25">
      <c r="A3323" s="148"/>
      <c r="B3323" s="145"/>
      <c r="C3323" s="145"/>
      <c r="D3323" s="146"/>
      <c r="E3323" s="146"/>
      <c r="F3323" s="149"/>
      <c r="H3323" s="147"/>
    </row>
    <row r="3324" spans="1:8" x14ac:dyDescent="0.25">
      <c r="A3324" s="148"/>
      <c r="B3324" s="145"/>
      <c r="C3324" s="145"/>
      <c r="D3324" s="146"/>
      <c r="E3324" s="146"/>
      <c r="F3324" s="149"/>
      <c r="H3324" s="147"/>
    </row>
    <row r="3325" spans="1:8" x14ac:dyDescent="0.25">
      <c r="A3325" s="148"/>
      <c r="B3325" s="145"/>
      <c r="C3325" s="145"/>
      <c r="D3325" s="146"/>
      <c r="E3325" s="146"/>
      <c r="F3325" s="149"/>
      <c r="H3325" s="147"/>
    </row>
    <row r="3326" spans="1:8" x14ac:dyDescent="0.25">
      <c r="A3326" s="148"/>
      <c r="B3326" s="145"/>
      <c r="C3326" s="145"/>
      <c r="D3326" s="146"/>
      <c r="E3326" s="146"/>
      <c r="F3326" s="149"/>
      <c r="H3326" s="147"/>
    </row>
    <row r="3327" spans="1:8" x14ac:dyDescent="0.25">
      <c r="A3327" s="148"/>
      <c r="B3327" s="145"/>
      <c r="C3327" s="145"/>
      <c r="D3327" s="146"/>
      <c r="E3327" s="146"/>
      <c r="F3327" s="149"/>
      <c r="H3327" s="147"/>
    </row>
    <row r="3328" spans="1:8" x14ac:dyDescent="0.25">
      <c r="A3328" s="148"/>
      <c r="B3328" s="145"/>
      <c r="C3328" s="145"/>
      <c r="D3328" s="146"/>
      <c r="E3328" s="146"/>
      <c r="F3328" s="149"/>
      <c r="H3328" s="147"/>
    </row>
    <row r="3329" spans="1:8" x14ac:dyDescent="0.25">
      <c r="A3329" s="148"/>
      <c r="B3329" s="145"/>
      <c r="C3329" s="145"/>
      <c r="D3329" s="146"/>
      <c r="E3329" s="146"/>
      <c r="F3329" s="149"/>
      <c r="H3329" s="147"/>
    </row>
    <row r="3330" spans="1:8" x14ac:dyDescent="0.25">
      <c r="B3330" s="145"/>
      <c r="C3330" s="145"/>
      <c r="D3330" s="146"/>
      <c r="E3330" s="146"/>
      <c r="F3330" s="149"/>
      <c r="H3330" s="147"/>
    </row>
    <row r="3331" spans="1:8" x14ac:dyDescent="0.25">
      <c r="B3331" s="145"/>
      <c r="C3331" s="145"/>
      <c r="D3331" s="146"/>
      <c r="E3331" s="146"/>
      <c r="F3331" s="149"/>
      <c r="H3331" s="147"/>
    </row>
    <row r="3332" spans="1:8" x14ac:dyDescent="0.25">
      <c r="B3332" s="145"/>
      <c r="C3332" s="145"/>
      <c r="D3332" s="146"/>
      <c r="E3332" s="146"/>
      <c r="F3332" s="149"/>
      <c r="H3332" s="147"/>
    </row>
    <row r="3333" spans="1:8" x14ac:dyDescent="0.25">
      <c r="B3333" s="145"/>
      <c r="C3333" s="145"/>
      <c r="D3333" s="146"/>
      <c r="E3333" s="146"/>
      <c r="F3333" s="149"/>
      <c r="H3333" s="147"/>
    </row>
    <row r="3334" spans="1:8" x14ac:dyDescent="0.25">
      <c r="B3334" s="145"/>
      <c r="C3334" s="145"/>
      <c r="D3334" s="146"/>
      <c r="E3334" s="146"/>
      <c r="F3334" s="149"/>
      <c r="H3334" s="147"/>
    </row>
    <row r="3335" spans="1:8" x14ac:dyDescent="0.25">
      <c r="B3335" s="145"/>
      <c r="C3335" s="145"/>
      <c r="D3335" s="146"/>
      <c r="E3335" s="146"/>
      <c r="F3335" s="149"/>
      <c r="H3335" s="147"/>
    </row>
    <row r="3336" spans="1:8" x14ac:dyDescent="0.25">
      <c r="B3336" s="145"/>
      <c r="C3336" s="145"/>
      <c r="D3336" s="146"/>
      <c r="E3336" s="146"/>
      <c r="F3336" s="149"/>
      <c r="H3336" s="147"/>
    </row>
    <row r="3337" spans="1:8" x14ac:dyDescent="0.25">
      <c r="B3337" s="145"/>
      <c r="C3337" s="145"/>
      <c r="D3337" s="146"/>
      <c r="E3337" s="146"/>
      <c r="F3337" s="149"/>
      <c r="H3337" s="147"/>
    </row>
    <row r="3338" spans="1:8" x14ac:dyDescent="0.25">
      <c r="B3338" s="145"/>
      <c r="C3338" s="145"/>
      <c r="D3338" s="146"/>
      <c r="E3338" s="146"/>
      <c r="F3338" s="149"/>
      <c r="H3338" s="147"/>
    </row>
    <row r="3339" spans="1:8" x14ac:dyDescent="0.25">
      <c r="B3339" s="145"/>
      <c r="C3339" s="145"/>
      <c r="D3339" s="146"/>
      <c r="E3339" s="146"/>
      <c r="F3339" s="149"/>
      <c r="H3339" s="147"/>
    </row>
    <row r="3340" spans="1:8" x14ac:dyDescent="0.25">
      <c r="B3340" s="145"/>
      <c r="C3340" s="145"/>
      <c r="D3340" s="146"/>
      <c r="E3340" s="146"/>
      <c r="F3340" s="149"/>
      <c r="H3340" s="147"/>
    </row>
    <row r="3341" spans="1:8" x14ac:dyDescent="0.25">
      <c r="B3341" s="145"/>
      <c r="C3341" s="145"/>
      <c r="D3341" s="146"/>
      <c r="E3341" s="146"/>
      <c r="F3341" s="149"/>
      <c r="H3341" s="147"/>
    </row>
    <row r="3342" spans="1:8" x14ac:dyDescent="0.25">
      <c r="B3342" s="145"/>
      <c r="C3342" s="145"/>
      <c r="D3342" s="146"/>
      <c r="E3342" s="146"/>
      <c r="F3342" s="149"/>
      <c r="H3342" s="147"/>
    </row>
    <row r="3343" spans="1:8" x14ac:dyDescent="0.25">
      <c r="B3343" s="145"/>
      <c r="C3343" s="145"/>
      <c r="D3343" s="146"/>
      <c r="E3343" s="146"/>
      <c r="F3343" s="149"/>
      <c r="H3343" s="147"/>
    </row>
    <row r="3344" spans="1:8" x14ac:dyDescent="0.25">
      <c r="B3344" s="145"/>
      <c r="C3344" s="145"/>
      <c r="D3344" s="146"/>
      <c r="E3344" s="146"/>
      <c r="F3344" s="149"/>
      <c r="H3344" s="147"/>
    </row>
    <row r="3345" spans="2:8" x14ac:dyDescent="0.25">
      <c r="B3345" s="145"/>
      <c r="C3345" s="145"/>
      <c r="D3345" s="146"/>
      <c r="E3345" s="146"/>
      <c r="F3345" s="149"/>
      <c r="H3345" s="147"/>
    </row>
    <row r="3346" spans="2:8" x14ac:dyDescent="0.25">
      <c r="B3346" s="145"/>
      <c r="C3346" s="145"/>
      <c r="D3346" s="146"/>
      <c r="E3346" s="146"/>
      <c r="H3346" s="147"/>
    </row>
    <row r="3347" spans="2:8" x14ac:dyDescent="0.25">
      <c r="D3347" s="146"/>
      <c r="E3347" s="146"/>
      <c r="H3347" s="147"/>
    </row>
    <row r="3348" spans="2:8" x14ac:dyDescent="0.25">
      <c r="B3348" s="145"/>
      <c r="C3348" s="145"/>
      <c r="D3348" s="146"/>
      <c r="E3348" s="146"/>
      <c r="H3348" s="147"/>
    </row>
    <row r="3349" spans="2:8" x14ac:dyDescent="0.25">
      <c r="B3349" s="145"/>
      <c r="C3349" s="145"/>
      <c r="D3349" s="146"/>
      <c r="E3349" s="146"/>
      <c r="H3349" s="147"/>
    </row>
    <row r="3350" spans="2:8" x14ac:dyDescent="0.25">
      <c r="B3350" s="145"/>
      <c r="C3350" s="145"/>
      <c r="D3350" s="146"/>
      <c r="E3350" s="146"/>
      <c r="H3350" s="147"/>
    </row>
    <row r="3351" spans="2:8" x14ac:dyDescent="0.25">
      <c r="B3351" s="145"/>
      <c r="C3351" s="145"/>
      <c r="D3351" s="146"/>
      <c r="E3351" s="146"/>
      <c r="H3351" s="147"/>
    </row>
    <row r="3352" spans="2:8" x14ac:dyDescent="0.25">
      <c r="B3352" s="145"/>
      <c r="C3352" s="145"/>
      <c r="D3352" s="146"/>
      <c r="E3352" s="146"/>
      <c r="H3352" s="147"/>
    </row>
    <row r="3353" spans="2:8" x14ac:dyDescent="0.25">
      <c r="B3353" s="145"/>
      <c r="C3353" s="145"/>
      <c r="D3353" s="146"/>
      <c r="E3353" s="146"/>
      <c r="H3353" s="147"/>
    </row>
    <row r="3355" spans="2:8" x14ac:dyDescent="0.25">
      <c r="B3355" s="145"/>
      <c r="C3355" s="145"/>
    </row>
    <row r="3356" spans="2:8" x14ac:dyDescent="0.25">
      <c r="B3356" s="145"/>
      <c r="C3356" s="145"/>
    </row>
    <row r="3357" spans="2:8" x14ac:dyDescent="0.25">
      <c r="B3357" s="145"/>
      <c r="C3357" s="145"/>
    </row>
    <row r="3358" spans="2:8" x14ac:dyDescent="0.25">
      <c r="B3358" s="145"/>
      <c r="C3358" s="145"/>
    </row>
    <row r="3363" spans="6:6" x14ac:dyDescent="0.25">
      <c r="F3363" s="150"/>
    </row>
    <row r="3384" spans="2:8" x14ac:dyDescent="0.25">
      <c r="D3384" s="146"/>
      <c r="E3384" s="146"/>
      <c r="H3384" s="137"/>
    </row>
    <row r="3385" spans="2:8" x14ac:dyDescent="0.25">
      <c r="D3385" s="146"/>
      <c r="E3385" s="146"/>
      <c r="H3385" s="137"/>
    </row>
    <row r="3386" spans="2:8" x14ac:dyDescent="0.25">
      <c r="D3386" s="146"/>
      <c r="E3386" s="146"/>
      <c r="H3386" s="137"/>
    </row>
    <row r="3387" spans="2:8" x14ac:dyDescent="0.25">
      <c r="D3387" s="146"/>
      <c r="E3387" s="146"/>
      <c r="H3387" s="137"/>
    </row>
    <row r="3388" spans="2:8" x14ac:dyDescent="0.25">
      <c r="D3388" s="146"/>
      <c r="E3388" s="146"/>
      <c r="H3388" s="137"/>
    </row>
    <row r="3389" spans="2:8" x14ac:dyDescent="0.25">
      <c r="D3389" s="146"/>
      <c r="E3389" s="146"/>
      <c r="H3389" s="137"/>
    </row>
    <row r="3391" spans="2:8" x14ac:dyDescent="0.25">
      <c r="B3391" s="145"/>
      <c r="C3391" s="145"/>
      <c r="H3391" s="137"/>
    </row>
    <row r="3392" spans="2:8" x14ac:dyDescent="0.25">
      <c r="B3392" s="145"/>
      <c r="C3392" s="145"/>
      <c r="H3392" s="137"/>
    </row>
    <row r="3393" spans="2:8" x14ac:dyDescent="0.25">
      <c r="B3393" s="145"/>
      <c r="C3393" s="145"/>
      <c r="H3393" s="137"/>
    </row>
    <row r="3394" spans="2:8" x14ac:dyDescent="0.25">
      <c r="B3394" s="145"/>
      <c r="C3394" s="145"/>
      <c r="H3394" s="137"/>
    </row>
    <row r="3399" spans="2:8" x14ac:dyDescent="0.25">
      <c r="F3399" s="150"/>
      <c r="H3399" s="137"/>
    </row>
    <row r="3420" spans="4:8" x14ac:dyDescent="0.25">
      <c r="D3420" s="146"/>
      <c r="E3420" s="146"/>
      <c r="H3420" s="137"/>
    </row>
    <row r="3421" spans="4:8" x14ac:dyDescent="0.25">
      <c r="D3421" s="146"/>
      <c r="E3421" s="146"/>
      <c r="H3421" s="137"/>
    </row>
    <row r="3422" spans="4:8" x14ac:dyDescent="0.25">
      <c r="D3422" s="146"/>
      <c r="E3422" s="146"/>
      <c r="H3422" s="137"/>
    </row>
    <row r="3423" spans="4:8" x14ac:dyDescent="0.25">
      <c r="D3423" s="146"/>
      <c r="E3423" s="146"/>
      <c r="H3423" s="137"/>
    </row>
    <row r="3424" spans="4:8" x14ac:dyDescent="0.25">
      <c r="D3424" s="146"/>
      <c r="E3424" s="146"/>
      <c r="H3424" s="137"/>
    </row>
    <row r="3425" spans="4:8" x14ac:dyDescent="0.25">
      <c r="D3425" s="146"/>
      <c r="E3425" s="146"/>
      <c r="H3425" s="137"/>
    </row>
    <row r="3426" spans="4:8" x14ac:dyDescent="0.25">
      <c r="D3426" s="146"/>
      <c r="E3426" s="146"/>
      <c r="H3426" s="137"/>
    </row>
    <row r="3427" spans="4:8" x14ac:dyDescent="0.25">
      <c r="D3427" s="146"/>
      <c r="E3427" s="146"/>
      <c r="H3427" s="137"/>
    </row>
    <row r="3428" spans="4:8" x14ac:dyDescent="0.25">
      <c r="D3428" s="146"/>
      <c r="E3428" s="146"/>
      <c r="H3428" s="137"/>
    </row>
    <row r="3429" spans="4:8" x14ac:dyDescent="0.25">
      <c r="D3429" s="146"/>
      <c r="E3429" s="146"/>
      <c r="H3429" s="137"/>
    </row>
    <row r="3430" spans="4:8" x14ac:dyDescent="0.25">
      <c r="D3430" s="146"/>
      <c r="E3430" s="146"/>
      <c r="H3430" s="137"/>
    </row>
    <row r="3431" spans="4:8" x14ac:dyDescent="0.25">
      <c r="D3431" s="146"/>
      <c r="E3431" s="146"/>
      <c r="H3431" s="137"/>
    </row>
    <row r="3432" spans="4:8" x14ac:dyDescent="0.25">
      <c r="D3432" s="146"/>
      <c r="E3432" s="146"/>
      <c r="H3432" s="137"/>
    </row>
    <row r="3433" spans="4:8" x14ac:dyDescent="0.25">
      <c r="D3433" s="146"/>
      <c r="E3433" s="146"/>
      <c r="H3433" s="137"/>
    </row>
    <row r="3434" spans="4:8" x14ac:dyDescent="0.25">
      <c r="D3434" s="146"/>
      <c r="E3434" s="146"/>
      <c r="H3434" s="137"/>
    </row>
    <row r="3435" spans="4:8" x14ac:dyDescent="0.25">
      <c r="D3435" s="146"/>
      <c r="E3435" s="146"/>
      <c r="H3435" s="137"/>
    </row>
    <row r="3436" spans="4:8" x14ac:dyDescent="0.25">
      <c r="D3436" s="146"/>
      <c r="E3436" s="146"/>
      <c r="H3436" s="137"/>
    </row>
    <row r="3437" spans="4:8" x14ac:dyDescent="0.25">
      <c r="D3437" s="146"/>
      <c r="E3437" s="146"/>
      <c r="H3437" s="137"/>
    </row>
    <row r="3438" spans="4:8" x14ac:dyDescent="0.25">
      <c r="D3438" s="146"/>
      <c r="E3438" s="146"/>
      <c r="H3438" s="137"/>
    </row>
    <row r="3439" spans="4:8" x14ac:dyDescent="0.25">
      <c r="D3439" s="146"/>
      <c r="E3439" s="146"/>
      <c r="H3439" s="137"/>
    </row>
    <row r="3440" spans="4:8" x14ac:dyDescent="0.25">
      <c r="D3440" s="146"/>
      <c r="E3440" s="146"/>
      <c r="H3440" s="137"/>
    </row>
    <row r="3441" spans="4:8" x14ac:dyDescent="0.25">
      <c r="D3441" s="146"/>
      <c r="E3441" s="146"/>
      <c r="H3441" s="137"/>
    </row>
    <row r="3442" spans="4:8" x14ac:dyDescent="0.25">
      <c r="D3442" s="146"/>
      <c r="E3442" s="146"/>
      <c r="H3442" s="137"/>
    </row>
    <row r="3443" spans="4:8" x14ac:dyDescent="0.25">
      <c r="D3443" s="146"/>
      <c r="E3443" s="146"/>
      <c r="H3443" s="137"/>
    </row>
    <row r="3444" spans="4:8" x14ac:dyDescent="0.25">
      <c r="D3444" s="146"/>
      <c r="E3444" s="146"/>
      <c r="H3444" s="137"/>
    </row>
    <row r="3445" spans="4:8" x14ac:dyDescent="0.25">
      <c r="D3445" s="146"/>
      <c r="E3445" s="146"/>
      <c r="H3445" s="137"/>
    </row>
    <row r="3446" spans="4:8" x14ac:dyDescent="0.25">
      <c r="D3446" s="146"/>
      <c r="E3446" s="146"/>
      <c r="H3446" s="137"/>
    </row>
    <row r="3447" spans="4:8" x14ac:dyDescent="0.25">
      <c r="D3447" s="146"/>
      <c r="E3447" s="146"/>
      <c r="H3447" s="137"/>
    </row>
    <row r="3448" spans="4:8" x14ac:dyDescent="0.25">
      <c r="D3448" s="146"/>
      <c r="E3448" s="146"/>
      <c r="H3448" s="137"/>
    </row>
    <row r="3449" spans="4:8" x14ac:dyDescent="0.25">
      <c r="D3449" s="146"/>
      <c r="E3449" s="146"/>
      <c r="H3449" s="137"/>
    </row>
    <row r="3450" spans="4:8" x14ac:dyDescent="0.25">
      <c r="D3450" s="146"/>
      <c r="E3450" s="146"/>
      <c r="H3450" s="137"/>
    </row>
    <row r="3451" spans="4:8" x14ac:dyDescent="0.25">
      <c r="D3451" s="146"/>
      <c r="E3451" s="146"/>
      <c r="H3451" s="137"/>
    </row>
    <row r="3452" spans="4:8" x14ac:dyDescent="0.25">
      <c r="D3452" s="146"/>
      <c r="E3452" s="146"/>
      <c r="H3452" s="137"/>
    </row>
    <row r="3453" spans="4:8" x14ac:dyDescent="0.25">
      <c r="D3453" s="146"/>
      <c r="E3453" s="146"/>
      <c r="H3453" s="137"/>
    </row>
    <row r="3454" spans="4:8" x14ac:dyDescent="0.25">
      <c r="D3454" s="146"/>
      <c r="E3454" s="146"/>
      <c r="H3454" s="137"/>
    </row>
    <row r="3455" spans="4:8" x14ac:dyDescent="0.25">
      <c r="D3455" s="146"/>
      <c r="E3455" s="146"/>
      <c r="H3455" s="137"/>
    </row>
    <row r="3456" spans="4:8" x14ac:dyDescent="0.25">
      <c r="D3456" s="146"/>
      <c r="E3456" s="146"/>
      <c r="H3456" s="137"/>
    </row>
    <row r="3457" spans="4:8" x14ac:dyDescent="0.25">
      <c r="D3457" s="146"/>
      <c r="E3457" s="146"/>
      <c r="H3457" s="137"/>
    </row>
    <row r="3458" spans="4:8" x14ac:dyDescent="0.25">
      <c r="D3458" s="146"/>
      <c r="E3458" s="146"/>
      <c r="H3458" s="137"/>
    </row>
    <row r="3459" spans="4:8" x14ac:dyDescent="0.25">
      <c r="D3459" s="146"/>
      <c r="E3459" s="146"/>
      <c r="H3459" s="137"/>
    </row>
    <row r="3460" spans="4:8" x14ac:dyDescent="0.25">
      <c r="D3460" s="146"/>
      <c r="E3460" s="146"/>
      <c r="H3460" s="137"/>
    </row>
    <row r="3461" spans="4:8" x14ac:dyDescent="0.25">
      <c r="D3461" s="146"/>
      <c r="E3461" s="146"/>
      <c r="H3461" s="137"/>
    </row>
    <row r="3462" spans="4:8" x14ac:dyDescent="0.25">
      <c r="D3462" s="146"/>
      <c r="E3462" s="146"/>
      <c r="H3462" s="137"/>
    </row>
    <row r="3463" spans="4:8" x14ac:dyDescent="0.25">
      <c r="D3463" s="146"/>
      <c r="E3463" s="146"/>
      <c r="H3463" s="137"/>
    </row>
    <row r="3464" spans="4:8" x14ac:dyDescent="0.25">
      <c r="D3464" s="146"/>
      <c r="E3464" s="146"/>
      <c r="H3464" s="137"/>
    </row>
    <row r="3465" spans="4:8" x14ac:dyDescent="0.25">
      <c r="D3465" s="146"/>
      <c r="E3465" s="146"/>
      <c r="H3465" s="137"/>
    </row>
    <row r="3466" spans="4:8" x14ac:dyDescent="0.25">
      <c r="D3466" s="146"/>
      <c r="E3466" s="146"/>
      <c r="H3466" s="137"/>
    </row>
    <row r="3467" spans="4:8" x14ac:dyDescent="0.25">
      <c r="D3467" s="146"/>
      <c r="E3467" s="146"/>
      <c r="H3467" s="137"/>
    </row>
    <row r="3468" spans="4:8" x14ac:dyDescent="0.25">
      <c r="D3468" s="146"/>
      <c r="E3468" s="146"/>
      <c r="H3468" s="137"/>
    </row>
    <row r="3469" spans="4:8" x14ac:dyDescent="0.25">
      <c r="D3469" s="146"/>
      <c r="E3469" s="146"/>
      <c r="H3469" s="137"/>
    </row>
    <row r="3470" spans="4:8" x14ac:dyDescent="0.25">
      <c r="D3470" s="146"/>
      <c r="E3470" s="146"/>
      <c r="H3470" s="137"/>
    </row>
    <row r="3471" spans="4:8" x14ac:dyDescent="0.25">
      <c r="D3471" s="146"/>
      <c r="E3471" s="146"/>
      <c r="H3471" s="137"/>
    </row>
    <row r="3472" spans="4:8" x14ac:dyDescent="0.25">
      <c r="D3472" s="146"/>
      <c r="E3472" s="146"/>
      <c r="H3472" s="137"/>
    </row>
    <row r="3473" spans="1:8" x14ac:dyDescent="0.25">
      <c r="D3473" s="146"/>
      <c r="E3473" s="146"/>
      <c r="H3473" s="137"/>
    </row>
    <row r="3474" spans="1:8" x14ac:dyDescent="0.25">
      <c r="D3474" s="146"/>
      <c r="E3474" s="146"/>
      <c r="H3474" s="137"/>
    </row>
    <row r="3475" spans="1:8" x14ac:dyDescent="0.25">
      <c r="D3475" s="146"/>
      <c r="E3475" s="146"/>
      <c r="H3475" s="137"/>
    </row>
    <row r="3476" spans="1:8" x14ac:dyDescent="0.25">
      <c r="D3476" s="146"/>
      <c r="E3476" s="146"/>
    </row>
    <row r="3477" spans="1:8" x14ac:dyDescent="0.25">
      <c r="D3477" s="146"/>
      <c r="E3477" s="146"/>
    </row>
    <row r="3478" spans="1:8" x14ac:dyDescent="0.25">
      <c r="D3478" s="146"/>
      <c r="E3478" s="146"/>
    </row>
    <row r="3479" spans="1:8" x14ac:dyDescent="0.25">
      <c r="D3479" s="146"/>
      <c r="E3479" s="146"/>
    </row>
    <row r="3480" spans="1:8" x14ac:dyDescent="0.25">
      <c r="D3480" s="146"/>
      <c r="E3480" s="146"/>
    </row>
    <row r="3481" spans="1:8" x14ac:dyDescent="0.25">
      <c r="A3481" s="151"/>
      <c r="D3481" s="146"/>
      <c r="E3481" s="146"/>
    </row>
    <row r="3482" spans="1:8" x14ac:dyDescent="0.25">
      <c r="D3482" s="146"/>
      <c r="E3482" s="146"/>
    </row>
    <row r="3483" spans="1:8" x14ac:dyDescent="0.25">
      <c r="D3483" s="146"/>
      <c r="E3483" s="146"/>
    </row>
    <row r="3484" spans="1:8" x14ac:dyDescent="0.25">
      <c r="D3484" s="146"/>
      <c r="E3484" s="146"/>
    </row>
    <row r="3485" spans="1:8" x14ac:dyDescent="0.25">
      <c r="D3485" s="146"/>
      <c r="E3485" s="146"/>
    </row>
    <row r="3486" spans="1:8" x14ac:dyDescent="0.25">
      <c r="D3486" s="146"/>
      <c r="E3486" s="146"/>
    </row>
    <row r="3487" spans="1:8" s="148" customFormat="1" x14ac:dyDescent="0.25">
      <c r="A3487" s="137"/>
      <c r="B3487" s="145"/>
      <c r="C3487" s="145"/>
      <c r="D3487" s="146"/>
      <c r="E3487" s="146"/>
      <c r="F3487" s="137"/>
      <c r="H3487" s="141"/>
    </row>
    <row r="3488" spans="1:8" x14ac:dyDescent="0.25">
      <c r="B3488" s="145"/>
      <c r="C3488" s="145"/>
      <c r="D3488" s="146"/>
      <c r="E3488" s="146"/>
    </row>
    <row r="3489" spans="2:5" x14ac:dyDescent="0.25">
      <c r="B3489" s="145"/>
      <c r="C3489" s="145"/>
      <c r="D3489" s="146"/>
      <c r="E3489" s="146"/>
    </row>
    <row r="3490" spans="2:5" x14ac:dyDescent="0.25">
      <c r="B3490" s="145"/>
      <c r="C3490" s="145"/>
      <c r="D3490" s="146"/>
      <c r="E3490" s="146"/>
    </row>
    <row r="3491" spans="2:5" x14ac:dyDescent="0.25">
      <c r="B3491" s="145"/>
      <c r="C3491" s="145"/>
      <c r="D3491" s="146"/>
      <c r="E3491" s="146"/>
    </row>
    <row r="3492" spans="2:5" x14ac:dyDescent="0.25">
      <c r="B3492" s="145"/>
      <c r="C3492" s="145"/>
      <c r="D3492" s="146"/>
      <c r="E3492" s="146"/>
    </row>
    <row r="3493" spans="2:5" x14ac:dyDescent="0.25">
      <c r="B3493" s="145"/>
      <c r="C3493" s="145"/>
      <c r="D3493" s="146"/>
      <c r="E3493" s="146"/>
    </row>
    <row r="3494" spans="2:5" x14ac:dyDescent="0.25">
      <c r="B3494" s="145"/>
      <c r="C3494" s="145"/>
      <c r="D3494" s="146"/>
      <c r="E3494" s="146"/>
    </row>
    <row r="3495" spans="2:5" x14ac:dyDescent="0.25">
      <c r="B3495" s="145"/>
      <c r="C3495" s="145"/>
      <c r="D3495" s="146"/>
      <c r="E3495" s="146"/>
    </row>
    <row r="3496" spans="2:5" x14ac:dyDescent="0.25">
      <c r="B3496" s="145"/>
      <c r="C3496" s="145"/>
      <c r="D3496" s="146"/>
      <c r="E3496" s="146"/>
    </row>
    <row r="3497" spans="2:5" x14ac:dyDescent="0.25">
      <c r="B3497" s="145"/>
      <c r="C3497" s="145"/>
      <c r="D3497" s="146"/>
      <c r="E3497" s="146"/>
    </row>
    <row r="3498" spans="2:5" x14ac:dyDescent="0.25">
      <c r="B3498" s="145"/>
      <c r="C3498" s="145"/>
      <c r="D3498" s="146"/>
      <c r="E3498" s="146"/>
    </row>
    <row r="3499" spans="2:5" x14ac:dyDescent="0.25">
      <c r="B3499" s="145"/>
      <c r="C3499" s="145"/>
      <c r="D3499" s="146"/>
      <c r="E3499" s="146"/>
    </row>
    <row r="3500" spans="2:5" x14ac:dyDescent="0.25">
      <c r="B3500" s="145"/>
      <c r="C3500" s="145"/>
      <c r="D3500" s="146"/>
      <c r="E3500" s="146"/>
    </row>
    <row r="3501" spans="2:5" x14ac:dyDescent="0.25">
      <c r="B3501" s="145"/>
      <c r="C3501" s="145"/>
      <c r="D3501" s="146"/>
      <c r="E3501" s="146"/>
    </row>
    <row r="3502" spans="2:5" x14ac:dyDescent="0.25">
      <c r="B3502" s="145"/>
      <c r="C3502" s="145"/>
      <c r="D3502" s="146"/>
      <c r="E3502" s="146"/>
    </row>
    <row r="3503" spans="2:5" x14ac:dyDescent="0.25">
      <c r="D3503" s="146"/>
      <c r="E3503" s="146"/>
    </row>
    <row r="3504" spans="2:5" x14ac:dyDescent="0.25">
      <c r="B3504" s="145"/>
      <c r="C3504" s="145"/>
      <c r="D3504" s="146"/>
      <c r="E3504" s="146"/>
    </row>
    <row r="3505" spans="2:8" s="148" customFormat="1" x14ac:dyDescent="0.25">
      <c r="B3505" s="145"/>
      <c r="C3505" s="145"/>
      <c r="D3505" s="146"/>
      <c r="E3505" s="146"/>
      <c r="H3505" s="141"/>
    </row>
    <row r="3506" spans="2:8" s="148" customFormat="1" x14ac:dyDescent="0.25">
      <c r="B3506" s="145"/>
      <c r="C3506" s="145"/>
      <c r="D3506" s="146"/>
      <c r="E3506" s="146"/>
      <c r="H3506" s="141"/>
    </row>
    <row r="3507" spans="2:8" x14ac:dyDescent="0.25">
      <c r="D3507" s="146"/>
      <c r="E3507" s="146"/>
    </row>
    <row r="3508" spans="2:8" x14ac:dyDescent="0.25">
      <c r="D3508" s="146"/>
      <c r="E3508" s="146"/>
      <c r="H3508" s="137"/>
    </row>
    <row r="3509" spans="2:8" x14ac:dyDescent="0.25">
      <c r="D3509" s="146"/>
      <c r="E3509" s="146"/>
      <c r="H3509" s="137"/>
    </row>
    <row r="3510" spans="2:8" x14ac:dyDescent="0.25">
      <c r="D3510" s="146"/>
      <c r="E3510" s="146"/>
      <c r="H3510" s="137"/>
    </row>
    <row r="3511" spans="2:8" x14ac:dyDescent="0.25">
      <c r="D3511" s="146"/>
      <c r="E3511" s="146"/>
      <c r="H3511" s="137"/>
    </row>
    <row r="3512" spans="2:8" x14ac:dyDescent="0.25">
      <c r="D3512" s="146"/>
      <c r="E3512" s="146"/>
      <c r="H3512" s="137"/>
    </row>
    <row r="3513" spans="2:8" x14ac:dyDescent="0.25">
      <c r="D3513" s="146"/>
      <c r="E3513" s="146"/>
      <c r="H3513" s="137"/>
    </row>
    <row r="3514" spans="2:8" x14ac:dyDescent="0.25">
      <c r="D3514" s="146"/>
      <c r="E3514" s="146"/>
      <c r="H3514" s="137"/>
    </row>
    <row r="3515" spans="2:8" x14ac:dyDescent="0.25">
      <c r="D3515" s="146"/>
      <c r="E3515" s="146"/>
      <c r="H3515" s="137"/>
    </row>
    <row r="3516" spans="2:8" x14ac:dyDescent="0.25">
      <c r="D3516" s="146"/>
      <c r="E3516" s="146"/>
      <c r="H3516" s="137"/>
    </row>
    <row r="3517" spans="2:8" x14ac:dyDescent="0.25">
      <c r="D3517" s="146"/>
      <c r="E3517" s="146"/>
      <c r="H3517" s="137"/>
    </row>
    <row r="3518" spans="2:8" x14ac:dyDescent="0.25">
      <c r="D3518" s="146"/>
      <c r="E3518" s="146"/>
      <c r="H3518" s="137"/>
    </row>
    <row r="3519" spans="2:8" x14ac:dyDescent="0.25">
      <c r="D3519" s="146"/>
      <c r="E3519" s="146"/>
      <c r="H3519" s="137"/>
    </row>
    <row r="3520" spans="2:8" x14ac:dyDescent="0.25">
      <c r="D3520" s="146"/>
      <c r="E3520" s="146"/>
      <c r="H3520" s="137"/>
    </row>
    <row r="3521" spans="4:8" x14ac:dyDescent="0.25">
      <c r="D3521" s="146"/>
      <c r="E3521" s="146"/>
      <c r="H3521" s="137"/>
    </row>
    <row r="3522" spans="4:8" x14ac:dyDescent="0.25">
      <c r="D3522" s="146"/>
      <c r="E3522" s="146"/>
      <c r="H3522" s="137"/>
    </row>
    <row r="3523" spans="4:8" x14ac:dyDescent="0.25">
      <c r="D3523" s="146"/>
      <c r="E3523" s="146"/>
      <c r="H3523" s="137"/>
    </row>
    <row r="3524" spans="4:8" x14ac:dyDescent="0.25">
      <c r="D3524" s="146"/>
      <c r="E3524" s="146"/>
    </row>
    <row r="3525" spans="4:8" x14ac:dyDescent="0.25">
      <c r="D3525" s="146"/>
      <c r="E3525" s="146"/>
    </row>
    <row r="3526" spans="4:8" x14ac:dyDescent="0.25">
      <c r="D3526" s="146"/>
      <c r="E3526" s="146"/>
    </row>
    <row r="3527" spans="4:8" x14ac:dyDescent="0.25">
      <c r="D3527" s="146"/>
      <c r="E3527" s="146"/>
    </row>
    <row r="3528" spans="4:8" x14ac:dyDescent="0.25">
      <c r="D3528" s="146"/>
      <c r="E3528" s="146"/>
    </row>
    <row r="3529" spans="4:8" x14ac:dyDescent="0.25">
      <c r="D3529" s="146"/>
      <c r="E3529" s="146"/>
    </row>
    <row r="3530" spans="4:8" x14ac:dyDescent="0.25">
      <c r="D3530" s="146"/>
      <c r="E3530" s="146"/>
    </row>
    <row r="3531" spans="4:8" x14ac:dyDescent="0.25">
      <c r="D3531" s="146"/>
      <c r="E3531" s="146"/>
    </row>
    <row r="3532" spans="4:8" x14ac:dyDescent="0.25">
      <c r="D3532" s="146"/>
      <c r="E3532" s="146"/>
    </row>
    <row r="3533" spans="4:8" x14ac:dyDescent="0.25">
      <c r="D3533" s="146"/>
      <c r="E3533" s="146"/>
    </row>
    <row r="3534" spans="4:8" x14ac:dyDescent="0.25">
      <c r="D3534" s="146"/>
      <c r="E3534" s="146"/>
    </row>
    <row r="3535" spans="4:8" x14ac:dyDescent="0.25">
      <c r="D3535" s="146"/>
      <c r="E3535" s="146"/>
    </row>
    <row r="3536" spans="4:8" x14ac:dyDescent="0.25">
      <c r="D3536" s="146"/>
      <c r="E3536" s="146"/>
    </row>
    <row r="3537" spans="1:8" x14ac:dyDescent="0.25">
      <c r="A3537" s="148"/>
      <c r="B3537" s="145"/>
      <c r="C3537" s="145"/>
      <c r="D3537" s="146"/>
      <c r="E3537" s="146"/>
      <c r="F3537" s="149"/>
      <c r="H3537" s="147"/>
    </row>
    <row r="3538" spans="1:8" x14ac:dyDescent="0.25">
      <c r="D3538" s="146"/>
      <c r="E3538" s="146"/>
    </row>
    <row r="3539" spans="1:8" x14ac:dyDescent="0.25">
      <c r="D3539" s="146"/>
      <c r="E3539" s="146"/>
    </row>
    <row r="3540" spans="1:8" x14ac:dyDescent="0.25">
      <c r="D3540" s="146"/>
      <c r="E3540" s="146"/>
    </row>
    <row r="3541" spans="1:8" x14ac:dyDescent="0.25">
      <c r="D3541" s="146"/>
      <c r="E3541" s="146"/>
    </row>
    <row r="3542" spans="1:8" x14ac:dyDescent="0.25">
      <c r="D3542" s="146"/>
      <c r="E3542" s="146"/>
    </row>
    <row r="3543" spans="1:8" x14ac:dyDescent="0.25">
      <c r="D3543" s="146"/>
      <c r="E3543" s="146"/>
    </row>
    <row r="3544" spans="1:8" x14ac:dyDescent="0.25">
      <c r="D3544" s="146"/>
      <c r="E3544" s="146"/>
    </row>
    <row r="3545" spans="1:8" x14ac:dyDescent="0.25">
      <c r="D3545" s="146"/>
      <c r="E3545" s="146"/>
    </row>
    <row r="3546" spans="1:8" x14ac:dyDescent="0.25">
      <c r="D3546" s="146"/>
      <c r="E3546" s="146"/>
    </row>
    <row r="3547" spans="1:8" x14ac:dyDescent="0.25">
      <c r="D3547" s="146"/>
      <c r="E3547" s="146"/>
    </row>
    <row r="3548" spans="1:8" x14ac:dyDescent="0.25">
      <c r="D3548" s="146"/>
      <c r="E3548" s="146"/>
    </row>
    <row r="3549" spans="1:8" x14ac:dyDescent="0.25">
      <c r="D3549" s="146"/>
      <c r="E3549" s="146"/>
    </row>
    <row r="3550" spans="1:8" x14ac:dyDescent="0.25">
      <c r="D3550" s="146"/>
      <c r="E3550" s="146"/>
    </row>
    <row r="3551" spans="1:8" s="148" customFormat="1" x14ac:dyDescent="0.25">
      <c r="B3551" s="145"/>
      <c r="C3551" s="145"/>
      <c r="H3551" s="141"/>
    </row>
    <row r="3552" spans="1:8" s="148" customFormat="1" x14ac:dyDescent="0.25">
      <c r="B3552" s="145"/>
      <c r="C3552" s="145"/>
      <c r="H3552" s="141"/>
    </row>
    <row r="3553" spans="1:8" s="148" customFormat="1" x14ac:dyDescent="0.25">
      <c r="B3553" s="145"/>
      <c r="C3553" s="145"/>
      <c r="D3553" s="146"/>
      <c r="E3553" s="146"/>
      <c r="H3553" s="141"/>
    </row>
    <row r="3554" spans="1:8" s="148" customFormat="1" x14ac:dyDescent="0.25">
      <c r="B3554" s="145"/>
      <c r="C3554" s="145"/>
      <c r="D3554" s="146"/>
      <c r="E3554" s="146"/>
      <c r="H3554" s="141"/>
    </row>
    <row r="3555" spans="1:8" s="148" customFormat="1" x14ac:dyDescent="0.25">
      <c r="B3555" s="145"/>
      <c r="C3555" s="145"/>
      <c r="D3555" s="146"/>
      <c r="E3555" s="146"/>
      <c r="H3555" s="141"/>
    </row>
    <row r="3556" spans="1:8" s="148" customFormat="1" x14ac:dyDescent="0.25">
      <c r="B3556" s="145"/>
      <c r="C3556" s="145"/>
      <c r="D3556" s="146"/>
      <c r="E3556" s="146"/>
      <c r="H3556" s="141"/>
    </row>
    <row r="3557" spans="1:8" s="148" customFormat="1" x14ac:dyDescent="0.25">
      <c r="B3557" s="145"/>
      <c r="C3557" s="145"/>
      <c r="D3557" s="146"/>
      <c r="E3557" s="146"/>
      <c r="F3557" s="152"/>
      <c r="H3557" s="141"/>
    </row>
    <row r="3558" spans="1:8" s="148" customFormat="1" x14ac:dyDescent="0.25">
      <c r="B3558" s="145"/>
      <c r="C3558" s="145"/>
      <c r="D3558" s="146"/>
      <c r="E3558" s="146"/>
      <c r="H3558" s="141"/>
    </row>
    <row r="3559" spans="1:8" s="148" customFormat="1" x14ac:dyDescent="0.25">
      <c r="B3559" s="145"/>
      <c r="C3559" s="145"/>
      <c r="D3559" s="146"/>
      <c r="E3559" s="146"/>
      <c r="H3559" s="141"/>
    </row>
    <row r="3560" spans="1:8" s="148" customFormat="1" x14ac:dyDescent="0.25">
      <c r="B3560" s="145"/>
      <c r="C3560" s="145"/>
      <c r="D3560" s="146"/>
      <c r="E3560" s="146"/>
      <c r="H3560" s="141"/>
    </row>
    <row r="3561" spans="1:8" s="148" customFormat="1" x14ac:dyDescent="0.25">
      <c r="B3561" s="145"/>
      <c r="C3561" s="145"/>
      <c r="D3561" s="146"/>
      <c r="E3561" s="146"/>
      <c r="H3561" s="141"/>
    </row>
    <row r="3562" spans="1:8" s="148" customFormat="1" x14ac:dyDescent="0.25">
      <c r="B3562" s="145"/>
      <c r="C3562" s="145"/>
      <c r="D3562" s="146"/>
      <c r="E3562" s="146"/>
      <c r="H3562" s="141"/>
    </row>
    <row r="3563" spans="1:8" s="148" customFormat="1" x14ac:dyDescent="0.25">
      <c r="B3563" s="145"/>
      <c r="C3563" s="145"/>
      <c r="D3563" s="153"/>
      <c r="E3563" s="153"/>
      <c r="H3563" s="141"/>
    </row>
    <row r="3564" spans="1:8" s="148" customFormat="1" x14ac:dyDescent="0.25">
      <c r="B3564" s="145"/>
      <c r="C3564" s="145"/>
      <c r="D3564" s="153"/>
      <c r="E3564" s="153"/>
      <c r="H3564" s="141"/>
    </row>
    <row r="3565" spans="1:8" s="148" customFormat="1" x14ac:dyDescent="0.25">
      <c r="B3565" s="145"/>
      <c r="C3565" s="145"/>
      <c r="D3565" s="153"/>
      <c r="E3565" s="153"/>
      <c r="H3565" s="147"/>
    </row>
    <row r="3566" spans="1:8" s="148" customFormat="1" x14ac:dyDescent="0.25">
      <c r="A3566" s="106"/>
      <c r="B3566" s="145"/>
      <c r="C3566" s="145"/>
      <c r="D3566" s="153"/>
      <c r="E3566" s="153"/>
      <c r="H3566" s="147"/>
    </row>
    <row r="3567" spans="1:8" x14ac:dyDescent="0.25">
      <c r="D3567" s="146"/>
      <c r="E3567" s="146"/>
    </row>
    <row r="3568" spans="1:8" x14ac:dyDescent="0.25">
      <c r="D3568" s="146"/>
      <c r="E3568" s="146"/>
    </row>
    <row r="3569" spans="4:8" x14ac:dyDescent="0.25">
      <c r="D3569" s="146"/>
      <c r="E3569" s="146"/>
    </row>
    <row r="3570" spans="4:8" x14ac:dyDescent="0.25">
      <c r="D3570" s="146"/>
      <c r="E3570" s="146"/>
    </row>
    <row r="3571" spans="4:8" x14ac:dyDescent="0.25">
      <c r="D3571" s="146"/>
      <c r="E3571" s="146"/>
    </row>
    <row r="3572" spans="4:8" x14ac:dyDescent="0.25">
      <c r="D3572" s="146"/>
      <c r="E3572" s="146"/>
    </row>
    <row r="3573" spans="4:8" x14ac:dyDescent="0.25">
      <c r="D3573" s="146"/>
      <c r="E3573" s="146"/>
    </row>
    <row r="3574" spans="4:8" x14ac:dyDescent="0.25">
      <c r="D3574" s="146"/>
      <c r="E3574" s="146"/>
    </row>
    <row r="3575" spans="4:8" x14ac:dyDescent="0.25">
      <c r="D3575" s="146"/>
      <c r="E3575" s="146"/>
    </row>
    <row r="3576" spans="4:8" x14ac:dyDescent="0.25">
      <c r="D3576" s="146"/>
      <c r="E3576" s="146"/>
    </row>
    <row r="3577" spans="4:8" x14ac:dyDescent="0.25">
      <c r="D3577" s="146"/>
      <c r="E3577" s="146"/>
    </row>
    <row r="3578" spans="4:8" x14ac:dyDescent="0.25">
      <c r="D3578" s="146"/>
      <c r="E3578" s="146"/>
    </row>
    <row r="3579" spans="4:8" x14ac:dyDescent="0.25">
      <c r="D3579" s="146"/>
      <c r="E3579" s="146"/>
    </row>
    <row r="3580" spans="4:8" x14ac:dyDescent="0.25">
      <c r="D3580" s="146"/>
      <c r="E3580" s="146"/>
    </row>
    <row r="3581" spans="4:8" x14ac:dyDescent="0.25">
      <c r="D3581" s="146"/>
      <c r="E3581" s="146"/>
    </row>
    <row r="3582" spans="4:8" x14ac:dyDescent="0.25">
      <c r="D3582" s="146"/>
      <c r="E3582" s="146"/>
    </row>
    <row r="3583" spans="4:8" x14ac:dyDescent="0.25">
      <c r="D3583" s="146"/>
      <c r="E3583" s="146"/>
    </row>
    <row r="3584" spans="4:8" x14ac:dyDescent="0.25">
      <c r="D3584" s="146"/>
      <c r="E3584" s="146"/>
      <c r="F3584" s="148"/>
      <c r="H3584" s="147"/>
    </row>
    <row r="3585" spans="2:8" x14ac:dyDescent="0.25">
      <c r="D3585" s="146"/>
      <c r="E3585" s="146"/>
      <c r="H3585" s="147"/>
    </row>
    <row r="3586" spans="2:8" x14ac:dyDescent="0.25">
      <c r="D3586" s="146"/>
      <c r="E3586" s="146"/>
    </row>
    <row r="3587" spans="2:8" x14ac:dyDescent="0.25">
      <c r="D3587" s="146"/>
      <c r="E3587" s="146"/>
    </row>
    <row r="3588" spans="2:8" x14ac:dyDescent="0.25">
      <c r="D3588" s="146"/>
      <c r="E3588" s="146"/>
    </row>
    <row r="3589" spans="2:8" x14ac:dyDescent="0.25">
      <c r="D3589" s="146"/>
      <c r="E3589" s="146"/>
    </row>
    <row r="3590" spans="2:8" x14ac:dyDescent="0.25">
      <c r="D3590" s="146"/>
      <c r="E3590" s="146"/>
    </row>
    <row r="3591" spans="2:8" x14ac:dyDescent="0.25">
      <c r="D3591" s="146"/>
      <c r="E3591" s="146"/>
    </row>
    <row r="3592" spans="2:8" x14ac:dyDescent="0.25">
      <c r="D3592" s="146"/>
      <c r="E3592" s="146"/>
    </row>
    <row r="3593" spans="2:8" x14ac:dyDescent="0.25">
      <c r="D3593" s="146"/>
      <c r="E3593" s="146"/>
    </row>
    <row r="3594" spans="2:8" x14ac:dyDescent="0.25">
      <c r="D3594" s="146"/>
      <c r="E3594" s="146"/>
    </row>
    <row r="3595" spans="2:8" x14ac:dyDescent="0.25">
      <c r="D3595" s="146"/>
      <c r="E3595" s="146"/>
    </row>
    <row r="3596" spans="2:8" x14ac:dyDescent="0.25">
      <c r="D3596" s="146"/>
      <c r="E3596" s="146"/>
    </row>
    <row r="3597" spans="2:8" s="148" customFormat="1" x14ac:dyDescent="0.25">
      <c r="B3597" s="145"/>
      <c r="C3597" s="145"/>
      <c r="D3597" s="153"/>
      <c r="E3597" s="153"/>
      <c r="H3597" s="147"/>
    </row>
    <row r="3598" spans="2:8" s="148" customFormat="1" x14ac:dyDescent="0.25">
      <c r="B3598" s="145"/>
      <c r="C3598" s="145"/>
      <c r="D3598" s="153"/>
      <c r="E3598" s="153"/>
      <c r="H3598" s="147"/>
    </row>
    <row r="3599" spans="2:8" x14ac:dyDescent="0.25">
      <c r="B3599" s="145"/>
      <c r="C3599" s="145"/>
      <c r="D3599" s="146"/>
      <c r="E3599" s="146"/>
      <c r="H3599" s="147"/>
    </row>
    <row r="3600" spans="2:8" x14ac:dyDescent="0.25">
      <c r="B3600" s="145"/>
      <c r="C3600" s="145"/>
      <c r="D3600" s="146"/>
      <c r="E3600" s="146"/>
    </row>
    <row r="3601" spans="1:8" x14ac:dyDescent="0.25">
      <c r="B3601" s="145"/>
      <c r="C3601" s="145"/>
      <c r="D3601" s="146"/>
      <c r="E3601" s="146"/>
    </row>
    <row r="3602" spans="1:8" x14ac:dyDescent="0.25">
      <c r="D3602" s="146"/>
      <c r="E3602" s="146"/>
    </row>
    <row r="3603" spans="1:8" x14ac:dyDescent="0.25">
      <c r="D3603" s="146"/>
      <c r="E3603" s="146"/>
    </row>
    <row r="3604" spans="1:8" x14ac:dyDescent="0.25">
      <c r="D3604" s="146"/>
      <c r="E3604" s="146"/>
    </row>
    <row r="3605" spans="1:8" x14ac:dyDescent="0.25">
      <c r="D3605" s="146"/>
      <c r="E3605" s="146"/>
    </row>
    <row r="3606" spans="1:8" x14ac:dyDescent="0.25">
      <c r="D3606" s="146"/>
      <c r="E3606" s="146"/>
    </row>
    <row r="3607" spans="1:8" x14ac:dyDescent="0.25">
      <c r="D3607" s="146"/>
      <c r="E3607" s="146"/>
    </row>
    <row r="3608" spans="1:8" x14ac:dyDescent="0.25">
      <c r="D3608" s="146"/>
      <c r="E3608" s="146"/>
    </row>
    <row r="3609" spans="1:8" x14ac:dyDescent="0.25">
      <c r="A3609" s="148"/>
      <c r="B3609" s="145"/>
      <c r="C3609" s="145"/>
      <c r="D3609" s="146"/>
      <c r="E3609" s="146"/>
      <c r="F3609" s="148"/>
      <c r="H3609" s="147"/>
    </row>
    <row r="3610" spans="1:8" x14ac:dyDescent="0.25">
      <c r="A3610" s="148"/>
      <c r="B3610" s="145"/>
      <c r="C3610" s="145"/>
      <c r="D3610" s="146"/>
      <c r="E3610" s="146"/>
      <c r="F3610" s="148"/>
      <c r="H3610" s="147"/>
    </row>
    <row r="3611" spans="1:8" x14ac:dyDescent="0.25">
      <c r="A3611" s="148"/>
      <c r="B3611" s="145"/>
      <c r="C3611" s="145"/>
      <c r="D3611" s="146"/>
      <c r="E3611" s="146"/>
      <c r="F3611" s="148"/>
      <c r="H3611" s="147"/>
    </row>
    <row r="3612" spans="1:8" x14ac:dyDescent="0.25">
      <c r="B3612" s="145"/>
      <c r="C3612" s="145"/>
      <c r="D3612" s="146"/>
      <c r="E3612" s="146"/>
    </row>
    <row r="3613" spans="1:8" x14ac:dyDescent="0.25">
      <c r="B3613" s="145"/>
      <c r="C3613" s="145"/>
      <c r="D3613" s="146"/>
      <c r="E3613" s="146"/>
    </row>
    <row r="3614" spans="1:8" x14ac:dyDescent="0.25">
      <c r="B3614" s="145"/>
      <c r="C3614" s="145"/>
      <c r="D3614" s="146"/>
      <c r="E3614" s="146"/>
    </row>
    <row r="3615" spans="1:8" x14ac:dyDescent="0.25">
      <c r="B3615" s="145"/>
      <c r="C3615" s="145"/>
      <c r="D3615" s="146"/>
      <c r="E3615" s="146"/>
    </row>
    <row r="3616" spans="1:8" x14ac:dyDescent="0.25">
      <c r="B3616" s="145"/>
      <c r="C3616" s="145"/>
      <c r="D3616" s="146"/>
      <c r="E3616" s="146"/>
    </row>
    <row r="3617" spans="1:8" x14ac:dyDescent="0.25">
      <c r="B3617" s="145"/>
      <c r="C3617" s="145"/>
      <c r="D3617" s="146"/>
      <c r="E3617" s="146"/>
    </row>
    <row r="3618" spans="1:8" x14ac:dyDescent="0.25">
      <c r="B3618" s="145"/>
      <c r="C3618" s="145"/>
      <c r="D3618" s="146"/>
      <c r="E3618" s="146"/>
    </row>
    <row r="3619" spans="1:8" x14ac:dyDescent="0.25">
      <c r="B3619" s="145"/>
      <c r="C3619" s="145"/>
      <c r="D3619" s="146"/>
      <c r="E3619" s="146"/>
    </row>
    <row r="3620" spans="1:8" s="148" customFormat="1" x14ac:dyDescent="0.25">
      <c r="B3620" s="145"/>
      <c r="C3620" s="145"/>
      <c r="D3620" s="146"/>
      <c r="E3620" s="146"/>
      <c r="H3620" s="147"/>
    </row>
    <row r="3621" spans="1:8" s="148" customFormat="1" x14ac:dyDescent="0.25">
      <c r="B3621" s="145"/>
      <c r="C3621" s="145"/>
      <c r="D3621" s="146"/>
      <c r="E3621" s="146"/>
      <c r="H3621" s="147"/>
    </row>
    <row r="3622" spans="1:8" s="148" customFormat="1" x14ac:dyDescent="0.25">
      <c r="B3622" s="145"/>
      <c r="C3622" s="145"/>
      <c r="D3622" s="146"/>
      <c r="E3622" s="146"/>
      <c r="H3622" s="147"/>
    </row>
    <row r="3623" spans="1:8" x14ac:dyDescent="0.25">
      <c r="D3623" s="146"/>
      <c r="E3623" s="146"/>
    </row>
    <row r="3624" spans="1:8" x14ac:dyDescent="0.25">
      <c r="D3624" s="146"/>
      <c r="E3624" s="146"/>
    </row>
    <row r="3625" spans="1:8" x14ac:dyDescent="0.25">
      <c r="A3625" s="148"/>
      <c r="D3625" s="146"/>
      <c r="E3625" s="146"/>
    </row>
    <row r="3626" spans="1:8" x14ac:dyDescent="0.25">
      <c r="D3626" s="146"/>
      <c r="E3626" s="146"/>
    </row>
    <row r="3627" spans="1:8" x14ac:dyDescent="0.25">
      <c r="A3627" s="148"/>
      <c r="D3627" s="146"/>
      <c r="E3627" s="146"/>
    </row>
    <row r="3628" spans="1:8" x14ac:dyDescent="0.25">
      <c r="A3628" s="148"/>
      <c r="B3628" s="145"/>
      <c r="C3628" s="145"/>
      <c r="D3628" s="146"/>
      <c r="E3628" s="146"/>
      <c r="F3628" s="149"/>
      <c r="H3628" s="147"/>
    </row>
    <row r="3629" spans="1:8" x14ac:dyDescent="0.25">
      <c r="B3629" s="145"/>
      <c r="C3629" s="145"/>
      <c r="D3629" s="146"/>
      <c r="E3629" s="146"/>
      <c r="F3629" s="149"/>
      <c r="H3629" s="147"/>
    </row>
    <row r="3630" spans="1:8" x14ac:dyDescent="0.25">
      <c r="D3630" s="146"/>
      <c r="E3630" s="146"/>
      <c r="H3630" s="147"/>
    </row>
    <row r="3631" spans="1:8" x14ac:dyDescent="0.25">
      <c r="D3631" s="146"/>
      <c r="E3631" s="146"/>
      <c r="H3631" s="147"/>
    </row>
    <row r="3632" spans="1:8" x14ac:dyDescent="0.25">
      <c r="D3632" s="146"/>
      <c r="E3632" s="146"/>
      <c r="H3632" s="147"/>
    </row>
    <row r="3633" spans="4:8" x14ac:dyDescent="0.25">
      <c r="D3633" s="146"/>
      <c r="E3633" s="146"/>
    </row>
    <row r="3634" spans="4:8" x14ac:dyDescent="0.25">
      <c r="D3634" s="146"/>
      <c r="E3634" s="146"/>
    </row>
    <row r="3635" spans="4:8" x14ac:dyDescent="0.25">
      <c r="D3635" s="146"/>
      <c r="E3635" s="146"/>
    </row>
    <row r="3636" spans="4:8" x14ac:dyDescent="0.25">
      <c r="D3636" s="146"/>
      <c r="E3636" s="146"/>
      <c r="H3636" s="137"/>
    </row>
    <row r="3637" spans="4:8" x14ac:dyDescent="0.25">
      <c r="D3637" s="146"/>
      <c r="E3637" s="146"/>
      <c r="H3637" s="137"/>
    </row>
    <row r="3638" spans="4:8" x14ac:dyDescent="0.25">
      <c r="D3638" s="146"/>
      <c r="E3638" s="146"/>
      <c r="H3638" s="137"/>
    </row>
    <row r="3639" spans="4:8" x14ac:dyDescent="0.25">
      <c r="D3639" s="146"/>
      <c r="E3639" s="146"/>
      <c r="H3639" s="137"/>
    </row>
    <row r="3640" spans="4:8" x14ac:dyDescent="0.25">
      <c r="D3640" s="146"/>
      <c r="E3640" s="146"/>
      <c r="H3640" s="137"/>
    </row>
    <row r="3641" spans="4:8" x14ac:dyDescent="0.25">
      <c r="D3641" s="146"/>
      <c r="E3641" s="146"/>
      <c r="H3641" s="137"/>
    </row>
    <row r="3642" spans="4:8" x14ac:dyDescent="0.25">
      <c r="D3642" s="146"/>
      <c r="E3642" s="146"/>
      <c r="H3642" s="137"/>
    </row>
    <row r="3643" spans="4:8" x14ac:dyDescent="0.25">
      <c r="D3643" s="146"/>
      <c r="E3643" s="146"/>
      <c r="H3643" s="137"/>
    </row>
    <row r="3644" spans="4:8" x14ac:dyDescent="0.25">
      <c r="D3644" s="146"/>
      <c r="E3644" s="146"/>
      <c r="H3644" s="137"/>
    </row>
    <row r="3645" spans="4:8" x14ac:dyDescent="0.25">
      <c r="D3645" s="146"/>
      <c r="E3645" s="146"/>
      <c r="H3645" s="137"/>
    </row>
    <row r="3646" spans="4:8" x14ac:dyDescent="0.25">
      <c r="D3646" s="146"/>
      <c r="E3646" s="146"/>
      <c r="H3646" s="137"/>
    </row>
    <row r="3647" spans="4:8" x14ac:dyDescent="0.25">
      <c r="D3647" s="146"/>
      <c r="E3647" s="146"/>
      <c r="H3647" s="137"/>
    </row>
    <row r="3648" spans="4:8" x14ac:dyDescent="0.25">
      <c r="D3648" s="146"/>
      <c r="E3648" s="146"/>
      <c r="H3648" s="137"/>
    </row>
    <row r="3649" spans="4:8" x14ac:dyDescent="0.25">
      <c r="D3649" s="146"/>
      <c r="E3649" s="146"/>
      <c r="H3649" s="137"/>
    </row>
    <row r="3650" spans="4:8" x14ac:dyDescent="0.25">
      <c r="D3650" s="146"/>
      <c r="E3650" s="146"/>
      <c r="H3650" s="137"/>
    </row>
    <row r="3651" spans="4:8" x14ac:dyDescent="0.25">
      <c r="D3651" s="146"/>
      <c r="E3651" s="146"/>
      <c r="H3651" s="137"/>
    </row>
    <row r="3652" spans="4:8" x14ac:dyDescent="0.25">
      <c r="D3652" s="146"/>
      <c r="E3652" s="146"/>
      <c r="H3652" s="137"/>
    </row>
    <row r="3653" spans="4:8" x14ac:dyDescent="0.25">
      <c r="D3653" s="146"/>
      <c r="E3653" s="146"/>
      <c r="H3653" s="137"/>
    </row>
    <row r="3654" spans="4:8" x14ac:dyDescent="0.25">
      <c r="D3654" s="146"/>
      <c r="E3654" s="146"/>
      <c r="H3654" s="137"/>
    </row>
    <row r="3655" spans="4:8" x14ac:dyDescent="0.25">
      <c r="D3655" s="146"/>
      <c r="E3655" s="146"/>
      <c r="H3655" s="137"/>
    </row>
    <row r="3656" spans="4:8" x14ac:dyDescent="0.25">
      <c r="D3656" s="146"/>
      <c r="E3656" s="146"/>
      <c r="H3656" s="137"/>
    </row>
    <row r="3657" spans="4:8" x14ac:dyDescent="0.25">
      <c r="D3657" s="146"/>
      <c r="E3657" s="146"/>
      <c r="H3657" s="137"/>
    </row>
    <row r="3658" spans="4:8" x14ac:dyDescent="0.25">
      <c r="D3658" s="146"/>
      <c r="E3658" s="146"/>
      <c r="H3658" s="137"/>
    </row>
    <row r="3659" spans="4:8" x14ac:dyDescent="0.25">
      <c r="D3659" s="146"/>
      <c r="E3659" s="146"/>
      <c r="H3659" s="137"/>
    </row>
    <row r="3660" spans="4:8" x14ac:dyDescent="0.25">
      <c r="D3660" s="146"/>
      <c r="E3660" s="146"/>
      <c r="H3660" s="137"/>
    </row>
    <row r="3661" spans="4:8" x14ac:dyDescent="0.25">
      <c r="D3661" s="146"/>
      <c r="E3661" s="146"/>
      <c r="H3661" s="137"/>
    </row>
    <row r="3662" spans="4:8" x14ac:dyDescent="0.25">
      <c r="D3662" s="146"/>
      <c r="E3662" s="146"/>
      <c r="H3662" s="137"/>
    </row>
    <row r="3663" spans="4:8" x14ac:dyDescent="0.25">
      <c r="D3663" s="146"/>
      <c r="E3663" s="146"/>
      <c r="H3663" s="137"/>
    </row>
    <row r="3664" spans="4:8" x14ac:dyDescent="0.25">
      <c r="D3664" s="146"/>
      <c r="E3664" s="146"/>
      <c r="H3664" s="137"/>
    </row>
    <row r="3665" spans="4:8" x14ac:dyDescent="0.25">
      <c r="D3665" s="146"/>
      <c r="E3665" s="146"/>
      <c r="H3665" s="137"/>
    </row>
    <row r="3666" spans="4:8" x14ac:dyDescent="0.25">
      <c r="D3666" s="146"/>
      <c r="E3666" s="146"/>
      <c r="H3666" s="137"/>
    </row>
    <row r="3667" spans="4:8" x14ac:dyDescent="0.25">
      <c r="D3667" s="146"/>
      <c r="E3667" s="146"/>
      <c r="H3667" s="137"/>
    </row>
    <row r="3668" spans="4:8" x14ac:dyDescent="0.25">
      <c r="D3668" s="146"/>
      <c r="E3668" s="146"/>
      <c r="H3668" s="137"/>
    </row>
    <row r="3669" spans="4:8" x14ac:dyDescent="0.25">
      <c r="D3669" s="146"/>
      <c r="E3669" s="146"/>
      <c r="H3669" s="137"/>
    </row>
    <row r="3670" spans="4:8" x14ac:dyDescent="0.25">
      <c r="D3670" s="146"/>
      <c r="E3670" s="146"/>
      <c r="H3670" s="137"/>
    </row>
    <row r="3671" spans="4:8" x14ac:dyDescent="0.25">
      <c r="D3671" s="146"/>
      <c r="E3671" s="146"/>
      <c r="H3671" s="137"/>
    </row>
    <row r="3672" spans="4:8" x14ac:dyDescent="0.25">
      <c r="D3672" s="146"/>
      <c r="E3672" s="146"/>
      <c r="H3672" s="137"/>
    </row>
    <row r="3673" spans="4:8" x14ac:dyDescent="0.25">
      <c r="D3673" s="146"/>
      <c r="E3673" s="146"/>
      <c r="H3673" s="137"/>
    </row>
    <row r="3674" spans="4:8" x14ac:dyDescent="0.25">
      <c r="D3674" s="146"/>
      <c r="E3674" s="146"/>
      <c r="H3674" s="137"/>
    </row>
    <row r="3675" spans="4:8" x14ac:dyDescent="0.25">
      <c r="D3675" s="146"/>
      <c r="E3675" s="146"/>
      <c r="H3675" s="137"/>
    </row>
    <row r="3676" spans="4:8" x14ac:dyDescent="0.25">
      <c r="D3676" s="146"/>
      <c r="E3676" s="146"/>
      <c r="H3676" s="137"/>
    </row>
    <row r="3677" spans="4:8" x14ac:dyDescent="0.25">
      <c r="D3677" s="146"/>
      <c r="E3677" s="146"/>
      <c r="H3677" s="137"/>
    </row>
    <row r="3678" spans="4:8" x14ac:dyDescent="0.25">
      <c r="D3678" s="146"/>
      <c r="E3678" s="146"/>
      <c r="H3678" s="137"/>
    </row>
    <row r="3679" spans="4:8" x14ac:dyDescent="0.25">
      <c r="D3679" s="146"/>
      <c r="E3679" s="146"/>
      <c r="H3679" s="137"/>
    </row>
    <row r="3680" spans="4:8" x14ac:dyDescent="0.25">
      <c r="D3680" s="146"/>
      <c r="E3680" s="146"/>
      <c r="H3680" s="137"/>
    </row>
    <row r="3681" spans="4:8" x14ac:dyDescent="0.25">
      <c r="D3681" s="146"/>
      <c r="E3681" s="146"/>
      <c r="H3681" s="137"/>
    </row>
    <row r="3682" spans="4:8" x14ac:dyDescent="0.25">
      <c r="D3682" s="146"/>
      <c r="E3682" s="146"/>
      <c r="H3682" s="137"/>
    </row>
    <row r="3683" spans="4:8" x14ac:dyDescent="0.25">
      <c r="D3683" s="146"/>
      <c r="E3683" s="146"/>
      <c r="H3683" s="137"/>
    </row>
    <row r="3684" spans="4:8" x14ac:dyDescent="0.25">
      <c r="D3684" s="146"/>
      <c r="E3684" s="146"/>
      <c r="H3684" s="137"/>
    </row>
    <row r="3685" spans="4:8" x14ac:dyDescent="0.25">
      <c r="D3685" s="146"/>
      <c r="E3685" s="146"/>
      <c r="H3685" s="137"/>
    </row>
    <row r="3686" spans="4:8" x14ac:dyDescent="0.25">
      <c r="D3686" s="146"/>
      <c r="E3686" s="146"/>
      <c r="H3686" s="137"/>
    </row>
    <row r="3687" spans="4:8" x14ac:dyDescent="0.25">
      <c r="D3687" s="146"/>
      <c r="E3687" s="146"/>
      <c r="H3687" s="137"/>
    </row>
    <row r="3688" spans="4:8" x14ac:dyDescent="0.25">
      <c r="D3688" s="146"/>
      <c r="E3688" s="146"/>
      <c r="H3688" s="137"/>
    </row>
    <row r="3689" spans="4:8" x14ac:dyDescent="0.25">
      <c r="D3689" s="146"/>
      <c r="E3689" s="146"/>
      <c r="H3689" s="137"/>
    </row>
    <row r="3690" spans="4:8" x14ac:dyDescent="0.25">
      <c r="D3690" s="146"/>
      <c r="E3690" s="146"/>
      <c r="H3690" s="137"/>
    </row>
    <row r="3691" spans="4:8" x14ac:dyDescent="0.25">
      <c r="D3691" s="146"/>
      <c r="E3691" s="146"/>
      <c r="H3691" s="137"/>
    </row>
    <row r="3692" spans="4:8" x14ac:dyDescent="0.25">
      <c r="D3692" s="146"/>
      <c r="E3692" s="146"/>
      <c r="H3692" s="137"/>
    </row>
    <row r="3693" spans="4:8" x14ac:dyDescent="0.25">
      <c r="D3693" s="146"/>
      <c r="E3693" s="146"/>
      <c r="H3693" s="137"/>
    </row>
    <row r="3694" spans="4:8" x14ac:dyDescent="0.25">
      <c r="D3694" s="146"/>
      <c r="E3694" s="146"/>
      <c r="H3694" s="137"/>
    </row>
    <row r="3695" spans="4:8" x14ac:dyDescent="0.25">
      <c r="D3695" s="146"/>
      <c r="E3695" s="146"/>
      <c r="H3695" s="137"/>
    </row>
    <row r="3696" spans="4:8" x14ac:dyDescent="0.25">
      <c r="D3696" s="146"/>
      <c r="E3696" s="146"/>
      <c r="H3696" s="137"/>
    </row>
    <row r="3697" spans="1:8" x14ac:dyDescent="0.25">
      <c r="D3697" s="146"/>
      <c r="E3697" s="146"/>
      <c r="H3697" s="137"/>
    </row>
    <row r="3698" spans="1:8" x14ac:dyDescent="0.25">
      <c r="D3698" s="146"/>
      <c r="E3698" s="146"/>
      <c r="H3698" s="137"/>
    </row>
    <row r="3699" spans="1:8" x14ac:dyDescent="0.25">
      <c r="D3699" s="146"/>
      <c r="E3699" s="146"/>
      <c r="H3699" s="137"/>
    </row>
    <row r="3700" spans="1:8" x14ac:dyDescent="0.25">
      <c r="D3700" s="146"/>
      <c r="E3700" s="146"/>
      <c r="H3700" s="137"/>
    </row>
    <row r="3701" spans="1:8" x14ac:dyDescent="0.25">
      <c r="D3701" s="146"/>
      <c r="E3701" s="146"/>
      <c r="H3701" s="137"/>
    </row>
    <row r="3702" spans="1:8" x14ac:dyDescent="0.25">
      <c r="A3702" s="148"/>
      <c r="D3702" s="146"/>
      <c r="E3702" s="146"/>
      <c r="H3702" s="137"/>
    </row>
    <row r="3703" spans="1:8" x14ac:dyDescent="0.25">
      <c r="D3703" s="146"/>
      <c r="E3703" s="146"/>
      <c r="H3703" s="137"/>
    </row>
    <row r="3704" spans="1:8" x14ac:dyDescent="0.25">
      <c r="D3704" s="146"/>
      <c r="E3704" s="146"/>
      <c r="H3704" s="137"/>
    </row>
    <row r="3705" spans="1:8" x14ac:dyDescent="0.25">
      <c r="D3705" s="146"/>
      <c r="E3705" s="146"/>
      <c r="H3705" s="137"/>
    </row>
    <row r="3706" spans="1:8" x14ac:dyDescent="0.25">
      <c r="D3706" s="146"/>
      <c r="E3706" s="146"/>
      <c r="H3706" s="137"/>
    </row>
    <row r="3707" spans="1:8" x14ac:dyDescent="0.25">
      <c r="D3707" s="146"/>
      <c r="E3707" s="146"/>
      <c r="H3707" s="137"/>
    </row>
    <row r="3708" spans="1:8" x14ac:dyDescent="0.25">
      <c r="D3708" s="146"/>
      <c r="E3708" s="146"/>
      <c r="H3708" s="137"/>
    </row>
    <row r="3709" spans="1:8" x14ac:dyDescent="0.25">
      <c r="D3709" s="146"/>
      <c r="E3709" s="146"/>
      <c r="H3709" s="137"/>
    </row>
    <row r="3710" spans="1:8" x14ac:dyDescent="0.25">
      <c r="D3710" s="146"/>
      <c r="E3710" s="146"/>
      <c r="H3710" s="137"/>
    </row>
    <row r="3711" spans="1:8" x14ac:dyDescent="0.25">
      <c r="D3711" s="146"/>
      <c r="E3711" s="146"/>
      <c r="H3711" s="137"/>
    </row>
    <row r="3712" spans="1:8" x14ac:dyDescent="0.25">
      <c r="D3712" s="146"/>
      <c r="E3712" s="146"/>
      <c r="H3712" s="137"/>
    </row>
    <row r="3713" spans="1:8" x14ac:dyDescent="0.25">
      <c r="A3713" s="148"/>
      <c r="D3713" s="146"/>
      <c r="E3713" s="146"/>
      <c r="H3713" s="137"/>
    </row>
    <row r="3714" spans="1:8" x14ac:dyDescent="0.25">
      <c r="D3714" s="146"/>
      <c r="E3714" s="146"/>
      <c r="H3714" s="137"/>
    </row>
    <row r="3715" spans="1:8" x14ac:dyDescent="0.25">
      <c r="D3715" s="146"/>
      <c r="E3715" s="146"/>
      <c r="H3715" s="137"/>
    </row>
    <row r="3716" spans="1:8" x14ac:dyDescent="0.25">
      <c r="D3716" s="146"/>
      <c r="E3716" s="146"/>
    </row>
    <row r="3717" spans="1:8" x14ac:dyDescent="0.25">
      <c r="D3717" s="146"/>
      <c r="E3717" s="146"/>
    </row>
    <row r="3718" spans="1:8" x14ac:dyDescent="0.25">
      <c r="D3718" s="146"/>
      <c r="E3718" s="146"/>
    </row>
    <row r="3719" spans="1:8" x14ac:dyDescent="0.25">
      <c r="D3719" s="146"/>
      <c r="E3719" s="146"/>
    </row>
    <row r="3720" spans="1:8" x14ac:dyDescent="0.25">
      <c r="D3720" s="146"/>
      <c r="E3720" s="146"/>
    </row>
    <row r="3721" spans="1:8" x14ac:dyDescent="0.25">
      <c r="D3721" s="146"/>
      <c r="E3721" s="146"/>
    </row>
    <row r="3722" spans="1:8" x14ac:dyDescent="0.25">
      <c r="D3722" s="146"/>
      <c r="E3722" s="146"/>
    </row>
    <row r="3723" spans="1:8" x14ac:dyDescent="0.25">
      <c r="D3723" s="146"/>
      <c r="E3723" s="146"/>
    </row>
    <row r="3724" spans="1:8" x14ac:dyDescent="0.25">
      <c r="D3724" s="146"/>
      <c r="E3724" s="146"/>
    </row>
    <row r="3725" spans="1:8" x14ac:dyDescent="0.25">
      <c r="D3725" s="146"/>
      <c r="E3725" s="146"/>
    </row>
    <row r="3726" spans="1:8" x14ac:dyDescent="0.25">
      <c r="A3726" s="148"/>
      <c r="B3726" s="145"/>
      <c r="C3726" s="145"/>
      <c r="D3726" s="154"/>
      <c r="E3726" s="154"/>
      <c r="F3726" s="155"/>
      <c r="H3726" s="147"/>
    </row>
    <row r="3727" spans="1:8" x14ac:dyDescent="0.25">
      <c r="A3727" s="148"/>
      <c r="B3727" s="145"/>
      <c r="C3727" s="145"/>
      <c r="D3727" s="154"/>
      <c r="E3727" s="154"/>
      <c r="H3727" s="147"/>
    </row>
    <row r="3728" spans="1:8" x14ac:dyDescent="0.25">
      <c r="D3728" s="146"/>
      <c r="E3728" s="146"/>
    </row>
    <row r="3729" spans="4:8" x14ac:dyDescent="0.25">
      <c r="D3729" s="146"/>
      <c r="E3729" s="146"/>
    </row>
    <row r="3730" spans="4:8" x14ac:dyDescent="0.25">
      <c r="D3730" s="146"/>
      <c r="E3730" s="146"/>
    </row>
    <row r="3731" spans="4:8" x14ac:dyDescent="0.25">
      <c r="D3731" s="146"/>
      <c r="E3731" s="146"/>
    </row>
    <row r="3732" spans="4:8" x14ac:dyDescent="0.25">
      <c r="D3732" s="146"/>
      <c r="E3732" s="146"/>
      <c r="H3732" s="137"/>
    </row>
    <row r="3733" spans="4:8" x14ac:dyDescent="0.25">
      <c r="D3733" s="146"/>
      <c r="E3733" s="146"/>
      <c r="H3733" s="137"/>
    </row>
    <row r="3734" spans="4:8" x14ac:dyDescent="0.25">
      <c r="D3734" s="146"/>
      <c r="E3734" s="146"/>
      <c r="H3734" s="137"/>
    </row>
    <row r="3735" spans="4:8" x14ac:dyDescent="0.25">
      <c r="D3735" s="146"/>
      <c r="E3735" s="146"/>
      <c r="H3735" s="137"/>
    </row>
    <row r="3736" spans="4:8" x14ac:dyDescent="0.25">
      <c r="D3736" s="146"/>
      <c r="E3736" s="146"/>
      <c r="H3736" s="137"/>
    </row>
    <row r="3737" spans="4:8" x14ac:dyDescent="0.25">
      <c r="D3737" s="146"/>
      <c r="E3737" s="146"/>
      <c r="H3737" s="137"/>
    </row>
    <row r="3738" spans="4:8" x14ac:dyDescent="0.25">
      <c r="D3738" s="146"/>
      <c r="E3738" s="146"/>
      <c r="H3738" s="137"/>
    </row>
    <row r="3739" spans="4:8" x14ac:dyDescent="0.25">
      <c r="D3739" s="146"/>
      <c r="E3739" s="146"/>
      <c r="H3739" s="137"/>
    </row>
    <row r="3740" spans="4:8" x14ac:dyDescent="0.25">
      <c r="D3740" s="146"/>
      <c r="E3740" s="146"/>
      <c r="H3740" s="137"/>
    </row>
    <row r="3741" spans="4:8" x14ac:dyDescent="0.25">
      <c r="D3741" s="146"/>
      <c r="E3741" s="146"/>
      <c r="H3741" s="137"/>
    </row>
    <row r="3742" spans="4:8" x14ac:dyDescent="0.25">
      <c r="D3742" s="146"/>
      <c r="E3742" s="146"/>
      <c r="H3742" s="137"/>
    </row>
    <row r="3743" spans="4:8" x14ac:dyDescent="0.25">
      <c r="D3743" s="146"/>
      <c r="E3743" s="146"/>
      <c r="H3743" s="137"/>
    </row>
    <row r="3744" spans="4:8" x14ac:dyDescent="0.25">
      <c r="D3744" s="146"/>
      <c r="E3744" s="146"/>
      <c r="H3744" s="137"/>
    </row>
    <row r="3745" spans="4:8" x14ac:dyDescent="0.25">
      <c r="D3745" s="146"/>
      <c r="E3745" s="146"/>
      <c r="H3745" s="137"/>
    </row>
    <row r="3746" spans="4:8" x14ac:dyDescent="0.25">
      <c r="D3746" s="146"/>
      <c r="E3746" s="146"/>
      <c r="H3746" s="137"/>
    </row>
    <row r="3747" spans="4:8" x14ac:dyDescent="0.25">
      <c r="D3747" s="146"/>
      <c r="E3747" s="146"/>
      <c r="H3747" s="137"/>
    </row>
    <row r="3748" spans="4:8" x14ac:dyDescent="0.25">
      <c r="D3748" s="146"/>
      <c r="E3748" s="146"/>
      <c r="H3748" s="137"/>
    </row>
    <row r="3749" spans="4:8" x14ac:dyDescent="0.25">
      <c r="D3749" s="146"/>
      <c r="E3749" s="146"/>
      <c r="H3749" s="137"/>
    </row>
    <row r="3750" spans="4:8" x14ac:dyDescent="0.25">
      <c r="D3750" s="146"/>
      <c r="E3750" s="146"/>
      <c r="H3750" s="137"/>
    </row>
    <row r="3751" spans="4:8" x14ac:dyDescent="0.25">
      <c r="D3751" s="146"/>
      <c r="E3751" s="146"/>
      <c r="H3751" s="137"/>
    </row>
    <row r="3752" spans="4:8" x14ac:dyDescent="0.25">
      <c r="D3752" s="146"/>
      <c r="E3752" s="146"/>
      <c r="H3752" s="137"/>
    </row>
    <row r="3753" spans="4:8" x14ac:dyDescent="0.25">
      <c r="D3753" s="146"/>
      <c r="E3753" s="146"/>
      <c r="H3753" s="137"/>
    </row>
    <row r="3754" spans="4:8" x14ac:dyDescent="0.25">
      <c r="D3754" s="146"/>
      <c r="E3754" s="146"/>
      <c r="H3754" s="137"/>
    </row>
    <row r="3755" spans="4:8" x14ac:dyDescent="0.25">
      <c r="D3755" s="146"/>
      <c r="E3755" s="146"/>
      <c r="H3755" s="137"/>
    </row>
    <row r="3756" spans="4:8" x14ac:dyDescent="0.25">
      <c r="D3756" s="146"/>
      <c r="E3756" s="146"/>
      <c r="H3756" s="137"/>
    </row>
    <row r="3757" spans="4:8" x14ac:dyDescent="0.25">
      <c r="D3757" s="146"/>
      <c r="E3757" s="146"/>
      <c r="H3757" s="137"/>
    </row>
    <row r="3758" spans="4:8" x14ac:dyDescent="0.25">
      <c r="D3758" s="146"/>
      <c r="E3758" s="146"/>
      <c r="H3758" s="137"/>
    </row>
    <row r="3759" spans="4:8" x14ac:dyDescent="0.25">
      <c r="D3759" s="146"/>
      <c r="E3759" s="146"/>
      <c r="H3759" s="137"/>
    </row>
    <row r="3760" spans="4:8" x14ac:dyDescent="0.25">
      <c r="D3760" s="146"/>
      <c r="E3760" s="146"/>
      <c r="H3760" s="137"/>
    </row>
    <row r="3761" spans="4:8" x14ac:dyDescent="0.25">
      <c r="D3761" s="146"/>
      <c r="E3761" s="146"/>
      <c r="H3761" s="137"/>
    </row>
    <row r="3762" spans="4:8" x14ac:dyDescent="0.25">
      <c r="D3762" s="146"/>
      <c r="E3762" s="146"/>
      <c r="H3762" s="137"/>
    </row>
    <row r="3763" spans="4:8" x14ac:dyDescent="0.25">
      <c r="D3763" s="146"/>
      <c r="E3763" s="146"/>
      <c r="H3763" s="137"/>
    </row>
    <row r="3764" spans="4:8" x14ac:dyDescent="0.25">
      <c r="D3764" s="146"/>
      <c r="E3764" s="146"/>
      <c r="H3764" s="137"/>
    </row>
    <row r="3765" spans="4:8" x14ac:dyDescent="0.25">
      <c r="D3765" s="146"/>
      <c r="E3765" s="146"/>
      <c r="H3765" s="137"/>
    </row>
    <row r="3766" spans="4:8" x14ac:dyDescent="0.25">
      <c r="D3766" s="146"/>
      <c r="E3766" s="146"/>
      <c r="H3766" s="137"/>
    </row>
    <row r="3767" spans="4:8" x14ac:dyDescent="0.25">
      <c r="D3767" s="146"/>
      <c r="E3767" s="146"/>
      <c r="H3767" s="137"/>
    </row>
    <row r="3768" spans="4:8" x14ac:dyDescent="0.25">
      <c r="D3768" s="146"/>
      <c r="E3768" s="146"/>
      <c r="H3768" s="137"/>
    </row>
    <row r="3769" spans="4:8" x14ac:dyDescent="0.25">
      <c r="D3769" s="146"/>
      <c r="E3769" s="146"/>
      <c r="H3769" s="137"/>
    </row>
    <row r="3770" spans="4:8" x14ac:dyDescent="0.25">
      <c r="D3770" s="146"/>
      <c r="E3770" s="146"/>
      <c r="H3770" s="137"/>
    </row>
    <row r="3771" spans="4:8" x14ac:dyDescent="0.25">
      <c r="D3771" s="146"/>
      <c r="E3771" s="146"/>
      <c r="H3771" s="137"/>
    </row>
    <row r="3772" spans="4:8" x14ac:dyDescent="0.25">
      <c r="D3772" s="146"/>
      <c r="E3772" s="146"/>
      <c r="H3772" s="137"/>
    </row>
    <row r="3797" spans="1:8" x14ac:dyDescent="0.25">
      <c r="A3797" s="148"/>
      <c r="B3797" s="137"/>
      <c r="C3797" s="137"/>
      <c r="D3797" s="137"/>
      <c r="E3797" s="137"/>
      <c r="H3797" s="137"/>
    </row>
    <row r="3863" spans="1:8" x14ac:dyDescent="0.25">
      <c r="A3863" s="148"/>
      <c r="F3863" s="156"/>
      <c r="H3863" s="137"/>
    </row>
    <row r="3865" spans="1:8" x14ac:dyDescent="0.25">
      <c r="F3865" s="156"/>
      <c r="H3865" s="137"/>
    </row>
    <row r="3883" spans="1:8" x14ac:dyDescent="0.25">
      <c r="A3883" s="148"/>
      <c r="B3883" s="137"/>
      <c r="C3883" s="137"/>
      <c r="D3883" s="137"/>
      <c r="E3883" s="137"/>
      <c r="H3883" s="137"/>
    </row>
    <row r="3926" spans="1:8" x14ac:dyDescent="0.25">
      <c r="A3926" s="148"/>
      <c r="H3926" s="137"/>
    </row>
    <row r="3936" spans="1:8" x14ac:dyDescent="0.25">
      <c r="F3936" s="156"/>
      <c r="H3936" s="137"/>
    </row>
    <row r="3968" spans="1:8" x14ac:dyDescent="0.25">
      <c r="A3968" s="148"/>
      <c r="B3968" s="137"/>
      <c r="C3968" s="137"/>
      <c r="D3968" s="137"/>
      <c r="E3968" s="137"/>
      <c r="H3968" s="137"/>
    </row>
    <row r="4010" spans="1:8" x14ac:dyDescent="0.25">
      <c r="A4010" s="148"/>
      <c r="B4010" s="137"/>
      <c r="C4010" s="137"/>
      <c r="D4010" s="137"/>
      <c r="E4010" s="137"/>
      <c r="H4010" s="137"/>
    </row>
    <row r="4033" spans="1:8" x14ac:dyDescent="0.25">
      <c r="A4033" s="157"/>
      <c r="B4033" s="137"/>
      <c r="C4033" s="137"/>
      <c r="D4033" s="137"/>
      <c r="E4033" s="137"/>
      <c r="H4033" s="137"/>
    </row>
    <row r="4046" spans="1:8" x14ac:dyDescent="0.25">
      <c r="A4046" s="148"/>
      <c r="B4046" s="145"/>
      <c r="C4046" s="145"/>
      <c r="D4046" s="153"/>
      <c r="E4046" s="153"/>
      <c r="F4046" s="155"/>
      <c r="H4046" s="147"/>
    </row>
    <row r="4047" spans="1:8" x14ac:dyDescent="0.25">
      <c r="B4047" s="145"/>
      <c r="C4047" s="145"/>
    </row>
    <row r="4048" spans="1:8" x14ac:dyDescent="0.25">
      <c r="B4048" s="145"/>
      <c r="C4048" s="145"/>
    </row>
    <row r="4049" spans="2:8" x14ac:dyDescent="0.25">
      <c r="B4049" s="145"/>
      <c r="C4049" s="145"/>
    </row>
    <row r="4050" spans="2:8" x14ac:dyDescent="0.25">
      <c r="B4050" s="145"/>
      <c r="C4050" s="145"/>
    </row>
    <row r="4051" spans="2:8" x14ac:dyDescent="0.25">
      <c r="B4051" s="145"/>
      <c r="C4051" s="145"/>
    </row>
    <row r="4052" spans="2:8" x14ac:dyDescent="0.25">
      <c r="B4052" s="145"/>
      <c r="C4052" s="145"/>
      <c r="D4052" s="137"/>
      <c r="E4052" s="137"/>
      <c r="H4052" s="137"/>
    </row>
    <row r="4053" spans="2:8" x14ac:dyDescent="0.25">
      <c r="B4053" s="145"/>
      <c r="C4053" s="145"/>
      <c r="D4053" s="137"/>
      <c r="E4053" s="137"/>
      <c r="H4053" s="137"/>
    </row>
    <row r="4191" spans="6:8" x14ac:dyDescent="0.25">
      <c r="F4191" s="158"/>
      <c r="H4191" s="137"/>
    </row>
    <row r="4296" spans="6:8" x14ac:dyDescent="0.25">
      <c r="F4296" s="158"/>
      <c r="H4296" s="137"/>
    </row>
    <row r="4340" spans="1:8" x14ac:dyDescent="0.25">
      <c r="F4340" s="158"/>
      <c r="H4340" s="137"/>
    </row>
    <row r="4348" spans="1:8" x14ac:dyDescent="0.25">
      <c r="A4348" s="148"/>
      <c r="H4348" s="137"/>
    </row>
    <row r="4356" spans="2:8" x14ac:dyDescent="0.25">
      <c r="B4356" s="159"/>
      <c r="C4356" s="159"/>
      <c r="D4356" s="137"/>
      <c r="E4356" s="137"/>
      <c r="H4356" s="137"/>
    </row>
    <row r="4357" spans="2:8" x14ac:dyDescent="0.25">
      <c r="B4357" s="159"/>
      <c r="C4357" s="159"/>
      <c r="D4357" s="137"/>
      <c r="E4357" s="137"/>
      <c r="H4357" s="137"/>
    </row>
    <row r="4358" spans="2:8" x14ac:dyDescent="0.25">
      <c r="B4358" s="159"/>
      <c r="C4358" s="159"/>
      <c r="D4358" s="137"/>
      <c r="E4358" s="137"/>
      <c r="H4358" s="137"/>
    </row>
    <row r="4359" spans="2:8" x14ac:dyDescent="0.25">
      <c r="B4359" s="159"/>
      <c r="C4359" s="159"/>
      <c r="D4359" s="137"/>
      <c r="E4359" s="137"/>
      <c r="H4359" s="137"/>
    </row>
    <row r="4360" spans="2:8" x14ac:dyDescent="0.25">
      <c r="B4360" s="159"/>
      <c r="C4360" s="159"/>
      <c r="D4360" s="137"/>
      <c r="E4360" s="137"/>
      <c r="H4360" s="137"/>
    </row>
    <row r="4361" spans="2:8" x14ac:dyDescent="0.25">
      <c r="B4361" s="159"/>
      <c r="C4361" s="159"/>
      <c r="D4361" s="137"/>
      <c r="E4361" s="137"/>
      <c r="H4361" s="137"/>
    </row>
    <row r="4498" spans="1:8" x14ac:dyDescent="0.25">
      <c r="A4498" s="148"/>
      <c r="B4498" s="137"/>
      <c r="C4498" s="137"/>
      <c r="D4498" s="137"/>
      <c r="E4498" s="137"/>
      <c r="H4498" s="137"/>
    </row>
    <row r="4504" spans="1:8" x14ac:dyDescent="0.25">
      <c r="A4504" s="148"/>
    </row>
    <row r="4505" spans="1:8" x14ac:dyDescent="0.25">
      <c r="A4505" s="148"/>
    </row>
    <row r="4507" spans="1:8" x14ac:dyDescent="0.25">
      <c r="A4507" s="148"/>
    </row>
    <row r="4508" spans="1:8" x14ac:dyDescent="0.25">
      <c r="A4508" s="148"/>
    </row>
    <row r="4509" spans="1:8" x14ac:dyDescent="0.25">
      <c r="A4509" s="157"/>
    </row>
    <row r="4511" spans="1:8" x14ac:dyDescent="0.25">
      <c r="A4511" s="148"/>
      <c r="B4511" s="145"/>
      <c r="C4511" s="145"/>
      <c r="D4511" s="146"/>
      <c r="E4511" s="146"/>
      <c r="F4511" s="149"/>
      <c r="H4511" s="147"/>
    </row>
    <row r="4512" spans="1:8" x14ac:dyDescent="0.25">
      <c r="A4512" s="148"/>
      <c r="B4512" s="145"/>
      <c r="C4512" s="145"/>
      <c r="D4512" s="146"/>
      <c r="E4512" s="146"/>
      <c r="F4512" s="149"/>
    </row>
    <row r="4513" spans="1:8" x14ac:dyDescent="0.25">
      <c r="D4513" s="146"/>
      <c r="E4513" s="146"/>
    </row>
    <row r="4514" spans="1:8" s="147" customFormat="1" x14ac:dyDescent="0.25">
      <c r="A4514" s="148"/>
      <c r="B4514" s="145"/>
      <c r="C4514" s="145"/>
      <c r="D4514" s="153"/>
      <c r="E4514" s="153"/>
      <c r="F4514" s="155"/>
    </row>
    <row r="4527" spans="1:8" x14ac:dyDescent="0.25">
      <c r="F4527" s="140"/>
      <c r="H4527" s="137"/>
    </row>
    <row r="4528" spans="1:8" x14ac:dyDescent="0.25">
      <c r="F4528" s="140"/>
      <c r="H4528" s="137"/>
    </row>
    <row r="4529" spans="6:8" x14ac:dyDescent="0.25">
      <c r="F4529" s="140"/>
      <c r="H4529" s="137"/>
    </row>
    <row r="4530" spans="6:8" x14ac:dyDescent="0.25">
      <c r="F4530" s="140"/>
      <c r="H4530" s="137"/>
    </row>
    <row r="4531" spans="6:8" x14ac:dyDescent="0.25">
      <c r="F4531" s="140"/>
      <c r="H4531" s="137"/>
    </row>
    <row r="4532" spans="6:8" x14ac:dyDescent="0.25">
      <c r="F4532" s="140"/>
      <c r="H4532" s="137"/>
    </row>
    <row r="4533" spans="6:8" x14ac:dyDescent="0.25">
      <c r="F4533" s="140"/>
      <c r="H4533" s="137"/>
    </row>
    <row r="4534" spans="6:8" x14ac:dyDescent="0.25">
      <c r="F4534" s="140"/>
      <c r="H4534" s="137"/>
    </row>
    <row r="4535" spans="6:8" x14ac:dyDescent="0.25">
      <c r="F4535" s="140"/>
      <c r="H4535" s="137"/>
    </row>
    <row r="4536" spans="6:8" x14ac:dyDescent="0.25">
      <c r="F4536" s="140"/>
      <c r="H4536" s="137"/>
    </row>
    <row r="4537" spans="6:8" x14ac:dyDescent="0.25">
      <c r="F4537" s="140"/>
      <c r="H4537" s="137"/>
    </row>
    <row r="4538" spans="6:8" x14ac:dyDescent="0.25">
      <c r="F4538" s="140"/>
      <c r="H4538" s="137"/>
    </row>
    <row r="4539" spans="6:8" x14ac:dyDescent="0.25">
      <c r="F4539" s="140"/>
      <c r="H4539" s="137"/>
    </row>
    <row r="4540" spans="6:8" x14ac:dyDescent="0.25">
      <c r="F4540" s="140"/>
      <c r="H4540" s="137"/>
    </row>
    <row r="4541" spans="6:8" x14ac:dyDescent="0.25">
      <c r="F4541" s="140"/>
      <c r="H4541" s="137"/>
    </row>
    <row r="4542" spans="6:8" x14ac:dyDescent="0.25">
      <c r="F4542" s="140"/>
      <c r="H4542" s="137"/>
    </row>
    <row r="4543" spans="6:8" x14ac:dyDescent="0.25">
      <c r="F4543" s="140"/>
      <c r="H4543" s="137"/>
    </row>
    <row r="4544" spans="6:8" x14ac:dyDescent="0.25">
      <c r="F4544" s="140"/>
      <c r="H4544" s="137"/>
    </row>
    <row r="4545" spans="6:8" x14ac:dyDescent="0.25">
      <c r="F4545" s="140"/>
      <c r="H4545" s="137"/>
    </row>
    <row r="4546" spans="6:8" x14ac:dyDescent="0.25">
      <c r="F4546" s="140"/>
      <c r="H4546" s="137"/>
    </row>
    <row r="4547" spans="6:8" x14ac:dyDescent="0.25">
      <c r="F4547" s="140"/>
      <c r="H4547" s="137"/>
    </row>
    <row r="4548" spans="6:8" x14ac:dyDescent="0.25">
      <c r="F4548" s="140"/>
      <c r="H4548" s="137"/>
    </row>
    <row r="4549" spans="6:8" x14ac:dyDescent="0.25">
      <c r="F4549" s="140"/>
      <c r="H4549" s="137"/>
    </row>
    <row r="4550" spans="6:8" x14ac:dyDescent="0.25">
      <c r="F4550" s="140"/>
      <c r="H4550" s="137"/>
    </row>
    <row r="4551" spans="6:8" x14ac:dyDescent="0.25">
      <c r="F4551" s="140"/>
      <c r="H4551" s="137"/>
    </row>
    <row r="4552" spans="6:8" x14ac:dyDescent="0.25">
      <c r="F4552" s="140"/>
      <c r="H4552" s="137"/>
    </row>
    <row r="4553" spans="6:8" x14ac:dyDescent="0.25">
      <c r="F4553" s="140"/>
      <c r="H4553" s="137"/>
    </row>
    <row r="4554" spans="6:8" x14ac:dyDescent="0.25">
      <c r="F4554" s="140"/>
      <c r="H4554" s="137"/>
    </row>
    <row r="4555" spans="6:8" x14ac:dyDescent="0.25">
      <c r="F4555" s="140"/>
      <c r="H4555" s="137"/>
    </row>
    <row r="4556" spans="6:8" x14ac:dyDescent="0.25">
      <c r="F4556" s="140"/>
      <c r="H4556" s="137"/>
    </row>
    <row r="4557" spans="6:8" x14ac:dyDescent="0.25">
      <c r="F4557" s="140"/>
      <c r="H4557" s="137"/>
    </row>
    <row r="4558" spans="6:8" x14ac:dyDescent="0.25">
      <c r="F4558" s="140"/>
      <c r="H4558" s="137"/>
    </row>
    <row r="4604" spans="6:8" x14ac:dyDescent="0.25">
      <c r="F4604" s="160"/>
      <c r="H4604" s="137"/>
    </row>
    <row r="4608" spans="6:8" x14ac:dyDescent="0.25">
      <c r="F4608" s="157"/>
      <c r="H4608" s="137"/>
    </row>
    <row r="4612" spans="1:8" x14ac:dyDescent="0.25">
      <c r="A4612" s="161"/>
      <c r="H4612" s="137"/>
    </row>
    <row r="4614" spans="1:8" x14ac:dyDescent="0.25">
      <c r="A4614" s="157"/>
      <c r="H4614" s="137"/>
    </row>
    <row r="4615" spans="1:8" x14ac:dyDescent="0.25">
      <c r="A4615" s="157"/>
      <c r="H4615" s="137"/>
    </row>
    <row r="4616" spans="1:8" x14ac:dyDescent="0.25">
      <c r="A4616" s="162"/>
      <c r="H4616" s="137"/>
    </row>
    <row r="4617" spans="1:8" x14ac:dyDescent="0.25">
      <c r="A4617" s="157"/>
      <c r="H4617" s="137"/>
    </row>
    <row r="4618" spans="1:8" x14ac:dyDescent="0.25">
      <c r="D4618" s="146"/>
      <c r="E4618" s="146"/>
      <c r="H4618" s="137"/>
    </row>
    <row r="4619" spans="1:8" x14ac:dyDescent="0.25">
      <c r="D4619" s="146"/>
      <c r="E4619" s="146"/>
      <c r="H4619" s="137"/>
    </row>
    <row r="4620" spans="1:8" x14ac:dyDescent="0.25">
      <c r="D4620" s="146"/>
      <c r="E4620" s="146"/>
      <c r="H4620" s="137"/>
    </row>
    <row r="4621" spans="1:8" x14ac:dyDescent="0.25">
      <c r="D4621" s="146"/>
      <c r="E4621" s="146"/>
      <c r="H4621" s="137"/>
    </row>
    <row r="4622" spans="1:8" x14ac:dyDescent="0.25">
      <c r="D4622" s="146"/>
      <c r="E4622" s="146"/>
      <c r="H4622" s="137"/>
    </row>
    <row r="4623" spans="1:8" x14ac:dyDescent="0.25">
      <c r="D4623" s="146"/>
      <c r="E4623" s="146"/>
      <c r="H4623" s="137"/>
    </row>
    <row r="4624" spans="1:8" x14ac:dyDescent="0.25">
      <c r="D4624" s="146"/>
      <c r="E4624" s="146"/>
      <c r="H4624" s="137"/>
    </row>
    <row r="4625" spans="4:8" x14ac:dyDescent="0.25">
      <c r="D4625" s="146"/>
      <c r="E4625" s="146"/>
      <c r="H4625" s="137"/>
    </row>
    <row r="4626" spans="4:8" x14ac:dyDescent="0.25">
      <c r="D4626" s="146"/>
      <c r="E4626" s="146"/>
      <c r="H4626" s="137"/>
    </row>
    <row r="4627" spans="4:8" x14ac:dyDescent="0.25">
      <c r="D4627" s="146"/>
      <c r="E4627" s="146"/>
      <c r="H4627" s="137"/>
    </row>
    <row r="4628" spans="4:8" x14ac:dyDescent="0.25">
      <c r="D4628" s="146"/>
      <c r="E4628" s="146"/>
      <c r="H4628" s="137"/>
    </row>
    <row r="4629" spans="4:8" x14ac:dyDescent="0.25">
      <c r="D4629" s="146"/>
      <c r="E4629" s="146"/>
      <c r="H4629" s="137"/>
    </row>
    <row r="4630" spans="4:8" x14ac:dyDescent="0.25">
      <c r="D4630" s="146"/>
      <c r="E4630" s="146"/>
      <c r="H4630" s="137"/>
    </row>
    <row r="4631" spans="4:8" x14ac:dyDescent="0.25">
      <c r="D4631" s="146"/>
      <c r="E4631" s="146"/>
      <c r="H4631" s="137"/>
    </row>
    <row r="4632" spans="4:8" x14ac:dyDescent="0.25">
      <c r="D4632" s="146"/>
      <c r="E4632" s="146"/>
      <c r="H4632" s="137"/>
    </row>
    <row r="4633" spans="4:8" x14ac:dyDescent="0.25">
      <c r="D4633" s="146"/>
      <c r="E4633" s="146"/>
      <c r="H4633" s="137"/>
    </row>
    <row r="4634" spans="4:8" x14ac:dyDescent="0.25">
      <c r="D4634" s="146"/>
      <c r="E4634" s="146"/>
      <c r="H4634" s="137"/>
    </row>
    <row r="4635" spans="4:8" x14ac:dyDescent="0.25">
      <c r="D4635" s="146"/>
      <c r="E4635" s="146"/>
      <c r="H4635" s="137"/>
    </row>
    <row r="4636" spans="4:8" x14ac:dyDescent="0.25">
      <c r="D4636" s="146"/>
      <c r="E4636" s="146"/>
      <c r="H4636" s="137"/>
    </row>
    <row r="4637" spans="4:8" x14ac:dyDescent="0.25">
      <c r="D4637" s="146"/>
      <c r="E4637" s="146"/>
      <c r="H4637" s="137"/>
    </row>
    <row r="4638" spans="4:8" x14ac:dyDescent="0.25">
      <c r="D4638" s="146"/>
      <c r="E4638" s="146"/>
      <c r="H4638" s="137"/>
    </row>
    <row r="4639" spans="4:8" x14ac:dyDescent="0.25">
      <c r="D4639" s="146"/>
      <c r="E4639" s="146"/>
      <c r="H4639" s="137"/>
    </row>
    <row r="4640" spans="4:8" x14ac:dyDescent="0.25">
      <c r="D4640" s="146"/>
      <c r="E4640" s="146"/>
      <c r="H4640" s="137"/>
    </row>
    <row r="4641" spans="4:8" x14ac:dyDescent="0.25">
      <c r="D4641" s="146"/>
      <c r="E4641" s="146"/>
      <c r="H4641" s="137"/>
    </row>
    <row r="4642" spans="4:8" x14ac:dyDescent="0.25">
      <c r="D4642" s="146"/>
      <c r="E4642" s="146"/>
      <c r="H4642" s="137"/>
    </row>
    <row r="4643" spans="4:8" x14ac:dyDescent="0.25">
      <c r="D4643" s="146"/>
      <c r="E4643" s="146"/>
      <c r="H4643" s="137"/>
    </row>
    <row r="4644" spans="4:8" x14ac:dyDescent="0.25">
      <c r="D4644" s="146"/>
      <c r="E4644" s="146"/>
      <c r="H4644" s="137"/>
    </row>
    <row r="4645" spans="4:8" x14ac:dyDescent="0.25">
      <c r="D4645" s="146"/>
      <c r="E4645" s="146"/>
      <c r="H4645" s="137"/>
    </row>
    <row r="4646" spans="4:8" x14ac:dyDescent="0.25">
      <c r="D4646" s="146"/>
      <c r="E4646" s="146"/>
      <c r="H4646" s="137"/>
    </row>
    <row r="4647" spans="4:8" x14ac:dyDescent="0.25">
      <c r="D4647" s="146"/>
      <c r="E4647" s="146"/>
      <c r="H4647" s="137"/>
    </row>
    <row r="4648" spans="4:8" x14ac:dyDescent="0.25">
      <c r="D4648" s="146"/>
      <c r="E4648" s="146"/>
      <c r="H4648" s="137"/>
    </row>
    <row r="4649" spans="4:8" x14ac:dyDescent="0.25">
      <c r="D4649" s="146"/>
      <c r="E4649" s="146"/>
      <c r="H4649" s="137"/>
    </row>
    <row r="4650" spans="4:8" x14ac:dyDescent="0.25">
      <c r="D4650" s="146"/>
      <c r="E4650" s="146"/>
      <c r="H4650" s="137"/>
    </row>
    <row r="4651" spans="4:8" x14ac:dyDescent="0.25">
      <c r="D4651" s="146"/>
      <c r="E4651" s="146"/>
      <c r="H4651" s="137"/>
    </row>
    <row r="4652" spans="4:8" x14ac:dyDescent="0.25">
      <c r="D4652" s="146"/>
      <c r="E4652" s="146"/>
      <c r="H4652" s="137"/>
    </row>
    <row r="4653" spans="4:8" x14ac:dyDescent="0.25">
      <c r="D4653" s="146"/>
      <c r="E4653" s="146"/>
      <c r="H4653" s="137"/>
    </row>
    <row r="4654" spans="4:8" x14ac:dyDescent="0.25">
      <c r="D4654" s="146"/>
      <c r="E4654" s="146"/>
      <c r="H4654" s="137"/>
    </row>
    <row r="4655" spans="4:8" x14ac:dyDescent="0.25">
      <c r="D4655" s="146"/>
      <c r="E4655" s="146"/>
      <c r="H4655" s="137"/>
    </row>
    <row r="4656" spans="4:8" x14ac:dyDescent="0.25">
      <c r="D4656" s="146"/>
      <c r="E4656" s="146"/>
      <c r="H4656" s="137"/>
    </row>
    <row r="4657" spans="1:8" x14ac:dyDescent="0.25">
      <c r="D4657" s="146"/>
      <c r="E4657" s="146"/>
      <c r="H4657" s="137"/>
    </row>
    <row r="4658" spans="1:8" x14ac:dyDescent="0.25">
      <c r="D4658" s="146"/>
      <c r="E4658" s="146"/>
      <c r="H4658" s="137"/>
    </row>
    <row r="4659" spans="1:8" x14ac:dyDescent="0.25">
      <c r="D4659" s="146"/>
      <c r="E4659" s="146"/>
      <c r="H4659" s="137"/>
    </row>
    <row r="4660" spans="1:8" x14ac:dyDescent="0.25">
      <c r="D4660" s="146"/>
      <c r="E4660" s="146"/>
      <c r="H4660" s="137"/>
    </row>
    <row r="4661" spans="1:8" x14ac:dyDescent="0.25">
      <c r="D4661" s="146"/>
      <c r="E4661" s="146"/>
      <c r="H4661" s="137"/>
    </row>
    <row r="4662" spans="1:8" x14ac:dyDescent="0.25">
      <c r="D4662" s="146"/>
      <c r="E4662" s="146"/>
      <c r="H4662" s="137"/>
    </row>
    <row r="4663" spans="1:8" x14ac:dyDescent="0.25">
      <c r="A4663" s="157"/>
      <c r="D4663" s="146"/>
      <c r="E4663" s="146"/>
      <c r="H4663" s="137"/>
    </row>
    <row r="4664" spans="1:8" x14ac:dyDescent="0.25">
      <c r="A4664" s="157"/>
      <c r="D4664" s="146"/>
      <c r="E4664" s="146"/>
      <c r="H4664" s="137"/>
    </row>
    <row r="4665" spans="1:8" x14ac:dyDescent="0.25">
      <c r="A4665" s="161"/>
      <c r="D4665" s="146"/>
      <c r="E4665" s="146"/>
      <c r="H4665" s="137"/>
    </row>
    <row r="4666" spans="1:8" x14ac:dyDescent="0.25">
      <c r="D4666" s="146"/>
      <c r="E4666" s="146"/>
      <c r="H4666" s="137"/>
    </row>
    <row r="4667" spans="1:8" x14ac:dyDescent="0.25">
      <c r="D4667" s="146"/>
      <c r="E4667" s="146"/>
      <c r="H4667" s="137"/>
    </row>
    <row r="4668" spans="1:8" x14ac:dyDescent="0.25">
      <c r="D4668" s="146"/>
      <c r="E4668" s="146"/>
      <c r="H4668" s="137"/>
    </row>
    <row r="4669" spans="1:8" x14ac:dyDescent="0.25">
      <c r="D4669" s="146"/>
      <c r="E4669" s="146"/>
      <c r="H4669" s="137"/>
    </row>
    <row r="4670" spans="1:8" x14ac:dyDescent="0.25">
      <c r="A4670" s="157"/>
      <c r="D4670" s="146"/>
      <c r="E4670" s="146"/>
      <c r="H4670" s="137"/>
    </row>
    <row r="4671" spans="1:8" x14ac:dyDescent="0.25">
      <c r="D4671" s="146"/>
      <c r="E4671" s="146"/>
      <c r="H4671" s="137"/>
    </row>
    <row r="4672" spans="1:8" x14ac:dyDescent="0.25">
      <c r="D4672" s="146"/>
      <c r="E4672" s="146"/>
      <c r="H4672" s="137"/>
    </row>
    <row r="4673" spans="4:8" x14ac:dyDescent="0.25">
      <c r="D4673" s="146"/>
      <c r="E4673" s="146"/>
      <c r="H4673" s="137"/>
    </row>
    <row r="4674" spans="4:8" x14ac:dyDescent="0.25">
      <c r="D4674" s="146"/>
      <c r="E4674" s="146"/>
      <c r="H4674" s="137"/>
    </row>
    <row r="4675" spans="4:8" x14ac:dyDescent="0.25">
      <c r="D4675" s="146"/>
      <c r="E4675" s="146"/>
      <c r="H4675" s="137"/>
    </row>
    <row r="4676" spans="4:8" x14ac:dyDescent="0.25">
      <c r="D4676" s="146"/>
      <c r="E4676" s="146"/>
      <c r="H4676" s="137"/>
    </row>
    <row r="4677" spans="4:8" x14ac:dyDescent="0.25">
      <c r="D4677" s="146"/>
      <c r="E4677" s="146"/>
      <c r="H4677" s="137"/>
    </row>
    <row r="4678" spans="4:8" x14ac:dyDescent="0.25">
      <c r="D4678" s="146"/>
      <c r="E4678" s="146"/>
      <c r="H4678" s="137"/>
    </row>
    <row r="4679" spans="4:8" x14ac:dyDescent="0.25">
      <c r="D4679" s="146"/>
      <c r="E4679" s="146"/>
      <c r="H4679" s="137"/>
    </row>
    <row r="4680" spans="4:8" x14ac:dyDescent="0.25">
      <c r="D4680" s="146"/>
      <c r="E4680" s="146"/>
      <c r="H4680" s="137"/>
    </row>
    <row r="4681" spans="4:8" x14ac:dyDescent="0.25">
      <c r="D4681" s="146"/>
      <c r="E4681" s="146"/>
      <c r="H4681" s="137"/>
    </row>
    <row r="4682" spans="4:8" x14ac:dyDescent="0.25">
      <c r="D4682" s="146"/>
      <c r="E4682" s="146"/>
      <c r="H4682" s="137"/>
    </row>
    <row r="4683" spans="4:8" x14ac:dyDescent="0.25">
      <c r="D4683" s="146"/>
      <c r="E4683" s="146"/>
      <c r="H4683" s="137"/>
    </row>
    <row r="4684" spans="4:8" x14ac:dyDescent="0.25">
      <c r="D4684" s="146"/>
      <c r="E4684" s="146"/>
      <c r="H4684" s="137"/>
    </row>
    <row r="4685" spans="4:8" x14ac:dyDescent="0.25">
      <c r="D4685" s="146"/>
      <c r="E4685" s="146"/>
      <c r="H4685" s="137"/>
    </row>
    <row r="4686" spans="4:8" x14ac:dyDescent="0.25">
      <c r="D4686" s="146"/>
      <c r="E4686" s="146"/>
      <c r="H4686" s="137"/>
    </row>
    <row r="4687" spans="4:8" x14ac:dyDescent="0.25">
      <c r="D4687" s="146"/>
      <c r="E4687" s="146"/>
      <c r="H4687" s="137"/>
    </row>
    <row r="4688" spans="4:8" x14ac:dyDescent="0.25">
      <c r="D4688" s="146"/>
      <c r="E4688" s="146"/>
      <c r="H4688" s="137"/>
    </row>
    <row r="4689" spans="4:8" x14ac:dyDescent="0.25">
      <c r="D4689" s="146"/>
      <c r="E4689" s="146"/>
      <c r="H4689" s="137"/>
    </row>
    <row r="4690" spans="4:8" x14ac:dyDescent="0.25">
      <c r="D4690" s="146"/>
      <c r="E4690" s="146"/>
      <c r="H4690" s="137"/>
    </row>
    <row r="4691" spans="4:8" x14ac:dyDescent="0.25">
      <c r="D4691" s="146"/>
      <c r="E4691" s="146"/>
      <c r="H4691" s="137"/>
    </row>
    <row r="4692" spans="4:8" x14ac:dyDescent="0.25">
      <c r="D4692" s="146"/>
      <c r="E4692" s="146"/>
      <c r="H4692" s="137"/>
    </row>
    <row r="4693" spans="4:8" x14ac:dyDescent="0.25">
      <c r="D4693" s="146"/>
      <c r="E4693" s="146"/>
      <c r="H4693" s="137"/>
    </row>
    <row r="4694" spans="4:8" x14ac:dyDescent="0.25">
      <c r="D4694" s="146"/>
      <c r="E4694" s="146"/>
      <c r="H4694" s="137"/>
    </row>
    <row r="4695" spans="4:8" x14ac:dyDescent="0.25">
      <c r="D4695" s="146"/>
      <c r="E4695" s="146"/>
      <c r="H4695" s="137"/>
    </row>
    <row r="4696" spans="4:8" x14ac:dyDescent="0.25">
      <c r="D4696" s="146"/>
      <c r="E4696" s="146"/>
      <c r="H4696" s="137"/>
    </row>
    <row r="4697" spans="4:8" x14ac:dyDescent="0.25">
      <c r="D4697" s="146"/>
      <c r="E4697" s="146"/>
      <c r="H4697" s="137"/>
    </row>
    <row r="4698" spans="4:8" x14ac:dyDescent="0.25">
      <c r="D4698" s="146"/>
      <c r="E4698" s="146"/>
      <c r="H4698" s="137"/>
    </row>
    <row r="4699" spans="4:8" x14ac:dyDescent="0.25">
      <c r="D4699" s="146"/>
      <c r="E4699" s="146"/>
      <c r="H4699" s="137"/>
    </row>
    <row r="4700" spans="4:8" x14ac:dyDescent="0.25">
      <c r="D4700" s="146"/>
      <c r="E4700" s="146"/>
      <c r="H4700" s="137"/>
    </row>
    <row r="4701" spans="4:8" x14ac:dyDescent="0.25">
      <c r="D4701" s="146"/>
      <c r="E4701" s="146"/>
      <c r="H4701" s="137"/>
    </row>
    <row r="4702" spans="4:8" x14ac:dyDescent="0.25">
      <c r="D4702" s="146"/>
      <c r="E4702" s="146"/>
      <c r="H4702" s="137"/>
    </row>
    <row r="4703" spans="4:8" x14ac:dyDescent="0.25">
      <c r="D4703" s="146"/>
      <c r="E4703" s="146"/>
      <c r="H4703" s="137"/>
    </row>
    <row r="4704" spans="4:8" x14ac:dyDescent="0.25">
      <c r="D4704" s="146"/>
      <c r="E4704" s="146"/>
      <c r="H4704" s="137"/>
    </row>
    <row r="4705" spans="4:8" x14ac:dyDescent="0.25">
      <c r="D4705" s="146"/>
      <c r="E4705" s="146"/>
      <c r="H4705" s="137"/>
    </row>
    <row r="4706" spans="4:8" x14ac:dyDescent="0.25">
      <c r="D4706" s="146"/>
      <c r="E4706" s="146"/>
      <c r="H4706" s="137"/>
    </row>
    <row r="4707" spans="4:8" x14ac:dyDescent="0.25">
      <c r="D4707" s="146"/>
      <c r="E4707" s="146"/>
      <c r="H4707" s="137"/>
    </row>
    <row r="4708" spans="4:8" x14ac:dyDescent="0.25">
      <c r="D4708" s="146"/>
      <c r="E4708" s="146"/>
      <c r="H4708" s="137"/>
    </row>
    <row r="4709" spans="4:8" x14ac:dyDescent="0.25">
      <c r="F4709" s="157"/>
      <c r="H4709" s="137"/>
    </row>
    <row r="4710" spans="4:8" x14ac:dyDescent="0.25">
      <c r="F4710" s="157"/>
      <c r="H4710" s="137"/>
    </row>
    <row r="4711" spans="4:8" x14ac:dyDescent="0.25">
      <c r="F4711" s="157"/>
      <c r="H4711" s="137"/>
    </row>
    <row r="4712" spans="4:8" x14ac:dyDescent="0.25">
      <c r="F4712" s="157"/>
      <c r="H4712" s="137"/>
    </row>
    <row r="4713" spans="4:8" x14ac:dyDescent="0.25">
      <c r="F4713" s="157"/>
      <c r="H4713" s="137"/>
    </row>
    <row r="4714" spans="4:8" x14ac:dyDescent="0.25">
      <c r="F4714" s="157"/>
      <c r="H4714" s="137"/>
    </row>
    <row r="4715" spans="4:8" x14ac:dyDescent="0.25">
      <c r="F4715" s="157"/>
      <c r="H4715" s="137"/>
    </row>
    <row r="4716" spans="4:8" x14ac:dyDescent="0.25">
      <c r="F4716" s="157"/>
      <c r="H4716" s="137"/>
    </row>
    <row r="4717" spans="4:8" x14ac:dyDescent="0.25">
      <c r="F4717" s="157"/>
      <c r="H4717" s="137"/>
    </row>
    <row r="4718" spans="4:8" x14ac:dyDescent="0.25">
      <c r="F4718" s="157"/>
      <c r="H4718" s="137"/>
    </row>
    <row r="4719" spans="4:8" x14ac:dyDescent="0.25">
      <c r="F4719" s="157"/>
      <c r="H4719" s="137"/>
    </row>
    <row r="4720" spans="4:8" x14ac:dyDescent="0.25">
      <c r="F4720" s="157"/>
      <c r="H4720" s="137"/>
    </row>
    <row r="4721" spans="6:8" x14ac:dyDescent="0.25">
      <c r="F4721" s="157"/>
      <c r="H4721" s="137"/>
    </row>
    <row r="4722" spans="6:8" x14ac:dyDescent="0.25">
      <c r="F4722" s="157"/>
      <c r="H4722" s="137"/>
    </row>
    <row r="4723" spans="6:8" x14ac:dyDescent="0.25">
      <c r="F4723" s="157"/>
      <c r="H4723" s="137"/>
    </row>
    <row r="4724" spans="6:8" x14ac:dyDescent="0.25">
      <c r="F4724" s="157"/>
      <c r="H4724" s="137"/>
    </row>
    <row r="4725" spans="6:8" x14ac:dyDescent="0.25">
      <c r="F4725" s="157"/>
      <c r="H4725" s="137"/>
    </row>
    <row r="4726" spans="6:8" x14ac:dyDescent="0.25">
      <c r="F4726" s="157"/>
      <c r="H4726" s="137"/>
    </row>
    <row r="4727" spans="6:8" x14ac:dyDescent="0.25">
      <c r="F4727" s="157"/>
      <c r="H4727" s="137"/>
    </row>
    <row r="4728" spans="6:8" x14ac:dyDescent="0.25">
      <c r="F4728" s="157"/>
      <c r="H4728" s="137"/>
    </row>
    <row r="4729" spans="6:8" x14ac:dyDescent="0.25">
      <c r="F4729" s="157"/>
      <c r="H4729" s="137"/>
    </row>
    <row r="4730" spans="6:8" x14ac:dyDescent="0.25">
      <c r="F4730" s="157"/>
      <c r="H4730" s="137"/>
    </row>
    <row r="4731" spans="6:8" x14ac:dyDescent="0.25">
      <c r="F4731" s="157"/>
      <c r="H4731" s="137"/>
    </row>
    <row r="4732" spans="6:8" x14ac:dyDescent="0.25">
      <c r="F4732" s="157"/>
      <c r="H4732" s="137"/>
    </row>
    <row r="4733" spans="6:8" x14ac:dyDescent="0.25">
      <c r="F4733" s="157"/>
      <c r="H4733" s="137"/>
    </row>
    <row r="4734" spans="6:8" x14ac:dyDescent="0.25">
      <c r="F4734" s="157"/>
      <c r="H4734" s="137"/>
    </row>
    <row r="4735" spans="6:8" x14ac:dyDescent="0.25">
      <c r="F4735" s="157"/>
      <c r="H4735" s="137"/>
    </row>
    <row r="4736" spans="6:8" x14ac:dyDescent="0.25">
      <c r="F4736" s="157"/>
      <c r="H4736" s="137"/>
    </row>
    <row r="4737" spans="6:8" x14ac:dyDescent="0.25">
      <c r="F4737" s="157"/>
      <c r="H4737" s="137"/>
    </row>
    <row r="4738" spans="6:8" x14ac:dyDescent="0.25">
      <c r="F4738" s="157"/>
      <c r="H4738" s="137"/>
    </row>
    <row r="4739" spans="6:8" x14ac:dyDescent="0.25">
      <c r="F4739" s="157"/>
      <c r="H4739" s="137"/>
    </row>
    <row r="4740" spans="6:8" x14ac:dyDescent="0.25">
      <c r="F4740" s="157"/>
      <c r="H4740" s="137"/>
    </row>
    <row r="4741" spans="6:8" x14ac:dyDescent="0.25">
      <c r="F4741" s="157"/>
      <c r="H4741" s="137"/>
    </row>
    <row r="4742" spans="6:8" x14ac:dyDescent="0.25">
      <c r="F4742" s="157"/>
      <c r="H4742" s="137"/>
    </row>
    <row r="4743" spans="6:8" x14ac:dyDescent="0.25">
      <c r="F4743" s="158"/>
      <c r="H4743" s="137"/>
    </row>
    <row r="4744" spans="6:8" x14ac:dyDescent="0.25">
      <c r="F4744" s="157"/>
      <c r="H4744" s="137"/>
    </row>
    <row r="4745" spans="6:8" x14ac:dyDescent="0.25">
      <c r="F4745" s="157"/>
      <c r="H4745" s="137"/>
    </row>
    <row r="4746" spans="6:8" x14ac:dyDescent="0.25">
      <c r="F4746" s="157"/>
      <c r="H4746" s="137"/>
    </row>
    <row r="4747" spans="6:8" x14ac:dyDescent="0.25">
      <c r="F4747" s="157"/>
      <c r="H4747" s="137"/>
    </row>
    <row r="4748" spans="6:8" x14ac:dyDescent="0.25">
      <c r="F4748" s="157"/>
      <c r="H4748" s="137"/>
    </row>
    <row r="4749" spans="6:8" x14ac:dyDescent="0.25">
      <c r="F4749" s="157"/>
      <c r="H4749" s="137"/>
    </row>
    <row r="4750" spans="6:8" x14ac:dyDescent="0.25">
      <c r="F4750" s="157"/>
      <c r="H4750" s="137"/>
    </row>
    <row r="4751" spans="6:8" x14ac:dyDescent="0.25">
      <c r="F4751" s="157"/>
      <c r="H4751" s="137"/>
    </row>
    <row r="4752" spans="6:8" x14ac:dyDescent="0.25">
      <c r="F4752" s="157"/>
      <c r="H4752" s="137"/>
    </row>
    <row r="4753" spans="6:8" x14ac:dyDescent="0.25">
      <c r="F4753" s="163"/>
      <c r="H4753" s="137"/>
    </row>
    <row r="4754" spans="6:8" x14ac:dyDescent="0.25">
      <c r="F4754" s="157"/>
      <c r="H4754" s="137"/>
    </row>
    <row r="4755" spans="6:8" x14ac:dyDescent="0.25">
      <c r="F4755" s="157"/>
      <c r="H4755" s="137"/>
    </row>
    <row r="4756" spans="6:8" x14ac:dyDescent="0.25">
      <c r="F4756" s="157"/>
      <c r="H4756" s="137"/>
    </row>
    <row r="4757" spans="6:8" x14ac:dyDescent="0.25">
      <c r="F4757" s="157"/>
      <c r="H4757" s="137"/>
    </row>
    <row r="4758" spans="6:8" x14ac:dyDescent="0.25">
      <c r="F4758" s="157"/>
      <c r="H4758" s="137"/>
    </row>
    <row r="4759" spans="6:8" x14ac:dyDescent="0.25">
      <c r="F4759" s="157"/>
      <c r="H4759" s="137"/>
    </row>
    <row r="4763" spans="6:8" x14ac:dyDescent="0.25">
      <c r="F4763" s="157"/>
      <c r="H4763" s="137"/>
    </row>
    <row r="4764" spans="6:8" x14ac:dyDescent="0.25">
      <c r="F4764" s="157"/>
      <c r="H4764" s="137"/>
    </row>
    <row r="4766" spans="6:8" x14ac:dyDescent="0.25">
      <c r="F4766" s="157"/>
      <c r="H4766" s="137"/>
    </row>
    <row r="4768" spans="6:8" x14ac:dyDescent="0.25">
      <c r="F4768" s="157"/>
      <c r="H4768" s="137"/>
    </row>
    <row r="4778" spans="6:6" x14ac:dyDescent="0.25">
      <c r="F4778" s="157"/>
    </row>
    <row r="4784" spans="6:6" x14ac:dyDescent="0.25">
      <c r="F4784" s="157"/>
    </row>
    <row r="4785" spans="1:8" s="148" customFormat="1" x14ac:dyDescent="0.25">
      <c r="B4785" s="145"/>
      <c r="C4785" s="145"/>
      <c r="D4785" s="146"/>
      <c r="E4785" s="146"/>
      <c r="F4785" s="137"/>
      <c r="H4785" s="147"/>
    </row>
    <row r="4786" spans="1:8" x14ac:dyDescent="0.25">
      <c r="B4786" s="145"/>
      <c r="C4786" s="145"/>
      <c r="D4786" s="146"/>
      <c r="E4786" s="146"/>
    </row>
    <row r="4787" spans="1:8" x14ac:dyDescent="0.25">
      <c r="B4787" s="145"/>
      <c r="C4787" s="145"/>
      <c r="D4787" s="146"/>
      <c r="E4787" s="146"/>
    </row>
    <row r="4788" spans="1:8" x14ac:dyDescent="0.25">
      <c r="B4788" s="145"/>
      <c r="C4788" s="145"/>
      <c r="D4788" s="146"/>
      <c r="E4788" s="146"/>
      <c r="F4788" s="157"/>
      <c r="H4788" s="137"/>
    </row>
    <row r="4789" spans="1:8" s="147" customFormat="1" x14ac:dyDescent="0.25">
      <c r="A4789" s="148"/>
      <c r="B4789" s="145"/>
      <c r="C4789" s="145"/>
      <c r="D4789" s="153"/>
      <c r="E4789" s="153"/>
      <c r="F4789" s="155"/>
    </row>
    <row r="4858" spans="1:8" x14ac:dyDescent="0.25">
      <c r="A4858" s="157"/>
      <c r="B4858" s="137"/>
      <c r="C4858" s="137"/>
      <c r="D4858" s="137"/>
      <c r="E4858" s="137"/>
      <c r="H4858" s="137"/>
    </row>
    <row r="4892" spans="6:8" x14ac:dyDescent="0.25">
      <c r="F4892" s="140"/>
      <c r="H4892" s="137"/>
    </row>
    <row r="4949" spans="6:8" x14ac:dyDescent="0.25">
      <c r="F4949" s="157"/>
      <c r="H4949" s="137"/>
    </row>
    <row r="5038" spans="6:8" x14ac:dyDescent="0.25">
      <c r="F5038" s="157"/>
      <c r="H5038" s="137"/>
    </row>
    <row r="5102" spans="6:8" x14ac:dyDescent="0.25">
      <c r="F5102" s="140"/>
      <c r="H5102" s="137"/>
    </row>
    <row r="5155" spans="6:8" x14ac:dyDescent="0.25">
      <c r="F5155" s="157"/>
      <c r="H5155" s="137"/>
    </row>
    <row r="5170" spans="1:8" x14ac:dyDescent="0.25">
      <c r="A5170" s="157"/>
      <c r="B5170" s="137"/>
      <c r="C5170" s="137"/>
      <c r="D5170" s="137"/>
      <c r="E5170" s="137"/>
      <c r="H5170" s="137"/>
    </row>
    <row r="5171" spans="1:8" x14ac:dyDescent="0.25">
      <c r="A5171" s="157"/>
      <c r="B5171" s="137"/>
      <c r="C5171" s="137"/>
      <c r="D5171" s="137"/>
      <c r="E5171" s="137"/>
      <c r="H5171" s="137"/>
    </row>
    <row r="5194" spans="1:8" x14ac:dyDescent="0.25">
      <c r="A5194" s="157"/>
      <c r="B5194" s="137"/>
      <c r="C5194" s="137"/>
      <c r="D5194" s="137"/>
      <c r="E5194" s="137"/>
      <c r="H5194" s="137"/>
    </row>
    <row r="5195" spans="1:8" x14ac:dyDescent="0.25">
      <c r="A5195" s="164"/>
      <c r="B5195" s="137"/>
      <c r="C5195" s="137"/>
      <c r="D5195" s="137"/>
      <c r="E5195" s="137"/>
      <c r="H5195" s="137"/>
    </row>
    <row r="5198" spans="1:8" x14ac:dyDescent="0.25">
      <c r="A5198" s="157"/>
      <c r="B5198" s="137"/>
      <c r="C5198" s="137"/>
      <c r="D5198" s="137"/>
      <c r="E5198" s="137"/>
      <c r="H5198" s="137"/>
    </row>
    <row r="5199" spans="1:8" x14ac:dyDescent="0.25">
      <c r="A5199" s="157"/>
      <c r="B5199" s="137"/>
      <c r="C5199" s="137"/>
      <c r="D5199" s="137"/>
      <c r="E5199" s="137"/>
      <c r="H5199" s="137"/>
    </row>
    <row r="5214" spans="6:8" x14ac:dyDescent="0.25">
      <c r="F5214" s="157"/>
      <c r="H5214" s="137"/>
    </row>
    <row r="5261" spans="1:8" x14ac:dyDescent="0.25">
      <c r="A5261" s="157"/>
      <c r="F5261" s="165"/>
      <c r="H5261" s="137"/>
    </row>
    <row r="5265" spans="1:8" x14ac:dyDescent="0.25">
      <c r="F5265" s="157"/>
      <c r="H5265" s="137"/>
    </row>
    <row r="5270" spans="1:8" x14ac:dyDescent="0.25">
      <c r="A5270" s="157"/>
      <c r="B5270" s="137"/>
      <c r="C5270" s="137"/>
      <c r="D5270" s="137"/>
      <c r="E5270" s="137"/>
      <c r="H5270" s="137"/>
    </row>
    <row r="5272" spans="1:8" x14ac:dyDescent="0.25">
      <c r="A5272" s="164"/>
      <c r="B5272" s="137"/>
      <c r="C5272" s="137"/>
      <c r="D5272" s="137"/>
      <c r="E5272" s="137"/>
      <c r="H5272" s="137"/>
    </row>
    <row r="5284" spans="1:8" x14ac:dyDescent="0.25">
      <c r="F5284" s="157"/>
      <c r="H5284" s="137"/>
    </row>
    <row r="5287" spans="1:8" x14ac:dyDescent="0.25">
      <c r="F5287" s="157"/>
      <c r="H5287" s="137"/>
    </row>
    <row r="5290" spans="1:8" x14ac:dyDescent="0.25">
      <c r="A5290" s="157"/>
      <c r="H5290" s="137"/>
    </row>
    <row r="5293" spans="1:8" x14ac:dyDescent="0.25">
      <c r="A5293" s="157"/>
      <c r="H5293" s="137"/>
    </row>
    <row r="5295" spans="1:8" x14ac:dyDescent="0.25">
      <c r="A5295" s="157"/>
      <c r="H5295" s="137"/>
    </row>
    <row r="5296" spans="1:8" x14ac:dyDescent="0.25">
      <c r="A5296" s="157"/>
      <c r="H5296" s="137"/>
    </row>
    <row r="5298" spans="1:8" x14ac:dyDescent="0.25">
      <c r="A5298" s="157"/>
      <c r="H5298" s="137"/>
    </row>
    <row r="5299" spans="1:8" x14ac:dyDescent="0.25">
      <c r="A5299" s="157"/>
      <c r="H5299" s="137"/>
    </row>
    <row r="5300" spans="1:8" x14ac:dyDescent="0.25">
      <c r="A5300" s="157"/>
      <c r="B5300" s="137"/>
      <c r="C5300" s="137"/>
      <c r="D5300" s="137"/>
      <c r="E5300" s="137"/>
      <c r="H5300" s="137"/>
    </row>
    <row r="5301" spans="1:8" x14ac:dyDescent="0.25">
      <c r="A5301" s="157"/>
      <c r="B5301" s="137"/>
      <c r="C5301" s="137"/>
      <c r="D5301" s="137"/>
      <c r="E5301" s="137"/>
      <c r="H5301" s="137"/>
    </row>
    <row r="5317" spans="1:8" x14ac:dyDescent="0.25">
      <c r="A5317" s="157"/>
      <c r="B5317" s="137"/>
      <c r="C5317" s="137"/>
      <c r="D5317" s="137"/>
      <c r="E5317" s="137"/>
      <c r="H5317" s="137"/>
    </row>
    <row r="5319" spans="1:8" x14ac:dyDescent="0.25">
      <c r="A5319" s="157"/>
      <c r="B5319" s="137"/>
      <c r="C5319" s="137"/>
      <c r="D5319" s="137"/>
      <c r="E5319" s="137"/>
      <c r="H5319" s="137"/>
    </row>
    <row r="5329" spans="1:8" x14ac:dyDescent="0.25">
      <c r="A5329" s="157"/>
      <c r="B5329" s="137"/>
      <c r="C5329" s="137"/>
      <c r="D5329" s="137"/>
      <c r="E5329" s="137"/>
      <c r="H5329" s="137"/>
    </row>
    <row r="5333" spans="1:8" x14ac:dyDescent="0.25">
      <c r="A5333" s="137" t="s">
        <v>32</v>
      </c>
      <c r="B5333" s="138">
        <v>44736</v>
      </c>
      <c r="C5333" s="138">
        <v>44736</v>
      </c>
      <c r="F5333" s="137" t="s">
        <v>52</v>
      </c>
      <c r="H5333" s="141" t="s">
        <v>43</v>
      </c>
    </row>
  </sheetData>
  <sortState xmlns:xlrd2="http://schemas.microsoft.com/office/spreadsheetml/2017/richdata2" ref="A2:I139">
    <sortCondition ref="C139"/>
  </sortState>
  <customSheetViews>
    <customSheetView guid="{75A4899D-DCB3-4900-9CF2-5022F48D201B}">
      <pane ySplit="1" topLeftCell="A479"/>
      <selection activeCell="A74" sqref="A74"/>
      <pageMargins left="0.7" right="0.7" top="0.75" bottom="0.75" header="0.3" footer="0.3"/>
      <pageSetup orientation="portrait" r:id="rId1"/>
    </customSheetView>
    <customSheetView guid="{0B21386C-AEA2-4F19-A69B-327A3E357604}">
      <pane ySplit="1" topLeftCell="A28" activePane="bottomLeft" state="frozen"/>
      <selection pane="bottomLeft" activeCell="A151" sqref="A151:XFD151"/>
      <pageMargins left="0.7" right="0.7" top="0.75" bottom="0.75" header="0.3" footer="0.3"/>
      <pageSetup orientation="portrait" r:id="rId2"/>
    </customSheetView>
    <customSheetView guid="{CEEECF45-5CE2-4EAB-ACEA-4352156F128B}">
      <pane ySplit="1" topLeftCell="A125" activePane="bottomLeft" state="frozen"/>
      <selection pane="bottomLeft" activeCell="A149" sqref="A149"/>
      <pageMargins left="0.7" right="0.7" top="0.75" bottom="0.75" header="0.3" footer="0.3"/>
      <pageSetup orientation="portrait" r:id="rId3"/>
    </customSheetView>
    <customSheetView guid="{8EC2DFE1-9BFF-43D3-ABBE-5EC79F14F44B}" showAutoFilter="1" hiddenColumns="1" topLeftCell="A62">
      <selection activeCell="A66" sqref="A66:XFD66"/>
      <pageMargins left="0.7" right="0.7" top="0.75" bottom="0.75" header="0.3" footer="0.3"/>
      <pageSetup orientation="portrait" r:id="rId4"/>
      <autoFilter ref="A1:J65" xr:uid="{E060027F-CEDA-4909-9654-A80F3904149F}"/>
    </customSheetView>
    <customSheetView guid="{D857DB19-3D80-426B-A2FB-D26285DD50E3}">
      <pane ySplit="0.95238095238095233" topLeftCell="A479"/>
      <selection activeCell="A74" sqref="A74"/>
      <pageMargins left="0.7" right="0.7" top="0.75" bottom="0.75" header="0.3" footer="0.3"/>
      <pageSetup orientation="portrait" r:id="rId5"/>
    </customSheetView>
    <customSheetView guid="{A19C14BD-6DFF-49F0-A871-1C56C1689AC6}" showAutoFilter="1" topLeftCell="A5300">
      <selection activeCell="D5309" sqref="D5309"/>
      <pageMargins left="0.7" right="0.7" top="0.75" bottom="0.75" header="0.3" footer="0.3"/>
      <pageSetup orientation="portrait" r:id="rId6"/>
      <autoFilter ref="D5:D5314" xr:uid="{E9248261-0CB0-4ADB-A8D7-E0A79EF01268}"/>
    </customSheetView>
    <customSheetView guid="{03501F9F-454E-41A7-8D33-D1FFE4C51027}">
      <pane ySplit="1" topLeftCell="A4608" activePane="bottomLeft" state="frozen"/>
      <selection pane="bottomLeft" activeCell="E4628" sqref="E4628"/>
      <pageMargins left="0.7" right="0.7" top="0.75" bottom="0.75" header="0.3" footer="0.3"/>
      <pageSetup orientation="portrait" r:id="rId7"/>
    </customSheetView>
    <customSheetView guid="{B31231B8-DF0C-492A-AD08-12AC104B5344}">
      <pane ySplit="1" topLeftCell="A5108" activePane="bottomLeft"/>
      <selection pane="bottomLeft" activeCell="J5136" sqref="J5136"/>
      <pageMargins left="0.7" right="0.7" top="0.75" bottom="0.75" header="0.3" footer="0.3"/>
      <pageSetup orientation="portrait" r:id="rId8"/>
    </customSheetView>
    <customSheetView guid="{88CE6D99-BF73-4A4E-9F73-FD7A75F1606E}">
      <pane ySplit="1" topLeftCell="A479"/>
      <selection activeCell="A74" sqref="A74"/>
      <pageMargins left="0.7" right="0.7" top="0.75" bottom="0.75" header="0.3" footer="0.3"/>
      <pageSetup orientation="portrait" r:id="rId9"/>
    </customSheetView>
    <customSheetView guid="{AD446CE0-589C-4378-A21D-D1AA70999E27}">
      <pane ySplit="1.1000000000000001" topLeftCell="A1111" activePane="bottomLeft"/>
      <selection pane="bottomLeft" activeCell="F1120" sqref="F1120:F1121"/>
      <pageMargins left="0.7" right="0.7" top="0.75" bottom="0.75" header="0.3" footer="0.3"/>
      <pageSetup orientation="portrait" r:id="rId10"/>
    </customSheetView>
    <customSheetView guid="{71FD90CD-6C9E-4B4F-83B1-369FFA7ECE92}" topLeftCell="A1062">
      <selection activeCell="A1064" sqref="A1064"/>
      <pageMargins left="0.7" right="0.7" top="0.75" bottom="0.75" header="0.3" footer="0.3"/>
      <pageSetup orientation="portrait" r:id="rId11"/>
    </customSheetView>
    <customSheetView guid="{B5E18640-58E8-4006-9543-B65CDF4E28A2}">
      <pane ySplit="1" topLeftCell="A375" activePane="bottomLeft" state="frozen"/>
      <selection pane="bottomLeft" activeCell="A394" sqref="A394"/>
      <pageMargins left="0.7" right="0.7" top="0.75" bottom="0.75" header="0.3" footer="0.3"/>
      <pageSetup orientation="portrait" r:id="rId12"/>
    </customSheetView>
    <customSheetView guid="{B055576F-5B6C-4853-9CF7-C8C5AA8BBA9E}">
      <pane ySplit="1" topLeftCell="A245" activePane="bottomLeft" state="frozen"/>
      <selection pane="bottomLeft" activeCell="A249" sqref="A249"/>
      <pageMargins left="0.7" right="0.7" top="0.75" bottom="0.75" header="0.3" footer="0.3"/>
      <pageSetup orientation="portrait" r:id="rId13"/>
    </customSheetView>
    <customSheetView guid="{64566539-B55F-4A79-8E08-FDCF9E6D6F6B}">
      <pane ySplit="1.0833333333333333" topLeftCell="A538" activePane="bottomLeft"/>
      <selection pane="bottomLeft" activeCell="A555" sqref="A555"/>
      <pageMargins left="0.7" right="0.7" top="0.75" bottom="0.75" header="0.3" footer="0.3"/>
      <pageSetup orientation="portrait" r:id="rId14"/>
    </customSheetView>
    <customSheetView guid="{33B1EF24-8A4C-4719-B95A-E17DA18035B3}">
      <pane ySplit="1" topLeftCell="A65" activePane="bottomLeft"/>
      <selection pane="bottomLeft" activeCell="A74" sqref="A74"/>
      <pageMargins left="0.7" right="0.7" top="0.75" bottom="0.75" header="0.3" footer="0.3"/>
      <pageSetup orientation="portrait" r:id="rId15"/>
    </customSheetView>
    <customSheetView guid="{B1EDCD6B-EE21-4879-AA3D-77F2C4CDE18F}">
      <pane ySplit="1" topLeftCell="A128" activePane="bottomLeft" state="frozen"/>
      <selection pane="bottomLeft" activeCell="F1" sqref="F1"/>
      <pageMargins left="0.7" right="0.7" top="0.75" bottom="0.75" header="0.3" footer="0.3"/>
      <pageSetup orientation="portrait" r:id="rId16"/>
    </customSheetView>
    <customSheetView guid="{E707DE82-71DA-43CB-BC55-09232E879A78}">
      <pane ySplit="1" topLeftCell="A158" activePane="bottomLeft" state="frozen"/>
      <selection pane="bottomLeft" activeCell="F1" sqref="F1"/>
      <pageMargins left="0.7" right="0.7" top="0.75" bottom="0.75" header="0.3" footer="0.3"/>
      <pageSetup orientation="portrait" r:id="rId17"/>
    </customSheetView>
    <customSheetView guid="{2FE9ECC7-2778-45B1-B7D4-9F7CEB69A08B}">
      <pane ySplit="1" topLeftCell="A11" activePane="bottomLeft" state="frozen"/>
      <selection pane="bottomLeft" activeCell="A21" sqref="A21"/>
      <pageMargins left="0.7" right="0.7" top="0.75" bottom="0.75" header="0.3" footer="0.3"/>
      <pageSetup orientation="portrait" r:id="rId18"/>
    </customSheetView>
    <customSheetView guid="{06A9F8A7-4471-4368-9E20-019DC07C47FA}">
      <pane ySplit="1" topLeftCell="A158" activePane="bottomLeft" state="frozen"/>
      <selection pane="bottomLeft" activeCell="F1" sqref="F1"/>
      <pageMargins left="0.7" right="0.7" top="0.75" bottom="0.75" header="0.3" footer="0.3"/>
      <pageSetup orientation="portrait" r:id="rId19"/>
    </customSheetView>
    <customSheetView guid="{3DBCD880-445F-418A-AD5F-193E6D2D1210}">
      <pane ySplit="1" topLeftCell="A128" activePane="bottomLeft" state="frozen"/>
      <selection pane="bottomLeft" activeCell="F1" sqref="F1"/>
      <pageMargins left="0.7" right="0.7" top="0.75" bottom="0.75" header="0.3" footer="0.3"/>
      <pageSetup orientation="portrait" r:id="rId20"/>
    </customSheetView>
    <customSheetView guid="{6DCEEC21-C479-4A42-AD64-9FF5BA104DC2}">
      <pane ySplit="1" topLeftCell="A65" activePane="bottomLeft"/>
      <selection pane="bottomLeft" activeCell="A74" sqref="A74"/>
      <pageMargins left="0.7" right="0.7" top="0.75" bottom="0.75" header="0.3" footer="0.3"/>
      <pageSetup orientation="portrait" r:id="rId21"/>
    </customSheetView>
    <customSheetView guid="{41DDAA97-79F0-408B-ADE0-BCE91D0ECBCF}">
      <pane ySplit="1.0689655172413792" topLeftCell="A1058" activePane="bottomLeft"/>
      <selection pane="bottomLeft" activeCell="D1070" sqref="D1070"/>
      <pageMargins left="0.7" right="0.7" top="0.75" bottom="0.75" header="0.3" footer="0.3"/>
      <pageSetup orientation="portrait" r:id="rId22"/>
    </customSheetView>
    <customSheetView guid="{BA995151-D423-4E2E-B021-2487DDDEFECF}" topLeftCell="A6">
      <pane ySplit="1" topLeftCell="A1126" activePane="bottomLeft"/>
      <selection pane="bottomLeft" activeCell="H1133" sqref="H1133"/>
      <pageMargins left="0.7" right="0.7" top="0.75" bottom="0.75" header="0.3" footer="0.3"/>
      <pageSetup orientation="portrait" r:id="rId23"/>
    </customSheetView>
    <customSheetView guid="{6D3BA3F1-B9B4-4686-85CF-38BCD4C4159D}" showPageBreaks="1" topLeftCell="A2">
      <pane ySplit="1.0384615384615385" topLeftCell="A3429" activePane="bottomLeft"/>
      <selection pane="bottomLeft" activeCell="F3438" sqref="F3438"/>
      <pageMargins left="0.7" right="0.7" top="0.75" bottom="0.75" header="0.3" footer="0.3"/>
      <pageSetup orientation="portrait" r:id="rId24"/>
    </customSheetView>
    <customSheetView guid="{A5CBEEFE-75A7-499E-BF51-F7AC753B4493}" topLeftCell="A6">
      <pane ySplit="1" topLeftCell="A4899" activePane="bottomLeft"/>
      <selection pane="bottomLeft" activeCell="E4919" sqref="E4919"/>
      <pageMargins left="0.7" right="0.7" top="0.75" bottom="0.75" header="0.3" footer="0.3"/>
      <pageSetup orientation="portrait" r:id="rId25"/>
    </customSheetView>
    <customSheetView guid="{8791D8E1-5546-47B2-829A-27DCC1152D17}" topLeftCell="C19">
      <pane ySplit="1.0952380952380953" topLeftCell="A5292" activePane="bottomLeft"/>
      <selection pane="bottomLeft" activeCell="E5307" sqref="E5307"/>
      <pageMargins left="0.7" right="0.7" top="0.75" bottom="0.75" header="0.3" footer="0.3"/>
      <pageSetup orientation="portrait" r:id="rId26"/>
    </customSheetView>
    <customSheetView guid="{1F2654CD-4720-4252-A162-7D4BA384FF65}">
      <pane ySplit="1" topLeftCell="A479"/>
      <selection activeCell="A74" sqref="A74"/>
      <pageMargins left="0.7" right="0.7" top="0.75" bottom="0.75" header="0.3" footer="0.3"/>
      <pageSetup orientation="portrait" r:id="rId27"/>
    </customSheetView>
    <customSheetView guid="{44636B2D-489E-4D3F-B344-3FDB38BE5EE6}" showAutoFilter="1" topLeftCell="A5300">
      <selection activeCell="D5309" sqref="D5309"/>
      <pageMargins left="0.7" right="0.7" top="0.75" bottom="0.75" header="0.3" footer="0.3"/>
      <pageSetup orientation="portrait" r:id="rId28"/>
      <autoFilter ref="D5:D5314" xr:uid="{F99E4B0F-414C-443C-84A0-07E4991C2390}"/>
    </customSheetView>
    <customSheetView guid="{97FA0117-B203-4B24-9F80-DD2287AC91B9}" topLeftCell="A140">
      <selection activeCell="F109" sqref="F109"/>
      <pageMargins left="0.7" right="0.7" top="0.75" bottom="0.75" header="0.3" footer="0.3"/>
      <pageSetup orientation="portrait" r:id="rId29"/>
    </customSheetView>
  </customSheetViews>
  <conditionalFormatting sqref="D3726:E3727">
    <cfRule type="cellIs" dxfId="25" priority="1" operator="greaterThan">
      <formula>3</formula>
    </cfRule>
  </conditionalFormatting>
  <pageMargins left="0.7" right="0.7"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48CC-DB43-4425-A089-9DB83B4819BB}">
  <dimension ref="A1:J5325"/>
  <sheetViews>
    <sheetView zoomScaleNormal="85" workbookViewId="0">
      <selection activeCell="E8" sqref="E8"/>
    </sheetView>
  </sheetViews>
  <sheetFormatPr defaultColWidth="9.140625" defaultRowHeight="15.75" x14ac:dyDescent="0.25"/>
  <cols>
    <col min="1" max="1" width="28.85546875" style="27" bestFit="1" customWidth="1"/>
    <col min="2" max="2" width="13.7109375" style="31" customWidth="1"/>
    <col min="3" max="3" width="13.28515625" style="31" customWidth="1"/>
    <col min="4" max="4" width="14.28515625" style="24" customWidth="1"/>
    <col min="5" max="5" width="15.85546875" style="24" customWidth="1"/>
    <col min="6" max="6" width="40.5703125" style="27" bestFit="1" customWidth="1"/>
    <col min="7" max="7" width="51.140625" style="27" bestFit="1" customWidth="1"/>
    <col min="8" max="8" width="30.28515625" style="26" customWidth="1"/>
    <col min="9" max="9" width="43.5703125" style="27" customWidth="1"/>
    <col min="10" max="16384" width="9.140625" style="27"/>
  </cols>
  <sheetData>
    <row r="1" spans="1:9" s="28" customFormat="1" x14ac:dyDescent="0.25">
      <c r="A1" s="122" t="s">
        <v>1393</v>
      </c>
      <c r="B1" s="123" t="s">
        <v>1</v>
      </c>
      <c r="C1" s="123" t="s">
        <v>1417</v>
      </c>
      <c r="D1" s="124" t="s">
        <v>2</v>
      </c>
      <c r="E1" s="124" t="s">
        <v>1399</v>
      </c>
      <c r="F1" s="122" t="s">
        <v>1394</v>
      </c>
      <c r="G1" s="122" t="s">
        <v>1395</v>
      </c>
      <c r="H1" s="125" t="s">
        <v>20</v>
      </c>
      <c r="I1" s="122" t="s">
        <v>6</v>
      </c>
    </row>
    <row r="2" spans="1:9" s="28" customFormat="1" ht="94.5" x14ac:dyDescent="0.25">
      <c r="A2" s="338" t="s">
        <v>1545</v>
      </c>
      <c r="B2" s="339">
        <v>45092</v>
      </c>
      <c r="C2" s="339"/>
      <c r="D2" s="285">
        <f>IF(B2="","",NETWORKDAYS(B2,C2)-1)</f>
        <v>-32210</v>
      </c>
      <c r="E2" s="340" t="s">
        <v>1526</v>
      </c>
      <c r="F2" s="338" t="s">
        <v>1539</v>
      </c>
      <c r="G2" s="341" t="s">
        <v>1935</v>
      </c>
      <c r="H2" s="339" t="s">
        <v>694</v>
      </c>
      <c r="I2" s="286"/>
    </row>
    <row r="3" spans="1:9" x14ac:dyDescent="0.25">
      <c r="A3" s="338" t="s">
        <v>1858</v>
      </c>
      <c r="B3" s="339">
        <v>45146</v>
      </c>
      <c r="C3" s="339"/>
      <c r="D3" s="342"/>
      <c r="E3" s="342" t="s">
        <v>1859</v>
      </c>
      <c r="F3" s="338" t="s">
        <v>1860</v>
      </c>
      <c r="G3" s="343"/>
      <c r="H3" s="344" t="s">
        <v>694</v>
      </c>
      <c r="I3" s="338"/>
    </row>
    <row r="4" spans="1:9" s="28" customFormat="1" x14ac:dyDescent="0.25">
      <c r="A4" s="259" t="s">
        <v>1541</v>
      </c>
      <c r="B4" s="260">
        <v>45183</v>
      </c>
      <c r="C4" s="260">
        <v>45212</v>
      </c>
      <c r="D4" s="266">
        <f t="shared" ref="D4:D7" si="0">IF(B4="","",NETWORKDAYS(B4,C4)-1)</f>
        <v>21</v>
      </c>
      <c r="E4" s="272" t="s">
        <v>1526</v>
      </c>
      <c r="F4" s="259" t="s">
        <v>1539</v>
      </c>
      <c r="G4" s="273" t="s">
        <v>1542</v>
      </c>
      <c r="H4" s="260" t="s">
        <v>1543</v>
      </c>
      <c r="I4" s="274" t="s">
        <v>1544</v>
      </c>
    </row>
    <row r="5" spans="1:9" s="28" customFormat="1" ht="31.5" x14ac:dyDescent="0.25">
      <c r="A5" s="259" t="s">
        <v>1538</v>
      </c>
      <c r="B5" s="260">
        <v>45189</v>
      </c>
      <c r="C5" s="260"/>
      <c r="D5" s="266">
        <f>IF(B5="","",NETWORKDAYS(B5,C5)-1)</f>
        <v>-32279</v>
      </c>
      <c r="E5" s="267" t="s">
        <v>1526</v>
      </c>
      <c r="F5" s="259" t="s">
        <v>1539</v>
      </c>
      <c r="G5" s="268" t="s">
        <v>1838</v>
      </c>
      <c r="H5" s="269" t="s">
        <v>1527</v>
      </c>
      <c r="I5" s="268" t="s">
        <v>1701</v>
      </c>
    </row>
    <row r="6" spans="1:9" ht="63" x14ac:dyDescent="0.25">
      <c r="A6" s="259" t="s">
        <v>1422</v>
      </c>
      <c r="B6" s="260">
        <v>45216</v>
      </c>
      <c r="C6" s="260">
        <v>45273</v>
      </c>
      <c r="D6" s="266">
        <f t="shared" si="0"/>
        <v>41</v>
      </c>
      <c r="E6" s="272" t="s">
        <v>1423</v>
      </c>
      <c r="F6" s="268" t="s">
        <v>1424</v>
      </c>
      <c r="G6" s="268" t="s">
        <v>2323</v>
      </c>
      <c r="H6" s="269" t="s">
        <v>691</v>
      </c>
      <c r="I6" s="259"/>
    </row>
    <row r="7" spans="1:9" ht="78.75" x14ac:dyDescent="0.25">
      <c r="A7" s="259" t="s">
        <v>1525</v>
      </c>
      <c r="B7" s="260">
        <v>45216</v>
      </c>
      <c r="C7" s="260">
        <v>45259</v>
      </c>
      <c r="D7" s="266">
        <f t="shared" si="0"/>
        <v>31</v>
      </c>
      <c r="E7" s="272" t="s">
        <v>1526</v>
      </c>
      <c r="F7" s="259" t="s">
        <v>1424</v>
      </c>
      <c r="G7" s="268" t="s">
        <v>1942</v>
      </c>
      <c r="H7" s="269" t="s">
        <v>1527</v>
      </c>
      <c r="I7" s="259"/>
    </row>
    <row r="8" spans="1:9" ht="79.5" customHeight="1" x14ac:dyDescent="0.25">
      <c r="A8" s="338" t="s">
        <v>1861</v>
      </c>
      <c r="B8" s="339">
        <v>45250</v>
      </c>
      <c r="C8" s="339"/>
      <c r="D8" s="342">
        <f t="shared" ref="D8:D10" si="1">IF(B8="","",NETWORKDAYS(B8,C8)-1)</f>
        <v>-32322</v>
      </c>
      <c r="E8" s="342"/>
      <c r="F8" s="343" t="s">
        <v>1860</v>
      </c>
      <c r="G8" s="343" t="s">
        <v>2123</v>
      </c>
      <c r="H8" s="344" t="s">
        <v>694</v>
      </c>
      <c r="I8" s="338"/>
    </row>
    <row r="9" spans="1:9" ht="78.75" x14ac:dyDescent="0.25">
      <c r="A9" s="338" t="s">
        <v>1862</v>
      </c>
      <c r="B9" s="339">
        <v>45250</v>
      </c>
      <c r="C9" s="339"/>
      <c r="D9" s="342">
        <f t="shared" si="1"/>
        <v>-32322</v>
      </c>
      <c r="E9" s="342"/>
      <c r="F9" s="338" t="s">
        <v>1863</v>
      </c>
      <c r="G9" s="343" t="s">
        <v>1864</v>
      </c>
      <c r="H9" s="344" t="s">
        <v>691</v>
      </c>
      <c r="I9" s="338"/>
    </row>
    <row r="10" spans="1:9" ht="126" x14ac:dyDescent="0.25">
      <c r="A10" s="338" t="s">
        <v>1879</v>
      </c>
      <c r="B10" s="339">
        <v>45250</v>
      </c>
      <c r="C10" s="339"/>
      <c r="D10" s="342">
        <f t="shared" si="1"/>
        <v>-32322</v>
      </c>
      <c r="E10" s="342"/>
      <c r="F10" s="343" t="s">
        <v>1880</v>
      </c>
      <c r="G10" s="343" t="s">
        <v>1888</v>
      </c>
      <c r="H10" s="344" t="s">
        <v>691</v>
      </c>
      <c r="I10" s="338"/>
    </row>
    <row r="11" spans="1:9" ht="63" x14ac:dyDescent="0.25">
      <c r="A11" s="338" t="s">
        <v>2074</v>
      </c>
      <c r="B11" s="339">
        <v>45265</v>
      </c>
      <c r="C11" s="339">
        <v>45267</v>
      </c>
      <c r="D11" s="342">
        <f>IF(B11="","",NETWORKDAYS(B11,C11)-1)</f>
        <v>2</v>
      </c>
      <c r="E11" s="342"/>
      <c r="F11" s="343" t="s">
        <v>2075</v>
      </c>
      <c r="G11" s="343" t="s">
        <v>2201</v>
      </c>
      <c r="H11" s="344" t="s">
        <v>691</v>
      </c>
      <c r="I11" s="338"/>
    </row>
    <row r="12" spans="1:9" ht="31.5" x14ac:dyDescent="0.25">
      <c r="A12" s="345" t="s">
        <v>2478</v>
      </c>
      <c r="B12" s="346">
        <v>45282</v>
      </c>
      <c r="C12" s="346"/>
      <c r="D12" s="347"/>
      <c r="E12" s="347"/>
      <c r="F12" s="345" t="s">
        <v>2479</v>
      </c>
      <c r="G12" s="348" t="s">
        <v>2643</v>
      </c>
      <c r="H12" s="349" t="s">
        <v>1466</v>
      </c>
      <c r="I12" s="338"/>
    </row>
    <row r="13" spans="1:9" x14ac:dyDescent="0.25">
      <c r="A13" s="259" t="s">
        <v>2546</v>
      </c>
      <c r="B13" s="260">
        <v>45287</v>
      </c>
      <c r="C13" s="260">
        <v>45288</v>
      </c>
      <c r="D13" s="267"/>
      <c r="E13" s="267"/>
      <c r="F13" s="259" t="s">
        <v>2479</v>
      </c>
      <c r="G13" s="259" t="s">
        <v>2745</v>
      </c>
      <c r="H13" s="269" t="s">
        <v>1466</v>
      </c>
      <c r="I13" s="259"/>
    </row>
    <row r="14" spans="1:9" ht="63" x14ac:dyDescent="0.25">
      <c r="A14" s="338" t="s">
        <v>2591</v>
      </c>
      <c r="B14" s="339">
        <v>45293</v>
      </c>
      <c r="C14" s="339"/>
      <c r="D14" s="342">
        <f>IF(B14="","",NETWORKDAYS(B14,C14)-1)</f>
        <v>-32353</v>
      </c>
      <c r="E14" s="342"/>
      <c r="F14" s="343" t="s">
        <v>2592</v>
      </c>
      <c r="G14" s="343" t="s">
        <v>2593</v>
      </c>
      <c r="H14" s="344" t="s">
        <v>691</v>
      </c>
      <c r="I14" s="338"/>
    </row>
    <row r="15" spans="1:9" ht="47.25" x14ac:dyDescent="0.25">
      <c r="A15" s="259" t="s">
        <v>2605</v>
      </c>
      <c r="B15" s="260">
        <v>45281</v>
      </c>
      <c r="C15" s="260">
        <v>45296</v>
      </c>
      <c r="D15" s="267"/>
      <c r="E15" s="267"/>
      <c r="F15" s="268" t="s">
        <v>2592</v>
      </c>
      <c r="G15" s="268" t="s">
        <v>2684</v>
      </c>
      <c r="H15" s="269" t="s">
        <v>691</v>
      </c>
      <c r="I15" s="259"/>
    </row>
    <row r="16" spans="1:9" ht="47.25" x14ac:dyDescent="0.25">
      <c r="A16" s="359" t="s">
        <v>2756</v>
      </c>
      <c r="B16" s="360">
        <v>45295</v>
      </c>
      <c r="C16" s="360">
        <v>45296</v>
      </c>
      <c r="D16" s="361"/>
      <c r="E16" s="361"/>
      <c r="F16" s="359" t="s">
        <v>2677</v>
      </c>
      <c r="G16" s="362" t="s">
        <v>2694</v>
      </c>
      <c r="H16" s="363" t="s">
        <v>1466</v>
      </c>
      <c r="I16" s="359"/>
    </row>
    <row r="17" spans="1:9" ht="31.5" x14ac:dyDescent="0.25">
      <c r="A17" s="338" t="s">
        <v>2675</v>
      </c>
      <c r="B17" s="339">
        <v>45295</v>
      </c>
      <c r="C17" s="339"/>
      <c r="D17" s="342"/>
      <c r="E17" s="342"/>
      <c r="F17" s="338" t="s">
        <v>2479</v>
      </c>
      <c r="G17" s="343" t="s">
        <v>2676</v>
      </c>
      <c r="H17" s="344" t="s">
        <v>694</v>
      </c>
      <c r="I17" s="338"/>
    </row>
    <row r="18" spans="1:9" x14ac:dyDescent="0.25">
      <c r="A18" s="338" t="s">
        <v>2419</v>
      </c>
      <c r="B18" s="339">
        <v>45296</v>
      </c>
      <c r="C18" s="339"/>
      <c r="D18" s="342"/>
      <c r="E18" s="342"/>
      <c r="F18" s="338" t="s">
        <v>2479</v>
      </c>
      <c r="G18" s="338" t="s">
        <v>2696</v>
      </c>
      <c r="H18" s="344" t="s">
        <v>694</v>
      </c>
      <c r="I18" s="338"/>
    </row>
    <row r="19" spans="1:9" x14ac:dyDescent="0.25">
      <c r="A19" s="259" t="s">
        <v>2339</v>
      </c>
      <c r="B19" s="260">
        <v>45293</v>
      </c>
      <c r="C19" s="260">
        <v>45296</v>
      </c>
      <c r="D19" s="267"/>
      <c r="E19" s="267"/>
      <c r="F19" s="259" t="s">
        <v>2479</v>
      </c>
      <c r="G19" s="259" t="s">
        <v>2713</v>
      </c>
      <c r="H19" s="269" t="s">
        <v>1466</v>
      </c>
      <c r="I19" s="259"/>
    </row>
    <row r="20" spans="1:9" x14ac:dyDescent="0.25">
      <c r="A20" s="259" t="s">
        <v>2714</v>
      </c>
      <c r="B20" s="260">
        <v>45293</v>
      </c>
      <c r="C20" s="260">
        <v>45296</v>
      </c>
      <c r="D20" s="267"/>
      <c r="E20" s="267"/>
      <c r="F20" s="259" t="s">
        <v>2479</v>
      </c>
      <c r="G20" s="259" t="s">
        <v>2715</v>
      </c>
      <c r="H20" s="269" t="s">
        <v>1466</v>
      </c>
      <c r="I20" s="259"/>
    </row>
    <row r="21" spans="1:9" x14ac:dyDescent="0.25">
      <c r="A21" s="345" t="s">
        <v>2726</v>
      </c>
      <c r="B21" s="346">
        <v>45298</v>
      </c>
      <c r="C21" s="346"/>
      <c r="D21" s="347"/>
      <c r="E21" s="347"/>
      <c r="F21" s="338" t="s">
        <v>2479</v>
      </c>
      <c r="G21" s="338" t="s">
        <v>2744</v>
      </c>
      <c r="H21" s="349" t="s">
        <v>694</v>
      </c>
      <c r="I21" s="345"/>
    </row>
    <row r="22" spans="1:9" x14ac:dyDescent="0.25">
      <c r="A22" s="345" t="s">
        <v>2172</v>
      </c>
      <c r="B22" s="346">
        <v>45299</v>
      </c>
      <c r="C22" s="346"/>
      <c r="D22" s="347"/>
      <c r="E22" s="370"/>
      <c r="F22" s="338" t="s">
        <v>2479</v>
      </c>
      <c r="G22" s="338" t="s">
        <v>2754</v>
      </c>
      <c r="H22" s="344" t="s">
        <v>694</v>
      </c>
      <c r="I22" s="369"/>
    </row>
    <row r="23" spans="1:9" x14ac:dyDescent="0.25">
      <c r="A23" s="338" t="s">
        <v>2701</v>
      </c>
      <c r="B23" s="339">
        <v>45299</v>
      </c>
      <c r="C23" s="339"/>
      <c r="D23" s="342"/>
      <c r="E23" s="371"/>
      <c r="F23" s="338" t="s">
        <v>2479</v>
      </c>
      <c r="G23" s="338" t="s">
        <v>2755</v>
      </c>
      <c r="H23" s="344" t="s">
        <v>694</v>
      </c>
      <c r="I23" s="369"/>
    </row>
    <row r="24" spans="1:9" x14ac:dyDescent="0.25">
      <c r="A24" s="338" t="s">
        <v>2762</v>
      </c>
      <c r="B24" s="339">
        <v>45299</v>
      </c>
      <c r="C24" s="339"/>
      <c r="D24" s="342"/>
      <c r="E24" s="371"/>
      <c r="F24" s="338" t="s">
        <v>2479</v>
      </c>
      <c r="G24" s="338" t="s">
        <v>2744</v>
      </c>
      <c r="H24" s="344" t="s">
        <v>694</v>
      </c>
      <c r="I24" s="369"/>
    </row>
    <row r="25" spans="1:9" x14ac:dyDescent="0.25">
      <c r="A25" s="372" t="s">
        <v>2765</v>
      </c>
      <c r="B25" s="373">
        <v>45299</v>
      </c>
      <c r="C25" s="373">
        <v>45299</v>
      </c>
      <c r="D25" s="374"/>
      <c r="E25" s="374"/>
      <c r="F25" s="375" t="s">
        <v>2766</v>
      </c>
      <c r="G25" s="375" t="s">
        <v>2767</v>
      </c>
      <c r="H25" s="376" t="s">
        <v>1466</v>
      </c>
      <c r="I25" s="377"/>
    </row>
    <row r="26" spans="1:9" x14ac:dyDescent="0.25">
      <c r="A26" s="379" t="s">
        <v>2231</v>
      </c>
      <c r="B26" s="380">
        <v>45300</v>
      </c>
      <c r="C26" s="380"/>
      <c r="D26" s="381"/>
      <c r="E26" s="381"/>
      <c r="F26" s="378" t="s">
        <v>2766</v>
      </c>
      <c r="G26" s="338" t="s">
        <v>2744</v>
      </c>
      <c r="H26" s="349" t="s">
        <v>694</v>
      </c>
      <c r="I26" s="379"/>
    </row>
    <row r="27" spans="1:9" x14ac:dyDescent="0.25">
      <c r="A27" s="379" t="s">
        <v>2780</v>
      </c>
      <c r="B27" s="380">
        <v>45300</v>
      </c>
      <c r="C27" s="380"/>
      <c r="D27" s="381"/>
      <c r="E27" s="381"/>
      <c r="F27" s="378" t="s">
        <v>2766</v>
      </c>
      <c r="G27" s="338" t="s">
        <v>2787</v>
      </c>
      <c r="H27" s="349" t="s">
        <v>694</v>
      </c>
      <c r="I27" s="379"/>
    </row>
    <row r="28" spans="1:9" x14ac:dyDescent="0.25">
      <c r="A28" s="379" t="s">
        <v>2794</v>
      </c>
      <c r="B28" s="380">
        <v>45300</v>
      </c>
      <c r="C28" s="380"/>
      <c r="D28" s="381"/>
      <c r="E28" s="381"/>
      <c r="F28" s="338" t="s">
        <v>2479</v>
      </c>
      <c r="G28" s="338" t="s">
        <v>2744</v>
      </c>
      <c r="H28" s="344" t="s">
        <v>694</v>
      </c>
      <c r="I28" s="369"/>
    </row>
    <row r="131" spans="6:6" x14ac:dyDescent="0.25">
      <c r="F131" s="34"/>
    </row>
    <row r="173" spans="6:6" x14ac:dyDescent="0.25">
      <c r="F173" s="34"/>
    </row>
    <row r="178" spans="6:6" x14ac:dyDescent="0.25">
      <c r="F178" s="34"/>
    </row>
    <row r="444" spans="6:6" x14ac:dyDescent="0.25">
      <c r="F444" s="25"/>
    </row>
    <row r="479" spans="6:6" x14ac:dyDescent="0.25">
      <c r="F479" s="25"/>
    </row>
    <row r="1051" spans="3:6" x14ac:dyDescent="0.25">
      <c r="C1051" s="29"/>
      <c r="F1051" s="25"/>
    </row>
    <row r="1052" spans="3:6" x14ac:dyDescent="0.25">
      <c r="C1052" s="29"/>
      <c r="F1052" s="25"/>
    </row>
    <row r="1131" spans="1:1" x14ac:dyDescent="0.25">
      <c r="A1131" s="28"/>
    </row>
    <row r="1154" spans="6:6" x14ac:dyDescent="0.25">
      <c r="F1154" s="25"/>
    </row>
    <row r="1160" spans="6:6" x14ac:dyDescent="0.25">
      <c r="F1160" s="25"/>
    </row>
    <row r="1232" spans="8:8" x14ac:dyDescent="0.25">
      <c r="H1232" s="35"/>
    </row>
    <row r="1247" spans="6:6" x14ac:dyDescent="0.25">
      <c r="F1247" s="25"/>
    </row>
    <row r="1261" spans="6:6" x14ac:dyDescent="0.25">
      <c r="F1261" s="25"/>
    </row>
    <row r="1270" spans="6:6" x14ac:dyDescent="0.25">
      <c r="F1270" s="25"/>
    </row>
    <row r="1271" spans="6:6" x14ac:dyDescent="0.25">
      <c r="F1271" s="25"/>
    </row>
    <row r="1277" spans="6:6" x14ac:dyDescent="0.25">
      <c r="F1277" s="25"/>
    </row>
    <row r="1280" spans="6:6" x14ac:dyDescent="0.25">
      <c r="F1280" s="25"/>
    </row>
    <row r="1287" spans="6:6" x14ac:dyDescent="0.25">
      <c r="F1287" s="25"/>
    </row>
    <row r="1288" spans="6:6" x14ac:dyDescent="0.25">
      <c r="F1288" s="25"/>
    </row>
    <row r="1289" spans="6:6" x14ac:dyDescent="0.25">
      <c r="F1289" s="25"/>
    </row>
    <row r="1290" spans="6:6" x14ac:dyDescent="0.25">
      <c r="F1290" s="25"/>
    </row>
    <row r="1291" spans="6:6" x14ac:dyDescent="0.25">
      <c r="F1291" s="25"/>
    </row>
    <row r="1292" spans="6:6" x14ac:dyDescent="0.25">
      <c r="F1292" s="25"/>
    </row>
    <row r="1293" spans="6:6" x14ac:dyDescent="0.25">
      <c r="F1293" s="25"/>
    </row>
    <row r="1294" spans="6:6" x14ac:dyDescent="0.25">
      <c r="F1294" s="25"/>
    </row>
    <row r="1296" spans="6:6" x14ac:dyDescent="0.25">
      <c r="F1296" s="25"/>
    </row>
    <row r="1297" spans="6:6" x14ac:dyDescent="0.25">
      <c r="F1297" s="25"/>
    </row>
    <row r="1299" spans="6:6" x14ac:dyDescent="0.25">
      <c r="F1299" s="25"/>
    </row>
    <row r="1300" spans="6:6" x14ac:dyDescent="0.25">
      <c r="F1300" s="25"/>
    </row>
    <row r="1301" spans="6:6" x14ac:dyDescent="0.25">
      <c r="F1301" s="25"/>
    </row>
    <row r="1302" spans="6:6" x14ac:dyDescent="0.25">
      <c r="F1302" s="25"/>
    </row>
    <row r="1303" spans="6:6" x14ac:dyDescent="0.25">
      <c r="F1303" s="25"/>
    </row>
    <row r="1304" spans="6:6" x14ac:dyDescent="0.25">
      <c r="F1304" s="25"/>
    </row>
    <row r="1305" spans="6:6" x14ac:dyDescent="0.25">
      <c r="F1305" s="25"/>
    </row>
    <row r="1306" spans="6:6" x14ac:dyDescent="0.25">
      <c r="F1306" s="25"/>
    </row>
    <row r="1332" spans="6:6" x14ac:dyDescent="0.25">
      <c r="F1332" s="25"/>
    </row>
    <row r="1358" spans="6:6" x14ac:dyDescent="0.25">
      <c r="F1358" s="25"/>
    </row>
    <row r="1396" spans="6:6" x14ac:dyDescent="0.25">
      <c r="F1396" s="25"/>
    </row>
    <row r="1397" spans="6:6" x14ac:dyDescent="0.25">
      <c r="F1397" s="25"/>
    </row>
    <row r="1403" spans="6:6" x14ac:dyDescent="0.25">
      <c r="F1403" s="25"/>
    </row>
    <row r="1411" spans="6:6" x14ac:dyDescent="0.25">
      <c r="F1411" s="25"/>
    </row>
    <row r="1425" spans="6:6" ht="16.899999999999999" customHeight="1" x14ac:dyDescent="0.25"/>
    <row r="1431" spans="6:6" x14ac:dyDescent="0.25">
      <c r="F1431" s="25"/>
    </row>
    <row r="1432" spans="6:6" x14ac:dyDescent="0.25">
      <c r="F1432" s="25"/>
    </row>
    <row r="1433" spans="6:6" x14ac:dyDescent="0.25">
      <c r="F1433" s="25"/>
    </row>
    <row r="1434" spans="6:6" x14ac:dyDescent="0.25">
      <c r="F1434" s="25"/>
    </row>
    <row r="1435" spans="6:6" x14ac:dyDescent="0.25">
      <c r="F1435" s="25"/>
    </row>
    <row r="1436" spans="6:6" x14ac:dyDescent="0.25">
      <c r="F1436" s="25"/>
    </row>
    <row r="1437" spans="6:6" x14ac:dyDescent="0.25">
      <c r="F1437" s="25"/>
    </row>
    <row r="1438" spans="6:6" x14ac:dyDescent="0.25">
      <c r="F1438" s="25"/>
    </row>
    <row r="1439" spans="6:6" x14ac:dyDescent="0.25">
      <c r="F1439" s="25"/>
    </row>
    <row r="1450" spans="6:6" x14ac:dyDescent="0.25">
      <c r="F1450" s="25"/>
    </row>
    <row r="1451" spans="6:6" x14ac:dyDescent="0.25">
      <c r="F1451" s="25"/>
    </row>
    <row r="1452" spans="6:6" x14ac:dyDescent="0.25">
      <c r="F1452" s="25"/>
    </row>
    <row r="1453" spans="6:6" x14ac:dyDescent="0.25">
      <c r="F1453" s="25"/>
    </row>
    <row r="1454" spans="6:6" x14ac:dyDescent="0.25">
      <c r="F1454" s="25"/>
    </row>
    <row r="1455" spans="6:6" x14ac:dyDescent="0.25">
      <c r="F1455" s="25"/>
    </row>
    <row r="1456" spans="6:6" x14ac:dyDescent="0.25">
      <c r="F1456" s="25"/>
    </row>
    <row r="1457" spans="6:6" x14ac:dyDescent="0.25">
      <c r="F1457" s="25"/>
    </row>
    <row r="1458" spans="6:6" x14ac:dyDescent="0.25">
      <c r="F1458" s="25"/>
    </row>
    <row r="1474" spans="6:6" x14ac:dyDescent="0.25">
      <c r="F1474" s="25"/>
    </row>
    <row r="1475" spans="6:6" x14ac:dyDescent="0.25">
      <c r="F1475" s="25"/>
    </row>
    <row r="1476" spans="6:6" x14ac:dyDescent="0.25">
      <c r="F1476" s="25"/>
    </row>
    <row r="1477" spans="6:6" x14ac:dyDescent="0.25">
      <c r="F1477" s="25"/>
    </row>
    <row r="1478" spans="6:6" x14ac:dyDescent="0.25">
      <c r="F1478" s="25"/>
    </row>
    <row r="1479" spans="6:6" x14ac:dyDescent="0.25">
      <c r="F1479" s="25"/>
    </row>
    <row r="1480" spans="6:6" x14ac:dyDescent="0.25">
      <c r="F1480" s="25"/>
    </row>
    <row r="1481" spans="6:6" x14ac:dyDescent="0.25">
      <c r="F1481" s="25"/>
    </row>
    <row r="1482" spans="6:6" x14ac:dyDescent="0.25">
      <c r="F1482" s="25"/>
    </row>
    <row r="1483" spans="6:6" x14ac:dyDescent="0.25">
      <c r="F1483" s="25"/>
    </row>
    <row r="1484" spans="6:6" x14ac:dyDescent="0.25">
      <c r="F1484" s="25"/>
    </row>
    <row r="1485" spans="6:6" x14ac:dyDescent="0.25">
      <c r="F1485" s="25"/>
    </row>
    <row r="1486" spans="6:6" x14ac:dyDescent="0.25">
      <c r="F1486" s="25"/>
    </row>
    <row r="1520" spans="6:6" x14ac:dyDescent="0.25">
      <c r="F1520" s="25"/>
    </row>
    <row r="1521" spans="6:6" x14ac:dyDescent="0.25">
      <c r="F1521" s="25"/>
    </row>
    <row r="1522" spans="6:6" x14ac:dyDescent="0.25">
      <c r="F1522" s="25"/>
    </row>
    <row r="1523" spans="6:6" x14ac:dyDescent="0.25">
      <c r="F1523" s="25"/>
    </row>
    <row r="1524" spans="6:6" x14ac:dyDescent="0.25">
      <c r="F1524" s="25"/>
    </row>
    <row r="1525" spans="6:6" x14ac:dyDescent="0.25">
      <c r="F1525" s="25"/>
    </row>
    <row r="1526" spans="6:6" x14ac:dyDescent="0.25">
      <c r="F1526" s="25"/>
    </row>
    <row r="1527" spans="6:6" x14ac:dyDescent="0.25">
      <c r="F1527" s="25"/>
    </row>
    <row r="1528" spans="6:6" x14ac:dyDescent="0.25">
      <c r="F1528" s="25"/>
    </row>
    <row r="1529" spans="6:6" x14ac:dyDescent="0.25">
      <c r="F1529" s="25"/>
    </row>
    <row r="1530" spans="6:6" x14ac:dyDescent="0.25">
      <c r="F1530" s="25"/>
    </row>
    <row r="1531" spans="6:6" x14ac:dyDescent="0.25">
      <c r="F1531" s="25"/>
    </row>
    <row r="1532" spans="6:6" x14ac:dyDescent="0.25">
      <c r="F1532" s="25"/>
    </row>
    <row r="1547" spans="6:6" x14ac:dyDescent="0.25">
      <c r="F1547" s="25"/>
    </row>
    <row r="1552" spans="6:6" x14ac:dyDescent="0.25">
      <c r="F1552" s="25"/>
    </row>
    <row r="1557" spans="6:6" x14ac:dyDescent="0.25">
      <c r="F1557" s="25"/>
    </row>
    <row r="1559" spans="6:6" x14ac:dyDescent="0.25">
      <c r="F1559" s="25"/>
    </row>
    <row r="1562" spans="6:6" x14ac:dyDescent="0.25">
      <c r="F1562" s="25"/>
    </row>
    <row r="1587" spans="6:6" x14ac:dyDescent="0.25">
      <c r="F1587" s="25"/>
    </row>
    <row r="1596" spans="6:6" x14ac:dyDescent="0.25">
      <c r="F1596" s="25"/>
    </row>
    <row r="1605" spans="6:6" x14ac:dyDescent="0.25">
      <c r="F1605" s="25"/>
    </row>
    <row r="1606" spans="6:6" x14ac:dyDescent="0.25">
      <c r="F1606" s="25"/>
    </row>
    <row r="1620" spans="6:6" x14ac:dyDescent="0.25">
      <c r="F1620" s="25"/>
    </row>
    <row r="1633" spans="6:7" x14ac:dyDescent="0.25">
      <c r="F1633" s="25"/>
    </row>
    <row r="1640" spans="6:7" x14ac:dyDescent="0.25">
      <c r="G1640" s="36"/>
    </row>
    <row r="1644" spans="6:7" x14ac:dyDescent="0.25">
      <c r="F1644" s="25"/>
    </row>
    <row r="1677" spans="6:6" x14ac:dyDescent="0.25">
      <c r="F1677" s="25"/>
    </row>
    <row r="2488" spans="1:1" x14ac:dyDescent="0.25">
      <c r="A2488" s="25"/>
    </row>
    <row r="2489" spans="1:1" x14ac:dyDescent="0.25">
      <c r="A2489" s="25"/>
    </row>
    <row r="2490" spans="1:1" x14ac:dyDescent="0.25">
      <c r="A2490" s="25"/>
    </row>
    <row r="2491" spans="1:1" x14ac:dyDescent="0.25">
      <c r="A2491" s="25"/>
    </row>
    <row r="2492" spans="1:1" x14ac:dyDescent="0.25">
      <c r="A2492" s="25"/>
    </row>
    <row r="2493" spans="1:1" x14ac:dyDescent="0.25">
      <c r="A2493" s="25"/>
    </row>
    <row r="2494" spans="1:1" x14ac:dyDescent="0.25">
      <c r="A2494" s="25"/>
    </row>
    <row r="2495" spans="1:1" x14ac:dyDescent="0.25">
      <c r="A2495" s="25"/>
    </row>
    <row r="2496" spans="1:1" x14ac:dyDescent="0.25">
      <c r="A2496" s="25"/>
    </row>
    <row r="2497" spans="1:1" x14ac:dyDescent="0.25">
      <c r="A2497" s="25"/>
    </row>
    <row r="2498" spans="1:1" x14ac:dyDescent="0.25">
      <c r="A2498" s="25"/>
    </row>
    <row r="2499" spans="1:1" x14ac:dyDescent="0.25">
      <c r="A2499" s="25"/>
    </row>
    <row r="2500" spans="1:1" x14ac:dyDescent="0.25">
      <c r="A2500" s="25"/>
    </row>
    <row r="2501" spans="1:1" x14ac:dyDescent="0.25">
      <c r="A2501" s="25"/>
    </row>
    <row r="2502" spans="1:1" x14ac:dyDescent="0.25">
      <c r="A2502" s="25"/>
    </row>
    <row r="2503" spans="1:1" x14ac:dyDescent="0.25">
      <c r="A2503" s="25"/>
    </row>
    <row r="2504" spans="1:1" x14ac:dyDescent="0.25">
      <c r="A2504" s="25"/>
    </row>
    <row r="2505" spans="1:1" x14ac:dyDescent="0.25">
      <c r="A2505" s="25"/>
    </row>
    <row r="2506" spans="1:1" x14ac:dyDescent="0.25">
      <c r="A2506" s="25"/>
    </row>
    <row r="2507" spans="1:1" x14ac:dyDescent="0.25">
      <c r="A2507" s="25"/>
    </row>
    <row r="2508" spans="1:1" x14ac:dyDescent="0.25">
      <c r="A2508" s="25"/>
    </row>
    <row r="2509" spans="1:1" x14ac:dyDescent="0.25">
      <c r="A2509" s="25"/>
    </row>
    <row r="2510" spans="1:1" x14ac:dyDescent="0.25">
      <c r="A2510" s="25"/>
    </row>
    <row r="2511" spans="1:1" x14ac:dyDescent="0.25">
      <c r="A2511" s="25"/>
    </row>
    <row r="2512" spans="1:1" x14ac:dyDescent="0.25">
      <c r="A2512" s="25"/>
    </row>
    <row r="2513" spans="1:1" x14ac:dyDescent="0.25">
      <c r="A2513" s="25"/>
    </row>
    <row r="2514" spans="1:1" x14ac:dyDescent="0.25">
      <c r="A2514" s="25"/>
    </row>
    <row r="2515" spans="1:1" x14ac:dyDescent="0.25">
      <c r="A2515" s="25"/>
    </row>
    <row r="2516" spans="1:1" x14ac:dyDescent="0.25">
      <c r="A2516" s="25"/>
    </row>
    <row r="2517" spans="1:1" x14ac:dyDescent="0.25">
      <c r="A2517" s="25"/>
    </row>
    <row r="2518" spans="1:1" x14ac:dyDescent="0.25">
      <c r="A2518" s="25"/>
    </row>
    <row r="2519" spans="1:1" x14ac:dyDescent="0.25">
      <c r="A2519" s="25"/>
    </row>
    <row r="2520" spans="1:1" x14ac:dyDescent="0.25">
      <c r="A2520" s="25"/>
    </row>
    <row r="2521" spans="1:1" x14ac:dyDescent="0.25">
      <c r="A2521" s="25"/>
    </row>
    <row r="2522" spans="1:1" x14ac:dyDescent="0.25">
      <c r="A2522" s="25"/>
    </row>
    <row r="2523" spans="1:1" x14ac:dyDescent="0.25">
      <c r="A2523" s="25"/>
    </row>
    <row r="2524" spans="1:1" x14ac:dyDescent="0.25">
      <c r="A2524" s="25"/>
    </row>
    <row r="2525" spans="1:1" x14ac:dyDescent="0.25">
      <c r="A2525" s="25"/>
    </row>
    <row r="2526" spans="1:1" x14ac:dyDescent="0.25">
      <c r="A2526" s="25"/>
    </row>
    <row r="2527" spans="1:1" x14ac:dyDescent="0.25">
      <c r="A2527" s="25"/>
    </row>
    <row r="2571" spans="6:6" x14ac:dyDescent="0.25">
      <c r="F2571" s="25"/>
    </row>
    <row r="2572" spans="6:6" x14ac:dyDescent="0.25">
      <c r="F2572" s="25"/>
    </row>
    <row r="2573" spans="6:6" x14ac:dyDescent="0.25">
      <c r="F2573" s="25"/>
    </row>
    <row r="2574" spans="6:6" x14ac:dyDescent="0.25">
      <c r="F2574" s="25"/>
    </row>
    <row r="2575" spans="6:6" x14ac:dyDescent="0.25">
      <c r="F2575" s="25"/>
    </row>
    <row r="2576" spans="6:6" x14ac:dyDescent="0.25">
      <c r="F2576" s="25"/>
    </row>
    <row r="2578" spans="6:6" x14ac:dyDescent="0.25">
      <c r="F2578" s="25"/>
    </row>
    <row r="2579" spans="6:6" x14ac:dyDescent="0.25">
      <c r="F2579" s="25"/>
    </row>
    <row r="2580" spans="6:6" x14ac:dyDescent="0.25">
      <c r="F2580" s="25"/>
    </row>
    <row r="2582" spans="6:6" x14ac:dyDescent="0.25">
      <c r="F2582" s="25"/>
    </row>
    <row r="2585" spans="6:6" x14ac:dyDescent="0.25">
      <c r="F2585" s="25"/>
    </row>
    <row r="2586" spans="6:6" x14ac:dyDescent="0.25">
      <c r="F2586" s="25"/>
    </row>
    <row r="2588" spans="6:6" x14ac:dyDescent="0.25">
      <c r="F2588" s="25"/>
    </row>
    <row r="2589" spans="6:6" x14ac:dyDescent="0.25">
      <c r="F2589" s="25"/>
    </row>
    <row r="2591" spans="6:6" x14ac:dyDescent="0.25">
      <c r="F2591" s="25"/>
    </row>
    <row r="2592" spans="6:6" x14ac:dyDescent="0.25">
      <c r="F2592" s="25"/>
    </row>
    <row r="2593" spans="6:6" x14ac:dyDescent="0.25">
      <c r="F2593" s="25"/>
    </row>
    <row r="2594" spans="6:6" x14ac:dyDescent="0.25">
      <c r="F2594" s="25"/>
    </row>
    <row r="2595" spans="6:6" x14ac:dyDescent="0.25">
      <c r="F2595" s="25"/>
    </row>
    <row r="2596" spans="6:6" x14ac:dyDescent="0.25">
      <c r="F2596" s="25"/>
    </row>
    <row r="2597" spans="6:6" x14ac:dyDescent="0.25">
      <c r="F2597" s="25"/>
    </row>
    <row r="2598" spans="6:6" x14ac:dyDescent="0.25">
      <c r="F2598" s="25"/>
    </row>
    <row r="2599" spans="6:6" x14ac:dyDescent="0.25">
      <c r="F2599" s="25"/>
    </row>
    <row r="2600" spans="6:6" x14ac:dyDescent="0.25">
      <c r="F2600" s="25"/>
    </row>
    <row r="2602" spans="6:6" x14ac:dyDescent="0.25">
      <c r="F2602" s="25"/>
    </row>
    <row r="2603" spans="6:6" x14ac:dyDescent="0.25">
      <c r="F2603" s="25"/>
    </row>
    <row r="2605" spans="6:6" x14ac:dyDescent="0.25">
      <c r="F2605" s="25"/>
    </row>
    <row r="2606" spans="6:6" x14ac:dyDescent="0.25">
      <c r="F2606" s="25"/>
    </row>
    <row r="2607" spans="6:6" x14ac:dyDescent="0.25">
      <c r="F2607" s="25"/>
    </row>
    <row r="2608" spans="6:6" x14ac:dyDescent="0.25">
      <c r="F2608" s="25"/>
    </row>
    <row r="2609" spans="6:6" x14ac:dyDescent="0.25">
      <c r="F2609" s="25"/>
    </row>
    <row r="2610" spans="6:6" x14ac:dyDescent="0.25">
      <c r="F2610" s="25"/>
    </row>
    <row r="2611" spans="6:6" x14ac:dyDescent="0.25">
      <c r="F2611" s="25"/>
    </row>
    <row r="2612" spans="6:6" x14ac:dyDescent="0.25">
      <c r="F2612" s="25"/>
    </row>
    <row r="2613" spans="6:6" x14ac:dyDescent="0.25">
      <c r="F2613" s="25"/>
    </row>
    <row r="2614" spans="6:6" x14ac:dyDescent="0.25">
      <c r="F2614" s="25"/>
    </row>
    <row r="2615" spans="6:6" x14ac:dyDescent="0.25">
      <c r="F2615" s="25"/>
    </row>
    <row r="2616" spans="6:6" x14ac:dyDescent="0.25">
      <c r="F2616" s="25"/>
    </row>
    <row r="2617" spans="6:6" x14ac:dyDescent="0.25">
      <c r="F2617" s="25"/>
    </row>
    <row r="2618" spans="6:6" x14ac:dyDescent="0.25">
      <c r="F2618" s="25"/>
    </row>
    <row r="2619" spans="6:6" x14ac:dyDescent="0.25">
      <c r="F2619" s="25"/>
    </row>
    <row r="2620" spans="6:6" x14ac:dyDescent="0.25">
      <c r="F2620" s="25"/>
    </row>
    <row r="2621" spans="6:6" x14ac:dyDescent="0.25">
      <c r="F2621" s="25"/>
    </row>
    <row r="2622" spans="6:6" x14ac:dyDescent="0.25">
      <c r="F2622" s="25"/>
    </row>
    <row r="2623" spans="6:6" x14ac:dyDescent="0.25">
      <c r="F2623" s="25"/>
    </row>
    <row r="2624" spans="6:6" x14ac:dyDescent="0.25">
      <c r="F2624" s="25"/>
    </row>
    <row r="2625" spans="6:6" x14ac:dyDescent="0.25">
      <c r="F2625" s="25"/>
    </row>
    <row r="2626" spans="6:6" x14ac:dyDescent="0.25">
      <c r="F2626" s="25"/>
    </row>
    <row r="2627" spans="6:6" x14ac:dyDescent="0.25">
      <c r="F2627" s="25"/>
    </row>
    <row r="2628" spans="6:6" x14ac:dyDescent="0.25">
      <c r="F2628" s="25"/>
    </row>
    <row r="2629" spans="6:6" x14ac:dyDescent="0.25">
      <c r="F2629" s="25"/>
    </row>
    <row r="2630" spans="6:6" x14ac:dyDescent="0.25">
      <c r="F2630" s="25"/>
    </row>
    <row r="2631" spans="6:6" x14ac:dyDescent="0.25">
      <c r="F2631" s="25"/>
    </row>
    <row r="2632" spans="6:6" x14ac:dyDescent="0.25">
      <c r="F2632" s="25"/>
    </row>
    <row r="2633" spans="6:6" x14ac:dyDescent="0.25">
      <c r="F2633" s="25"/>
    </row>
    <row r="2634" spans="6:6" x14ac:dyDescent="0.25">
      <c r="F2634" s="25"/>
    </row>
    <row r="2635" spans="6:6" x14ac:dyDescent="0.25">
      <c r="F2635" s="25"/>
    </row>
    <row r="2636" spans="6:6" x14ac:dyDescent="0.25">
      <c r="F2636" s="25"/>
    </row>
    <row r="2637" spans="6:6" x14ac:dyDescent="0.25">
      <c r="F2637" s="25"/>
    </row>
    <row r="2638" spans="6:6" x14ac:dyDescent="0.25">
      <c r="F2638" s="25"/>
    </row>
    <row r="2639" spans="6:6" x14ac:dyDescent="0.25">
      <c r="F2639" s="25"/>
    </row>
    <row r="2640" spans="6:6" x14ac:dyDescent="0.25">
      <c r="F2640" s="25"/>
    </row>
    <row r="2641" spans="6:6" x14ac:dyDescent="0.25">
      <c r="F2641" s="25"/>
    </row>
    <row r="2642" spans="6:6" x14ac:dyDescent="0.25">
      <c r="F2642" s="25"/>
    </row>
    <row r="2643" spans="6:6" x14ac:dyDescent="0.25">
      <c r="F2643" s="25"/>
    </row>
    <row r="2644" spans="6:6" x14ac:dyDescent="0.25">
      <c r="F2644" s="25"/>
    </row>
    <row r="2645" spans="6:6" x14ac:dyDescent="0.25">
      <c r="F2645" s="25"/>
    </row>
    <row r="2646" spans="6:6" x14ac:dyDescent="0.25">
      <c r="F2646" s="25"/>
    </row>
    <row r="2647" spans="6:6" x14ac:dyDescent="0.25">
      <c r="F2647" s="25"/>
    </row>
    <row r="2648" spans="6:6" x14ac:dyDescent="0.25">
      <c r="F2648" s="25"/>
    </row>
    <row r="2649" spans="6:6" x14ac:dyDescent="0.25">
      <c r="F2649" s="25"/>
    </row>
    <row r="2650" spans="6:6" x14ac:dyDescent="0.25">
      <c r="F2650" s="25"/>
    </row>
    <row r="2651" spans="6:6" x14ac:dyDescent="0.25">
      <c r="F2651" s="25"/>
    </row>
    <row r="2652" spans="6:6" x14ac:dyDescent="0.25">
      <c r="F2652" s="25"/>
    </row>
    <row r="2653" spans="6:6" x14ac:dyDescent="0.25">
      <c r="F2653" s="25"/>
    </row>
    <row r="2654" spans="6:6" x14ac:dyDescent="0.25">
      <c r="F2654" s="25"/>
    </row>
    <row r="2655" spans="6:6" x14ac:dyDescent="0.25">
      <c r="F2655" s="25"/>
    </row>
    <row r="2656" spans="6:6" x14ac:dyDescent="0.25">
      <c r="F2656" s="25"/>
    </row>
    <row r="2657" spans="6:6" x14ac:dyDescent="0.25">
      <c r="F2657" s="25"/>
    </row>
    <row r="2658" spans="6:6" x14ac:dyDescent="0.25">
      <c r="F2658" s="25"/>
    </row>
    <row r="2659" spans="6:6" x14ac:dyDescent="0.25">
      <c r="F2659" s="25"/>
    </row>
    <row r="2660" spans="6:6" x14ac:dyDescent="0.25">
      <c r="F2660" s="25"/>
    </row>
    <row r="2661" spans="6:6" x14ac:dyDescent="0.25">
      <c r="F2661" s="25"/>
    </row>
    <row r="2662" spans="6:6" x14ac:dyDescent="0.25">
      <c r="F2662" s="25"/>
    </row>
    <row r="2663" spans="6:6" x14ac:dyDescent="0.25">
      <c r="F2663" s="25"/>
    </row>
    <row r="2664" spans="6:6" x14ac:dyDescent="0.25">
      <c r="F2664" s="25"/>
    </row>
    <row r="2665" spans="6:6" x14ac:dyDescent="0.25">
      <c r="F2665" s="25"/>
    </row>
    <row r="2666" spans="6:6" x14ac:dyDescent="0.25">
      <c r="F2666" s="25"/>
    </row>
    <row r="2667" spans="6:6" x14ac:dyDescent="0.25">
      <c r="F2667" s="25"/>
    </row>
    <row r="2668" spans="6:6" x14ac:dyDescent="0.25">
      <c r="F2668" s="25"/>
    </row>
    <row r="2669" spans="6:6" x14ac:dyDescent="0.25">
      <c r="F2669" s="25"/>
    </row>
    <row r="2670" spans="6:6" x14ac:dyDescent="0.25">
      <c r="F2670" s="25"/>
    </row>
    <row r="2671" spans="6:6" x14ac:dyDescent="0.25">
      <c r="F2671" s="25"/>
    </row>
    <row r="2672" spans="6:6" x14ac:dyDescent="0.25">
      <c r="F2672" s="25"/>
    </row>
    <row r="2673" spans="2:8" x14ac:dyDescent="0.25">
      <c r="F2673" s="25"/>
    </row>
    <row r="2674" spans="2:8" x14ac:dyDescent="0.25">
      <c r="F2674" s="25"/>
    </row>
    <row r="2675" spans="2:8" x14ac:dyDescent="0.25">
      <c r="F2675" s="25"/>
    </row>
    <row r="2676" spans="2:8" x14ac:dyDescent="0.25">
      <c r="F2676" s="25"/>
    </row>
    <row r="2677" spans="2:8" x14ac:dyDescent="0.25">
      <c r="F2677" s="25"/>
    </row>
    <row r="2678" spans="2:8" x14ac:dyDescent="0.25">
      <c r="F2678" s="25"/>
    </row>
    <row r="2679" spans="2:8" x14ac:dyDescent="0.25">
      <c r="F2679" s="25"/>
    </row>
    <row r="2682" spans="2:8" x14ac:dyDescent="0.25">
      <c r="F2682" s="25"/>
    </row>
    <row r="2683" spans="2:8" x14ac:dyDescent="0.25">
      <c r="F2683" s="25"/>
    </row>
    <row r="2684" spans="2:8" x14ac:dyDescent="0.25">
      <c r="B2684" s="42"/>
      <c r="C2684" s="42"/>
      <c r="D2684" s="45"/>
      <c r="E2684" s="45"/>
      <c r="F2684" s="25"/>
      <c r="H2684" s="22"/>
    </row>
    <row r="2685" spans="2:8" x14ac:dyDescent="0.25">
      <c r="B2685" s="42"/>
      <c r="C2685" s="42"/>
      <c r="D2685" s="45"/>
      <c r="E2685" s="45"/>
      <c r="F2685" s="25"/>
    </row>
    <row r="2705" spans="1:1" x14ac:dyDescent="0.25">
      <c r="A2705" s="18"/>
    </row>
    <row r="2706" spans="1:1" x14ac:dyDescent="0.25">
      <c r="A2706" s="18"/>
    </row>
    <row r="2707" spans="1:1" x14ac:dyDescent="0.25">
      <c r="A2707" s="18"/>
    </row>
    <row r="2708" spans="1:1" x14ac:dyDescent="0.25">
      <c r="A2708" s="18"/>
    </row>
    <row r="2709" spans="1:1" x14ac:dyDescent="0.25">
      <c r="A2709" s="18"/>
    </row>
    <row r="2710" spans="1:1" x14ac:dyDescent="0.25">
      <c r="A2710" s="18"/>
    </row>
    <row r="2711" spans="1:1" x14ac:dyDescent="0.25">
      <c r="A2711" s="18"/>
    </row>
    <row r="2712" spans="1:1" x14ac:dyDescent="0.25">
      <c r="A2712" s="18"/>
    </row>
    <row r="2713" spans="1:1" x14ac:dyDescent="0.25">
      <c r="A2713" s="18"/>
    </row>
    <row r="2714" spans="1:1" x14ac:dyDescent="0.25">
      <c r="A2714" s="18"/>
    </row>
    <row r="2715" spans="1:1" x14ac:dyDescent="0.25">
      <c r="A2715" s="18"/>
    </row>
    <row r="2716" spans="1:1" x14ac:dyDescent="0.25">
      <c r="A2716" s="18"/>
    </row>
    <row r="2717" spans="1:1" x14ac:dyDescent="0.25">
      <c r="A2717" s="18"/>
    </row>
    <row r="2718" spans="1:1" x14ac:dyDescent="0.25">
      <c r="A2718" s="18"/>
    </row>
    <row r="2719" spans="1:1" x14ac:dyDescent="0.25">
      <c r="A2719" s="18"/>
    </row>
    <row r="2720" spans="1:1" x14ac:dyDescent="0.25">
      <c r="A2720" s="18"/>
    </row>
    <row r="2721" spans="1:1" x14ac:dyDescent="0.25">
      <c r="A2721" s="18"/>
    </row>
    <row r="2722" spans="1:1" x14ac:dyDescent="0.25">
      <c r="A2722" s="18"/>
    </row>
    <row r="2723" spans="1:1" x14ac:dyDescent="0.25">
      <c r="A2723" s="18"/>
    </row>
    <row r="2724" spans="1:1" x14ac:dyDescent="0.25">
      <c r="A2724" s="18"/>
    </row>
    <row r="2725" spans="1:1" x14ac:dyDescent="0.25">
      <c r="A2725" s="18"/>
    </row>
    <row r="2726" spans="1:1" x14ac:dyDescent="0.25">
      <c r="A2726" s="18"/>
    </row>
    <row r="2727" spans="1:1" x14ac:dyDescent="0.25">
      <c r="A2727" s="18"/>
    </row>
    <row r="2728" spans="1:1" x14ac:dyDescent="0.25">
      <c r="A2728" s="18"/>
    </row>
    <row r="2729" spans="1:1" x14ac:dyDescent="0.25">
      <c r="A2729" s="18"/>
    </row>
    <row r="2730" spans="1:1" x14ac:dyDescent="0.25">
      <c r="A2730" s="18"/>
    </row>
    <row r="2731" spans="1:1" x14ac:dyDescent="0.25">
      <c r="A2731" s="18"/>
    </row>
    <row r="2732" spans="1:1" x14ac:dyDescent="0.25">
      <c r="A2732" s="18"/>
    </row>
    <row r="2733" spans="1:1" x14ac:dyDescent="0.25">
      <c r="A2733" s="18"/>
    </row>
    <row r="2734" spans="1:1" x14ac:dyDescent="0.25">
      <c r="A2734" s="18"/>
    </row>
    <row r="2735" spans="1:1" x14ac:dyDescent="0.25">
      <c r="A2735" s="18"/>
    </row>
    <row r="2736" spans="1:1" x14ac:dyDescent="0.25">
      <c r="A2736" s="18"/>
    </row>
    <row r="2737" spans="1:1" x14ac:dyDescent="0.25">
      <c r="A2737" s="18"/>
    </row>
    <row r="2738" spans="1:1" x14ac:dyDescent="0.25">
      <c r="A2738" s="18"/>
    </row>
    <row r="2739" spans="1:1" x14ac:dyDescent="0.25">
      <c r="A2739" s="18"/>
    </row>
    <row r="2740" spans="1:1" x14ac:dyDescent="0.25">
      <c r="A2740" s="18"/>
    </row>
    <row r="2741" spans="1:1" x14ac:dyDescent="0.25">
      <c r="A2741" s="18"/>
    </row>
    <row r="2742" spans="1:1" x14ac:dyDescent="0.25">
      <c r="A2742" s="18"/>
    </row>
    <row r="2743" spans="1:1" x14ac:dyDescent="0.25">
      <c r="A2743" s="18"/>
    </row>
    <row r="2744" spans="1:1" x14ac:dyDescent="0.25">
      <c r="A2744" s="18"/>
    </row>
    <row r="2745" spans="1:1" x14ac:dyDescent="0.25">
      <c r="A2745" s="18"/>
    </row>
    <row r="2746" spans="1:1" x14ac:dyDescent="0.25">
      <c r="A2746" s="18"/>
    </row>
    <row r="2747" spans="1:1" x14ac:dyDescent="0.25">
      <c r="A2747" s="18"/>
    </row>
    <row r="2748" spans="1:1" x14ac:dyDescent="0.25">
      <c r="A2748" s="18"/>
    </row>
    <row r="2749" spans="1:1" x14ac:dyDescent="0.25">
      <c r="A2749" s="18"/>
    </row>
    <row r="2750" spans="1:1" x14ac:dyDescent="0.25">
      <c r="A2750" s="18"/>
    </row>
    <row r="2751" spans="1:1" x14ac:dyDescent="0.25">
      <c r="A2751" s="18"/>
    </row>
    <row r="2752" spans="1:1" x14ac:dyDescent="0.25">
      <c r="A2752" s="18"/>
    </row>
    <row r="2753" spans="1:1" x14ac:dyDescent="0.25">
      <c r="A2753" s="18"/>
    </row>
    <row r="2754" spans="1:1" x14ac:dyDescent="0.25">
      <c r="A2754" s="18"/>
    </row>
    <row r="2755" spans="1:1" x14ac:dyDescent="0.25">
      <c r="A2755" s="18"/>
    </row>
    <row r="2756" spans="1:1" x14ac:dyDescent="0.25">
      <c r="A2756" s="18"/>
    </row>
    <row r="2757" spans="1:1" x14ac:dyDescent="0.25">
      <c r="A2757" s="18"/>
    </row>
    <row r="2758" spans="1:1" x14ac:dyDescent="0.25">
      <c r="A2758" s="18"/>
    </row>
    <row r="2759" spans="1:1" x14ac:dyDescent="0.25">
      <c r="A2759" s="18"/>
    </row>
    <row r="2760" spans="1:1" x14ac:dyDescent="0.25">
      <c r="A2760" s="18"/>
    </row>
    <row r="2761" spans="1:1" x14ac:dyDescent="0.25">
      <c r="A2761" s="18"/>
    </row>
    <row r="2762" spans="1:1" x14ac:dyDescent="0.25">
      <c r="A2762" s="18"/>
    </row>
    <row r="2763" spans="1:1" x14ac:dyDescent="0.25">
      <c r="A2763" s="18"/>
    </row>
    <row r="2764" spans="1:1" x14ac:dyDescent="0.25">
      <c r="A2764" s="18"/>
    </row>
    <row r="2765" spans="1:1" x14ac:dyDescent="0.25">
      <c r="A2765" s="18"/>
    </row>
    <row r="2766" spans="1:1" x14ac:dyDescent="0.25">
      <c r="A2766" s="18"/>
    </row>
    <row r="2767" spans="1:1" x14ac:dyDescent="0.25">
      <c r="A2767" s="18"/>
    </row>
    <row r="2768" spans="1:1" x14ac:dyDescent="0.25">
      <c r="A2768" s="18"/>
    </row>
    <row r="2769" spans="1:1" x14ac:dyDescent="0.25">
      <c r="A2769" s="18"/>
    </row>
    <row r="2770" spans="1:1" x14ac:dyDescent="0.25">
      <c r="A2770" s="18"/>
    </row>
    <row r="2771" spans="1:1" x14ac:dyDescent="0.25">
      <c r="A2771" s="18"/>
    </row>
    <row r="2772" spans="1:1" x14ac:dyDescent="0.25">
      <c r="A2772" s="18"/>
    </row>
    <row r="2773" spans="1:1" x14ac:dyDescent="0.25">
      <c r="A2773" s="18"/>
    </row>
    <row r="2774" spans="1:1" x14ac:dyDescent="0.25">
      <c r="A2774" s="18"/>
    </row>
    <row r="2775" spans="1:1" x14ac:dyDescent="0.25">
      <c r="A2775" s="18"/>
    </row>
    <row r="2776" spans="1:1" x14ac:dyDescent="0.25">
      <c r="A2776" s="18"/>
    </row>
    <row r="2777" spans="1:1" x14ac:dyDescent="0.25">
      <c r="A2777" s="18"/>
    </row>
    <row r="2778" spans="1:1" x14ac:dyDescent="0.25">
      <c r="A2778" s="18"/>
    </row>
    <row r="2779" spans="1:1" x14ac:dyDescent="0.25">
      <c r="A2779" s="18"/>
    </row>
    <row r="2780" spans="1:1" x14ac:dyDescent="0.25">
      <c r="A2780" s="18"/>
    </row>
    <row r="2781" spans="1:1" x14ac:dyDescent="0.25">
      <c r="A2781" s="18"/>
    </row>
    <row r="2782" spans="1:1" x14ac:dyDescent="0.25">
      <c r="A2782" s="18"/>
    </row>
    <row r="2783" spans="1:1" x14ac:dyDescent="0.25">
      <c r="A2783" s="18"/>
    </row>
    <row r="2784" spans="1:1" x14ac:dyDescent="0.25">
      <c r="A2784" s="18"/>
    </row>
    <row r="2785" spans="1:1" x14ac:dyDescent="0.25">
      <c r="A2785" s="18"/>
    </row>
    <row r="2786" spans="1:1" x14ac:dyDescent="0.25">
      <c r="A2786" s="18"/>
    </row>
    <row r="2787" spans="1:1" x14ac:dyDescent="0.25">
      <c r="A2787" s="18"/>
    </row>
    <row r="2788" spans="1:1" x14ac:dyDescent="0.25">
      <c r="A2788" s="18"/>
    </row>
    <row r="2789" spans="1:1" x14ac:dyDescent="0.25">
      <c r="A2789" s="18"/>
    </row>
    <row r="2790" spans="1:1" x14ac:dyDescent="0.25">
      <c r="A2790" s="18"/>
    </row>
    <row r="2791" spans="1:1" x14ac:dyDescent="0.25">
      <c r="A2791" s="18"/>
    </row>
    <row r="2792" spans="1:1" x14ac:dyDescent="0.25">
      <c r="A2792" s="18"/>
    </row>
    <row r="2793" spans="1:1" x14ac:dyDescent="0.25">
      <c r="A2793" s="18"/>
    </row>
    <row r="2794" spans="1:1" x14ac:dyDescent="0.25">
      <c r="A2794" s="18"/>
    </row>
    <row r="2795" spans="1:1" x14ac:dyDescent="0.25">
      <c r="A2795" s="18"/>
    </row>
    <row r="2796" spans="1:1" x14ac:dyDescent="0.25">
      <c r="A2796" s="18"/>
    </row>
    <row r="2797" spans="1:1" x14ac:dyDescent="0.25">
      <c r="A2797" s="18"/>
    </row>
    <row r="2798" spans="1:1" x14ac:dyDescent="0.25">
      <c r="A2798" s="18"/>
    </row>
    <row r="2799" spans="1:1" x14ac:dyDescent="0.25">
      <c r="A2799" s="18"/>
    </row>
    <row r="2800" spans="1:1" x14ac:dyDescent="0.25">
      <c r="A2800" s="18"/>
    </row>
    <row r="2801" spans="1:1" x14ac:dyDescent="0.25">
      <c r="A2801" s="18"/>
    </row>
    <row r="2802" spans="1:1" x14ac:dyDescent="0.25">
      <c r="A2802" s="18"/>
    </row>
    <row r="2803" spans="1:1" x14ac:dyDescent="0.25">
      <c r="A2803" s="18"/>
    </row>
    <row r="2804" spans="1:1" x14ac:dyDescent="0.25">
      <c r="A2804" s="18"/>
    </row>
    <row r="2805" spans="1:1" x14ac:dyDescent="0.25">
      <c r="A2805" s="18"/>
    </row>
    <row r="2806" spans="1:1" x14ac:dyDescent="0.25">
      <c r="A2806" s="18"/>
    </row>
    <row r="2807" spans="1:1" x14ac:dyDescent="0.25">
      <c r="A2807" s="18"/>
    </row>
    <row r="2808" spans="1:1" x14ac:dyDescent="0.25">
      <c r="A2808" s="18"/>
    </row>
    <row r="2809" spans="1:1" x14ac:dyDescent="0.25">
      <c r="A2809" s="18"/>
    </row>
    <row r="2810" spans="1:1" x14ac:dyDescent="0.25">
      <c r="A2810" s="18"/>
    </row>
    <row r="2811" spans="1:1" x14ac:dyDescent="0.25">
      <c r="A2811" s="18"/>
    </row>
    <row r="2812" spans="1:1" x14ac:dyDescent="0.25">
      <c r="A2812" s="18"/>
    </row>
    <row r="2813" spans="1:1" x14ac:dyDescent="0.25">
      <c r="A2813" s="18"/>
    </row>
    <row r="2814" spans="1:1" x14ac:dyDescent="0.25">
      <c r="A2814" s="18"/>
    </row>
    <row r="2815" spans="1:1" x14ac:dyDescent="0.25">
      <c r="A2815" s="18"/>
    </row>
    <row r="2816" spans="1:1" x14ac:dyDescent="0.25">
      <c r="A2816" s="18"/>
    </row>
    <row r="2817" spans="1:1" x14ac:dyDescent="0.25">
      <c r="A2817" s="18"/>
    </row>
    <row r="2833" spans="1:10" x14ac:dyDescent="0.25">
      <c r="A2833" s="34"/>
      <c r="B2833" s="33"/>
      <c r="C2833" s="33"/>
      <c r="D2833" s="37"/>
      <c r="E2833" s="37"/>
      <c r="F2833" s="34"/>
      <c r="H2833" s="38"/>
    </row>
    <row r="2838" spans="1:10" x14ac:dyDescent="0.25">
      <c r="J2838" s="27">
        <f>4205.93/9</f>
        <v>467.32555555555558</v>
      </c>
    </row>
    <row r="2889" spans="1:8" x14ac:dyDescent="0.25">
      <c r="A2889" s="18"/>
      <c r="B2889" s="42"/>
      <c r="C2889" s="42"/>
      <c r="D2889" s="45"/>
      <c r="E2889" s="45"/>
      <c r="F2889" s="25"/>
      <c r="H2889" s="22"/>
    </row>
    <row r="2890" spans="1:8" x14ac:dyDescent="0.25">
      <c r="H2890" s="22"/>
    </row>
    <row r="2948" spans="6:6" x14ac:dyDescent="0.25">
      <c r="F2948" s="19"/>
    </row>
    <row r="3078" spans="1:1" x14ac:dyDescent="0.25">
      <c r="A3078" s="19"/>
    </row>
    <row r="3150" spans="6:6" x14ac:dyDescent="0.25">
      <c r="F3150" s="19"/>
    </row>
    <row r="3151" spans="6:6" x14ac:dyDescent="0.25">
      <c r="F3151" s="19"/>
    </row>
    <row r="3152" spans="6:6" x14ac:dyDescent="0.25">
      <c r="F3152" s="19"/>
    </row>
    <row r="3153" spans="6:6" x14ac:dyDescent="0.25">
      <c r="F3153" s="19"/>
    </row>
    <row r="3155" spans="6:6" x14ac:dyDescent="0.25">
      <c r="F3155" s="19"/>
    </row>
    <row r="3156" spans="6:6" x14ac:dyDescent="0.25">
      <c r="F3156" s="19"/>
    </row>
    <row r="3157" spans="6:6" x14ac:dyDescent="0.25">
      <c r="F3157" s="19"/>
    </row>
    <row r="3158" spans="6:6" x14ac:dyDescent="0.25">
      <c r="F3158" s="19"/>
    </row>
    <row r="3159" spans="6:6" x14ac:dyDescent="0.25">
      <c r="F3159" s="19"/>
    </row>
    <row r="3160" spans="6:6" x14ac:dyDescent="0.25">
      <c r="F3160" s="19"/>
    </row>
    <row r="3161" spans="6:6" x14ac:dyDescent="0.25">
      <c r="F3161" s="19"/>
    </row>
    <row r="3162" spans="6:6" x14ac:dyDescent="0.25">
      <c r="F3162" s="19"/>
    </row>
    <row r="3163" spans="6:6" x14ac:dyDescent="0.25">
      <c r="F3163" s="19"/>
    </row>
    <row r="3164" spans="6:6" x14ac:dyDescent="0.25">
      <c r="F3164" s="19"/>
    </row>
    <row r="3165" spans="6:6" x14ac:dyDescent="0.25">
      <c r="F3165" s="19"/>
    </row>
    <row r="3166" spans="6:6" x14ac:dyDescent="0.25">
      <c r="F3166" s="19"/>
    </row>
    <row r="3167" spans="6:6" x14ac:dyDescent="0.25">
      <c r="F3167" s="19"/>
    </row>
    <row r="3168" spans="6:6" x14ac:dyDescent="0.25">
      <c r="F3168" s="19"/>
    </row>
    <row r="3169" spans="1:8" x14ac:dyDescent="0.25">
      <c r="F3169" s="19"/>
    </row>
    <row r="3170" spans="1:8" x14ac:dyDescent="0.25">
      <c r="F3170" s="19"/>
    </row>
    <row r="3171" spans="1:8" x14ac:dyDescent="0.25">
      <c r="F3171" s="19"/>
    </row>
    <row r="3172" spans="1:8" x14ac:dyDescent="0.25">
      <c r="F3172" s="19"/>
    </row>
    <row r="3173" spans="1:8" x14ac:dyDescent="0.25">
      <c r="F3173" s="19"/>
    </row>
    <row r="3174" spans="1:8" x14ac:dyDescent="0.25">
      <c r="F3174" s="19"/>
    </row>
    <row r="3175" spans="1:8" x14ac:dyDescent="0.25">
      <c r="F3175" s="39"/>
    </row>
    <row r="3176" spans="1:8" x14ac:dyDescent="0.25">
      <c r="F3176" s="39"/>
    </row>
    <row r="3177" spans="1:8" x14ac:dyDescent="0.25">
      <c r="F3177" s="39"/>
    </row>
    <row r="3178" spans="1:8" x14ac:dyDescent="0.25">
      <c r="F3178" s="39"/>
    </row>
    <row r="3179" spans="1:8" s="21" customFormat="1" x14ac:dyDescent="0.25">
      <c r="A3179" s="27"/>
      <c r="B3179" s="31"/>
      <c r="C3179" s="31"/>
      <c r="D3179" s="24"/>
      <c r="E3179" s="24"/>
      <c r="F3179" s="39"/>
      <c r="H3179" s="26"/>
    </row>
    <row r="3180" spans="1:8" s="21" customFormat="1" x14ac:dyDescent="0.25">
      <c r="A3180" s="27"/>
      <c r="B3180" s="31"/>
      <c r="C3180" s="31"/>
      <c r="D3180" s="24"/>
      <c r="E3180" s="24"/>
      <c r="F3180" s="39"/>
      <c r="H3180" s="26"/>
    </row>
    <row r="3181" spans="1:8" s="21" customFormat="1" x14ac:dyDescent="0.25">
      <c r="A3181" s="27"/>
      <c r="B3181" s="31"/>
      <c r="C3181" s="31"/>
      <c r="D3181" s="24"/>
      <c r="E3181" s="24"/>
      <c r="F3181" s="39"/>
      <c r="H3181" s="26"/>
    </row>
    <row r="3182" spans="1:8" x14ac:dyDescent="0.25">
      <c r="F3182" s="39"/>
    </row>
    <row r="3189" spans="2:8" x14ac:dyDescent="0.25">
      <c r="F3189" s="19"/>
    </row>
    <row r="3199" spans="2:8" s="19" customFormat="1" x14ac:dyDescent="0.25">
      <c r="B3199" s="31"/>
      <c r="C3199" s="31"/>
      <c r="D3199" s="24"/>
      <c r="E3199" s="24"/>
      <c r="H3199" s="26"/>
    </row>
    <row r="3201" spans="1:8" s="19" customFormat="1" x14ac:dyDescent="0.25">
      <c r="B3201" s="31"/>
      <c r="C3201" s="31"/>
      <c r="D3201" s="24"/>
      <c r="E3201" s="24"/>
      <c r="H3201" s="26"/>
    </row>
    <row r="3202" spans="1:8" s="19" customFormat="1" x14ac:dyDescent="0.25">
      <c r="B3202" s="31"/>
      <c r="C3202" s="31"/>
      <c r="D3202" s="24"/>
      <c r="E3202" s="24"/>
      <c r="H3202" s="26"/>
    </row>
    <row r="3203" spans="1:8" s="19" customFormat="1" x14ac:dyDescent="0.25">
      <c r="B3203" s="31"/>
      <c r="C3203" s="31"/>
      <c r="D3203" s="24"/>
      <c r="E3203" s="24"/>
      <c r="H3203" s="26"/>
    </row>
    <row r="3206" spans="1:8" x14ac:dyDescent="0.25">
      <c r="A3206" s="19"/>
    </row>
    <row r="3215" spans="1:8" x14ac:dyDescent="0.25">
      <c r="A3215" s="19"/>
    </row>
    <row r="3224" spans="2:8" s="19" customFormat="1" x14ac:dyDescent="0.25">
      <c r="B3224" s="31"/>
      <c r="C3224" s="31"/>
      <c r="D3224" s="24"/>
      <c r="E3224" s="24"/>
      <c r="H3224" s="26"/>
    </row>
    <row r="3225" spans="2:8" s="19" customFormat="1" x14ac:dyDescent="0.25">
      <c r="B3225" s="72"/>
      <c r="C3225" s="72"/>
      <c r="D3225" s="24"/>
      <c r="E3225" s="24"/>
      <c r="H3225" s="26"/>
    </row>
    <row r="3226" spans="2:8" s="19" customFormat="1" x14ac:dyDescent="0.25">
      <c r="B3226" s="72"/>
      <c r="C3226" s="72"/>
      <c r="D3226" s="24"/>
      <c r="E3226" s="24"/>
      <c r="H3226" s="26"/>
    </row>
    <row r="3257" spans="6:6" x14ac:dyDescent="0.25">
      <c r="F3257" s="25"/>
    </row>
    <row r="3306" spans="1:8" x14ac:dyDescent="0.25">
      <c r="A3306" s="18"/>
      <c r="B3306" s="42"/>
      <c r="C3306" s="42"/>
      <c r="D3306" s="45"/>
      <c r="E3306" s="45"/>
      <c r="F3306" s="23"/>
      <c r="H3306" s="22"/>
    </row>
    <row r="3307" spans="1:8" x14ac:dyDescent="0.25">
      <c r="A3307" s="18"/>
      <c r="B3307" s="42"/>
      <c r="C3307" s="42"/>
      <c r="D3307" s="45"/>
      <c r="E3307" s="45"/>
      <c r="F3307" s="23"/>
      <c r="H3307" s="22"/>
    </row>
    <row r="3308" spans="1:8" x14ac:dyDescent="0.25">
      <c r="A3308" s="18"/>
      <c r="B3308" s="42"/>
      <c r="C3308" s="42"/>
      <c r="D3308" s="45"/>
      <c r="E3308" s="45"/>
      <c r="F3308" s="23"/>
      <c r="H3308" s="22"/>
    </row>
    <row r="3309" spans="1:8" x14ac:dyDescent="0.25">
      <c r="A3309" s="18"/>
      <c r="B3309" s="42"/>
      <c r="C3309" s="42"/>
      <c r="D3309" s="45"/>
      <c r="E3309" s="45"/>
      <c r="F3309" s="23"/>
      <c r="H3309" s="22"/>
    </row>
    <row r="3310" spans="1:8" x14ac:dyDescent="0.25">
      <c r="A3310" s="18"/>
      <c r="B3310" s="42"/>
      <c r="C3310" s="42"/>
      <c r="D3310" s="45"/>
      <c r="E3310" s="45"/>
      <c r="F3310" s="23"/>
      <c r="H3310" s="22"/>
    </row>
    <row r="3311" spans="1:8" x14ac:dyDescent="0.25">
      <c r="A3311" s="18"/>
      <c r="B3311" s="42"/>
      <c r="C3311" s="42"/>
      <c r="D3311" s="45"/>
      <c r="E3311" s="45"/>
      <c r="F3311" s="23"/>
      <c r="H3311" s="22"/>
    </row>
    <row r="3312" spans="1:8" x14ac:dyDescent="0.25">
      <c r="A3312" s="18"/>
      <c r="B3312" s="42"/>
      <c r="C3312" s="42"/>
      <c r="D3312" s="45"/>
      <c r="E3312" s="45"/>
      <c r="F3312" s="23"/>
      <c r="H3312" s="22"/>
    </row>
    <row r="3313" spans="1:8" x14ac:dyDescent="0.25">
      <c r="A3313" s="18"/>
      <c r="B3313" s="42"/>
      <c r="C3313" s="42"/>
      <c r="D3313" s="45"/>
      <c r="E3313" s="45"/>
      <c r="F3313" s="23"/>
      <c r="H3313" s="22"/>
    </row>
    <row r="3314" spans="1:8" x14ac:dyDescent="0.25">
      <c r="A3314" s="18"/>
      <c r="B3314" s="42"/>
      <c r="C3314" s="42"/>
      <c r="D3314" s="45"/>
      <c r="E3314" s="45"/>
      <c r="F3314" s="23"/>
      <c r="H3314" s="22"/>
    </row>
    <row r="3315" spans="1:8" x14ac:dyDescent="0.25">
      <c r="A3315" s="18"/>
      <c r="B3315" s="42"/>
      <c r="C3315" s="42"/>
      <c r="D3315" s="45"/>
      <c r="E3315" s="45"/>
      <c r="F3315" s="23"/>
      <c r="H3315" s="22"/>
    </row>
    <row r="3316" spans="1:8" x14ac:dyDescent="0.25">
      <c r="A3316" s="18"/>
      <c r="B3316" s="42"/>
      <c r="C3316" s="42"/>
      <c r="D3316" s="45"/>
      <c r="E3316" s="45"/>
      <c r="F3316" s="23"/>
      <c r="H3316" s="22"/>
    </row>
    <row r="3317" spans="1:8" x14ac:dyDescent="0.25">
      <c r="A3317" s="18"/>
      <c r="B3317" s="42"/>
      <c r="C3317" s="42"/>
      <c r="D3317" s="45"/>
      <c r="E3317" s="45"/>
      <c r="F3317" s="23"/>
      <c r="H3317" s="22"/>
    </row>
    <row r="3318" spans="1:8" x14ac:dyDescent="0.25">
      <c r="A3318" s="18"/>
      <c r="B3318" s="42"/>
      <c r="C3318" s="42"/>
      <c r="D3318" s="45"/>
      <c r="E3318" s="45"/>
      <c r="F3318" s="23"/>
      <c r="H3318" s="22"/>
    </row>
    <row r="3319" spans="1:8" x14ac:dyDescent="0.25">
      <c r="A3319" s="18"/>
      <c r="B3319" s="42"/>
      <c r="C3319" s="42"/>
      <c r="D3319" s="45"/>
      <c r="E3319" s="45"/>
      <c r="F3319" s="23"/>
      <c r="H3319" s="22"/>
    </row>
    <row r="3320" spans="1:8" x14ac:dyDescent="0.25">
      <c r="A3320" s="18"/>
      <c r="B3320" s="42"/>
      <c r="C3320" s="42"/>
      <c r="D3320" s="45"/>
      <c r="E3320" s="45"/>
      <c r="F3320" s="23"/>
      <c r="H3320" s="22"/>
    </row>
    <row r="3321" spans="1:8" x14ac:dyDescent="0.25">
      <c r="A3321" s="18"/>
      <c r="B3321" s="42"/>
      <c r="C3321" s="42"/>
      <c r="D3321" s="45"/>
      <c r="E3321" s="45"/>
      <c r="F3321" s="23"/>
      <c r="H3321" s="22"/>
    </row>
    <row r="3322" spans="1:8" x14ac:dyDescent="0.25">
      <c r="B3322" s="42"/>
      <c r="C3322" s="42"/>
      <c r="D3322" s="45"/>
      <c r="E3322" s="45"/>
      <c r="F3322" s="23"/>
      <c r="H3322" s="22"/>
    </row>
    <row r="3323" spans="1:8" x14ac:dyDescent="0.25">
      <c r="B3323" s="42"/>
      <c r="C3323" s="42"/>
      <c r="D3323" s="45"/>
      <c r="E3323" s="45"/>
      <c r="F3323" s="23"/>
      <c r="H3323" s="22"/>
    </row>
    <row r="3324" spans="1:8" x14ac:dyDescent="0.25">
      <c r="B3324" s="42"/>
      <c r="C3324" s="42"/>
      <c r="D3324" s="45"/>
      <c r="E3324" s="45"/>
      <c r="F3324" s="23"/>
      <c r="H3324" s="22"/>
    </row>
    <row r="3325" spans="1:8" x14ac:dyDescent="0.25">
      <c r="B3325" s="42"/>
      <c r="C3325" s="42"/>
      <c r="D3325" s="45"/>
      <c r="E3325" s="45"/>
      <c r="F3325" s="23"/>
      <c r="H3325" s="22"/>
    </row>
    <row r="3326" spans="1:8" x14ac:dyDescent="0.25">
      <c r="B3326" s="42"/>
      <c r="C3326" s="42"/>
      <c r="D3326" s="45"/>
      <c r="E3326" s="45"/>
      <c r="F3326" s="23"/>
      <c r="H3326" s="22"/>
    </row>
    <row r="3327" spans="1:8" x14ac:dyDescent="0.25">
      <c r="B3327" s="42"/>
      <c r="C3327" s="42"/>
      <c r="D3327" s="45"/>
      <c r="E3327" s="45"/>
      <c r="F3327" s="23"/>
      <c r="H3327" s="22"/>
    </row>
    <row r="3328" spans="1:8" x14ac:dyDescent="0.25">
      <c r="B3328" s="42"/>
      <c r="C3328" s="42"/>
      <c r="D3328" s="45"/>
      <c r="E3328" s="45"/>
      <c r="F3328" s="23"/>
      <c r="H3328" s="22"/>
    </row>
    <row r="3329" spans="2:8" x14ac:dyDescent="0.25">
      <c r="B3329" s="42"/>
      <c r="C3329" s="42"/>
      <c r="D3329" s="45"/>
      <c r="E3329" s="45"/>
      <c r="F3329" s="23"/>
      <c r="H3329" s="22"/>
    </row>
    <row r="3330" spans="2:8" x14ac:dyDescent="0.25">
      <c r="B3330" s="42"/>
      <c r="C3330" s="42"/>
      <c r="D3330" s="45"/>
      <c r="E3330" s="45"/>
      <c r="F3330" s="23"/>
      <c r="H3330" s="22"/>
    </row>
    <row r="3331" spans="2:8" x14ac:dyDescent="0.25">
      <c r="B3331" s="42"/>
      <c r="C3331" s="42"/>
      <c r="D3331" s="45"/>
      <c r="E3331" s="45"/>
      <c r="F3331" s="23"/>
      <c r="H3331" s="22"/>
    </row>
    <row r="3332" spans="2:8" x14ac:dyDescent="0.25">
      <c r="B3332" s="42"/>
      <c r="C3332" s="42"/>
      <c r="D3332" s="45"/>
      <c r="E3332" s="45"/>
      <c r="F3332" s="23"/>
      <c r="H3332" s="22"/>
    </row>
    <row r="3333" spans="2:8" x14ac:dyDescent="0.25">
      <c r="B3333" s="42"/>
      <c r="C3333" s="42"/>
      <c r="D3333" s="45"/>
      <c r="E3333" s="45"/>
      <c r="F3333" s="23"/>
      <c r="H3333" s="22"/>
    </row>
    <row r="3334" spans="2:8" x14ac:dyDescent="0.25">
      <c r="B3334" s="42"/>
      <c r="C3334" s="42"/>
      <c r="D3334" s="45"/>
      <c r="E3334" s="45"/>
      <c r="F3334" s="23"/>
      <c r="H3334" s="22"/>
    </row>
    <row r="3335" spans="2:8" x14ac:dyDescent="0.25">
      <c r="B3335" s="42"/>
      <c r="C3335" s="42"/>
      <c r="D3335" s="45"/>
      <c r="E3335" s="45"/>
      <c r="F3335" s="23"/>
      <c r="H3335" s="22"/>
    </row>
    <row r="3336" spans="2:8" x14ac:dyDescent="0.25">
      <c r="B3336" s="42"/>
      <c r="C3336" s="42"/>
      <c r="D3336" s="45"/>
      <c r="E3336" s="45"/>
      <c r="F3336" s="23"/>
      <c r="H3336" s="22"/>
    </row>
    <row r="3337" spans="2:8" x14ac:dyDescent="0.25">
      <c r="B3337" s="42"/>
      <c r="C3337" s="42"/>
      <c r="D3337" s="45"/>
      <c r="E3337" s="45"/>
      <c r="F3337" s="23"/>
      <c r="H3337" s="22"/>
    </row>
    <row r="3338" spans="2:8" x14ac:dyDescent="0.25">
      <c r="B3338" s="42"/>
      <c r="C3338" s="42"/>
      <c r="D3338" s="45"/>
      <c r="E3338" s="45"/>
      <c r="H3338" s="22"/>
    </row>
    <row r="3339" spans="2:8" x14ac:dyDescent="0.25">
      <c r="D3339" s="45"/>
      <c r="E3339" s="45"/>
      <c r="H3339" s="22"/>
    </row>
    <row r="3340" spans="2:8" x14ac:dyDescent="0.25">
      <c r="B3340" s="42"/>
      <c r="C3340" s="42"/>
      <c r="D3340" s="45"/>
      <c r="E3340" s="45"/>
      <c r="H3340" s="22"/>
    </row>
    <row r="3341" spans="2:8" x14ac:dyDescent="0.25">
      <c r="B3341" s="42"/>
      <c r="C3341" s="42"/>
      <c r="D3341" s="45"/>
      <c r="E3341" s="45"/>
      <c r="H3341" s="22"/>
    </row>
    <row r="3342" spans="2:8" x14ac:dyDescent="0.25">
      <c r="B3342" s="42"/>
      <c r="C3342" s="42"/>
      <c r="D3342" s="45"/>
      <c r="E3342" s="45"/>
      <c r="H3342" s="22"/>
    </row>
    <row r="3343" spans="2:8" x14ac:dyDescent="0.25">
      <c r="B3343" s="42"/>
      <c r="C3343" s="42"/>
      <c r="D3343" s="45"/>
      <c r="E3343" s="45"/>
      <c r="H3343" s="22"/>
    </row>
    <row r="3344" spans="2:8" x14ac:dyDescent="0.25">
      <c r="B3344" s="42"/>
      <c r="C3344" s="42"/>
      <c r="D3344" s="45"/>
      <c r="E3344" s="45"/>
      <c r="H3344" s="22"/>
    </row>
    <row r="3345" spans="2:8" x14ac:dyDescent="0.25">
      <c r="B3345" s="42"/>
      <c r="C3345" s="42"/>
      <c r="D3345" s="45"/>
      <c r="E3345" s="45"/>
      <c r="H3345" s="22"/>
    </row>
    <row r="3347" spans="2:8" x14ac:dyDescent="0.25">
      <c r="B3347" s="42"/>
      <c r="C3347" s="42"/>
    </row>
    <row r="3348" spans="2:8" x14ac:dyDescent="0.25">
      <c r="B3348" s="42"/>
      <c r="C3348" s="42"/>
    </row>
    <row r="3349" spans="2:8" x14ac:dyDescent="0.25">
      <c r="B3349" s="42"/>
      <c r="C3349" s="42"/>
    </row>
    <row r="3350" spans="2:8" x14ac:dyDescent="0.25">
      <c r="B3350" s="42"/>
      <c r="C3350" s="42"/>
    </row>
    <row r="3355" spans="2:8" x14ac:dyDescent="0.25">
      <c r="F3355" s="43"/>
    </row>
    <row r="3376" spans="4:5" x14ac:dyDescent="0.25">
      <c r="D3376" s="45"/>
      <c r="E3376" s="45"/>
    </row>
    <row r="3377" spans="2:6" x14ac:dyDescent="0.25">
      <c r="D3377" s="45"/>
      <c r="E3377" s="45"/>
    </row>
    <row r="3378" spans="2:6" x14ac:dyDescent="0.25">
      <c r="D3378" s="45"/>
      <c r="E3378" s="45"/>
    </row>
    <row r="3379" spans="2:6" x14ac:dyDescent="0.25">
      <c r="D3379" s="45"/>
      <c r="E3379" s="45"/>
    </row>
    <row r="3380" spans="2:6" x14ac:dyDescent="0.25">
      <c r="D3380" s="45"/>
      <c r="E3380" s="45"/>
    </row>
    <row r="3381" spans="2:6" x14ac:dyDescent="0.25">
      <c r="D3381" s="45"/>
      <c r="E3381" s="45"/>
    </row>
    <row r="3383" spans="2:6" x14ac:dyDescent="0.25">
      <c r="B3383" s="42"/>
      <c r="C3383" s="42"/>
    </row>
    <row r="3384" spans="2:6" x14ac:dyDescent="0.25">
      <c r="B3384" s="42"/>
      <c r="C3384" s="42"/>
    </row>
    <row r="3385" spans="2:6" x14ac:dyDescent="0.25">
      <c r="B3385" s="42"/>
      <c r="C3385" s="42"/>
    </row>
    <row r="3386" spans="2:6" x14ac:dyDescent="0.25">
      <c r="B3386" s="42"/>
      <c r="C3386" s="42"/>
    </row>
    <row r="3391" spans="2:6" x14ac:dyDescent="0.25">
      <c r="F3391" s="43"/>
    </row>
    <row r="3412" spans="4:5" x14ac:dyDescent="0.25">
      <c r="D3412" s="45"/>
      <c r="E3412" s="45"/>
    </row>
    <row r="3413" spans="4:5" x14ac:dyDescent="0.25">
      <c r="D3413" s="45"/>
      <c r="E3413" s="45"/>
    </row>
    <row r="3414" spans="4:5" x14ac:dyDescent="0.25">
      <c r="D3414" s="45"/>
      <c r="E3414" s="45"/>
    </row>
    <row r="3415" spans="4:5" x14ac:dyDescent="0.25">
      <c r="D3415" s="45"/>
      <c r="E3415" s="45"/>
    </row>
    <row r="3416" spans="4:5" x14ac:dyDescent="0.25">
      <c r="D3416" s="45"/>
      <c r="E3416" s="45"/>
    </row>
    <row r="3417" spans="4:5" x14ac:dyDescent="0.25">
      <c r="D3417" s="45"/>
      <c r="E3417" s="45"/>
    </row>
    <row r="3418" spans="4:5" x14ac:dyDescent="0.25">
      <c r="D3418" s="45"/>
      <c r="E3418" s="45"/>
    </row>
    <row r="3419" spans="4:5" x14ac:dyDescent="0.25">
      <c r="D3419" s="45"/>
      <c r="E3419" s="45"/>
    </row>
    <row r="3420" spans="4:5" x14ac:dyDescent="0.25">
      <c r="D3420" s="45"/>
      <c r="E3420" s="45"/>
    </row>
    <row r="3421" spans="4:5" x14ac:dyDescent="0.25">
      <c r="D3421" s="45"/>
      <c r="E3421" s="45"/>
    </row>
    <row r="3422" spans="4:5" x14ac:dyDescent="0.25">
      <c r="D3422" s="45"/>
      <c r="E3422" s="45"/>
    </row>
    <row r="3423" spans="4:5" x14ac:dyDescent="0.25">
      <c r="D3423" s="45"/>
      <c r="E3423" s="45"/>
    </row>
    <row r="3424" spans="4:5" x14ac:dyDescent="0.25">
      <c r="D3424" s="45"/>
      <c r="E3424" s="45"/>
    </row>
    <row r="3425" spans="4:5" x14ac:dyDescent="0.25">
      <c r="D3425" s="45"/>
      <c r="E3425" s="45"/>
    </row>
    <row r="3426" spans="4:5" x14ac:dyDescent="0.25">
      <c r="D3426" s="45"/>
      <c r="E3426" s="45"/>
    </row>
    <row r="3427" spans="4:5" x14ac:dyDescent="0.25">
      <c r="D3427" s="45"/>
      <c r="E3427" s="45"/>
    </row>
    <row r="3428" spans="4:5" x14ac:dyDescent="0.25">
      <c r="D3428" s="45"/>
      <c r="E3428" s="45"/>
    </row>
    <row r="3429" spans="4:5" x14ac:dyDescent="0.25">
      <c r="D3429" s="45"/>
      <c r="E3429" s="45"/>
    </row>
    <row r="3430" spans="4:5" x14ac:dyDescent="0.25">
      <c r="D3430" s="45"/>
      <c r="E3430" s="45"/>
    </row>
    <row r="3431" spans="4:5" x14ac:dyDescent="0.25">
      <c r="D3431" s="45"/>
      <c r="E3431" s="45"/>
    </row>
    <row r="3432" spans="4:5" x14ac:dyDescent="0.25">
      <c r="D3432" s="45"/>
      <c r="E3432" s="45"/>
    </row>
    <row r="3433" spans="4:5" x14ac:dyDescent="0.25">
      <c r="D3433" s="45"/>
      <c r="E3433" s="45"/>
    </row>
    <row r="3434" spans="4:5" x14ac:dyDescent="0.25">
      <c r="D3434" s="45"/>
      <c r="E3434" s="45"/>
    </row>
    <row r="3435" spans="4:5" x14ac:dyDescent="0.25">
      <c r="D3435" s="45"/>
      <c r="E3435" s="45"/>
    </row>
    <row r="3436" spans="4:5" x14ac:dyDescent="0.25">
      <c r="D3436" s="45"/>
      <c r="E3436" s="45"/>
    </row>
    <row r="3437" spans="4:5" x14ac:dyDescent="0.25">
      <c r="D3437" s="45"/>
      <c r="E3437" s="45"/>
    </row>
    <row r="3438" spans="4:5" x14ac:dyDescent="0.25">
      <c r="D3438" s="45"/>
      <c r="E3438" s="45"/>
    </row>
    <row r="3439" spans="4:5" x14ac:dyDescent="0.25">
      <c r="D3439" s="45"/>
      <c r="E3439" s="45"/>
    </row>
    <row r="3440" spans="4:5" x14ac:dyDescent="0.25">
      <c r="D3440" s="45"/>
      <c r="E3440" s="45"/>
    </row>
    <row r="3441" spans="4:5" x14ac:dyDescent="0.25">
      <c r="D3441" s="45"/>
      <c r="E3441" s="45"/>
    </row>
    <row r="3442" spans="4:5" x14ac:dyDescent="0.25">
      <c r="D3442" s="45"/>
      <c r="E3442" s="45"/>
    </row>
    <row r="3443" spans="4:5" x14ac:dyDescent="0.25">
      <c r="D3443" s="45"/>
      <c r="E3443" s="45"/>
    </row>
    <row r="3444" spans="4:5" x14ac:dyDescent="0.25">
      <c r="D3444" s="45"/>
      <c r="E3444" s="45"/>
    </row>
    <row r="3445" spans="4:5" x14ac:dyDescent="0.25">
      <c r="D3445" s="45"/>
      <c r="E3445" s="45"/>
    </row>
    <row r="3446" spans="4:5" x14ac:dyDescent="0.25">
      <c r="D3446" s="45"/>
      <c r="E3446" s="45"/>
    </row>
    <row r="3447" spans="4:5" x14ac:dyDescent="0.25">
      <c r="D3447" s="45"/>
      <c r="E3447" s="45"/>
    </row>
    <row r="3448" spans="4:5" x14ac:dyDescent="0.25">
      <c r="D3448" s="45"/>
      <c r="E3448" s="45"/>
    </row>
    <row r="3449" spans="4:5" x14ac:dyDescent="0.25">
      <c r="D3449" s="45"/>
      <c r="E3449" s="45"/>
    </row>
    <row r="3450" spans="4:5" x14ac:dyDescent="0.25">
      <c r="D3450" s="45"/>
      <c r="E3450" s="45"/>
    </row>
    <row r="3451" spans="4:5" x14ac:dyDescent="0.25">
      <c r="D3451" s="45"/>
      <c r="E3451" s="45"/>
    </row>
    <row r="3452" spans="4:5" x14ac:dyDescent="0.25">
      <c r="D3452" s="45"/>
      <c r="E3452" s="45"/>
    </row>
    <row r="3453" spans="4:5" x14ac:dyDescent="0.25">
      <c r="D3453" s="45"/>
      <c r="E3453" s="45"/>
    </row>
    <row r="3454" spans="4:5" x14ac:dyDescent="0.25">
      <c r="D3454" s="45"/>
      <c r="E3454" s="45"/>
    </row>
    <row r="3455" spans="4:5" x14ac:dyDescent="0.25">
      <c r="D3455" s="45"/>
      <c r="E3455" s="45"/>
    </row>
    <row r="3456" spans="4:5" x14ac:dyDescent="0.25">
      <c r="D3456" s="45"/>
      <c r="E3456" s="45"/>
    </row>
    <row r="3457" spans="4:5" x14ac:dyDescent="0.25">
      <c r="D3457" s="45"/>
      <c r="E3457" s="45"/>
    </row>
    <row r="3458" spans="4:5" x14ac:dyDescent="0.25">
      <c r="D3458" s="45"/>
      <c r="E3458" s="45"/>
    </row>
    <row r="3459" spans="4:5" x14ac:dyDescent="0.25">
      <c r="D3459" s="45"/>
      <c r="E3459" s="45"/>
    </row>
    <row r="3460" spans="4:5" x14ac:dyDescent="0.25">
      <c r="D3460" s="45"/>
      <c r="E3460" s="45"/>
    </row>
    <row r="3461" spans="4:5" x14ac:dyDescent="0.25">
      <c r="D3461" s="45"/>
      <c r="E3461" s="45"/>
    </row>
    <row r="3462" spans="4:5" x14ac:dyDescent="0.25">
      <c r="D3462" s="45"/>
      <c r="E3462" s="45"/>
    </row>
    <row r="3463" spans="4:5" x14ac:dyDescent="0.25">
      <c r="D3463" s="45"/>
      <c r="E3463" s="45"/>
    </row>
    <row r="3464" spans="4:5" x14ac:dyDescent="0.25">
      <c r="D3464" s="45"/>
      <c r="E3464" s="45"/>
    </row>
    <row r="3465" spans="4:5" x14ac:dyDescent="0.25">
      <c r="D3465" s="45"/>
      <c r="E3465" s="45"/>
    </row>
    <row r="3466" spans="4:5" x14ac:dyDescent="0.25">
      <c r="D3466" s="45"/>
      <c r="E3466" s="45"/>
    </row>
    <row r="3467" spans="4:5" x14ac:dyDescent="0.25">
      <c r="D3467" s="45"/>
      <c r="E3467" s="45"/>
    </row>
    <row r="3468" spans="4:5" x14ac:dyDescent="0.25">
      <c r="D3468" s="45"/>
      <c r="E3468" s="45"/>
    </row>
    <row r="3469" spans="4:5" x14ac:dyDescent="0.25">
      <c r="D3469" s="45"/>
      <c r="E3469" s="45"/>
    </row>
    <row r="3470" spans="4:5" x14ac:dyDescent="0.25">
      <c r="D3470" s="45"/>
      <c r="E3470" s="45"/>
    </row>
    <row r="3471" spans="4:5" x14ac:dyDescent="0.25">
      <c r="D3471" s="45"/>
      <c r="E3471" s="45"/>
    </row>
    <row r="3472" spans="4:5" x14ac:dyDescent="0.25">
      <c r="D3472" s="45"/>
      <c r="E3472" s="45"/>
    </row>
    <row r="3473" spans="1:8" x14ac:dyDescent="0.25">
      <c r="A3473" s="46"/>
      <c r="D3473" s="45"/>
      <c r="E3473" s="45"/>
    </row>
    <row r="3474" spans="1:8" x14ac:dyDescent="0.25">
      <c r="D3474" s="45"/>
      <c r="E3474" s="45"/>
    </row>
    <row r="3475" spans="1:8" x14ac:dyDescent="0.25">
      <c r="D3475" s="45"/>
      <c r="E3475" s="45"/>
    </row>
    <row r="3476" spans="1:8" x14ac:dyDescent="0.25">
      <c r="D3476" s="45"/>
      <c r="E3476" s="45"/>
    </row>
    <row r="3477" spans="1:8" x14ac:dyDescent="0.25">
      <c r="D3477" s="45"/>
      <c r="E3477" s="45"/>
    </row>
    <row r="3478" spans="1:8" x14ac:dyDescent="0.25">
      <c r="D3478" s="45"/>
      <c r="E3478" s="45"/>
    </row>
    <row r="3479" spans="1:8" s="19" customFormat="1" x14ac:dyDescent="0.25">
      <c r="A3479" s="27"/>
      <c r="B3479" s="72"/>
      <c r="C3479" s="72"/>
      <c r="D3479" s="45"/>
      <c r="E3479" s="45"/>
      <c r="F3479" s="27"/>
      <c r="H3479" s="26"/>
    </row>
    <row r="3480" spans="1:8" x14ac:dyDescent="0.25">
      <c r="B3480" s="72"/>
      <c r="C3480" s="72"/>
      <c r="D3480" s="45"/>
      <c r="E3480" s="45"/>
    </row>
    <row r="3481" spans="1:8" x14ac:dyDescent="0.25">
      <c r="B3481" s="72"/>
      <c r="C3481" s="72"/>
      <c r="D3481" s="45"/>
      <c r="E3481" s="45"/>
    </row>
    <row r="3482" spans="1:8" x14ac:dyDescent="0.25">
      <c r="B3482" s="72"/>
      <c r="C3482" s="72"/>
      <c r="D3482" s="45"/>
      <c r="E3482" s="45"/>
    </row>
    <row r="3483" spans="1:8" x14ac:dyDescent="0.25">
      <c r="B3483" s="72"/>
      <c r="C3483" s="72"/>
      <c r="D3483" s="45"/>
      <c r="E3483" s="45"/>
    </row>
    <row r="3484" spans="1:8" x14ac:dyDescent="0.25">
      <c r="B3484" s="72"/>
      <c r="C3484" s="72"/>
      <c r="D3484" s="45"/>
      <c r="E3484" s="45"/>
    </row>
    <row r="3485" spans="1:8" x14ac:dyDescent="0.25">
      <c r="B3485" s="72"/>
      <c r="C3485" s="72"/>
      <c r="D3485" s="45"/>
      <c r="E3485" s="45"/>
    </row>
    <row r="3486" spans="1:8" x14ac:dyDescent="0.25">
      <c r="B3486" s="72"/>
      <c r="C3486" s="72"/>
      <c r="D3486" s="45"/>
      <c r="E3486" s="45"/>
    </row>
    <row r="3487" spans="1:8" x14ac:dyDescent="0.25">
      <c r="B3487" s="72"/>
      <c r="C3487" s="72"/>
      <c r="D3487" s="45"/>
      <c r="E3487" s="45"/>
    </row>
    <row r="3488" spans="1:8" x14ac:dyDescent="0.25">
      <c r="B3488" s="72"/>
      <c r="C3488" s="72"/>
      <c r="D3488" s="45"/>
      <c r="E3488" s="45"/>
    </row>
    <row r="3489" spans="2:8" x14ac:dyDescent="0.25">
      <c r="B3489" s="72"/>
      <c r="C3489" s="72"/>
      <c r="D3489" s="45"/>
      <c r="E3489" s="45"/>
    </row>
    <row r="3490" spans="2:8" x14ac:dyDescent="0.25">
      <c r="B3490" s="72"/>
      <c r="C3490" s="72"/>
      <c r="D3490" s="45"/>
      <c r="E3490" s="45"/>
    </row>
    <row r="3491" spans="2:8" x14ac:dyDescent="0.25">
      <c r="B3491" s="72"/>
      <c r="C3491" s="72"/>
      <c r="D3491" s="45"/>
      <c r="E3491" s="45"/>
    </row>
    <row r="3492" spans="2:8" x14ac:dyDescent="0.25">
      <c r="B3492" s="72"/>
      <c r="C3492" s="72"/>
      <c r="D3492" s="45"/>
      <c r="E3492" s="45"/>
    </row>
    <row r="3493" spans="2:8" x14ac:dyDescent="0.25">
      <c r="B3493" s="72"/>
      <c r="C3493" s="72"/>
      <c r="D3493" s="45"/>
      <c r="E3493" s="45"/>
    </row>
    <row r="3494" spans="2:8" x14ac:dyDescent="0.25">
      <c r="B3494" s="72"/>
      <c r="C3494" s="72"/>
      <c r="D3494" s="45"/>
      <c r="E3494" s="45"/>
    </row>
    <row r="3495" spans="2:8" x14ac:dyDescent="0.25">
      <c r="D3495" s="45"/>
      <c r="E3495" s="45"/>
    </row>
    <row r="3496" spans="2:8" x14ac:dyDescent="0.25">
      <c r="B3496" s="72"/>
      <c r="C3496" s="72"/>
      <c r="D3496" s="45"/>
      <c r="E3496" s="45"/>
    </row>
    <row r="3497" spans="2:8" s="19" customFormat="1" x14ac:dyDescent="0.25">
      <c r="B3497" s="72"/>
      <c r="C3497" s="72"/>
      <c r="D3497" s="45"/>
      <c r="E3497" s="45"/>
      <c r="H3497" s="26"/>
    </row>
    <row r="3498" spans="2:8" s="19" customFormat="1" x14ac:dyDescent="0.25">
      <c r="B3498" s="72"/>
      <c r="C3498" s="72"/>
      <c r="D3498" s="45"/>
      <c r="E3498" s="45"/>
      <c r="H3498" s="26"/>
    </row>
    <row r="3499" spans="2:8" x14ac:dyDescent="0.25">
      <c r="D3499" s="45"/>
      <c r="E3499" s="45"/>
    </row>
    <row r="3500" spans="2:8" x14ac:dyDescent="0.25">
      <c r="D3500" s="45"/>
      <c r="E3500" s="45"/>
    </row>
    <row r="3501" spans="2:8" x14ac:dyDescent="0.25">
      <c r="D3501" s="45"/>
      <c r="E3501" s="45"/>
    </row>
    <row r="3502" spans="2:8" x14ac:dyDescent="0.25">
      <c r="D3502" s="45"/>
      <c r="E3502" s="45"/>
    </row>
    <row r="3503" spans="2:8" x14ac:dyDescent="0.25">
      <c r="D3503" s="45"/>
      <c r="E3503" s="45"/>
    </row>
    <row r="3504" spans="2:8" x14ac:dyDescent="0.25">
      <c r="D3504" s="45"/>
      <c r="E3504" s="45"/>
    </row>
    <row r="3505" spans="4:5" x14ac:dyDescent="0.25">
      <c r="D3505" s="45"/>
      <c r="E3505" s="45"/>
    </row>
    <row r="3506" spans="4:5" x14ac:dyDescent="0.25">
      <c r="D3506" s="45"/>
      <c r="E3506" s="45"/>
    </row>
    <row r="3507" spans="4:5" x14ac:dyDescent="0.25">
      <c r="D3507" s="45"/>
      <c r="E3507" s="45"/>
    </row>
    <row r="3508" spans="4:5" x14ac:dyDescent="0.25">
      <c r="D3508" s="45"/>
      <c r="E3508" s="45"/>
    </row>
    <row r="3509" spans="4:5" x14ac:dyDescent="0.25">
      <c r="D3509" s="45"/>
      <c r="E3509" s="45"/>
    </row>
    <row r="3510" spans="4:5" x14ac:dyDescent="0.25">
      <c r="D3510" s="45"/>
      <c r="E3510" s="45"/>
    </row>
    <row r="3511" spans="4:5" x14ac:dyDescent="0.25">
      <c r="D3511" s="45"/>
      <c r="E3511" s="45"/>
    </row>
    <row r="3512" spans="4:5" x14ac:dyDescent="0.25">
      <c r="D3512" s="45"/>
      <c r="E3512" s="45"/>
    </row>
    <row r="3513" spans="4:5" x14ac:dyDescent="0.25">
      <c r="D3513" s="45"/>
      <c r="E3513" s="45"/>
    </row>
    <row r="3514" spans="4:5" x14ac:dyDescent="0.25">
      <c r="D3514" s="45"/>
      <c r="E3514" s="45"/>
    </row>
    <row r="3515" spans="4:5" x14ac:dyDescent="0.25">
      <c r="D3515" s="45"/>
      <c r="E3515" s="45"/>
    </row>
    <row r="3516" spans="4:5" x14ac:dyDescent="0.25">
      <c r="D3516" s="45"/>
      <c r="E3516" s="45"/>
    </row>
    <row r="3517" spans="4:5" x14ac:dyDescent="0.25">
      <c r="D3517" s="45"/>
      <c r="E3517" s="45"/>
    </row>
    <row r="3518" spans="4:5" x14ac:dyDescent="0.25">
      <c r="D3518" s="45"/>
      <c r="E3518" s="45"/>
    </row>
    <row r="3519" spans="4:5" x14ac:dyDescent="0.25">
      <c r="D3519" s="45"/>
      <c r="E3519" s="45"/>
    </row>
    <row r="3520" spans="4:5" x14ac:dyDescent="0.25">
      <c r="D3520" s="45"/>
      <c r="E3520" s="45"/>
    </row>
    <row r="3521" spans="1:8" x14ac:dyDescent="0.25">
      <c r="D3521" s="45"/>
      <c r="E3521" s="45"/>
    </row>
    <row r="3522" spans="1:8" x14ac:dyDescent="0.25">
      <c r="D3522" s="45"/>
      <c r="E3522" s="45"/>
    </row>
    <row r="3523" spans="1:8" x14ac:dyDescent="0.25">
      <c r="D3523" s="45"/>
      <c r="E3523" s="45"/>
    </row>
    <row r="3524" spans="1:8" x14ac:dyDescent="0.25">
      <c r="D3524" s="45"/>
      <c r="E3524" s="45"/>
    </row>
    <row r="3525" spans="1:8" x14ac:dyDescent="0.25">
      <c r="D3525" s="45"/>
      <c r="E3525" s="45"/>
    </row>
    <row r="3526" spans="1:8" x14ac:dyDescent="0.25">
      <c r="D3526" s="45"/>
      <c r="E3526" s="45"/>
    </row>
    <row r="3527" spans="1:8" x14ac:dyDescent="0.25">
      <c r="D3527" s="45"/>
      <c r="E3527" s="45"/>
    </row>
    <row r="3528" spans="1:8" x14ac:dyDescent="0.25">
      <c r="D3528" s="45"/>
      <c r="E3528" s="45"/>
    </row>
    <row r="3529" spans="1:8" x14ac:dyDescent="0.25">
      <c r="A3529" s="19"/>
      <c r="B3529" s="72"/>
      <c r="C3529" s="72"/>
      <c r="D3529" s="20"/>
      <c r="E3529" s="20"/>
      <c r="F3529" s="44"/>
      <c r="H3529" s="21"/>
    </row>
    <row r="3530" spans="1:8" x14ac:dyDescent="0.25">
      <c r="D3530" s="45"/>
      <c r="E3530" s="45"/>
    </row>
    <row r="3531" spans="1:8" x14ac:dyDescent="0.25">
      <c r="D3531" s="45"/>
      <c r="E3531" s="45"/>
    </row>
    <row r="3532" spans="1:8" x14ac:dyDescent="0.25">
      <c r="D3532" s="45"/>
      <c r="E3532" s="45"/>
    </row>
    <row r="3533" spans="1:8" x14ac:dyDescent="0.25">
      <c r="D3533" s="45"/>
      <c r="E3533" s="45"/>
    </row>
    <row r="3534" spans="1:8" x14ac:dyDescent="0.25">
      <c r="D3534" s="45"/>
      <c r="E3534" s="45"/>
    </row>
    <row r="3535" spans="1:8" x14ac:dyDescent="0.25">
      <c r="D3535" s="45"/>
      <c r="E3535" s="45"/>
    </row>
    <row r="3536" spans="1:8" x14ac:dyDescent="0.25">
      <c r="D3536" s="45"/>
      <c r="E3536" s="45"/>
    </row>
    <row r="3537" spans="2:8" x14ac:dyDescent="0.25">
      <c r="D3537" s="45"/>
      <c r="E3537" s="45"/>
    </row>
    <row r="3538" spans="2:8" x14ac:dyDescent="0.25">
      <c r="D3538" s="45"/>
      <c r="E3538" s="45"/>
    </row>
    <row r="3539" spans="2:8" x14ac:dyDescent="0.25">
      <c r="D3539" s="45"/>
      <c r="E3539" s="45"/>
    </row>
    <row r="3540" spans="2:8" x14ac:dyDescent="0.25">
      <c r="D3540" s="45"/>
      <c r="E3540" s="45"/>
    </row>
    <row r="3541" spans="2:8" x14ac:dyDescent="0.25">
      <c r="D3541" s="45"/>
      <c r="E3541" s="45"/>
    </row>
    <row r="3542" spans="2:8" x14ac:dyDescent="0.25">
      <c r="D3542" s="45"/>
      <c r="E3542" s="45"/>
    </row>
    <row r="3543" spans="2:8" s="19" customFormat="1" x14ac:dyDescent="0.25">
      <c r="B3543" s="42"/>
      <c r="C3543" s="42"/>
      <c r="H3543" s="26"/>
    </row>
    <row r="3544" spans="2:8" s="19" customFormat="1" x14ac:dyDescent="0.25">
      <c r="B3544" s="42"/>
      <c r="C3544" s="42"/>
      <c r="H3544" s="26"/>
    </row>
    <row r="3545" spans="2:8" s="19" customFormat="1" x14ac:dyDescent="0.25">
      <c r="B3545" s="42"/>
      <c r="C3545" s="42"/>
      <c r="D3545" s="45"/>
      <c r="E3545" s="45"/>
      <c r="H3545" s="26"/>
    </row>
    <row r="3546" spans="2:8" s="19" customFormat="1" x14ac:dyDescent="0.25">
      <c r="B3546" s="42"/>
      <c r="C3546" s="42"/>
      <c r="D3546" s="45"/>
      <c r="E3546" s="45"/>
      <c r="H3546" s="26"/>
    </row>
    <row r="3547" spans="2:8" s="19" customFormat="1" x14ac:dyDescent="0.25">
      <c r="B3547" s="42"/>
      <c r="C3547" s="42"/>
      <c r="D3547" s="45"/>
      <c r="E3547" s="45"/>
      <c r="H3547" s="26"/>
    </row>
    <row r="3548" spans="2:8" s="19" customFormat="1" x14ac:dyDescent="0.25">
      <c r="B3548" s="42"/>
      <c r="C3548" s="42"/>
      <c r="D3548" s="45"/>
      <c r="E3548" s="45"/>
      <c r="H3548" s="26"/>
    </row>
    <row r="3549" spans="2:8" s="19" customFormat="1" x14ac:dyDescent="0.25">
      <c r="B3549" s="42"/>
      <c r="C3549" s="42"/>
      <c r="D3549" s="45"/>
      <c r="E3549" s="45"/>
      <c r="F3549" s="48"/>
      <c r="H3549" s="26"/>
    </row>
    <row r="3550" spans="2:8" s="19" customFormat="1" x14ac:dyDescent="0.25">
      <c r="B3550" s="42"/>
      <c r="C3550" s="42"/>
      <c r="D3550" s="45"/>
      <c r="E3550" s="45"/>
      <c r="H3550" s="26"/>
    </row>
    <row r="3551" spans="2:8" s="19" customFormat="1" x14ac:dyDescent="0.25">
      <c r="B3551" s="42"/>
      <c r="C3551" s="42"/>
      <c r="D3551" s="45"/>
      <c r="E3551" s="45"/>
      <c r="H3551" s="26"/>
    </row>
    <row r="3552" spans="2:8" s="19" customFormat="1" x14ac:dyDescent="0.25">
      <c r="B3552" s="42"/>
      <c r="C3552" s="42"/>
      <c r="D3552" s="45"/>
      <c r="E3552" s="45"/>
      <c r="H3552" s="26"/>
    </row>
    <row r="3553" spans="1:8" s="19" customFormat="1" x14ac:dyDescent="0.25">
      <c r="B3553" s="42"/>
      <c r="C3553" s="42"/>
      <c r="D3553" s="45"/>
      <c r="E3553" s="45"/>
      <c r="H3553" s="26"/>
    </row>
    <row r="3554" spans="1:8" s="19" customFormat="1" x14ac:dyDescent="0.25">
      <c r="B3554" s="42"/>
      <c r="C3554" s="42"/>
      <c r="D3554" s="45"/>
      <c r="E3554" s="45"/>
      <c r="H3554" s="26"/>
    </row>
    <row r="3555" spans="1:8" s="19" customFormat="1" x14ac:dyDescent="0.25">
      <c r="B3555" s="72"/>
      <c r="C3555" s="72"/>
      <c r="D3555" s="41"/>
      <c r="E3555" s="41"/>
      <c r="H3555" s="26"/>
    </row>
    <row r="3556" spans="1:8" s="19" customFormat="1" x14ac:dyDescent="0.25">
      <c r="B3556" s="72"/>
      <c r="C3556" s="72"/>
      <c r="D3556" s="41"/>
      <c r="E3556" s="41"/>
      <c r="H3556" s="26"/>
    </row>
    <row r="3557" spans="1:8" s="19" customFormat="1" x14ac:dyDescent="0.25">
      <c r="B3557" s="72"/>
      <c r="C3557" s="72"/>
      <c r="D3557" s="41"/>
      <c r="E3557" s="41"/>
      <c r="H3557" s="21"/>
    </row>
    <row r="3558" spans="1:8" s="19" customFormat="1" x14ac:dyDescent="0.25">
      <c r="A3558" s="47"/>
      <c r="B3558" s="72"/>
      <c r="C3558" s="72"/>
      <c r="D3558" s="41"/>
      <c r="E3558" s="41"/>
      <c r="H3558" s="21"/>
    </row>
    <row r="3559" spans="1:8" x14ac:dyDescent="0.25">
      <c r="D3559" s="45"/>
      <c r="E3559" s="45"/>
    </row>
    <row r="3560" spans="1:8" x14ac:dyDescent="0.25">
      <c r="D3560" s="45"/>
      <c r="E3560" s="45"/>
    </row>
    <row r="3561" spans="1:8" x14ac:dyDescent="0.25">
      <c r="D3561" s="45"/>
      <c r="E3561" s="45"/>
    </row>
    <row r="3562" spans="1:8" x14ac:dyDescent="0.25">
      <c r="D3562" s="45"/>
      <c r="E3562" s="45"/>
    </row>
    <row r="3563" spans="1:8" x14ac:dyDescent="0.25">
      <c r="D3563" s="45"/>
      <c r="E3563" s="45"/>
    </row>
    <row r="3564" spans="1:8" x14ac:dyDescent="0.25">
      <c r="D3564" s="45"/>
      <c r="E3564" s="45"/>
    </row>
    <row r="3565" spans="1:8" x14ac:dyDescent="0.25">
      <c r="D3565" s="45"/>
      <c r="E3565" s="45"/>
    </row>
    <row r="3566" spans="1:8" x14ac:dyDescent="0.25">
      <c r="D3566" s="45"/>
      <c r="E3566" s="45"/>
    </row>
    <row r="3567" spans="1:8" x14ac:dyDescent="0.25">
      <c r="D3567" s="45"/>
      <c r="E3567" s="45"/>
    </row>
    <row r="3568" spans="1:8" x14ac:dyDescent="0.25">
      <c r="D3568" s="45"/>
      <c r="E3568" s="45"/>
    </row>
    <row r="3569" spans="4:8" x14ac:dyDescent="0.25">
      <c r="D3569" s="45"/>
      <c r="E3569" s="45"/>
    </row>
    <row r="3570" spans="4:8" x14ac:dyDescent="0.25">
      <c r="D3570" s="45"/>
      <c r="E3570" s="45"/>
    </row>
    <row r="3571" spans="4:8" x14ac:dyDescent="0.25">
      <c r="D3571" s="45"/>
      <c r="E3571" s="45"/>
    </row>
    <row r="3572" spans="4:8" x14ac:dyDescent="0.25">
      <c r="D3572" s="45"/>
      <c r="E3572" s="45"/>
    </row>
    <row r="3573" spans="4:8" x14ac:dyDescent="0.25">
      <c r="D3573" s="45"/>
      <c r="E3573" s="45"/>
    </row>
    <row r="3574" spans="4:8" x14ac:dyDescent="0.25">
      <c r="D3574" s="45"/>
      <c r="E3574" s="45"/>
    </row>
    <row r="3575" spans="4:8" x14ac:dyDescent="0.25">
      <c r="D3575" s="45"/>
      <c r="E3575" s="45"/>
    </row>
    <row r="3576" spans="4:8" x14ac:dyDescent="0.25">
      <c r="D3576" s="45"/>
      <c r="E3576" s="45"/>
      <c r="F3576" s="19"/>
      <c r="H3576" s="21"/>
    </row>
    <row r="3577" spans="4:8" x14ac:dyDescent="0.25">
      <c r="D3577" s="45"/>
      <c r="E3577" s="45"/>
      <c r="H3577" s="21"/>
    </row>
    <row r="3578" spans="4:8" x14ac:dyDescent="0.25">
      <c r="D3578" s="45"/>
      <c r="E3578" s="45"/>
    </row>
    <row r="3579" spans="4:8" x14ac:dyDescent="0.25">
      <c r="D3579" s="45"/>
      <c r="E3579" s="45"/>
    </row>
    <row r="3580" spans="4:8" x14ac:dyDescent="0.25">
      <c r="D3580" s="45"/>
      <c r="E3580" s="45"/>
    </row>
    <row r="3581" spans="4:8" x14ac:dyDescent="0.25">
      <c r="D3581" s="45"/>
      <c r="E3581" s="45"/>
    </row>
    <row r="3582" spans="4:8" x14ac:dyDescent="0.25">
      <c r="D3582" s="45"/>
      <c r="E3582" s="45"/>
    </row>
    <row r="3583" spans="4:8" x14ac:dyDescent="0.25">
      <c r="D3583" s="45"/>
      <c r="E3583" s="45"/>
    </row>
    <row r="3584" spans="4:8" x14ac:dyDescent="0.25">
      <c r="D3584" s="45"/>
      <c r="E3584" s="45"/>
    </row>
    <row r="3585" spans="2:8" x14ac:dyDescent="0.25">
      <c r="D3585" s="45"/>
      <c r="E3585" s="45"/>
    </row>
    <row r="3586" spans="2:8" x14ac:dyDescent="0.25">
      <c r="D3586" s="45"/>
      <c r="E3586" s="45"/>
    </row>
    <row r="3587" spans="2:8" x14ac:dyDescent="0.25">
      <c r="D3587" s="45"/>
      <c r="E3587" s="45"/>
    </row>
    <row r="3588" spans="2:8" x14ac:dyDescent="0.25">
      <c r="D3588" s="45"/>
      <c r="E3588" s="45"/>
    </row>
    <row r="3589" spans="2:8" s="19" customFormat="1" x14ac:dyDescent="0.25">
      <c r="B3589" s="72"/>
      <c r="C3589" s="72"/>
      <c r="D3589" s="41"/>
      <c r="E3589" s="41"/>
      <c r="H3589" s="21"/>
    </row>
    <row r="3590" spans="2:8" s="19" customFormat="1" x14ac:dyDescent="0.25">
      <c r="B3590" s="72"/>
      <c r="C3590" s="72"/>
      <c r="D3590" s="41"/>
      <c r="E3590" s="41"/>
      <c r="H3590" s="21"/>
    </row>
    <row r="3591" spans="2:8" x14ac:dyDescent="0.25">
      <c r="B3591" s="72"/>
      <c r="C3591" s="72"/>
      <c r="D3591" s="45"/>
      <c r="E3591" s="45"/>
      <c r="H3591" s="21"/>
    </row>
    <row r="3592" spans="2:8" x14ac:dyDescent="0.25">
      <c r="B3592" s="72"/>
      <c r="C3592" s="72"/>
      <c r="D3592" s="45"/>
      <c r="E3592" s="45"/>
    </row>
    <row r="3593" spans="2:8" x14ac:dyDescent="0.25">
      <c r="B3593" s="72"/>
      <c r="C3593" s="72"/>
      <c r="D3593" s="45"/>
      <c r="E3593" s="45"/>
    </row>
    <row r="3594" spans="2:8" x14ac:dyDescent="0.25">
      <c r="D3594" s="45"/>
      <c r="E3594" s="45"/>
    </row>
    <row r="3595" spans="2:8" x14ac:dyDescent="0.25">
      <c r="D3595" s="45"/>
      <c r="E3595" s="45"/>
    </row>
    <row r="3596" spans="2:8" x14ac:dyDescent="0.25">
      <c r="D3596" s="45"/>
      <c r="E3596" s="45"/>
    </row>
    <row r="3597" spans="2:8" x14ac:dyDescent="0.25">
      <c r="D3597" s="45"/>
      <c r="E3597" s="45"/>
    </row>
    <row r="3598" spans="2:8" x14ac:dyDescent="0.25">
      <c r="D3598" s="45"/>
      <c r="E3598" s="45"/>
    </row>
    <row r="3599" spans="2:8" x14ac:dyDescent="0.25">
      <c r="D3599" s="45"/>
      <c r="E3599" s="45"/>
    </row>
    <row r="3600" spans="2:8" x14ac:dyDescent="0.25">
      <c r="D3600" s="45"/>
      <c r="E3600" s="45"/>
    </row>
    <row r="3601" spans="1:8" x14ac:dyDescent="0.25">
      <c r="A3601" s="19"/>
      <c r="B3601" s="72"/>
      <c r="C3601" s="72"/>
      <c r="D3601" s="45"/>
      <c r="E3601" s="45"/>
      <c r="F3601" s="19"/>
      <c r="H3601" s="21"/>
    </row>
    <row r="3602" spans="1:8" x14ac:dyDescent="0.25">
      <c r="A3602" s="19"/>
      <c r="B3602" s="72"/>
      <c r="C3602" s="72"/>
      <c r="D3602" s="45"/>
      <c r="E3602" s="45"/>
      <c r="F3602" s="19"/>
      <c r="H3602" s="21"/>
    </row>
    <row r="3603" spans="1:8" x14ac:dyDescent="0.25">
      <c r="A3603" s="19"/>
      <c r="B3603" s="72"/>
      <c r="C3603" s="72"/>
      <c r="D3603" s="45"/>
      <c r="E3603" s="45"/>
      <c r="F3603" s="19"/>
      <c r="H3603" s="21"/>
    </row>
    <row r="3604" spans="1:8" x14ac:dyDescent="0.25">
      <c r="B3604" s="72"/>
      <c r="C3604" s="72"/>
      <c r="D3604" s="45"/>
      <c r="E3604" s="45"/>
    </row>
    <row r="3605" spans="1:8" x14ac:dyDescent="0.25">
      <c r="B3605" s="72"/>
      <c r="C3605" s="72"/>
      <c r="D3605" s="45"/>
      <c r="E3605" s="45"/>
    </row>
    <row r="3606" spans="1:8" x14ac:dyDescent="0.25">
      <c r="B3606" s="72"/>
      <c r="C3606" s="72"/>
      <c r="D3606" s="45"/>
      <c r="E3606" s="45"/>
    </row>
    <row r="3607" spans="1:8" x14ac:dyDescent="0.25">
      <c r="B3607" s="72"/>
      <c r="C3607" s="72"/>
      <c r="D3607" s="45"/>
      <c r="E3607" s="45"/>
    </row>
    <row r="3608" spans="1:8" x14ac:dyDescent="0.25">
      <c r="B3608" s="72"/>
      <c r="C3608" s="72"/>
      <c r="D3608" s="45"/>
      <c r="E3608" s="45"/>
    </row>
    <row r="3609" spans="1:8" x14ac:dyDescent="0.25">
      <c r="B3609" s="72"/>
      <c r="C3609" s="72"/>
      <c r="D3609" s="45"/>
      <c r="E3609" s="45"/>
    </row>
    <row r="3610" spans="1:8" x14ac:dyDescent="0.25">
      <c r="B3610" s="72"/>
      <c r="C3610" s="72"/>
      <c r="D3610" s="45"/>
      <c r="E3610" s="45"/>
    </row>
    <row r="3611" spans="1:8" x14ac:dyDescent="0.25">
      <c r="B3611" s="72"/>
      <c r="C3611" s="72"/>
      <c r="D3611" s="45"/>
      <c r="E3611" s="45"/>
    </row>
    <row r="3612" spans="1:8" s="19" customFormat="1" x14ac:dyDescent="0.25">
      <c r="B3612" s="72"/>
      <c r="C3612" s="72"/>
      <c r="D3612" s="45"/>
      <c r="E3612" s="45"/>
      <c r="H3612" s="21"/>
    </row>
    <row r="3613" spans="1:8" s="19" customFormat="1" x14ac:dyDescent="0.25">
      <c r="B3613" s="72"/>
      <c r="C3613" s="72"/>
      <c r="D3613" s="45"/>
      <c r="E3613" s="45"/>
      <c r="H3613" s="21"/>
    </row>
    <row r="3614" spans="1:8" s="19" customFormat="1" x14ac:dyDescent="0.25">
      <c r="B3614" s="72"/>
      <c r="C3614" s="72"/>
      <c r="D3614" s="45"/>
      <c r="E3614" s="45"/>
      <c r="H3614" s="21"/>
    </row>
    <row r="3615" spans="1:8" x14ac:dyDescent="0.25">
      <c r="D3615" s="45"/>
      <c r="E3615" s="45"/>
    </row>
    <row r="3616" spans="1:8" x14ac:dyDescent="0.25">
      <c r="D3616" s="45"/>
      <c r="E3616" s="45"/>
    </row>
    <row r="3617" spans="1:8" x14ac:dyDescent="0.25">
      <c r="A3617" s="19"/>
      <c r="D3617" s="45"/>
      <c r="E3617" s="45"/>
    </row>
    <row r="3618" spans="1:8" x14ac:dyDescent="0.25">
      <c r="D3618" s="45"/>
      <c r="E3618" s="45"/>
    </row>
    <row r="3619" spans="1:8" x14ac:dyDescent="0.25">
      <c r="A3619" s="19"/>
      <c r="D3619" s="45"/>
      <c r="E3619" s="45"/>
    </row>
    <row r="3620" spans="1:8" x14ac:dyDescent="0.25">
      <c r="A3620" s="19"/>
      <c r="B3620" s="72"/>
      <c r="C3620" s="72"/>
      <c r="D3620" s="20"/>
      <c r="E3620" s="20"/>
      <c r="F3620" s="44"/>
      <c r="H3620" s="21"/>
    </row>
    <row r="3621" spans="1:8" x14ac:dyDescent="0.25">
      <c r="B3621" s="72"/>
      <c r="C3621" s="72"/>
      <c r="D3621" s="20"/>
      <c r="E3621" s="20"/>
      <c r="F3621" s="44"/>
      <c r="H3621" s="21"/>
    </row>
    <row r="3622" spans="1:8" x14ac:dyDescent="0.25">
      <c r="D3622" s="20"/>
      <c r="E3622" s="20"/>
      <c r="H3622" s="21"/>
    </row>
    <row r="3623" spans="1:8" x14ac:dyDescent="0.25">
      <c r="D3623" s="20"/>
      <c r="E3623" s="20"/>
      <c r="H3623" s="21"/>
    </row>
    <row r="3624" spans="1:8" x14ac:dyDescent="0.25">
      <c r="D3624" s="20"/>
      <c r="E3624" s="20"/>
      <c r="H3624" s="21"/>
    </row>
    <row r="3625" spans="1:8" x14ac:dyDescent="0.25">
      <c r="D3625" s="45"/>
      <c r="E3625" s="45"/>
    </row>
    <row r="3626" spans="1:8" x14ac:dyDescent="0.25">
      <c r="D3626" s="45"/>
      <c r="E3626" s="45"/>
    </row>
    <row r="3627" spans="1:8" x14ac:dyDescent="0.25">
      <c r="D3627" s="45"/>
      <c r="E3627" s="45"/>
    </row>
    <row r="3628" spans="1:8" x14ac:dyDescent="0.25">
      <c r="D3628" s="45"/>
      <c r="E3628" s="45"/>
    </row>
    <row r="3629" spans="1:8" x14ac:dyDescent="0.25">
      <c r="D3629" s="45"/>
      <c r="E3629" s="45"/>
    </row>
    <row r="3630" spans="1:8" x14ac:dyDescent="0.25">
      <c r="D3630" s="45"/>
      <c r="E3630" s="45"/>
    </row>
    <row r="3631" spans="1:8" x14ac:dyDescent="0.25">
      <c r="D3631" s="45"/>
      <c r="E3631" s="45"/>
    </row>
    <row r="3632" spans="1:8" x14ac:dyDescent="0.25">
      <c r="D3632" s="45"/>
      <c r="E3632" s="45"/>
    </row>
    <row r="3633" spans="4:5" x14ac:dyDescent="0.25">
      <c r="D3633" s="45"/>
      <c r="E3633" s="45"/>
    </row>
    <row r="3634" spans="4:5" x14ac:dyDescent="0.25">
      <c r="D3634" s="45"/>
      <c r="E3634" s="45"/>
    </row>
    <row r="3635" spans="4:5" x14ac:dyDescent="0.25">
      <c r="D3635" s="45"/>
      <c r="E3635" s="45"/>
    </row>
    <row r="3636" spans="4:5" x14ac:dyDescent="0.25">
      <c r="D3636" s="45"/>
      <c r="E3636" s="45"/>
    </row>
    <row r="3637" spans="4:5" x14ac:dyDescent="0.25">
      <c r="D3637" s="45"/>
      <c r="E3637" s="45"/>
    </row>
    <row r="3638" spans="4:5" x14ac:dyDescent="0.25">
      <c r="D3638" s="45"/>
      <c r="E3638" s="45"/>
    </row>
    <row r="3639" spans="4:5" x14ac:dyDescent="0.25">
      <c r="D3639" s="45"/>
      <c r="E3639" s="45"/>
    </row>
    <row r="3640" spans="4:5" x14ac:dyDescent="0.25">
      <c r="D3640" s="45"/>
      <c r="E3640" s="45"/>
    </row>
    <row r="3641" spans="4:5" x14ac:dyDescent="0.25">
      <c r="D3641" s="45"/>
      <c r="E3641" s="45"/>
    </row>
    <row r="3642" spans="4:5" x14ac:dyDescent="0.25">
      <c r="D3642" s="45"/>
      <c r="E3642" s="45"/>
    </row>
    <row r="3643" spans="4:5" x14ac:dyDescent="0.25">
      <c r="D3643" s="45"/>
      <c r="E3643" s="45"/>
    </row>
    <row r="3644" spans="4:5" x14ac:dyDescent="0.25">
      <c r="D3644" s="45"/>
      <c r="E3644" s="45"/>
    </row>
    <row r="3645" spans="4:5" x14ac:dyDescent="0.25">
      <c r="D3645" s="45"/>
      <c r="E3645" s="45"/>
    </row>
    <row r="3646" spans="4:5" x14ac:dyDescent="0.25">
      <c r="D3646" s="45"/>
      <c r="E3646" s="45"/>
    </row>
    <row r="3647" spans="4:5" x14ac:dyDescent="0.25">
      <c r="D3647" s="45"/>
      <c r="E3647" s="45"/>
    </row>
    <row r="3648" spans="4:5" x14ac:dyDescent="0.25">
      <c r="D3648" s="45"/>
      <c r="E3648" s="45"/>
    </row>
    <row r="3649" spans="4:5" x14ac:dyDescent="0.25">
      <c r="D3649" s="45"/>
      <c r="E3649" s="45"/>
    </row>
    <row r="3650" spans="4:5" x14ac:dyDescent="0.25">
      <c r="D3650" s="45"/>
      <c r="E3650" s="45"/>
    </row>
    <row r="3651" spans="4:5" x14ac:dyDescent="0.25">
      <c r="D3651" s="45"/>
      <c r="E3651" s="45"/>
    </row>
    <row r="3652" spans="4:5" x14ac:dyDescent="0.25">
      <c r="D3652" s="45"/>
      <c r="E3652" s="45"/>
    </row>
    <row r="3653" spans="4:5" x14ac:dyDescent="0.25">
      <c r="D3653" s="45"/>
      <c r="E3653" s="45"/>
    </row>
    <row r="3654" spans="4:5" x14ac:dyDescent="0.25">
      <c r="D3654" s="45"/>
      <c r="E3654" s="45"/>
    </row>
    <row r="3655" spans="4:5" x14ac:dyDescent="0.25">
      <c r="D3655" s="45"/>
      <c r="E3655" s="45"/>
    </row>
    <row r="3656" spans="4:5" x14ac:dyDescent="0.25">
      <c r="D3656" s="45"/>
      <c r="E3656" s="45"/>
    </row>
    <row r="3657" spans="4:5" x14ac:dyDescent="0.25">
      <c r="D3657" s="45"/>
      <c r="E3657" s="45"/>
    </row>
    <row r="3658" spans="4:5" x14ac:dyDescent="0.25">
      <c r="D3658" s="45"/>
      <c r="E3658" s="45"/>
    </row>
    <row r="3659" spans="4:5" x14ac:dyDescent="0.25">
      <c r="D3659" s="45"/>
      <c r="E3659" s="45"/>
    </row>
    <row r="3660" spans="4:5" x14ac:dyDescent="0.25">
      <c r="D3660" s="45"/>
      <c r="E3660" s="45"/>
    </row>
    <row r="3661" spans="4:5" x14ac:dyDescent="0.25">
      <c r="D3661" s="45"/>
      <c r="E3661" s="45"/>
    </row>
    <row r="3662" spans="4:5" x14ac:dyDescent="0.25">
      <c r="D3662" s="45"/>
      <c r="E3662" s="45"/>
    </row>
    <row r="3663" spans="4:5" x14ac:dyDescent="0.25">
      <c r="D3663" s="45"/>
      <c r="E3663" s="45"/>
    </row>
    <row r="3664" spans="4:5" x14ac:dyDescent="0.25">
      <c r="D3664" s="45"/>
      <c r="E3664" s="45"/>
    </row>
    <row r="3665" spans="4:5" x14ac:dyDescent="0.25">
      <c r="D3665" s="45"/>
      <c r="E3665" s="45"/>
    </row>
    <row r="3666" spans="4:5" x14ac:dyDescent="0.25">
      <c r="D3666" s="45"/>
      <c r="E3666" s="45"/>
    </row>
    <row r="3667" spans="4:5" x14ac:dyDescent="0.25">
      <c r="D3667" s="45"/>
      <c r="E3667" s="45"/>
    </row>
    <row r="3668" spans="4:5" x14ac:dyDescent="0.25">
      <c r="D3668" s="45"/>
      <c r="E3668" s="45"/>
    </row>
    <row r="3669" spans="4:5" x14ac:dyDescent="0.25">
      <c r="D3669" s="45"/>
      <c r="E3669" s="45"/>
    </row>
    <row r="3670" spans="4:5" x14ac:dyDescent="0.25">
      <c r="D3670" s="45"/>
      <c r="E3670" s="45"/>
    </row>
    <row r="3671" spans="4:5" x14ac:dyDescent="0.25">
      <c r="D3671" s="45"/>
      <c r="E3671" s="45"/>
    </row>
    <row r="3672" spans="4:5" x14ac:dyDescent="0.25">
      <c r="D3672" s="45"/>
      <c r="E3672" s="45"/>
    </row>
    <row r="3673" spans="4:5" x14ac:dyDescent="0.25">
      <c r="D3673" s="45"/>
      <c r="E3673" s="45"/>
    </row>
    <row r="3674" spans="4:5" x14ac:dyDescent="0.25">
      <c r="D3674" s="45"/>
      <c r="E3674" s="45"/>
    </row>
    <row r="3675" spans="4:5" x14ac:dyDescent="0.25">
      <c r="D3675" s="45"/>
      <c r="E3675" s="45"/>
    </row>
    <row r="3676" spans="4:5" x14ac:dyDescent="0.25">
      <c r="D3676" s="45"/>
      <c r="E3676" s="45"/>
    </row>
    <row r="3677" spans="4:5" x14ac:dyDescent="0.25">
      <c r="D3677" s="45"/>
      <c r="E3677" s="45"/>
    </row>
    <row r="3678" spans="4:5" x14ac:dyDescent="0.25">
      <c r="D3678" s="45"/>
      <c r="E3678" s="45"/>
    </row>
    <row r="3679" spans="4:5" x14ac:dyDescent="0.25">
      <c r="D3679" s="45"/>
      <c r="E3679" s="45"/>
    </row>
    <row r="3680" spans="4:5" x14ac:dyDescent="0.25">
      <c r="D3680" s="45"/>
      <c r="E3680" s="45"/>
    </row>
    <row r="3681" spans="1:5" x14ac:dyDescent="0.25">
      <c r="D3681" s="45"/>
      <c r="E3681" s="45"/>
    </row>
    <row r="3682" spans="1:5" x14ac:dyDescent="0.25">
      <c r="D3682" s="45"/>
      <c r="E3682" s="45"/>
    </row>
    <row r="3683" spans="1:5" x14ac:dyDescent="0.25">
      <c r="D3683" s="45"/>
      <c r="E3683" s="45"/>
    </row>
    <row r="3684" spans="1:5" x14ac:dyDescent="0.25">
      <c r="D3684" s="45"/>
      <c r="E3684" s="45"/>
    </row>
    <row r="3685" spans="1:5" x14ac:dyDescent="0.25">
      <c r="D3685" s="45"/>
      <c r="E3685" s="45"/>
    </row>
    <row r="3686" spans="1:5" x14ac:dyDescent="0.25">
      <c r="D3686" s="45"/>
      <c r="E3686" s="45"/>
    </row>
    <row r="3687" spans="1:5" x14ac:dyDescent="0.25">
      <c r="D3687" s="45"/>
      <c r="E3687" s="45"/>
    </row>
    <row r="3688" spans="1:5" x14ac:dyDescent="0.25">
      <c r="D3688" s="45"/>
      <c r="E3688" s="45"/>
    </row>
    <row r="3689" spans="1:5" x14ac:dyDescent="0.25">
      <c r="D3689" s="45"/>
      <c r="E3689" s="45"/>
    </row>
    <row r="3690" spans="1:5" x14ac:dyDescent="0.25">
      <c r="D3690" s="45"/>
      <c r="E3690" s="45"/>
    </row>
    <row r="3691" spans="1:5" x14ac:dyDescent="0.25">
      <c r="D3691" s="45"/>
      <c r="E3691" s="45"/>
    </row>
    <row r="3692" spans="1:5" x14ac:dyDescent="0.25">
      <c r="D3692" s="45"/>
      <c r="E3692" s="45"/>
    </row>
    <row r="3693" spans="1:5" x14ac:dyDescent="0.25">
      <c r="D3693" s="45"/>
      <c r="E3693" s="45"/>
    </row>
    <row r="3694" spans="1:5" x14ac:dyDescent="0.25">
      <c r="A3694" s="19"/>
      <c r="D3694" s="45"/>
      <c r="E3694" s="45"/>
    </row>
    <row r="3695" spans="1:5" x14ac:dyDescent="0.25">
      <c r="D3695" s="45"/>
      <c r="E3695" s="45"/>
    </row>
    <row r="3696" spans="1:5" x14ac:dyDescent="0.25">
      <c r="D3696" s="45"/>
      <c r="E3696" s="45"/>
    </row>
    <row r="3697" spans="1:5" x14ac:dyDescent="0.25">
      <c r="D3697" s="45"/>
      <c r="E3697" s="45"/>
    </row>
    <row r="3698" spans="1:5" x14ac:dyDescent="0.25">
      <c r="D3698" s="45"/>
      <c r="E3698" s="45"/>
    </row>
    <row r="3699" spans="1:5" x14ac:dyDescent="0.25">
      <c r="D3699" s="45"/>
      <c r="E3699" s="45"/>
    </row>
    <row r="3700" spans="1:5" x14ac:dyDescent="0.25">
      <c r="D3700" s="45"/>
      <c r="E3700" s="45"/>
    </row>
    <row r="3701" spans="1:5" x14ac:dyDescent="0.25">
      <c r="D3701" s="45"/>
      <c r="E3701" s="45"/>
    </row>
    <row r="3702" spans="1:5" x14ac:dyDescent="0.25">
      <c r="D3702" s="45"/>
      <c r="E3702" s="45"/>
    </row>
    <row r="3703" spans="1:5" x14ac:dyDescent="0.25">
      <c r="D3703" s="45"/>
      <c r="E3703" s="45"/>
    </row>
    <row r="3704" spans="1:5" x14ac:dyDescent="0.25">
      <c r="D3704" s="45"/>
      <c r="E3704" s="45"/>
    </row>
    <row r="3705" spans="1:5" x14ac:dyDescent="0.25">
      <c r="A3705" s="19"/>
      <c r="D3705" s="45"/>
      <c r="E3705" s="45"/>
    </row>
    <row r="3706" spans="1:5" x14ac:dyDescent="0.25">
      <c r="D3706" s="45"/>
      <c r="E3706" s="45"/>
    </row>
    <row r="3707" spans="1:5" x14ac:dyDescent="0.25">
      <c r="D3707" s="45"/>
      <c r="E3707" s="45"/>
    </row>
    <row r="3708" spans="1:5" x14ac:dyDescent="0.25">
      <c r="D3708" s="45"/>
      <c r="E3708" s="45"/>
    </row>
    <row r="3709" spans="1:5" x14ac:dyDescent="0.25">
      <c r="D3709" s="45"/>
      <c r="E3709" s="45"/>
    </row>
    <row r="3710" spans="1:5" x14ac:dyDescent="0.25">
      <c r="D3710" s="45"/>
      <c r="E3710" s="45"/>
    </row>
    <row r="3711" spans="1:5" x14ac:dyDescent="0.25">
      <c r="D3711" s="45"/>
      <c r="E3711" s="45"/>
    </row>
    <row r="3712" spans="1:5" x14ac:dyDescent="0.25">
      <c r="D3712" s="45"/>
      <c r="E3712" s="45"/>
    </row>
    <row r="3713" spans="1:8" x14ac:dyDescent="0.25">
      <c r="D3713" s="45"/>
      <c r="E3713" s="45"/>
    </row>
    <row r="3714" spans="1:8" x14ac:dyDescent="0.25">
      <c r="D3714" s="45"/>
      <c r="E3714" s="45"/>
    </row>
    <row r="3715" spans="1:8" x14ac:dyDescent="0.25">
      <c r="D3715" s="45"/>
      <c r="E3715" s="45"/>
    </row>
    <row r="3716" spans="1:8" x14ac:dyDescent="0.25">
      <c r="D3716" s="45"/>
      <c r="E3716" s="45"/>
    </row>
    <row r="3717" spans="1:8" x14ac:dyDescent="0.25">
      <c r="D3717" s="45"/>
      <c r="E3717" s="45"/>
    </row>
    <row r="3718" spans="1:8" x14ac:dyDescent="0.25">
      <c r="A3718" s="18"/>
      <c r="B3718" s="42"/>
      <c r="C3718" s="42"/>
      <c r="D3718" s="49"/>
      <c r="E3718" s="49"/>
      <c r="F3718" s="40"/>
      <c r="H3718" s="22"/>
    </row>
    <row r="3719" spans="1:8" x14ac:dyDescent="0.25">
      <c r="A3719" s="18"/>
      <c r="B3719" s="42"/>
      <c r="C3719" s="42"/>
      <c r="D3719" s="49"/>
      <c r="E3719" s="49"/>
      <c r="H3719" s="22"/>
    </row>
    <row r="3720" spans="1:8" x14ac:dyDescent="0.25">
      <c r="D3720" s="45"/>
      <c r="E3720" s="45"/>
    </row>
    <row r="3721" spans="1:8" x14ac:dyDescent="0.25">
      <c r="D3721" s="45"/>
      <c r="E3721" s="45"/>
    </row>
    <row r="3722" spans="1:8" x14ac:dyDescent="0.25">
      <c r="D3722" s="45"/>
      <c r="E3722" s="45"/>
    </row>
    <row r="3723" spans="1:8" x14ac:dyDescent="0.25">
      <c r="D3723" s="45"/>
      <c r="E3723" s="45"/>
    </row>
    <row r="3724" spans="1:8" x14ac:dyDescent="0.25">
      <c r="D3724" s="45"/>
      <c r="E3724" s="45"/>
    </row>
    <row r="3725" spans="1:8" x14ac:dyDescent="0.25">
      <c r="D3725" s="45"/>
      <c r="E3725" s="45"/>
    </row>
    <row r="3726" spans="1:8" x14ac:dyDescent="0.25">
      <c r="D3726" s="45"/>
      <c r="E3726" s="45"/>
    </row>
    <row r="3727" spans="1:8" x14ac:dyDescent="0.25">
      <c r="D3727" s="45"/>
      <c r="E3727" s="45"/>
    </row>
    <row r="3728" spans="1:8" x14ac:dyDescent="0.25">
      <c r="D3728" s="45"/>
      <c r="E3728" s="45"/>
    </row>
    <row r="3729" spans="4:5" x14ac:dyDescent="0.25">
      <c r="D3729" s="45"/>
      <c r="E3729" s="45"/>
    </row>
    <row r="3730" spans="4:5" x14ac:dyDescent="0.25">
      <c r="D3730" s="45"/>
      <c r="E3730" s="45"/>
    </row>
    <row r="3731" spans="4:5" x14ac:dyDescent="0.25">
      <c r="D3731" s="45"/>
      <c r="E3731" s="45"/>
    </row>
    <row r="3732" spans="4:5" x14ac:dyDescent="0.25">
      <c r="D3732" s="45"/>
      <c r="E3732" s="45"/>
    </row>
    <row r="3733" spans="4:5" x14ac:dyDescent="0.25">
      <c r="D3733" s="45"/>
      <c r="E3733" s="45"/>
    </row>
    <row r="3734" spans="4:5" x14ac:dyDescent="0.25">
      <c r="D3734" s="45"/>
      <c r="E3734" s="45"/>
    </row>
    <row r="3735" spans="4:5" x14ac:dyDescent="0.25">
      <c r="D3735" s="45"/>
      <c r="E3735" s="45"/>
    </row>
    <row r="3736" spans="4:5" x14ac:dyDescent="0.25">
      <c r="D3736" s="45"/>
      <c r="E3736" s="45"/>
    </row>
    <row r="3737" spans="4:5" x14ac:dyDescent="0.25">
      <c r="D3737" s="45"/>
      <c r="E3737" s="45"/>
    </row>
    <row r="3738" spans="4:5" x14ac:dyDescent="0.25">
      <c r="D3738" s="45"/>
      <c r="E3738" s="45"/>
    </row>
    <row r="3739" spans="4:5" x14ac:dyDescent="0.25">
      <c r="D3739" s="45"/>
      <c r="E3739" s="45"/>
    </row>
    <row r="3740" spans="4:5" x14ac:dyDescent="0.25">
      <c r="D3740" s="45"/>
      <c r="E3740" s="45"/>
    </row>
    <row r="3741" spans="4:5" x14ac:dyDescent="0.25">
      <c r="D3741" s="45"/>
      <c r="E3741" s="45"/>
    </row>
    <row r="3742" spans="4:5" x14ac:dyDescent="0.25">
      <c r="D3742" s="45"/>
      <c r="E3742" s="45"/>
    </row>
    <row r="3743" spans="4:5" x14ac:dyDescent="0.25">
      <c r="D3743" s="45"/>
      <c r="E3743" s="45"/>
    </row>
    <row r="3744" spans="4:5" x14ac:dyDescent="0.25">
      <c r="D3744" s="45"/>
      <c r="E3744" s="45"/>
    </row>
    <row r="3745" spans="4:5" x14ac:dyDescent="0.25">
      <c r="D3745" s="45"/>
      <c r="E3745" s="45"/>
    </row>
    <row r="3746" spans="4:5" x14ac:dyDescent="0.25">
      <c r="D3746" s="45"/>
      <c r="E3746" s="45"/>
    </row>
    <row r="3747" spans="4:5" x14ac:dyDescent="0.25">
      <c r="D3747" s="45"/>
      <c r="E3747" s="45"/>
    </row>
    <row r="3748" spans="4:5" x14ac:dyDescent="0.25">
      <c r="D3748" s="45"/>
      <c r="E3748" s="45"/>
    </row>
    <row r="3749" spans="4:5" x14ac:dyDescent="0.25">
      <c r="D3749" s="45"/>
      <c r="E3749" s="45"/>
    </row>
    <row r="3750" spans="4:5" x14ac:dyDescent="0.25">
      <c r="D3750" s="45"/>
      <c r="E3750" s="45"/>
    </row>
    <row r="3751" spans="4:5" x14ac:dyDescent="0.25">
      <c r="D3751" s="45"/>
      <c r="E3751" s="45"/>
    </row>
    <row r="3752" spans="4:5" x14ac:dyDescent="0.25">
      <c r="D3752" s="45"/>
      <c r="E3752" s="45"/>
    </row>
    <row r="3753" spans="4:5" x14ac:dyDescent="0.25">
      <c r="D3753" s="45"/>
      <c r="E3753" s="45"/>
    </row>
    <row r="3754" spans="4:5" x14ac:dyDescent="0.25">
      <c r="D3754" s="45"/>
      <c r="E3754" s="45"/>
    </row>
    <row r="3755" spans="4:5" x14ac:dyDescent="0.25">
      <c r="D3755" s="45"/>
      <c r="E3755" s="45"/>
    </row>
    <row r="3756" spans="4:5" x14ac:dyDescent="0.25">
      <c r="D3756" s="45"/>
      <c r="E3756" s="45"/>
    </row>
    <row r="3757" spans="4:5" x14ac:dyDescent="0.25">
      <c r="D3757" s="45"/>
      <c r="E3757" s="45"/>
    </row>
    <row r="3758" spans="4:5" x14ac:dyDescent="0.25">
      <c r="D3758" s="45"/>
      <c r="E3758" s="45"/>
    </row>
    <row r="3759" spans="4:5" x14ac:dyDescent="0.25">
      <c r="D3759" s="45"/>
      <c r="E3759" s="45"/>
    </row>
    <row r="3760" spans="4:5" x14ac:dyDescent="0.25">
      <c r="D3760" s="45"/>
      <c r="E3760" s="45"/>
    </row>
    <row r="3761" spans="4:5" x14ac:dyDescent="0.25">
      <c r="D3761" s="45"/>
      <c r="E3761" s="45"/>
    </row>
    <row r="3762" spans="4:5" x14ac:dyDescent="0.25">
      <c r="D3762" s="45"/>
      <c r="E3762" s="45"/>
    </row>
    <row r="3763" spans="4:5" x14ac:dyDescent="0.25">
      <c r="D3763" s="45"/>
      <c r="E3763" s="45"/>
    </row>
    <row r="3764" spans="4:5" x14ac:dyDescent="0.25">
      <c r="D3764" s="45"/>
      <c r="E3764" s="45"/>
    </row>
    <row r="3789" spans="1:1" x14ac:dyDescent="0.25">
      <c r="A3789" s="18"/>
    </row>
    <row r="3855" spans="1:6" x14ac:dyDescent="0.25">
      <c r="A3855" s="19"/>
      <c r="F3855" s="73"/>
    </row>
    <row r="3857" spans="6:6" x14ac:dyDescent="0.25">
      <c r="F3857" s="73"/>
    </row>
    <row r="3875" spans="1:1" x14ac:dyDescent="0.25">
      <c r="A3875" s="18"/>
    </row>
    <row r="3918" spans="1:1" x14ac:dyDescent="0.25">
      <c r="A3918" s="19"/>
    </row>
    <row r="3928" spans="6:6" x14ac:dyDescent="0.25">
      <c r="F3928" s="73"/>
    </row>
    <row r="3960" spans="1:1" x14ac:dyDescent="0.25">
      <c r="A3960" s="18"/>
    </row>
    <row r="4002" spans="1:1" x14ac:dyDescent="0.25">
      <c r="A4002" s="18"/>
    </row>
    <row r="4025" spans="1:1" x14ac:dyDescent="0.25">
      <c r="A4025"/>
    </row>
    <row r="4038" spans="1:8" x14ac:dyDescent="0.25">
      <c r="A4038" s="18"/>
      <c r="B4038" s="42"/>
      <c r="C4038" s="42"/>
      <c r="D4038" s="41"/>
      <c r="E4038" s="41"/>
      <c r="F4038" s="40"/>
      <c r="H4038" s="22"/>
    </row>
    <row r="4039" spans="1:8" x14ac:dyDescent="0.25">
      <c r="B4039" s="42"/>
      <c r="C4039" s="42"/>
    </row>
    <row r="4040" spans="1:8" x14ac:dyDescent="0.25">
      <c r="B4040" s="42"/>
      <c r="C4040" s="42"/>
    </row>
    <row r="4041" spans="1:8" x14ac:dyDescent="0.25">
      <c r="B4041" s="42"/>
      <c r="C4041" s="42"/>
    </row>
    <row r="4042" spans="1:8" x14ac:dyDescent="0.25">
      <c r="B4042" s="42"/>
      <c r="C4042" s="42"/>
    </row>
    <row r="4043" spans="1:8" x14ac:dyDescent="0.25">
      <c r="B4043" s="42"/>
      <c r="C4043" s="42"/>
    </row>
    <row r="4044" spans="1:8" x14ac:dyDescent="0.25">
      <c r="B4044" s="42"/>
      <c r="C4044" s="42"/>
    </row>
    <row r="4045" spans="1:8" x14ac:dyDescent="0.25">
      <c r="B4045" s="42"/>
      <c r="C4045" s="42"/>
    </row>
    <row r="4183" spans="6:6" x14ac:dyDescent="0.25">
      <c r="F4183" s="30"/>
    </row>
    <row r="4288" spans="6:6" x14ac:dyDescent="0.25">
      <c r="F4288" s="74"/>
    </row>
    <row r="4332" spans="6:6" x14ac:dyDescent="0.25">
      <c r="F4332" s="30"/>
    </row>
    <row r="4340" spans="1:3" x14ac:dyDescent="0.25">
      <c r="A4340" s="18"/>
    </row>
    <row r="4348" spans="1:3" x14ac:dyDescent="0.25">
      <c r="B4348" s="75"/>
      <c r="C4348" s="75"/>
    </row>
    <row r="4349" spans="1:3" x14ac:dyDescent="0.25">
      <c r="B4349" s="75"/>
      <c r="C4349" s="75"/>
    </row>
    <row r="4350" spans="1:3" x14ac:dyDescent="0.25">
      <c r="B4350" s="75"/>
      <c r="C4350" s="75"/>
    </row>
    <row r="4351" spans="1:3" x14ac:dyDescent="0.25">
      <c r="B4351" s="75"/>
      <c r="C4351" s="75"/>
    </row>
    <row r="4352" spans="1:3" x14ac:dyDescent="0.25">
      <c r="B4352" s="75"/>
      <c r="C4352" s="75"/>
    </row>
    <row r="4353" spans="2:3" x14ac:dyDescent="0.25">
      <c r="B4353" s="75"/>
      <c r="C4353" s="75"/>
    </row>
    <row r="4490" spans="1:1" x14ac:dyDescent="0.25">
      <c r="A4490" s="18"/>
    </row>
    <row r="4496" spans="1:1" x14ac:dyDescent="0.25">
      <c r="A4496" s="19"/>
    </row>
    <row r="4497" spans="1:8" x14ac:dyDescent="0.25">
      <c r="A4497" s="19"/>
    </row>
    <row r="4499" spans="1:8" x14ac:dyDescent="0.25">
      <c r="A4499" s="19"/>
    </row>
    <row r="4500" spans="1:8" x14ac:dyDescent="0.25">
      <c r="A4500" s="19"/>
    </row>
    <row r="4501" spans="1:8" x14ac:dyDescent="0.25">
      <c r="A4501"/>
    </row>
    <row r="4503" spans="1:8" x14ac:dyDescent="0.25">
      <c r="A4503" s="18"/>
      <c r="B4503" s="42"/>
      <c r="C4503" s="42"/>
      <c r="D4503" s="45"/>
      <c r="E4503" s="45"/>
      <c r="F4503" s="23"/>
      <c r="H4503" s="22"/>
    </row>
    <row r="4504" spans="1:8" x14ac:dyDescent="0.25">
      <c r="A4504" s="18"/>
      <c r="B4504" s="42"/>
      <c r="C4504" s="42"/>
      <c r="D4504" s="45"/>
      <c r="E4504" s="45"/>
      <c r="F4504" s="23"/>
    </row>
    <row r="4505" spans="1:8" x14ac:dyDescent="0.25">
      <c r="D4505" s="45"/>
      <c r="E4505" s="45"/>
    </row>
    <row r="4506" spans="1:8" s="22" customFormat="1" x14ac:dyDescent="0.25">
      <c r="A4506" s="18"/>
      <c r="B4506" s="42"/>
      <c r="C4506" s="42"/>
      <c r="D4506" s="41"/>
      <c r="E4506" s="41"/>
      <c r="F4506" s="40"/>
    </row>
    <row r="4519" spans="1:6" x14ac:dyDescent="0.25">
      <c r="A4519" s="39"/>
      <c r="B4519" s="76"/>
      <c r="C4519" s="76"/>
      <c r="D4519" s="77"/>
      <c r="E4519" s="77"/>
      <c r="F4519" s="78"/>
    </row>
    <row r="4520" spans="1:6" x14ac:dyDescent="0.25">
      <c r="A4520" s="39"/>
      <c r="B4520" s="76"/>
      <c r="C4520" s="76"/>
      <c r="D4520" s="77"/>
      <c r="E4520" s="77"/>
      <c r="F4520" s="78"/>
    </row>
    <row r="4521" spans="1:6" x14ac:dyDescent="0.25">
      <c r="B4521" s="76"/>
      <c r="C4521" s="76"/>
      <c r="D4521" s="77"/>
      <c r="E4521" s="77"/>
      <c r="F4521" s="78"/>
    </row>
    <row r="4522" spans="1:6" x14ac:dyDescent="0.25">
      <c r="B4522" s="76"/>
      <c r="C4522" s="76"/>
      <c r="D4522" s="77"/>
      <c r="E4522" s="77"/>
      <c r="F4522" s="78"/>
    </row>
    <row r="4523" spans="1:6" x14ac:dyDescent="0.25">
      <c r="B4523" s="76"/>
      <c r="C4523" s="76"/>
      <c r="D4523" s="77"/>
      <c r="E4523" s="77"/>
      <c r="F4523" s="78"/>
    </row>
    <row r="4524" spans="1:6" x14ac:dyDescent="0.25">
      <c r="B4524" s="76"/>
      <c r="C4524" s="76"/>
      <c r="D4524" s="77"/>
      <c r="E4524" s="77"/>
      <c r="F4524" s="78"/>
    </row>
    <row r="4525" spans="1:6" x14ac:dyDescent="0.25">
      <c r="B4525" s="76"/>
      <c r="C4525" s="76"/>
      <c r="D4525" s="77"/>
      <c r="E4525" s="77"/>
      <c r="F4525" s="78"/>
    </row>
    <row r="4526" spans="1:6" x14ac:dyDescent="0.25">
      <c r="B4526" s="76"/>
      <c r="C4526" s="76"/>
      <c r="D4526" s="77"/>
      <c r="E4526" s="77"/>
      <c r="F4526" s="78"/>
    </row>
    <row r="4527" spans="1:6" x14ac:dyDescent="0.25">
      <c r="B4527" s="76"/>
      <c r="C4527" s="76"/>
      <c r="D4527" s="77"/>
      <c r="E4527" s="77"/>
      <c r="F4527" s="78"/>
    </row>
    <row r="4528" spans="1:6" x14ac:dyDescent="0.25">
      <c r="B4528" s="76"/>
      <c r="C4528" s="76"/>
      <c r="D4528" s="77"/>
      <c r="E4528" s="77"/>
      <c r="F4528" s="78"/>
    </row>
    <row r="4529" spans="2:6" x14ac:dyDescent="0.25">
      <c r="B4529" s="76"/>
      <c r="C4529" s="76"/>
      <c r="D4529" s="77"/>
      <c r="E4529" s="77"/>
      <c r="F4529" s="78"/>
    </row>
    <row r="4530" spans="2:6" x14ac:dyDescent="0.25">
      <c r="B4530" s="76"/>
      <c r="C4530" s="76"/>
      <c r="D4530" s="77"/>
      <c r="E4530" s="77"/>
      <c r="F4530" s="78"/>
    </row>
    <row r="4531" spans="2:6" x14ac:dyDescent="0.25">
      <c r="B4531" s="76"/>
      <c r="C4531" s="76"/>
      <c r="D4531" s="77"/>
      <c r="E4531" s="77"/>
      <c r="F4531" s="78"/>
    </row>
    <row r="4532" spans="2:6" x14ac:dyDescent="0.25">
      <c r="B4532" s="76"/>
      <c r="C4532" s="76"/>
      <c r="D4532" s="77"/>
      <c r="E4532" s="77"/>
      <c r="F4532" s="78"/>
    </row>
    <row r="4533" spans="2:6" x14ac:dyDescent="0.25">
      <c r="B4533" s="76"/>
      <c r="C4533" s="76"/>
      <c r="D4533" s="77"/>
      <c r="E4533" s="77"/>
      <c r="F4533" s="78"/>
    </row>
    <row r="4534" spans="2:6" x14ac:dyDescent="0.25">
      <c r="B4534" s="76"/>
      <c r="C4534" s="76"/>
      <c r="D4534" s="77"/>
      <c r="E4534" s="77"/>
      <c r="F4534" s="78"/>
    </row>
    <row r="4535" spans="2:6" x14ac:dyDescent="0.25">
      <c r="B4535" s="76"/>
      <c r="C4535" s="76"/>
      <c r="D4535" s="77"/>
      <c r="E4535" s="77"/>
      <c r="F4535" s="78"/>
    </row>
    <row r="4536" spans="2:6" x14ac:dyDescent="0.25">
      <c r="B4536" s="76"/>
      <c r="C4536" s="76"/>
      <c r="D4536" s="77"/>
      <c r="E4536" s="77"/>
      <c r="F4536" s="78"/>
    </row>
    <row r="4537" spans="2:6" x14ac:dyDescent="0.25">
      <c r="B4537" s="76"/>
      <c r="C4537" s="76"/>
      <c r="D4537" s="77"/>
      <c r="E4537" s="77"/>
      <c r="F4537" s="78"/>
    </row>
    <row r="4538" spans="2:6" x14ac:dyDescent="0.25">
      <c r="B4538" s="76"/>
      <c r="C4538" s="76"/>
      <c r="D4538" s="77"/>
      <c r="E4538" s="77"/>
      <c r="F4538" s="78"/>
    </row>
    <row r="4539" spans="2:6" x14ac:dyDescent="0.25">
      <c r="B4539" s="76"/>
      <c r="C4539" s="76"/>
      <c r="D4539" s="77"/>
      <c r="E4539" s="77"/>
      <c r="F4539" s="78"/>
    </row>
    <row r="4540" spans="2:6" x14ac:dyDescent="0.25">
      <c r="B4540" s="76"/>
      <c r="C4540" s="76"/>
      <c r="D4540" s="77"/>
      <c r="E4540" s="77"/>
      <c r="F4540" s="78"/>
    </row>
    <row r="4541" spans="2:6" x14ac:dyDescent="0.25">
      <c r="B4541" s="76"/>
      <c r="C4541" s="76"/>
      <c r="D4541" s="77"/>
      <c r="E4541" s="77"/>
      <c r="F4541" s="78"/>
    </row>
    <row r="4542" spans="2:6" x14ac:dyDescent="0.25">
      <c r="B4542" s="76"/>
      <c r="C4542" s="76"/>
      <c r="D4542" s="77"/>
      <c r="E4542" s="77"/>
      <c r="F4542" s="78"/>
    </row>
    <row r="4543" spans="2:6" x14ac:dyDescent="0.25">
      <c r="B4543" s="76"/>
      <c r="C4543" s="76"/>
      <c r="D4543" s="77"/>
      <c r="E4543" s="77"/>
      <c r="F4543" s="78"/>
    </row>
    <row r="4544" spans="2:6" x14ac:dyDescent="0.25">
      <c r="B4544" s="76"/>
      <c r="C4544" s="76"/>
      <c r="D4544" s="77"/>
      <c r="E4544" s="77"/>
      <c r="F4544" s="78"/>
    </row>
    <row r="4545" spans="2:6" x14ac:dyDescent="0.25">
      <c r="B4545" s="76"/>
      <c r="C4545" s="76"/>
      <c r="D4545" s="77"/>
      <c r="E4545" s="77"/>
      <c r="F4545" s="78"/>
    </row>
    <row r="4546" spans="2:6" x14ac:dyDescent="0.25">
      <c r="B4546" s="76"/>
      <c r="C4546" s="76"/>
      <c r="D4546" s="77"/>
      <c r="E4546" s="77"/>
      <c r="F4546" s="78"/>
    </row>
    <row r="4547" spans="2:6" x14ac:dyDescent="0.25">
      <c r="B4547" s="76"/>
      <c r="C4547" s="76"/>
      <c r="D4547" s="77"/>
      <c r="E4547" s="77"/>
      <c r="F4547" s="78"/>
    </row>
    <row r="4548" spans="2:6" x14ac:dyDescent="0.25">
      <c r="B4548" s="76"/>
      <c r="C4548" s="76"/>
      <c r="D4548" s="77"/>
      <c r="E4548" s="77"/>
      <c r="F4548" s="78"/>
    </row>
    <row r="4549" spans="2:6" x14ac:dyDescent="0.25">
      <c r="B4549" s="76"/>
      <c r="C4549" s="76"/>
      <c r="D4549" s="77"/>
      <c r="E4549" s="77"/>
      <c r="F4549" s="78"/>
    </row>
    <row r="4550" spans="2:6" x14ac:dyDescent="0.25">
      <c r="B4550" s="76"/>
      <c r="C4550" s="76"/>
      <c r="D4550" s="77"/>
      <c r="E4550" s="77"/>
      <c r="F4550" s="78"/>
    </row>
    <row r="4551" spans="2:6" x14ac:dyDescent="0.25">
      <c r="D4551" s="77"/>
      <c r="E4551" s="77"/>
    </row>
    <row r="4552" spans="2:6" x14ac:dyDescent="0.25">
      <c r="D4552" s="77"/>
      <c r="E4552" s="77"/>
    </row>
    <row r="4553" spans="2:6" x14ac:dyDescent="0.25">
      <c r="D4553" s="77"/>
      <c r="E4553" s="77"/>
    </row>
    <row r="4554" spans="2:6" x14ac:dyDescent="0.25">
      <c r="D4554" s="77"/>
      <c r="E4554" s="77"/>
    </row>
    <row r="4555" spans="2:6" x14ac:dyDescent="0.25">
      <c r="D4555" s="77"/>
      <c r="E4555" s="77"/>
    </row>
    <row r="4556" spans="2:6" x14ac:dyDescent="0.25">
      <c r="D4556" s="77"/>
      <c r="E4556" s="77"/>
    </row>
    <row r="4557" spans="2:6" x14ac:dyDescent="0.25">
      <c r="D4557" s="77"/>
      <c r="E4557" s="77"/>
    </row>
    <row r="4558" spans="2:6" x14ac:dyDescent="0.25">
      <c r="D4558" s="77"/>
      <c r="E4558" s="77"/>
    </row>
    <row r="4559" spans="2:6" x14ac:dyDescent="0.25">
      <c r="D4559" s="77"/>
      <c r="E4559" s="77"/>
    </row>
    <row r="4560" spans="2:6" x14ac:dyDescent="0.25">
      <c r="D4560" s="77"/>
      <c r="E4560" s="77"/>
    </row>
    <row r="4561" spans="4:5" x14ac:dyDescent="0.25">
      <c r="D4561" s="77"/>
      <c r="E4561" s="77"/>
    </row>
    <row r="4562" spans="4:5" x14ac:dyDescent="0.25">
      <c r="D4562" s="77"/>
      <c r="E4562" s="77"/>
    </row>
    <row r="4563" spans="4:5" x14ac:dyDescent="0.25">
      <c r="D4563" s="77"/>
      <c r="E4563" s="77"/>
    </row>
    <row r="4564" spans="4:5" x14ac:dyDescent="0.25">
      <c r="D4564" s="77"/>
      <c r="E4564" s="77"/>
    </row>
    <row r="4565" spans="4:5" x14ac:dyDescent="0.25">
      <c r="D4565" s="77"/>
      <c r="E4565" s="77"/>
    </row>
    <row r="4566" spans="4:5" x14ac:dyDescent="0.25">
      <c r="D4566" s="77"/>
      <c r="E4566" s="77"/>
    </row>
    <row r="4567" spans="4:5" x14ac:dyDescent="0.25">
      <c r="D4567" s="77"/>
      <c r="E4567" s="77"/>
    </row>
    <row r="4568" spans="4:5" x14ac:dyDescent="0.25">
      <c r="D4568" s="77"/>
      <c r="E4568" s="77"/>
    </row>
    <row r="4569" spans="4:5" x14ac:dyDescent="0.25">
      <c r="D4569" s="77"/>
      <c r="E4569" s="77"/>
    </row>
    <row r="4570" spans="4:5" x14ac:dyDescent="0.25">
      <c r="D4570" s="77"/>
      <c r="E4570" s="77"/>
    </row>
    <row r="4571" spans="4:5" x14ac:dyDescent="0.25">
      <c r="D4571" s="77"/>
      <c r="E4571" s="77"/>
    </row>
    <row r="4572" spans="4:5" x14ac:dyDescent="0.25">
      <c r="D4572" s="77"/>
      <c r="E4572" s="77"/>
    </row>
    <row r="4573" spans="4:5" x14ac:dyDescent="0.25">
      <c r="D4573" s="77"/>
      <c r="E4573" s="77"/>
    </row>
    <row r="4574" spans="4:5" x14ac:dyDescent="0.25">
      <c r="D4574" s="77"/>
      <c r="E4574" s="77"/>
    </row>
    <row r="4575" spans="4:5" x14ac:dyDescent="0.25">
      <c r="D4575" s="77"/>
      <c r="E4575" s="77"/>
    </row>
    <row r="4576" spans="4:5" x14ac:dyDescent="0.25">
      <c r="D4576" s="77"/>
      <c r="E4576" s="77"/>
    </row>
    <row r="4577" spans="4:5" x14ac:dyDescent="0.25">
      <c r="D4577" s="77"/>
      <c r="E4577" s="77"/>
    </row>
    <row r="4578" spans="4:5" x14ac:dyDescent="0.25">
      <c r="D4578" s="77"/>
      <c r="E4578" s="77"/>
    </row>
    <row r="4579" spans="4:5" x14ac:dyDescent="0.25">
      <c r="D4579" s="77"/>
      <c r="E4579" s="77"/>
    </row>
    <row r="4580" spans="4:5" x14ac:dyDescent="0.25">
      <c r="D4580" s="77"/>
      <c r="E4580" s="77"/>
    </row>
    <row r="4581" spans="4:5" x14ac:dyDescent="0.25">
      <c r="D4581" s="77"/>
      <c r="E4581" s="77"/>
    </row>
    <row r="4582" spans="4:5" x14ac:dyDescent="0.25">
      <c r="D4582" s="77"/>
      <c r="E4582" s="77"/>
    </row>
    <row r="4583" spans="4:5" x14ac:dyDescent="0.25">
      <c r="D4583" s="77"/>
      <c r="E4583" s="77"/>
    </row>
    <row r="4584" spans="4:5" x14ac:dyDescent="0.25">
      <c r="D4584" s="77"/>
      <c r="E4584" s="77"/>
    </row>
    <row r="4585" spans="4:5" x14ac:dyDescent="0.25">
      <c r="D4585" s="77"/>
      <c r="E4585" s="77"/>
    </row>
    <row r="4586" spans="4:5" x14ac:dyDescent="0.25">
      <c r="D4586" s="77"/>
      <c r="E4586" s="77"/>
    </row>
    <row r="4587" spans="4:5" x14ac:dyDescent="0.25">
      <c r="D4587" s="77"/>
      <c r="E4587" s="77"/>
    </row>
    <row r="4588" spans="4:5" x14ac:dyDescent="0.25">
      <c r="D4588" s="77"/>
      <c r="E4588" s="77"/>
    </row>
    <row r="4589" spans="4:5" x14ac:dyDescent="0.25">
      <c r="D4589" s="77"/>
      <c r="E4589" s="77"/>
    </row>
    <row r="4590" spans="4:5" x14ac:dyDescent="0.25">
      <c r="D4590" s="77"/>
      <c r="E4590" s="77"/>
    </row>
    <row r="4591" spans="4:5" x14ac:dyDescent="0.25">
      <c r="D4591" s="77"/>
      <c r="E4591" s="77"/>
    </row>
    <row r="4592" spans="4:5" x14ac:dyDescent="0.25">
      <c r="D4592" s="77"/>
      <c r="E4592" s="77"/>
    </row>
    <row r="4593" spans="1:6" x14ac:dyDescent="0.25">
      <c r="D4593" s="77"/>
      <c r="E4593" s="77"/>
    </row>
    <row r="4594" spans="1:6" x14ac:dyDescent="0.25">
      <c r="D4594" s="77"/>
      <c r="E4594" s="77"/>
    </row>
    <row r="4595" spans="1:6" x14ac:dyDescent="0.25">
      <c r="D4595" s="77"/>
      <c r="E4595" s="77"/>
    </row>
    <row r="4596" spans="1:6" x14ac:dyDescent="0.25">
      <c r="D4596" s="77"/>
      <c r="E4596" s="77"/>
      <c r="F4596" s="79"/>
    </row>
    <row r="4597" spans="1:6" x14ac:dyDescent="0.25">
      <c r="D4597" s="77"/>
      <c r="E4597" s="77"/>
    </row>
    <row r="4598" spans="1:6" x14ac:dyDescent="0.25">
      <c r="D4598" s="77"/>
      <c r="E4598" s="77"/>
    </row>
    <row r="4599" spans="1:6" x14ac:dyDescent="0.25">
      <c r="D4599" s="77"/>
      <c r="E4599" s="77"/>
    </row>
    <row r="4600" spans="1:6" x14ac:dyDescent="0.25">
      <c r="D4600" s="77"/>
      <c r="E4600" s="77"/>
      <c r="F4600"/>
    </row>
    <row r="4601" spans="1:6" x14ac:dyDescent="0.25">
      <c r="D4601" s="77"/>
      <c r="E4601" s="77"/>
    </row>
    <row r="4602" spans="1:6" x14ac:dyDescent="0.25">
      <c r="D4602" s="77"/>
      <c r="E4602" s="77"/>
    </row>
    <row r="4603" spans="1:6" x14ac:dyDescent="0.25">
      <c r="D4603" s="77"/>
      <c r="E4603" s="77"/>
    </row>
    <row r="4604" spans="1:6" x14ac:dyDescent="0.25">
      <c r="A4604" s="80"/>
      <c r="D4604" s="77"/>
      <c r="E4604" s="77"/>
    </row>
    <row r="4605" spans="1:6" x14ac:dyDescent="0.25">
      <c r="D4605" s="77"/>
      <c r="E4605" s="77"/>
    </row>
    <row r="4606" spans="1:6" x14ac:dyDescent="0.25">
      <c r="A4606" s="4"/>
      <c r="D4606" s="77"/>
      <c r="E4606" s="77"/>
    </row>
    <row r="4607" spans="1:6" x14ac:dyDescent="0.25">
      <c r="A4607"/>
      <c r="D4607" s="77"/>
      <c r="E4607" s="77"/>
    </row>
    <row r="4608" spans="1:6" x14ac:dyDescent="0.25">
      <c r="A4608" s="81"/>
      <c r="D4608" s="77"/>
      <c r="E4608" s="77"/>
    </row>
    <row r="4609" spans="1:5" x14ac:dyDescent="0.25">
      <c r="A4609" s="4"/>
      <c r="D4609" s="77"/>
      <c r="E4609" s="77"/>
    </row>
    <row r="4610" spans="1:5" x14ac:dyDescent="0.25">
      <c r="D4610" s="20"/>
      <c r="E4610" s="20"/>
    </row>
    <row r="4611" spans="1:5" x14ac:dyDescent="0.25">
      <c r="D4611" s="20"/>
      <c r="E4611" s="20"/>
    </row>
    <row r="4612" spans="1:5" x14ac:dyDescent="0.25">
      <c r="D4612" s="20"/>
      <c r="E4612" s="20"/>
    </row>
    <row r="4613" spans="1:5" x14ac:dyDescent="0.25">
      <c r="D4613" s="20"/>
      <c r="E4613" s="20"/>
    </row>
    <row r="4614" spans="1:5" x14ac:dyDescent="0.25">
      <c r="D4614" s="20"/>
      <c r="E4614" s="20"/>
    </row>
    <row r="4615" spans="1:5" x14ac:dyDescent="0.25">
      <c r="D4615" s="20"/>
      <c r="E4615" s="20"/>
    </row>
    <row r="4616" spans="1:5" x14ac:dyDescent="0.25">
      <c r="D4616" s="20"/>
      <c r="E4616" s="20"/>
    </row>
    <row r="4617" spans="1:5" x14ac:dyDescent="0.25">
      <c r="D4617" s="20"/>
      <c r="E4617" s="20"/>
    </row>
    <row r="4618" spans="1:5" x14ac:dyDescent="0.25">
      <c r="D4618" s="20"/>
      <c r="E4618" s="20"/>
    </row>
    <row r="4619" spans="1:5" x14ac:dyDescent="0.25">
      <c r="D4619" s="20"/>
      <c r="E4619" s="20"/>
    </row>
    <row r="4620" spans="1:5" x14ac:dyDescent="0.25">
      <c r="D4620" s="20"/>
      <c r="E4620" s="20"/>
    </row>
    <row r="4621" spans="1:5" x14ac:dyDescent="0.25">
      <c r="D4621" s="20"/>
      <c r="E4621" s="20"/>
    </row>
    <row r="4622" spans="1:5" x14ac:dyDescent="0.25">
      <c r="D4622" s="20"/>
      <c r="E4622" s="20"/>
    </row>
    <row r="4623" spans="1:5" x14ac:dyDescent="0.25">
      <c r="D4623" s="20"/>
      <c r="E4623" s="20"/>
    </row>
    <row r="4624" spans="1:5" x14ac:dyDescent="0.25">
      <c r="D4624" s="20"/>
      <c r="E4624" s="20"/>
    </row>
    <row r="4625" spans="4:5" x14ac:dyDescent="0.25">
      <c r="D4625" s="20"/>
      <c r="E4625" s="20"/>
    </row>
    <row r="4626" spans="4:5" x14ac:dyDescent="0.25">
      <c r="D4626" s="20"/>
      <c r="E4626" s="20"/>
    </row>
    <row r="4627" spans="4:5" x14ac:dyDescent="0.25">
      <c r="D4627" s="20"/>
      <c r="E4627" s="20"/>
    </row>
    <row r="4628" spans="4:5" x14ac:dyDescent="0.25">
      <c r="D4628" s="20"/>
      <c r="E4628" s="20"/>
    </row>
    <row r="4629" spans="4:5" x14ac:dyDescent="0.25">
      <c r="D4629" s="20"/>
      <c r="E4629" s="20"/>
    </row>
    <row r="4630" spans="4:5" x14ac:dyDescent="0.25">
      <c r="D4630" s="20"/>
      <c r="E4630" s="20"/>
    </row>
    <row r="4631" spans="4:5" x14ac:dyDescent="0.25">
      <c r="D4631" s="20"/>
      <c r="E4631" s="20"/>
    </row>
    <row r="4632" spans="4:5" x14ac:dyDescent="0.25">
      <c r="D4632" s="20"/>
      <c r="E4632" s="20"/>
    </row>
    <row r="4633" spans="4:5" x14ac:dyDescent="0.25">
      <c r="D4633" s="20"/>
      <c r="E4633" s="20"/>
    </row>
    <row r="4634" spans="4:5" x14ac:dyDescent="0.25">
      <c r="D4634" s="20"/>
      <c r="E4634" s="20"/>
    </row>
    <row r="4635" spans="4:5" x14ac:dyDescent="0.25">
      <c r="D4635" s="20"/>
      <c r="E4635" s="20"/>
    </row>
    <row r="4636" spans="4:5" x14ac:dyDescent="0.25">
      <c r="D4636" s="20"/>
      <c r="E4636" s="20"/>
    </row>
    <row r="4637" spans="4:5" x14ac:dyDescent="0.25">
      <c r="D4637" s="20"/>
      <c r="E4637" s="20"/>
    </row>
    <row r="4638" spans="4:5" x14ac:dyDescent="0.25">
      <c r="D4638" s="20"/>
      <c r="E4638" s="20"/>
    </row>
    <row r="4639" spans="4:5" x14ac:dyDescent="0.25">
      <c r="D4639" s="20"/>
      <c r="E4639" s="20"/>
    </row>
    <row r="4640" spans="4:5" x14ac:dyDescent="0.25">
      <c r="D4640" s="20"/>
      <c r="E4640" s="20"/>
    </row>
    <row r="4641" spans="1:5" x14ac:dyDescent="0.25">
      <c r="D4641" s="20"/>
      <c r="E4641" s="20"/>
    </row>
    <row r="4642" spans="1:5" x14ac:dyDescent="0.25">
      <c r="D4642" s="20"/>
      <c r="E4642" s="20"/>
    </row>
    <row r="4643" spans="1:5" x14ac:dyDescent="0.25">
      <c r="D4643" s="20"/>
      <c r="E4643" s="20"/>
    </row>
    <row r="4644" spans="1:5" x14ac:dyDescent="0.25">
      <c r="D4644" s="20"/>
      <c r="E4644" s="20"/>
    </row>
    <row r="4645" spans="1:5" x14ac:dyDescent="0.25">
      <c r="D4645" s="20"/>
      <c r="E4645" s="20"/>
    </row>
    <row r="4646" spans="1:5" x14ac:dyDescent="0.25">
      <c r="D4646" s="20"/>
      <c r="E4646" s="20"/>
    </row>
    <row r="4647" spans="1:5" x14ac:dyDescent="0.25">
      <c r="D4647" s="20"/>
      <c r="E4647" s="20"/>
    </row>
    <row r="4648" spans="1:5" x14ac:dyDescent="0.25">
      <c r="D4648" s="20"/>
      <c r="E4648" s="20"/>
    </row>
    <row r="4649" spans="1:5" x14ac:dyDescent="0.25">
      <c r="D4649" s="20"/>
      <c r="E4649" s="20"/>
    </row>
    <row r="4650" spans="1:5" x14ac:dyDescent="0.25">
      <c r="D4650" s="20"/>
      <c r="E4650" s="20"/>
    </row>
    <row r="4651" spans="1:5" x14ac:dyDescent="0.25">
      <c r="D4651" s="20"/>
      <c r="E4651" s="20"/>
    </row>
    <row r="4652" spans="1:5" x14ac:dyDescent="0.25">
      <c r="D4652" s="20"/>
      <c r="E4652" s="20"/>
    </row>
    <row r="4653" spans="1:5" x14ac:dyDescent="0.25">
      <c r="D4653" s="20"/>
      <c r="E4653" s="20"/>
    </row>
    <row r="4654" spans="1:5" x14ac:dyDescent="0.25">
      <c r="D4654" s="20"/>
      <c r="E4654" s="20"/>
    </row>
    <row r="4655" spans="1:5" x14ac:dyDescent="0.25">
      <c r="A4655" s="4"/>
      <c r="D4655" s="20"/>
      <c r="E4655" s="20"/>
    </row>
    <row r="4656" spans="1:5" x14ac:dyDescent="0.25">
      <c r="A4656" s="4"/>
      <c r="D4656" s="20"/>
      <c r="E4656" s="20"/>
    </row>
    <row r="4657" spans="1:5" x14ac:dyDescent="0.25">
      <c r="A4657" s="80"/>
      <c r="D4657" s="20"/>
      <c r="E4657" s="20"/>
    </row>
    <row r="4658" spans="1:5" x14ac:dyDescent="0.25">
      <c r="D4658" s="20"/>
      <c r="E4658" s="20"/>
    </row>
    <row r="4659" spans="1:5" x14ac:dyDescent="0.25">
      <c r="D4659" s="20"/>
      <c r="E4659" s="20"/>
    </row>
    <row r="4660" spans="1:5" x14ac:dyDescent="0.25">
      <c r="D4660" s="20"/>
      <c r="E4660" s="20"/>
    </row>
    <row r="4661" spans="1:5" x14ac:dyDescent="0.25">
      <c r="D4661" s="20"/>
      <c r="E4661" s="20"/>
    </row>
    <row r="4662" spans="1:5" x14ac:dyDescent="0.25">
      <c r="A4662"/>
      <c r="D4662" s="20"/>
      <c r="E4662" s="20"/>
    </row>
    <row r="4663" spans="1:5" x14ac:dyDescent="0.25">
      <c r="D4663" s="20"/>
      <c r="E4663" s="20"/>
    </row>
    <row r="4664" spans="1:5" x14ac:dyDescent="0.25">
      <c r="D4664" s="20"/>
      <c r="E4664" s="20"/>
    </row>
    <row r="4665" spans="1:5" x14ac:dyDescent="0.25">
      <c r="D4665" s="20"/>
      <c r="E4665" s="20"/>
    </row>
    <row r="4666" spans="1:5" x14ac:dyDescent="0.25">
      <c r="D4666" s="20"/>
      <c r="E4666" s="20"/>
    </row>
    <row r="4667" spans="1:5" x14ac:dyDescent="0.25">
      <c r="D4667" s="20"/>
      <c r="E4667" s="20"/>
    </row>
    <row r="4668" spans="1:5" x14ac:dyDescent="0.25">
      <c r="D4668" s="20"/>
      <c r="E4668" s="20"/>
    </row>
    <row r="4669" spans="1:5" x14ac:dyDescent="0.25">
      <c r="D4669" s="20"/>
      <c r="E4669" s="20"/>
    </row>
    <row r="4670" spans="1:5" x14ac:dyDescent="0.25">
      <c r="D4670" s="20"/>
      <c r="E4670" s="20"/>
    </row>
    <row r="4671" spans="1:5" x14ac:dyDescent="0.25">
      <c r="D4671" s="20"/>
      <c r="E4671" s="20"/>
    </row>
    <row r="4672" spans="1:5" x14ac:dyDescent="0.25">
      <c r="D4672" s="20"/>
      <c r="E4672" s="20"/>
    </row>
    <row r="4673" spans="4:5" x14ac:dyDescent="0.25">
      <c r="D4673" s="20"/>
      <c r="E4673" s="20"/>
    </row>
    <row r="4674" spans="4:5" x14ac:dyDescent="0.25">
      <c r="D4674" s="20"/>
      <c r="E4674" s="20"/>
    </row>
    <row r="4675" spans="4:5" x14ac:dyDescent="0.25">
      <c r="D4675" s="20"/>
      <c r="E4675" s="20"/>
    </row>
    <row r="4676" spans="4:5" x14ac:dyDescent="0.25">
      <c r="D4676" s="20"/>
      <c r="E4676" s="20"/>
    </row>
    <row r="4677" spans="4:5" x14ac:dyDescent="0.25">
      <c r="D4677" s="20"/>
      <c r="E4677" s="20"/>
    </row>
    <row r="4678" spans="4:5" x14ac:dyDescent="0.25">
      <c r="D4678" s="20"/>
      <c r="E4678" s="20"/>
    </row>
    <row r="4679" spans="4:5" x14ac:dyDescent="0.25">
      <c r="D4679" s="20"/>
      <c r="E4679" s="20"/>
    </row>
    <row r="4680" spans="4:5" x14ac:dyDescent="0.25">
      <c r="D4680" s="20"/>
      <c r="E4680" s="20"/>
    </row>
    <row r="4681" spans="4:5" x14ac:dyDescent="0.25">
      <c r="D4681" s="20"/>
      <c r="E4681" s="20"/>
    </row>
    <row r="4682" spans="4:5" x14ac:dyDescent="0.25">
      <c r="D4682" s="20"/>
      <c r="E4682" s="20"/>
    </row>
    <row r="4683" spans="4:5" x14ac:dyDescent="0.25">
      <c r="D4683" s="20"/>
      <c r="E4683" s="20"/>
    </row>
    <row r="4684" spans="4:5" x14ac:dyDescent="0.25">
      <c r="D4684" s="20"/>
      <c r="E4684" s="20"/>
    </row>
    <row r="4685" spans="4:5" x14ac:dyDescent="0.25">
      <c r="D4685" s="20"/>
      <c r="E4685" s="20"/>
    </row>
    <row r="4686" spans="4:5" x14ac:dyDescent="0.25">
      <c r="D4686" s="20"/>
      <c r="E4686" s="20"/>
    </row>
    <row r="4687" spans="4:5" x14ac:dyDescent="0.25">
      <c r="D4687" s="20"/>
      <c r="E4687" s="20"/>
    </row>
    <row r="4688" spans="4:5" x14ac:dyDescent="0.25">
      <c r="D4688" s="20"/>
      <c r="E4688" s="20"/>
    </row>
    <row r="4689" spans="4:6" x14ac:dyDescent="0.25">
      <c r="D4689" s="20"/>
      <c r="E4689" s="20"/>
    </row>
    <row r="4690" spans="4:6" x14ac:dyDescent="0.25">
      <c r="D4690" s="20"/>
      <c r="E4690" s="20"/>
    </row>
    <row r="4691" spans="4:6" x14ac:dyDescent="0.25">
      <c r="D4691" s="20"/>
      <c r="E4691" s="20"/>
    </row>
    <row r="4692" spans="4:6" x14ac:dyDescent="0.25">
      <c r="D4692" s="20"/>
      <c r="E4692" s="20"/>
    </row>
    <row r="4693" spans="4:6" x14ac:dyDescent="0.25">
      <c r="D4693" s="20"/>
      <c r="E4693" s="20"/>
    </row>
    <row r="4694" spans="4:6" x14ac:dyDescent="0.25">
      <c r="D4694" s="20"/>
      <c r="E4694" s="20"/>
    </row>
    <row r="4695" spans="4:6" x14ac:dyDescent="0.25">
      <c r="D4695" s="20"/>
      <c r="E4695" s="20"/>
    </row>
    <row r="4696" spans="4:6" x14ac:dyDescent="0.25">
      <c r="D4696" s="20"/>
      <c r="E4696" s="20"/>
    </row>
    <row r="4697" spans="4:6" x14ac:dyDescent="0.25">
      <c r="D4697" s="20"/>
      <c r="E4697" s="20"/>
    </row>
    <row r="4698" spans="4:6" x14ac:dyDescent="0.25">
      <c r="D4698" s="20"/>
      <c r="E4698" s="20"/>
    </row>
    <row r="4699" spans="4:6" x14ac:dyDescent="0.25">
      <c r="D4699" s="20"/>
      <c r="E4699" s="20"/>
    </row>
    <row r="4700" spans="4:6" x14ac:dyDescent="0.25">
      <c r="D4700" s="20"/>
      <c r="E4700" s="20"/>
    </row>
    <row r="4701" spans="4:6" x14ac:dyDescent="0.25">
      <c r="F4701"/>
    </row>
    <row r="4702" spans="4:6" x14ac:dyDescent="0.25">
      <c r="F4702"/>
    </row>
    <row r="4703" spans="4:6" x14ac:dyDescent="0.25">
      <c r="F4703"/>
    </row>
    <row r="4704" spans="4:6" x14ac:dyDescent="0.25">
      <c r="F4704"/>
    </row>
    <row r="4705" spans="6:6" x14ac:dyDescent="0.25">
      <c r="F4705"/>
    </row>
    <row r="4706" spans="6:6" x14ac:dyDescent="0.25">
      <c r="F4706"/>
    </row>
    <row r="4707" spans="6:6" x14ac:dyDescent="0.25">
      <c r="F4707"/>
    </row>
    <row r="4708" spans="6:6" x14ac:dyDescent="0.25">
      <c r="F4708"/>
    </row>
    <row r="4709" spans="6:6" x14ac:dyDescent="0.25">
      <c r="F4709"/>
    </row>
    <row r="4710" spans="6:6" x14ac:dyDescent="0.25">
      <c r="F4710"/>
    </row>
    <row r="4711" spans="6:6" x14ac:dyDescent="0.25">
      <c r="F4711"/>
    </row>
    <row r="4712" spans="6:6" x14ac:dyDescent="0.25">
      <c r="F4712"/>
    </row>
    <row r="4713" spans="6:6" x14ac:dyDescent="0.25">
      <c r="F4713"/>
    </row>
    <row r="4714" spans="6:6" x14ac:dyDescent="0.25">
      <c r="F4714"/>
    </row>
    <row r="4715" spans="6:6" x14ac:dyDescent="0.25">
      <c r="F4715"/>
    </row>
    <row r="4716" spans="6:6" x14ac:dyDescent="0.25">
      <c r="F4716"/>
    </row>
    <row r="4717" spans="6:6" x14ac:dyDescent="0.25">
      <c r="F4717"/>
    </row>
    <row r="4718" spans="6:6" x14ac:dyDescent="0.25">
      <c r="F4718" s="4"/>
    </row>
    <row r="4719" spans="6:6" x14ac:dyDescent="0.25">
      <c r="F4719"/>
    </row>
    <row r="4720" spans="6:6" x14ac:dyDescent="0.25">
      <c r="F4720"/>
    </row>
    <row r="4721" spans="6:6" x14ac:dyDescent="0.25">
      <c r="F4721"/>
    </row>
    <row r="4722" spans="6:6" x14ac:dyDescent="0.25">
      <c r="F4722"/>
    </row>
    <row r="4723" spans="6:6" x14ac:dyDescent="0.25">
      <c r="F4723"/>
    </row>
    <row r="4724" spans="6:6" x14ac:dyDescent="0.25">
      <c r="F4724"/>
    </row>
    <row r="4725" spans="6:6" x14ac:dyDescent="0.25">
      <c r="F4725"/>
    </row>
    <row r="4726" spans="6:6" x14ac:dyDescent="0.25">
      <c r="F4726"/>
    </row>
    <row r="4727" spans="6:6" x14ac:dyDescent="0.25">
      <c r="F4727"/>
    </row>
    <row r="4728" spans="6:6" x14ac:dyDescent="0.25">
      <c r="F4728"/>
    </row>
    <row r="4729" spans="6:6" x14ac:dyDescent="0.25">
      <c r="F4729"/>
    </row>
    <row r="4730" spans="6:6" x14ac:dyDescent="0.25">
      <c r="F4730"/>
    </row>
    <row r="4731" spans="6:6" x14ac:dyDescent="0.25">
      <c r="F4731"/>
    </row>
    <row r="4732" spans="6:6" x14ac:dyDescent="0.25">
      <c r="F4732"/>
    </row>
    <row r="4733" spans="6:6" x14ac:dyDescent="0.25">
      <c r="F4733"/>
    </row>
    <row r="4734" spans="6:6" x14ac:dyDescent="0.25">
      <c r="F4734"/>
    </row>
    <row r="4735" spans="6:6" x14ac:dyDescent="0.25">
      <c r="F4735" s="30"/>
    </row>
    <row r="4736" spans="6:6" x14ac:dyDescent="0.25">
      <c r="F4736"/>
    </row>
    <row r="4737" spans="6:6" x14ac:dyDescent="0.25">
      <c r="F4737"/>
    </row>
    <row r="4738" spans="6:6" x14ac:dyDescent="0.25">
      <c r="F4738"/>
    </row>
    <row r="4739" spans="6:6" x14ac:dyDescent="0.25">
      <c r="F4739"/>
    </row>
    <row r="4740" spans="6:6" x14ac:dyDescent="0.25">
      <c r="F4740"/>
    </row>
    <row r="4741" spans="6:6" x14ac:dyDescent="0.25">
      <c r="F4741"/>
    </row>
    <row r="4742" spans="6:6" x14ac:dyDescent="0.25">
      <c r="F4742"/>
    </row>
    <row r="4743" spans="6:6" x14ac:dyDescent="0.25">
      <c r="F4743"/>
    </row>
    <row r="4744" spans="6:6" x14ac:dyDescent="0.25">
      <c r="F4744"/>
    </row>
    <row r="4745" spans="6:6" x14ac:dyDescent="0.25">
      <c r="F4745" s="5"/>
    </row>
    <row r="4746" spans="6:6" x14ac:dyDescent="0.25">
      <c r="F4746"/>
    </row>
    <row r="4747" spans="6:6" x14ac:dyDescent="0.25">
      <c r="F4747"/>
    </row>
    <row r="4748" spans="6:6" x14ac:dyDescent="0.25">
      <c r="F4748"/>
    </row>
    <row r="4749" spans="6:6" x14ac:dyDescent="0.25">
      <c r="F4749"/>
    </row>
    <row r="4750" spans="6:6" x14ac:dyDescent="0.25">
      <c r="F4750"/>
    </row>
    <row r="4751" spans="6:6" x14ac:dyDescent="0.25">
      <c r="F4751"/>
    </row>
    <row r="4755" spans="6:6" x14ac:dyDescent="0.25">
      <c r="F4755"/>
    </row>
    <row r="4756" spans="6:6" x14ac:dyDescent="0.25">
      <c r="F4756"/>
    </row>
    <row r="4758" spans="6:6" x14ac:dyDescent="0.25">
      <c r="F4758"/>
    </row>
    <row r="4760" spans="6:6" x14ac:dyDescent="0.25">
      <c r="F4760"/>
    </row>
    <row r="4770" spans="1:8" x14ac:dyDescent="0.25">
      <c r="F4770"/>
    </row>
    <row r="4776" spans="1:8" x14ac:dyDescent="0.25">
      <c r="F4776"/>
    </row>
    <row r="4777" spans="1:8" s="18" customFormat="1" ht="15" customHeight="1" x14ac:dyDescent="0.25">
      <c r="B4777" s="42"/>
      <c r="C4777" s="42"/>
      <c r="D4777" s="45"/>
      <c r="E4777" s="45"/>
      <c r="F4777" s="27"/>
      <c r="H4777" s="22"/>
    </row>
    <row r="4778" spans="1:8" x14ac:dyDescent="0.25">
      <c r="B4778" s="42"/>
      <c r="C4778" s="42"/>
      <c r="D4778" s="45"/>
      <c r="E4778" s="45"/>
    </row>
    <row r="4779" spans="1:8" x14ac:dyDescent="0.25">
      <c r="B4779" s="42"/>
      <c r="C4779" s="42"/>
      <c r="D4779" s="45"/>
      <c r="E4779" s="45"/>
    </row>
    <row r="4780" spans="1:8" x14ac:dyDescent="0.25">
      <c r="B4780" s="42"/>
      <c r="C4780" s="42"/>
      <c r="D4780" s="45"/>
      <c r="E4780" s="45"/>
      <c r="F4780"/>
    </row>
    <row r="4781" spans="1:8" s="22" customFormat="1" x14ac:dyDescent="0.25">
      <c r="A4781" s="18"/>
      <c r="B4781" s="42"/>
      <c r="C4781" s="42"/>
      <c r="D4781" s="41"/>
      <c r="E4781" s="41"/>
      <c r="F4781" s="40"/>
    </row>
    <row r="4850" spans="1:1" x14ac:dyDescent="0.25">
      <c r="A4850" s="4"/>
    </row>
    <row r="4884" spans="6:6" x14ac:dyDescent="0.25">
      <c r="F4884" s="25"/>
    </row>
    <row r="4941" spans="6:6" x14ac:dyDescent="0.25">
      <c r="F4941"/>
    </row>
    <row r="5030" spans="6:6" x14ac:dyDescent="0.25">
      <c r="F5030"/>
    </row>
    <row r="5094" spans="6:6" x14ac:dyDescent="0.25">
      <c r="F5094" s="25"/>
    </row>
    <row r="5147" spans="6:6" x14ac:dyDescent="0.25">
      <c r="F5147"/>
    </row>
    <row r="5162" spans="1:1" x14ac:dyDescent="0.25">
      <c r="A5162"/>
    </row>
    <row r="5163" spans="1:1" x14ac:dyDescent="0.25">
      <c r="A5163" s="4"/>
    </row>
    <row r="5186" spans="1:1" x14ac:dyDescent="0.25">
      <c r="A5186" s="4"/>
    </row>
    <row r="5187" spans="1:1" x14ac:dyDescent="0.25">
      <c r="A5187" s="121"/>
    </row>
    <row r="5190" spans="1:1" x14ac:dyDescent="0.25">
      <c r="A5190" s="4"/>
    </row>
    <row r="5191" spans="1:1" x14ac:dyDescent="0.25">
      <c r="A5191" s="4"/>
    </row>
    <row r="5206" spans="6:6" x14ac:dyDescent="0.25">
      <c r="F5206"/>
    </row>
    <row r="5253" spans="1:6" x14ac:dyDescent="0.25">
      <c r="A5253" s="4"/>
      <c r="F5253" s="120"/>
    </row>
    <row r="5257" spans="1:6" x14ac:dyDescent="0.25">
      <c r="F5257"/>
    </row>
    <row r="5262" spans="1:6" x14ac:dyDescent="0.25">
      <c r="A5262" s="4"/>
    </row>
    <row r="5264" spans="1:6" x14ac:dyDescent="0.25">
      <c r="A5264" s="121"/>
    </row>
    <row r="5276" spans="6:6" x14ac:dyDescent="0.25">
      <c r="F5276"/>
    </row>
    <row r="5279" spans="6:6" x14ac:dyDescent="0.25">
      <c r="F5279"/>
    </row>
    <row r="5282" spans="1:1" x14ac:dyDescent="0.25">
      <c r="A5282"/>
    </row>
    <row r="5285" spans="1:1" x14ac:dyDescent="0.25">
      <c r="A5285" s="4"/>
    </row>
    <row r="5287" spans="1:1" x14ac:dyDescent="0.25">
      <c r="A5287"/>
    </row>
    <row r="5288" spans="1:1" x14ac:dyDescent="0.25">
      <c r="A5288"/>
    </row>
    <row r="5290" spans="1:1" x14ac:dyDescent="0.25">
      <c r="A5290"/>
    </row>
    <row r="5291" spans="1:1" x14ac:dyDescent="0.25">
      <c r="A5291"/>
    </row>
    <row r="5292" spans="1:1" x14ac:dyDescent="0.25">
      <c r="A5292" s="4"/>
    </row>
    <row r="5293" spans="1:1" x14ac:dyDescent="0.25">
      <c r="A5293" s="4"/>
    </row>
    <row r="5309" spans="1:1" x14ac:dyDescent="0.25">
      <c r="A5309" s="4"/>
    </row>
    <row r="5311" spans="1:1" x14ac:dyDescent="0.25">
      <c r="A5311" s="4"/>
    </row>
    <row r="5321" spans="1:8" x14ac:dyDescent="0.25">
      <c r="A5321"/>
    </row>
    <row r="5325" spans="1:8" x14ac:dyDescent="0.25">
      <c r="A5325" s="27" t="s">
        <v>32</v>
      </c>
      <c r="B5325" s="31">
        <v>44736</v>
      </c>
      <c r="C5325" s="31">
        <v>44736</v>
      </c>
      <c r="F5325" s="27" t="s">
        <v>52</v>
      </c>
      <c r="H5325" s="26" t="s">
        <v>43</v>
      </c>
    </row>
  </sheetData>
  <customSheetViews>
    <customSheetView guid="{75A4899D-DCB3-4900-9CF2-5022F48D201B}">
      <selection activeCell="E8" sqref="E8"/>
      <pageMargins left="0.7" right="0.7" top="0.75" bottom="0.75" header="0.3" footer="0.3"/>
      <pageSetup orientation="portrait" r:id="rId1"/>
    </customSheetView>
    <customSheetView guid="{0B21386C-AEA2-4F19-A69B-327A3E357604}">
      <pane ySplit="1" topLeftCell="A11" activePane="bottomLeft" state="frozen"/>
      <selection pane="bottomLeft" activeCell="H27" sqref="H27"/>
      <pageMargins left="0.7" right="0.7" top="0.75" bottom="0.75" header="0.3" footer="0.3"/>
      <pageSetup orientation="portrait" r:id="rId2"/>
    </customSheetView>
    <customSheetView guid="{CEEECF45-5CE2-4EAB-ACEA-4352156F128B}">
      <pane ySplit="1" topLeftCell="A10" activePane="bottomLeft" state="frozen"/>
      <selection pane="bottomLeft" activeCell="C22" sqref="C22"/>
      <pageMargins left="0.7" right="0.7" top="0.75" bottom="0.75" header="0.3" footer="0.3"/>
      <pageSetup orientation="portrait" r:id="rId3"/>
    </customSheetView>
    <customSheetView guid="{8EC2DFE1-9BFF-43D3-ABBE-5EC79F14F44B}" showAutoFilter="1">
      <selection activeCell="D3" sqref="D3"/>
      <pageMargins left="0.7" right="0.7" top="0.75" bottom="0.75" header="0.3" footer="0.3"/>
      <pageSetup orientation="portrait" r:id="rId4"/>
      <autoFilter ref="A1:J17" xr:uid="{BA8A5A7B-6532-46B2-A052-3D5E55BFCCF6}"/>
    </customSheetView>
    <customSheetView guid="{97FA0117-B203-4B24-9F80-DD2287AC91B9}" topLeftCell="D16">
      <selection activeCell="A19" sqref="A19"/>
      <pageMargins left="0.7" right="0.7" top="0.75" bottom="0.75" header="0.3" footer="0.3"/>
      <pageSetup orientation="portrait" r:id="rId5"/>
    </customSheetView>
  </customSheetViews>
  <conditionalFormatting sqref="D3718:E3719">
    <cfRule type="cellIs" dxfId="24" priority="1" operator="greaterThan">
      <formula>3</formula>
    </cfRule>
  </conditionalFormatting>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54"/>
  <sheetViews>
    <sheetView zoomScaleNormal="100" workbookViewId="0">
      <pane ySplit="615" topLeftCell="A2"/>
      <selection activeCell="E148" sqref="E148"/>
      <selection pane="bottomLeft" activeCell="A2" sqref="A2"/>
    </sheetView>
  </sheetViews>
  <sheetFormatPr defaultColWidth="9.140625" defaultRowHeight="15.75" x14ac:dyDescent="0.25"/>
  <cols>
    <col min="1" max="1" width="11.42578125" style="22" bestFit="1" customWidth="1"/>
    <col min="2" max="2" width="32" style="18" bestFit="1" customWidth="1"/>
    <col min="3" max="3" width="13.5703125" style="42" customWidth="1"/>
    <col min="4" max="4" width="24" style="42" bestFit="1" customWidth="1"/>
    <col min="5" max="5" width="17.5703125" style="41" customWidth="1"/>
    <col min="6" max="6" width="79.85546875" style="40" customWidth="1"/>
    <col min="7" max="7" width="30.85546875" style="22" customWidth="1"/>
    <col min="8" max="8" width="25.42578125" style="22" bestFit="1" customWidth="1"/>
    <col min="9" max="16384" width="9.140625" style="22"/>
  </cols>
  <sheetData>
    <row r="1" spans="1:41" s="308" customFormat="1" x14ac:dyDescent="0.25">
      <c r="A1" s="308" t="s">
        <v>2405</v>
      </c>
      <c r="B1" s="84" t="s">
        <v>0</v>
      </c>
      <c r="C1" s="85" t="s">
        <v>1</v>
      </c>
      <c r="D1" s="167" t="s">
        <v>1417</v>
      </c>
      <c r="E1" s="86" t="s">
        <v>2</v>
      </c>
      <c r="F1" s="87" t="s">
        <v>6</v>
      </c>
      <c r="G1" s="88" t="s">
        <v>21</v>
      </c>
      <c r="H1" s="88" t="s">
        <v>1839</v>
      </c>
    </row>
    <row r="2" spans="1:41" x14ac:dyDescent="0.25">
      <c r="B2" s="259" t="s">
        <v>1413</v>
      </c>
      <c r="C2" s="255">
        <v>45111</v>
      </c>
      <c r="D2" s="255">
        <v>45114</v>
      </c>
      <c r="E2" s="256">
        <f t="shared" ref="E2:E19" si="0">IF(C2="","""",NETWORKDAYS(C2,D2)-1)</f>
        <v>3</v>
      </c>
      <c r="F2" s="257" t="s">
        <v>2085</v>
      </c>
      <c r="G2" s="258" t="s">
        <v>691</v>
      </c>
      <c r="H2" s="258"/>
    </row>
    <row r="3" spans="1:41" ht="31.5" x14ac:dyDescent="0.25">
      <c r="B3" s="259" t="s">
        <v>1517</v>
      </c>
      <c r="C3" s="255">
        <v>45162</v>
      </c>
      <c r="D3" s="255">
        <v>45174</v>
      </c>
      <c r="E3" s="256">
        <f t="shared" si="0"/>
        <v>8</v>
      </c>
      <c r="F3" s="257" t="s">
        <v>2255</v>
      </c>
      <c r="G3" s="258" t="s">
        <v>694</v>
      </c>
      <c r="H3" s="258"/>
    </row>
    <row r="4" spans="1:41" x14ac:dyDescent="0.25">
      <c r="B4" s="254" t="s">
        <v>1506</v>
      </c>
      <c r="C4" s="255">
        <v>45166</v>
      </c>
      <c r="D4" s="255">
        <v>45166</v>
      </c>
      <c r="E4" s="256">
        <f t="shared" si="0"/>
        <v>0</v>
      </c>
      <c r="F4" s="257" t="s">
        <v>2263</v>
      </c>
      <c r="G4" s="258" t="s">
        <v>694</v>
      </c>
      <c r="H4" s="258"/>
    </row>
    <row r="5" spans="1:41" ht="31.5" x14ac:dyDescent="0.25">
      <c r="B5" s="254" t="s">
        <v>1511</v>
      </c>
      <c r="C5" s="260">
        <v>45166</v>
      </c>
      <c r="D5" s="260">
        <v>45177</v>
      </c>
      <c r="E5" s="256">
        <f t="shared" si="0"/>
        <v>9</v>
      </c>
      <c r="F5" s="257" t="s">
        <v>2258</v>
      </c>
      <c r="G5" s="258" t="s">
        <v>694</v>
      </c>
      <c r="H5" s="258"/>
    </row>
    <row r="6" spans="1:41" x14ac:dyDescent="0.25">
      <c r="B6" s="259" t="s">
        <v>1516</v>
      </c>
      <c r="C6" s="255">
        <v>45167</v>
      </c>
      <c r="D6" s="255">
        <v>45174</v>
      </c>
      <c r="E6" s="256">
        <f t="shared" si="0"/>
        <v>5</v>
      </c>
      <c r="F6" s="257" t="s">
        <v>31</v>
      </c>
      <c r="G6" s="258" t="s">
        <v>694</v>
      </c>
      <c r="H6" s="258"/>
    </row>
    <row r="7" spans="1:41" ht="31.5" x14ac:dyDescent="0.25">
      <c r="B7" s="259" t="s">
        <v>1509</v>
      </c>
      <c r="C7" s="255">
        <v>45168</v>
      </c>
      <c r="D7" s="255">
        <v>45175</v>
      </c>
      <c r="E7" s="256">
        <f t="shared" si="0"/>
        <v>5</v>
      </c>
      <c r="F7" s="257" t="s">
        <v>2255</v>
      </c>
      <c r="G7" s="258" t="s">
        <v>694</v>
      </c>
      <c r="H7" s="258"/>
    </row>
    <row r="8" spans="1:41" x14ac:dyDescent="0.25">
      <c r="B8" s="254" t="s">
        <v>1420</v>
      </c>
      <c r="C8" s="260">
        <v>45174</v>
      </c>
      <c r="D8" s="260">
        <v>45177</v>
      </c>
      <c r="E8" s="256">
        <f t="shared" si="0"/>
        <v>3</v>
      </c>
      <c r="F8" s="257" t="s">
        <v>31</v>
      </c>
      <c r="G8" s="258" t="s">
        <v>694</v>
      </c>
      <c r="H8" s="258"/>
    </row>
    <row r="9" spans="1:41" ht="31.5" x14ac:dyDescent="0.25">
      <c r="B9" s="254" t="s">
        <v>1518</v>
      </c>
      <c r="C9" s="255">
        <v>45175</v>
      </c>
      <c r="D9" s="255">
        <v>45175</v>
      </c>
      <c r="E9" s="256">
        <f t="shared" si="0"/>
        <v>0</v>
      </c>
      <c r="F9" s="257" t="s">
        <v>2279</v>
      </c>
      <c r="G9" s="258" t="s">
        <v>694</v>
      </c>
      <c r="H9" s="258" t="s">
        <v>1802</v>
      </c>
    </row>
    <row r="10" spans="1:41" x14ac:dyDescent="0.25">
      <c r="B10" s="259" t="s">
        <v>1507</v>
      </c>
      <c r="C10" s="260">
        <v>45181</v>
      </c>
      <c r="D10" s="260">
        <v>45183</v>
      </c>
      <c r="E10" s="256">
        <f t="shared" si="0"/>
        <v>2</v>
      </c>
      <c r="F10" s="257" t="s">
        <v>1868</v>
      </c>
      <c r="G10" s="258" t="s">
        <v>694</v>
      </c>
      <c r="H10" s="258"/>
    </row>
    <row r="11" spans="1:41" x14ac:dyDescent="0.25">
      <c r="B11" s="259" t="s">
        <v>1513</v>
      </c>
      <c r="C11" s="255">
        <v>45182</v>
      </c>
      <c r="D11" s="255">
        <v>45198</v>
      </c>
      <c r="E11" s="256">
        <f t="shared" si="0"/>
        <v>12</v>
      </c>
      <c r="F11" s="257" t="s">
        <v>1868</v>
      </c>
      <c r="G11" s="258" t="s">
        <v>694</v>
      </c>
      <c r="H11" s="258"/>
    </row>
    <row r="12" spans="1:41" ht="63" x14ac:dyDescent="0.25">
      <c r="B12" s="254" t="s">
        <v>1520</v>
      </c>
      <c r="C12" s="255">
        <v>45183</v>
      </c>
      <c r="D12" s="255">
        <v>45244</v>
      </c>
      <c r="E12" s="256">
        <f t="shared" si="0"/>
        <v>43</v>
      </c>
      <c r="F12" s="257" t="s">
        <v>2362</v>
      </c>
      <c r="G12" s="258" t="s">
        <v>1466</v>
      </c>
      <c r="H12" s="258" t="s">
        <v>1801</v>
      </c>
      <c r="AO12" s="22" t="s">
        <v>2406</v>
      </c>
    </row>
    <row r="13" spans="1:41" ht="78.75" x14ac:dyDescent="0.25">
      <c r="B13" s="254" t="s">
        <v>1521</v>
      </c>
      <c r="C13" s="255">
        <v>45188</v>
      </c>
      <c r="D13" s="255">
        <v>45244</v>
      </c>
      <c r="E13" s="256">
        <f t="shared" si="0"/>
        <v>40</v>
      </c>
      <c r="F13" s="257" t="s">
        <v>2309</v>
      </c>
      <c r="G13" s="258" t="s">
        <v>1466</v>
      </c>
      <c r="H13" s="258"/>
      <c r="AO13" s="22" t="s">
        <v>2433</v>
      </c>
    </row>
    <row r="14" spans="1:41" x14ac:dyDescent="0.25">
      <c r="B14" s="259" t="s">
        <v>1508</v>
      </c>
      <c r="C14" s="255">
        <v>45190</v>
      </c>
      <c r="D14" s="255">
        <v>45215</v>
      </c>
      <c r="E14" s="256">
        <f t="shared" si="0"/>
        <v>17</v>
      </c>
      <c r="F14" s="257" t="s">
        <v>1943</v>
      </c>
      <c r="G14" s="258" t="s">
        <v>1466</v>
      </c>
      <c r="H14" s="258"/>
      <c r="AO14" s="22" t="s">
        <v>2434</v>
      </c>
    </row>
    <row r="15" spans="1:41" ht="33" customHeight="1" x14ac:dyDescent="0.25">
      <c r="B15" s="259" t="s">
        <v>1512</v>
      </c>
      <c r="C15" s="255">
        <v>45194</v>
      </c>
      <c r="D15" s="255">
        <v>45211</v>
      </c>
      <c r="E15" s="256">
        <f t="shared" si="0"/>
        <v>13</v>
      </c>
      <c r="F15" s="257" t="s">
        <v>2308</v>
      </c>
      <c r="G15" s="258" t="s">
        <v>1466</v>
      </c>
      <c r="H15" s="258"/>
      <c r="AO15" s="22" t="s">
        <v>2435</v>
      </c>
    </row>
    <row r="16" spans="1:41" x14ac:dyDescent="0.25">
      <c r="B16" s="259" t="s">
        <v>1421</v>
      </c>
      <c r="C16" s="260">
        <v>45195</v>
      </c>
      <c r="D16" s="260">
        <v>45202</v>
      </c>
      <c r="E16" s="256">
        <f t="shared" si="0"/>
        <v>5</v>
      </c>
      <c r="F16" s="257" t="s">
        <v>31</v>
      </c>
      <c r="G16" s="258" t="s">
        <v>694</v>
      </c>
      <c r="H16" s="258"/>
    </row>
    <row r="17" spans="2:8" ht="31.5" x14ac:dyDescent="0.25">
      <c r="B17" s="259" t="s">
        <v>1510</v>
      </c>
      <c r="C17" s="255">
        <v>45195</v>
      </c>
      <c r="D17" s="255">
        <v>45202</v>
      </c>
      <c r="E17" s="256">
        <f t="shared" si="0"/>
        <v>5</v>
      </c>
      <c r="F17" s="257" t="s">
        <v>2357</v>
      </c>
      <c r="G17" s="258" t="s">
        <v>694</v>
      </c>
      <c r="H17" s="258"/>
    </row>
    <row r="18" spans="2:8" x14ac:dyDescent="0.25">
      <c r="B18" s="259" t="s">
        <v>1514</v>
      </c>
      <c r="C18" s="255">
        <v>45195</v>
      </c>
      <c r="D18" s="255">
        <v>45205</v>
      </c>
      <c r="E18" s="256">
        <f t="shared" si="0"/>
        <v>8</v>
      </c>
      <c r="F18" s="257" t="s">
        <v>2216</v>
      </c>
      <c r="G18" s="258" t="s">
        <v>694</v>
      </c>
      <c r="H18" s="258"/>
    </row>
    <row r="19" spans="2:8" ht="31.5" x14ac:dyDescent="0.25">
      <c r="B19" s="254" t="s">
        <v>1519</v>
      </c>
      <c r="C19" s="255">
        <v>45195</v>
      </c>
      <c r="D19" s="255">
        <v>45201</v>
      </c>
      <c r="E19" s="256">
        <f t="shared" si="0"/>
        <v>4</v>
      </c>
      <c r="F19" s="257" t="s">
        <v>2240</v>
      </c>
      <c r="G19" s="258" t="s">
        <v>694</v>
      </c>
      <c r="H19" s="258" t="s">
        <v>1802</v>
      </c>
    </row>
    <row r="20" spans="2:8" x14ac:dyDescent="0.25">
      <c r="B20" s="259" t="s">
        <v>1419</v>
      </c>
      <c r="C20" s="260">
        <v>45196</v>
      </c>
      <c r="D20" s="260">
        <v>45202</v>
      </c>
      <c r="E20" s="256">
        <f>IF(C20="","",NETWORKDAYS(C20,D20)-1)</f>
        <v>4</v>
      </c>
      <c r="F20" s="257" t="s">
        <v>2307</v>
      </c>
      <c r="G20" s="258" t="s">
        <v>694</v>
      </c>
      <c r="H20" s="258"/>
    </row>
    <row r="21" spans="2:8" x14ac:dyDescent="0.25">
      <c r="B21" s="254" t="s">
        <v>1418</v>
      </c>
      <c r="C21" s="255">
        <v>45198</v>
      </c>
      <c r="D21" s="255">
        <v>45202</v>
      </c>
      <c r="E21" s="256">
        <f>IF(C21="","",NETWORKDAYS(C21,D21)-1)</f>
        <v>2</v>
      </c>
      <c r="F21" s="257" t="s">
        <v>2186</v>
      </c>
      <c r="G21" s="258" t="s">
        <v>694</v>
      </c>
      <c r="H21" s="258"/>
    </row>
    <row r="22" spans="2:8" ht="252" x14ac:dyDescent="0.25">
      <c r="B22" s="254" t="s">
        <v>1607</v>
      </c>
      <c r="C22" s="255">
        <v>45211</v>
      </c>
      <c r="D22" s="255"/>
      <c r="E22" s="256"/>
      <c r="F22" s="257" t="s">
        <v>2289</v>
      </c>
      <c r="G22" s="258" t="s">
        <v>1466</v>
      </c>
      <c r="H22" s="258" t="s">
        <v>1801</v>
      </c>
    </row>
    <row r="23" spans="2:8" ht="31.5" x14ac:dyDescent="0.25">
      <c r="B23" s="259" t="s">
        <v>1515</v>
      </c>
      <c r="C23" s="255">
        <v>45212</v>
      </c>
      <c r="D23" s="255">
        <v>45215</v>
      </c>
      <c r="E23" s="256">
        <f>IF(C23="","""",NETWORKDAYS(C23,D23)-1)</f>
        <v>1</v>
      </c>
      <c r="F23" s="257" t="s">
        <v>2280</v>
      </c>
      <c r="G23" s="258" t="s">
        <v>1466</v>
      </c>
      <c r="H23" s="258"/>
    </row>
    <row r="24" spans="2:8" x14ac:dyDescent="0.25">
      <c r="B24" s="259" t="s">
        <v>1608</v>
      </c>
      <c r="C24" s="255">
        <v>45218</v>
      </c>
      <c r="D24" s="255">
        <v>45229</v>
      </c>
      <c r="E24" s="256"/>
      <c r="F24" s="257" t="s">
        <v>2259</v>
      </c>
      <c r="G24" s="258" t="s">
        <v>1466</v>
      </c>
      <c r="H24" s="258" t="s">
        <v>1802</v>
      </c>
    </row>
    <row r="25" spans="2:8" ht="31.5" x14ac:dyDescent="0.25">
      <c r="B25" s="254" t="s">
        <v>1704</v>
      </c>
      <c r="C25" s="255">
        <v>45231</v>
      </c>
      <c r="D25" s="255"/>
      <c r="E25" s="256"/>
      <c r="F25" s="263" t="s">
        <v>2256</v>
      </c>
      <c r="G25" s="258" t="s">
        <v>694</v>
      </c>
      <c r="H25" s="258" t="s">
        <v>1802</v>
      </c>
    </row>
    <row r="26" spans="2:8" x14ac:dyDescent="0.25">
      <c r="B26" s="254" t="s">
        <v>1730</v>
      </c>
      <c r="C26" s="255">
        <v>45237</v>
      </c>
      <c r="D26" s="255">
        <v>45237</v>
      </c>
      <c r="E26" s="256"/>
      <c r="F26" s="257" t="s">
        <v>1981</v>
      </c>
      <c r="G26" s="258" t="s">
        <v>694</v>
      </c>
      <c r="H26" s="258" t="s">
        <v>1802</v>
      </c>
    </row>
    <row r="27" spans="2:8" ht="47.25" x14ac:dyDescent="0.25">
      <c r="B27" s="254" t="s">
        <v>2048</v>
      </c>
      <c r="C27" s="255">
        <v>45264</v>
      </c>
      <c r="D27" s="255"/>
      <c r="E27" s="256"/>
      <c r="F27" s="263" t="s">
        <v>2359</v>
      </c>
      <c r="G27" s="258" t="s">
        <v>1466</v>
      </c>
      <c r="H27" s="258" t="s">
        <v>1802</v>
      </c>
    </row>
    <row r="28" spans="2:8" ht="31.5" x14ac:dyDescent="0.25">
      <c r="B28" s="290" t="s">
        <v>2212</v>
      </c>
      <c r="C28" s="291">
        <v>45272</v>
      </c>
      <c r="D28" s="299">
        <v>45274</v>
      </c>
      <c r="E28" s="292"/>
      <c r="F28" s="293" t="s">
        <v>2260</v>
      </c>
      <c r="G28" s="294" t="s">
        <v>694</v>
      </c>
      <c r="H28" s="294"/>
    </row>
    <row r="29" spans="2:8" ht="47.25" x14ac:dyDescent="0.25">
      <c r="B29" s="254" t="s">
        <v>2380</v>
      </c>
      <c r="C29" s="255">
        <v>45274</v>
      </c>
      <c r="D29" s="255">
        <v>45280</v>
      </c>
      <c r="E29" s="256"/>
      <c r="F29" s="257" t="s">
        <v>2439</v>
      </c>
      <c r="G29" s="258" t="s">
        <v>694</v>
      </c>
      <c r="H29" s="258"/>
    </row>
    <row r="30" spans="2:8" x14ac:dyDescent="0.25">
      <c r="B30" s="328" t="s">
        <v>1609</v>
      </c>
      <c r="C30" s="89">
        <v>45239</v>
      </c>
      <c r="D30" s="89"/>
      <c r="E30" s="90"/>
      <c r="F30" s="91" t="s">
        <v>2437</v>
      </c>
      <c r="G30" s="92" t="s">
        <v>1466</v>
      </c>
      <c r="H30" s="92"/>
    </row>
    <row r="31" spans="2:8" x14ac:dyDescent="0.25">
      <c r="B31" s="328" t="s">
        <v>1889</v>
      </c>
      <c r="C31" s="89">
        <v>45250</v>
      </c>
      <c r="D31" s="97"/>
      <c r="E31" s="90"/>
      <c r="F31" s="96" t="s">
        <v>2438</v>
      </c>
      <c r="G31" s="92" t="s">
        <v>1466</v>
      </c>
      <c r="H31" s="92"/>
    </row>
    <row r="32" spans="2:8" ht="31.5" x14ac:dyDescent="0.25">
      <c r="B32" s="254" t="s">
        <v>2443</v>
      </c>
      <c r="C32" s="255">
        <v>45267</v>
      </c>
      <c r="D32" s="300">
        <v>45281</v>
      </c>
      <c r="E32" s="256"/>
      <c r="F32" s="257" t="s">
        <v>2447</v>
      </c>
      <c r="G32" s="258" t="s">
        <v>1466</v>
      </c>
      <c r="H32" s="258"/>
    </row>
    <row r="33" spans="1:8" x14ac:dyDescent="0.25">
      <c r="B33" s="254" t="s">
        <v>2440</v>
      </c>
      <c r="C33" s="255" t="s">
        <v>2441</v>
      </c>
      <c r="D33" s="300"/>
      <c r="E33" s="256"/>
      <c r="F33" s="307" t="s">
        <v>2448</v>
      </c>
      <c r="G33" s="258" t="s">
        <v>694</v>
      </c>
      <c r="H33" s="258"/>
    </row>
    <row r="34" spans="1:8" ht="31.5" x14ac:dyDescent="0.25">
      <c r="B34" s="254" t="s">
        <v>2288</v>
      </c>
      <c r="C34" s="255">
        <v>45274</v>
      </c>
      <c r="D34" s="300">
        <v>45280</v>
      </c>
      <c r="E34" s="256"/>
      <c r="F34" s="257" t="s">
        <v>2449</v>
      </c>
      <c r="G34" s="258" t="s">
        <v>694</v>
      </c>
      <c r="H34" s="258"/>
    </row>
    <row r="35" spans="1:8" ht="47.25" x14ac:dyDescent="0.25">
      <c r="B35" s="254" t="s">
        <v>2451</v>
      </c>
      <c r="C35" s="255">
        <v>44184</v>
      </c>
      <c r="D35" s="255">
        <v>44929</v>
      </c>
      <c r="E35" s="256"/>
      <c r="F35" s="257" t="s">
        <v>2606</v>
      </c>
      <c r="G35" s="258" t="s">
        <v>694</v>
      </c>
      <c r="H35" s="258"/>
    </row>
    <row r="36" spans="1:8" x14ac:dyDescent="0.25">
      <c r="A36" s="22" t="s">
        <v>2433</v>
      </c>
      <c r="B36" s="110" t="s">
        <v>2649</v>
      </c>
      <c r="C36" s="351">
        <v>45292</v>
      </c>
      <c r="D36" s="352"/>
      <c r="E36" s="353"/>
      <c r="F36" s="354" t="s">
        <v>2650</v>
      </c>
      <c r="G36" s="355" t="s">
        <v>1466</v>
      </c>
      <c r="H36" s="355"/>
    </row>
    <row r="37" spans="1:8" x14ac:dyDescent="0.25">
      <c r="B37" s="331" t="s">
        <v>1607</v>
      </c>
      <c r="C37" s="332">
        <v>45299</v>
      </c>
      <c r="D37" s="336"/>
      <c r="E37" s="333"/>
      <c r="F37" s="337" t="s">
        <v>2781</v>
      </c>
      <c r="G37" s="334" t="s">
        <v>1527</v>
      </c>
      <c r="H37" s="334" t="s">
        <v>1801</v>
      </c>
    </row>
    <row r="38" spans="1:8" x14ac:dyDescent="0.25">
      <c r="B38" s="82"/>
      <c r="C38" s="89"/>
      <c r="D38" s="97"/>
      <c r="E38" s="90"/>
      <c r="F38" s="96"/>
      <c r="G38" s="92"/>
      <c r="H38" s="92"/>
    </row>
    <row r="39" spans="1:8" x14ac:dyDescent="0.25">
      <c r="B39" s="82"/>
      <c r="C39" s="89"/>
      <c r="D39" s="97"/>
      <c r="E39" s="90"/>
      <c r="F39" s="96"/>
      <c r="G39" s="92"/>
      <c r="H39" s="92"/>
    </row>
    <row r="40" spans="1:8" x14ac:dyDescent="0.25">
      <c r="B40" s="82"/>
      <c r="C40" s="89"/>
      <c r="D40" s="97"/>
      <c r="E40" s="90"/>
      <c r="F40" s="96"/>
      <c r="G40" s="92"/>
      <c r="H40" s="92"/>
    </row>
    <row r="41" spans="1:8" x14ac:dyDescent="0.25">
      <c r="B41" s="82"/>
      <c r="C41" s="89"/>
      <c r="D41" s="97"/>
      <c r="E41" s="90"/>
      <c r="F41" s="96"/>
      <c r="G41" s="92"/>
      <c r="H41" s="92"/>
    </row>
    <row r="42" spans="1:8" ht="15" customHeight="1" x14ac:dyDescent="0.25">
      <c r="B42" s="82"/>
      <c r="C42" s="89"/>
      <c r="D42" s="97"/>
      <c r="E42" s="90"/>
      <c r="F42" s="96"/>
      <c r="G42" s="92"/>
      <c r="H42" s="92"/>
    </row>
    <row r="43" spans="1:8" x14ac:dyDescent="0.25">
      <c r="B43" s="82"/>
      <c r="C43" s="89"/>
      <c r="D43" s="97"/>
      <c r="E43" s="90"/>
      <c r="F43" s="96"/>
      <c r="G43" s="92"/>
      <c r="H43" s="92"/>
    </row>
    <row r="44" spans="1:8" x14ac:dyDescent="0.25">
      <c r="B44" s="82"/>
      <c r="C44" s="89"/>
      <c r="D44" s="97"/>
      <c r="E44" s="90"/>
      <c r="F44" s="96"/>
      <c r="G44" s="92"/>
      <c r="H44" s="92"/>
    </row>
    <row r="45" spans="1:8" x14ac:dyDescent="0.25">
      <c r="B45" s="82"/>
      <c r="C45" s="89"/>
      <c r="D45" s="97"/>
      <c r="E45" s="90"/>
      <c r="F45" s="91"/>
      <c r="G45" s="92"/>
      <c r="H45" s="92"/>
    </row>
    <row r="46" spans="1:8" x14ac:dyDescent="0.25">
      <c r="B46" s="82"/>
      <c r="C46" s="89"/>
      <c r="D46" s="97"/>
      <c r="E46" s="90"/>
      <c r="F46" s="91"/>
      <c r="G46" s="92"/>
      <c r="H46" s="92"/>
    </row>
    <row r="47" spans="1:8" x14ac:dyDescent="0.25">
      <c r="B47" s="82"/>
      <c r="C47" s="89"/>
      <c r="D47" s="97"/>
      <c r="E47" s="90"/>
      <c r="F47" s="96"/>
      <c r="G47" s="92"/>
      <c r="H47" s="92"/>
    </row>
    <row r="48" spans="1:8" x14ac:dyDescent="0.25">
      <c r="B48" s="82"/>
      <c r="C48" s="89"/>
      <c r="D48" s="97"/>
      <c r="E48" s="90"/>
      <c r="F48" s="91"/>
      <c r="G48" s="92"/>
      <c r="H48" s="92"/>
    </row>
    <row r="49" spans="2:8" x14ac:dyDescent="0.25">
      <c r="B49" s="82"/>
      <c r="C49" s="89"/>
      <c r="D49" s="97"/>
      <c r="E49" s="90"/>
      <c r="F49" s="91"/>
      <c r="G49" s="92"/>
      <c r="H49" s="92"/>
    </row>
    <row r="50" spans="2:8" x14ac:dyDescent="0.25">
      <c r="B50" s="82"/>
      <c r="C50" s="89"/>
      <c r="D50" s="97"/>
      <c r="E50" s="90"/>
      <c r="F50" s="91"/>
      <c r="G50" s="92"/>
      <c r="H50" s="92"/>
    </row>
    <row r="51" spans="2:8" x14ac:dyDescent="0.25">
      <c r="B51" s="82"/>
      <c r="C51" s="89"/>
      <c r="D51" s="97"/>
      <c r="E51" s="90"/>
      <c r="F51" s="91"/>
      <c r="G51" s="92"/>
      <c r="H51" s="92"/>
    </row>
    <row r="52" spans="2:8" x14ac:dyDescent="0.25">
      <c r="B52" s="82"/>
      <c r="C52" s="89"/>
      <c r="D52" s="97"/>
      <c r="E52" s="90"/>
      <c r="F52" s="91"/>
      <c r="G52" s="92"/>
      <c r="H52" s="92"/>
    </row>
    <row r="53" spans="2:8" x14ac:dyDescent="0.25">
      <c r="B53" s="82"/>
      <c r="C53" s="89"/>
      <c r="D53" s="97"/>
      <c r="E53" s="90"/>
      <c r="F53" s="91"/>
      <c r="G53" s="92"/>
      <c r="H53" s="92"/>
    </row>
    <row r="54" spans="2:8" x14ac:dyDescent="0.25">
      <c r="B54" s="82"/>
      <c r="C54" s="89"/>
      <c r="D54" s="97"/>
      <c r="E54" s="90"/>
      <c r="F54" s="91"/>
      <c r="G54" s="92"/>
      <c r="H54" s="92"/>
    </row>
    <row r="55" spans="2:8" x14ac:dyDescent="0.25">
      <c r="D55" s="309"/>
    </row>
    <row r="56" spans="2:8" x14ac:dyDescent="0.25">
      <c r="D56" s="309"/>
    </row>
    <row r="57" spans="2:8" x14ac:dyDescent="0.25">
      <c r="D57" s="309"/>
    </row>
    <row r="58" spans="2:8" ht="17.45" customHeight="1" x14ac:dyDescent="0.25">
      <c r="D58" s="309"/>
    </row>
    <row r="59" spans="2:8" ht="13.15" customHeight="1" x14ac:dyDescent="0.25"/>
    <row r="68" spans="2:7" x14ac:dyDescent="0.25">
      <c r="F68" s="310"/>
    </row>
    <row r="69" spans="2:7" x14ac:dyDescent="0.25">
      <c r="F69" s="310"/>
    </row>
    <row r="70" spans="2:7" x14ac:dyDescent="0.25">
      <c r="F70" s="310"/>
    </row>
    <row r="75" spans="2:7" s="26" customFormat="1" x14ac:dyDescent="0.25">
      <c r="B75" s="18"/>
      <c r="C75" s="42"/>
      <c r="D75" s="42"/>
      <c r="E75" s="41"/>
      <c r="F75" s="40"/>
      <c r="G75" s="22"/>
    </row>
    <row r="76" spans="2:7" x14ac:dyDescent="0.25">
      <c r="F76" s="310"/>
    </row>
    <row r="77" spans="2:7" x14ac:dyDescent="0.25">
      <c r="B77" s="27"/>
      <c r="C77" s="31"/>
      <c r="D77" s="31"/>
      <c r="E77" s="49"/>
      <c r="F77" s="311"/>
      <c r="G77" s="26"/>
    </row>
    <row r="85" spans="2:7" s="26" customFormat="1" x14ac:dyDescent="0.25">
      <c r="B85" s="18"/>
      <c r="C85" s="42"/>
      <c r="D85" s="42"/>
      <c r="E85" s="41"/>
      <c r="F85" s="40"/>
      <c r="G85" s="22"/>
    </row>
    <row r="86" spans="2:7" s="26" customFormat="1" x14ac:dyDescent="0.25">
      <c r="B86" s="18"/>
      <c r="C86" s="42"/>
      <c r="D86" s="42"/>
      <c r="E86" s="41"/>
      <c r="F86" s="40"/>
      <c r="G86" s="22"/>
    </row>
    <row r="87" spans="2:7" s="26" customFormat="1" x14ac:dyDescent="0.25">
      <c r="B87" s="27"/>
      <c r="C87" s="31"/>
      <c r="D87" s="31"/>
      <c r="E87" s="49"/>
      <c r="F87" s="311"/>
    </row>
    <row r="88" spans="2:7" s="26" customFormat="1" x14ac:dyDescent="0.25">
      <c r="B88" s="27"/>
      <c r="C88" s="31"/>
      <c r="D88" s="31"/>
      <c r="E88" s="49"/>
      <c r="F88" s="311"/>
    </row>
    <row r="89" spans="2:7" s="26" customFormat="1" x14ac:dyDescent="0.25">
      <c r="B89" s="27"/>
      <c r="C89" s="31"/>
      <c r="D89" s="31"/>
      <c r="E89" s="49"/>
      <c r="F89" s="311"/>
    </row>
    <row r="90" spans="2:7" x14ac:dyDescent="0.25">
      <c r="B90" s="27"/>
      <c r="C90" s="31"/>
      <c r="D90" s="31"/>
      <c r="E90" s="49"/>
      <c r="F90" s="311"/>
      <c r="G90" s="26"/>
    </row>
    <row r="91" spans="2:7" x14ac:dyDescent="0.25">
      <c r="B91" s="27"/>
      <c r="C91" s="31"/>
      <c r="D91" s="31"/>
      <c r="E91" s="49"/>
      <c r="F91" s="311"/>
      <c r="G91" s="26"/>
    </row>
    <row r="92" spans="2:7" x14ac:dyDescent="0.25">
      <c r="B92" s="27"/>
      <c r="F92" s="310"/>
      <c r="G92" s="26"/>
    </row>
    <row r="93" spans="2:7" x14ac:dyDescent="0.25">
      <c r="G93" s="26"/>
    </row>
    <row r="94" spans="2:7" s="26" customFormat="1" x14ac:dyDescent="0.25">
      <c r="B94" s="18"/>
      <c r="C94" s="42"/>
      <c r="D94" s="42"/>
      <c r="E94" s="41"/>
      <c r="F94" s="310"/>
      <c r="G94" s="22"/>
    </row>
    <row r="95" spans="2:7" x14ac:dyDescent="0.25">
      <c r="G95" s="26"/>
    </row>
    <row r="96" spans="2:7" x14ac:dyDescent="0.25">
      <c r="F96" s="311"/>
      <c r="G96" s="26"/>
    </row>
    <row r="97" spans="2:7" x14ac:dyDescent="0.25">
      <c r="G97" s="26"/>
    </row>
    <row r="98" spans="2:7" x14ac:dyDescent="0.25">
      <c r="B98" s="27"/>
      <c r="C98" s="31"/>
      <c r="D98" s="31"/>
      <c r="E98" s="49"/>
      <c r="F98" s="311"/>
      <c r="G98" s="26"/>
    </row>
    <row r="99" spans="2:7" x14ac:dyDescent="0.25">
      <c r="C99" s="31"/>
      <c r="D99" s="31"/>
      <c r="G99" s="26"/>
    </row>
    <row r="100" spans="2:7" x14ac:dyDescent="0.25">
      <c r="C100" s="31"/>
      <c r="D100" s="31"/>
      <c r="G100" s="26"/>
    </row>
    <row r="101" spans="2:7" x14ac:dyDescent="0.25">
      <c r="F101" s="310"/>
      <c r="G101" s="26"/>
    </row>
    <row r="102" spans="2:7" s="26" customFormat="1" x14ac:dyDescent="0.25">
      <c r="B102" s="27"/>
      <c r="C102" s="31"/>
      <c r="D102" s="31"/>
      <c r="E102" s="49"/>
      <c r="F102" s="311"/>
    </row>
    <row r="103" spans="2:7" s="26" customFormat="1" x14ac:dyDescent="0.25">
      <c r="B103" s="27"/>
      <c r="C103" s="31"/>
      <c r="D103" s="31"/>
      <c r="E103" s="49"/>
      <c r="F103" s="311"/>
    </row>
    <row r="104" spans="2:7" s="26" customFormat="1" x14ac:dyDescent="0.25">
      <c r="B104" s="27"/>
      <c r="C104" s="31"/>
      <c r="D104" s="31"/>
      <c r="E104" s="49"/>
      <c r="F104" s="311"/>
    </row>
    <row r="105" spans="2:7" s="26" customFormat="1" x14ac:dyDescent="0.25">
      <c r="B105" s="27"/>
      <c r="C105" s="31"/>
      <c r="D105" s="31"/>
      <c r="E105" s="49"/>
      <c r="F105" s="311"/>
    </row>
    <row r="106" spans="2:7" s="26" customFormat="1" x14ac:dyDescent="0.25">
      <c r="B106" s="27"/>
      <c r="C106" s="31"/>
      <c r="D106" s="31"/>
      <c r="E106" s="49"/>
      <c r="F106" s="40"/>
    </row>
    <row r="113" spans="2:7" x14ac:dyDescent="0.25">
      <c r="B113" s="312"/>
    </row>
    <row r="114" spans="2:7" x14ac:dyDescent="0.25">
      <c r="B114" s="27"/>
      <c r="F114" s="310"/>
    </row>
    <row r="115" spans="2:7" x14ac:dyDescent="0.25">
      <c r="B115" s="27"/>
      <c r="F115" s="310"/>
    </row>
    <row r="116" spans="2:7" x14ac:dyDescent="0.25">
      <c r="F116" s="310"/>
    </row>
    <row r="122" spans="2:7" x14ac:dyDescent="0.25">
      <c r="F122" s="310"/>
    </row>
    <row r="123" spans="2:7" x14ac:dyDescent="0.25">
      <c r="F123" s="310"/>
    </row>
    <row r="124" spans="2:7" x14ac:dyDescent="0.25">
      <c r="F124" s="310"/>
    </row>
    <row r="125" spans="2:7" x14ac:dyDescent="0.25">
      <c r="B125" s="27"/>
      <c r="C125" s="31"/>
      <c r="D125" s="31"/>
      <c r="E125" s="49"/>
      <c r="F125" s="311"/>
      <c r="G125" s="26"/>
    </row>
    <row r="126" spans="2:7" x14ac:dyDescent="0.25">
      <c r="B126" s="27"/>
    </row>
    <row r="128" spans="2:7" x14ac:dyDescent="0.25">
      <c r="B128" s="27"/>
      <c r="F128" s="310"/>
    </row>
    <row r="129" spans="6:6" x14ac:dyDescent="0.25">
      <c r="F129" s="310"/>
    </row>
    <row r="132" spans="6:6" x14ac:dyDescent="0.25">
      <c r="F132" s="311"/>
    </row>
    <row r="133" spans="6:6" x14ac:dyDescent="0.25">
      <c r="F133" s="311"/>
    </row>
    <row r="135" spans="6:6" x14ac:dyDescent="0.25">
      <c r="F135" s="310"/>
    </row>
    <row r="136" spans="6:6" x14ac:dyDescent="0.25">
      <c r="F136" s="310"/>
    </row>
    <row r="137" spans="6:6" x14ac:dyDescent="0.25">
      <c r="F137" s="310"/>
    </row>
    <row r="146" spans="2:6" x14ac:dyDescent="0.25">
      <c r="B146" s="27"/>
    </row>
    <row r="147" spans="2:6" x14ac:dyDescent="0.25">
      <c r="B147" s="27"/>
    </row>
    <row r="148" spans="2:6" x14ac:dyDescent="0.25">
      <c r="F148" s="310"/>
    </row>
    <row r="149" spans="2:6" x14ac:dyDescent="0.25">
      <c r="F149" s="310"/>
    </row>
    <row r="156" spans="2:6" x14ac:dyDescent="0.25">
      <c r="F156" s="310"/>
    </row>
    <row r="157" spans="2:6" x14ac:dyDescent="0.25">
      <c r="F157" s="310"/>
    </row>
    <row r="158" spans="2:6" x14ac:dyDescent="0.25">
      <c r="F158" s="310"/>
    </row>
    <row r="159" spans="2:6" x14ac:dyDescent="0.25">
      <c r="F159" s="310"/>
    </row>
    <row r="160" spans="2:6" x14ac:dyDescent="0.25">
      <c r="B160" s="27"/>
    </row>
    <row r="161" spans="2:7" x14ac:dyDescent="0.25">
      <c r="B161" s="27"/>
    </row>
    <row r="162" spans="2:7" x14ac:dyDescent="0.25">
      <c r="B162" s="27"/>
    </row>
    <row r="163" spans="2:7" x14ac:dyDescent="0.25">
      <c r="F163" s="310"/>
    </row>
    <row r="164" spans="2:7" s="316" customFormat="1" x14ac:dyDescent="0.25">
      <c r="B164" s="313"/>
      <c r="C164" s="314"/>
      <c r="D164" s="314"/>
      <c r="E164" s="41"/>
      <c r="F164" s="315"/>
    </row>
    <row r="165" spans="2:7" x14ac:dyDescent="0.25">
      <c r="B165" s="40"/>
      <c r="C165" s="31"/>
      <c r="D165" s="31"/>
      <c r="E165" s="49"/>
      <c r="F165" s="311"/>
      <c r="G165" s="26"/>
    </row>
    <row r="166" spans="2:7" x14ac:dyDescent="0.25">
      <c r="G166" s="26"/>
    </row>
    <row r="167" spans="2:7" x14ac:dyDescent="0.25">
      <c r="B167" s="27"/>
      <c r="G167" s="26"/>
    </row>
    <row r="168" spans="2:7" x14ac:dyDescent="0.25">
      <c r="B168" s="27"/>
    </row>
    <row r="170" spans="2:7" x14ac:dyDescent="0.25">
      <c r="F170" s="310"/>
      <c r="G170" s="26"/>
    </row>
    <row r="171" spans="2:7" x14ac:dyDescent="0.25">
      <c r="B171" s="27"/>
      <c r="F171" s="310"/>
    </row>
    <row r="173" spans="2:7" x14ac:dyDescent="0.25">
      <c r="B173" s="40"/>
    </row>
    <row r="174" spans="2:7" x14ac:dyDescent="0.25">
      <c r="F174" s="310"/>
    </row>
    <row r="175" spans="2:7" s="317" customFormat="1" x14ac:dyDescent="0.25">
      <c r="B175" s="18"/>
      <c r="C175" s="309"/>
      <c r="D175" s="309"/>
      <c r="E175" s="49"/>
      <c r="F175" s="40"/>
      <c r="G175" s="26"/>
    </row>
    <row r="176" spans="2:7" s="317" customFormat="1" x14ac:dyDescent="0.25">
      <c r="B176" s="40"/>
      <c r="C176" s="309"/>
      <c r="D176" s="309"/>
      <c r="E176" s="49"/>
      <c r="F176" s="40"/>
      <c r="G176" s="26"/>
    </row>
    <row r="177" spans="2:7" s="317" customFormat="1" x14ac:dyDescent="0.25">
      <c r="B177" s="318"/>
      <c r="C177" s="309"/>
      <c r="D177" s="309"/>
      <c r="E177" s="49"/>
      <c r="F177" s="40"/>
      <c r="G177" s="26"/>
    </row>
    <row r="178" spans="2:7" x14ac:dyDescent="0.25">
      <c r="B178" s="40"/>
      <c r="C178" s="309"/>
      <c r="D178" s="309"/>
      <c r="E178" s="49"/>
      <c r="G178" s="26"/>
    </row>
    <row r="179" spans="2:7" x14ac:dyDescent="0.25">
      <c r="B179" s="40"/>
      <c r="C179" s="309"/>
      <c r="D179" s="309"/>
      <c r="E179" s="49"/>
      <c r="F179" s="310"/>
      <c r="G179" s="26"/>
    </row>
    <row r="180" spans="2:7" x14ac:dyDescent="0.25">
      <c r="B180" s="318"/>
      <c r="E180" s="49"/>
      <c r="G180" s="26"/>
    </row>
    <row r="181" spans="2:7" x14ac:dyDescent="0.25">
      <c r="B181" s="318"/>
      <c r="E181" s="49"/>
      <c r="G181" s="26"/>
    </row>
    <row r="182" spans="2:7" x14ac:dyDescent="0.25">
      <c r="B182" s="40"/>
      <c r="E182" s="49"/>
      <c r="G182" s="26"/>
    </row>
    <row r="183" spans="2:7" x14ac:dyDescent="0.25">
      <c r="B183" s="318"/>
      <c r="E183" s="49"/>
      <c r="F183" s="310"/>
      <c r="G183" s="26"/>
    </row>
    <row r="184" spans="2:7" x14ac:dyDescent="0.25">
      <c r="E184" s="49"/>
      <c r="G184" s="26"/>
    </row>
    <row r="185" spans="2:7" x14ac:dyDescent="0.25">
      <c r="B185" s="27"/>
      <c r="E185" s="49"/>
      <c r="G185" s="26"/>
    </row>
    <row r="186" spans="2:7" x14ac:dyDescent="0.25">
      <c r="E186" s="49"/>
      <c r="G186" s="26"/>
    </row>
    <row r="187" spans="2:7" x14ac:dyDescent="0.25">
      <c r="E187" s="49"/>
      <c r="G187" s="26"/>
    </row>
    <row r="188" spans="2:7" x14ac:dyDescent="0.25">
      <c r="E188" s="49"/>
      <c r="G188" s="26"/>
    </row>
    <row r="189" spans="2:7" x14ac:dyDescent="0.25">
      <c r="E189" s="49"/>
      <c r="G189" s="26"/>
    </row>
    <row r="190" spans="2:7" x14ac:dyDescent="0.25">
      <c r="E190" s="49"/>
      <c r="F190" s="310"/>
      <c r="G190" s="26"/>
    </row>
    <row r="191" spans="2:7" x14ac:dyDescent="0.25">
      <c r="E191" s="49"/>
      <c r="G191" s="26"/>
    </row>
    <row r="192" spans="2:7" x14ac:dyDescent="0.25">
      <c r="E192" s="49"/>
      <c r="F192" s="310"/>
      <c r="G192" s="26"/>
    </row>
    <row r="193" spans="2:7" x14ac:dyDescent="0.25">
      <c r="E193" s="49"/>
      <c r="G193" s="26"/>
    </row>
    <row r="194" spans="2:7" x14ac:dyDescent="0.25">
      <c r="E194" s="49"/>
    </row>
    <row r="195" spans="2:7" x14ac:dyDescent="0.25">
      <c r="E195" s="49"/>
    </row>
    <row r="196" spans="2:7" x14ac:dyDescent="0.25">
      <c r="E196" s="49"/>
      <c r="F196" s="310"/>
    </row>
    <row r="197" spans="2:7" x14ac:dyDescent="0.25">
      <c r="E197" s="49"/>
    </row>
    <row r="198" spans="2:7" x14ac:dyDescent="0.25">
      <c r="E198" s="49"/>
    </row>
    <row r="199" spans="2:7" x14ac:dyDescent="0.25">
      <c r="E199" s="49"/>
      <c r="F199" s="310"/>
      <c r="G199" s="26"/>
    </row>
    <row r="200" spans="2:7" x14ac:dyDescent="0.25">
      <c r="E200" s="49"/>
      <c r="G200" s="26"/>
    </row>
    <row r="201" spans="2:7" x14ac:dyDescent="0.25">
      <c r="B201" s="319"/>
      <c r="E201" s="49"/>
    </row>
    <row r="202" spans="2:7" x14ac:dyDescent="0.25">
      <c r="E202" s="49"/>
    </row>
    <row r="203" spans="2:7" x14ac:dyDescent="0.25">
      <c r="E203" s="49"/>
    </row>
    <row r="204" spans="2:7" x14ac:dyDescent="0.25">
      <c r="E204" s="49"/>
    </row>
    <row r="205" spans="2:7" ht="15.6" customHeight="1" x14ac:dyDescent="0.25">
      <c r="B205" s="310"/>
      <c r="E205" s="49"/>
      <c r="F205" s="310"/>
    </row>
    <row r="206" spans="2:7" ht="15.6" customHeight="1" x14ac:dyDescent="0.25">
      <c r="B206" s="310"/>
      <c r="E206" s="49"/>
      <c r="F206" s="310"/>
    </row>
    <row r="207" spans="2:7" ht="15.6" customHeight="1" x14ac:dyDescent="0.25">
      <c r="B207" s="310"/>
      <c r="E207" s="49"/>
    </row>
    <row r="208" spans="2:7" s="21" customFormat="1" ht="15.6" customHeight="1" x14ac:dyDescent="0.25">
      <c r="B208" s="310"/>
      <c r="C208" s="42"/>
      <c r="D208" s="42"/>
      <c r="E208" s="49"/>
      <c r="F208" s="310"/>
      <c r="G208" s="22"/>
    </row>
    <row r="209" spans="2:7" s="21" customFormat="1" ht="15.6" customHeight="1" x14ac:dyDescent="0.25">
      <c r="B209" s="310"/>
      <c r="C209" s="72"/>
      <c r="D209" s="72"/>
      <c r="E209" s="49"/>
      <c r="F209" s="40"/>
      <c r="G209" s="22"/>
    </row>
    <row r="210" spans="2:7" s="21" customFormat="1" ht="15.6" customHeight="1" x14ac:dyDescent="0.25">
      <c r="B210" s="47"/>
      <c r="C210" s="72"/>
      <c r="D210" s="72"/>
      <c r="E210" s="49"/>
      <c r="F210" s="40"/>
      <c r="G210" s="22"/>
    </row>
    <row r="211" spans="2:7" s="21" customFormat="1" ht="15.6" customHeight="1" x14ac:dyDescent="0.25">
      <c r="B211" s="47"/>
      <c r="C211" s="72"/>
      <c r="D211" s="72"/>
      <c r="E211" s="49"/>
      <c r="F211" s="47"/>
      <c r="G211" s="22"/>
    </row>
    <row r="212" spans="2:7" s="21" customFormat="1" ht="15.6" customHeight="1" x14ac:dyDescent="0.25">
      <c r="B212" s="310"/>
      <c r="C212" s="72"/>
      <c r="D212" s="72"/>
      <c r="E212" s="49"/>
      <c r="F212" s="47"/>
    </row>
    <row r="213" spans="2:7" s="21" customFormat="1" ht="15.6" customHeight="1" x14ac:dyDescent="0.25">
      <c r="B213" s="47"/>
      <c r="C213" s="72"/>
      <c r="D213" s="72"/>
      <c r="E213" s="49"/>
      <c r="F213" s="47"/>
    </row>
    <row r="214" spans="2:7" x14ac:dyDescent="0.25">
      <c r="B214" s="310"/>
      <c r="C214" s="72"/>
      <c r="D214" s="72"/>
      <c r="E214" s="49"/>
      <c r="F214" s="310"/>
      <c r="G214" s="21"/>
    </row>
    <row r="215" spans="2:7" x14ac:dyDescent="0.25">
      <c r="B215" s="320"/>
      <c r="C215" s="72"/>
      <c r="D215" s="72"/>
      <c r="E215" s="49"/>
      <c r="F215" s="310"/>
      <c r="G215" s="21"/>
    </row>
    <row r="216" spans="2:7" x14ac:dyDescent="0.25">
      <c r="B216" s="320"/>
      <c r="C216" s="72"/>
      <c r="D216" s="72"/>
      <c r="E216" s="49"/>
      <c r="F216" s="310"/>
      <c r="G216" s="21"/>
    </row>
    <row r="217" spans="2:7" x14ac:dyDescent="0.25">
      <c r="C217" s="72"/>
      <c r="D217" s="72"/>
      <c r="E217" s="49"/>
      <c r="F217" s="321"/>
      <c r="G217" s="21"/>
    </row>
    <row r="218" spans="2:7" x14ac:dyDescent="0.25">
      <c r="C218" s="72"/>
      <c r="D218" s="72"/>
      <c r="E218" s="49"/>
      <c r="G218" s="21"/>
    </row>
    <row r="219" spans="2:7" x14ac:dyDescent="0.25">
      <c r="C219" s="72"/>
      <c r="D219" s="72"/>
      <c r="E219" s="49"/>
      <c r="G219" s="21"/>
    </row>
    <row r="220" spans="2:7" x14ac:dyDescent="0.25">
      <c r="C220" s="72"/>
      <c r="D220" s="72"/>
      <c r="E220" s="49"/>
    </row>
    <row r="221" spans="2:7" s="21" customFormat="1" ht="15.6" customHeight="1" x14ac:dyDescent="0.25">
      <c r="B221" s="47"/>
      <c r="C221" s="72"/>
      <c r="D221" s="72"/>
      <c r="E221" s="49"/>
      <c r="F221" s="47"/>
    </row>
    <row r="222" spans="2:7" x14ac:dyDescent="0.25">
      <c r="C222" s="72"/>
      <c r="D222" s="72"/>
      <c r="E222" s="49"/>
      <c r="G222" s="21"/>
    </row>
    <row r="223" spans="2:7" s="21" customFormat="1" x14ac:dyDescent="0.25">
      <c r="B223" s="18"/>
      <c r="C223" s="72"/>
      <c r="D223" s="72"/>
      <c r="E223" s="49"/>
      <c r="F223" s="47"/>
    </row>
    <row r="224" spans="2:7" s="21" customFormat="1" x14ac:dyDescent="0.25">
      <c r="B224" s="47"/>
      <c r="C224" s="72"/>
      <c r="D224" s="72"/>
      <c r="E224" s="49"/>
      <c r="F224" s="40"/>
    </row>
    <row r="225" spans="2:7" s="21" customFormat="1" x14ac:dyDescent="0.25">
      <c r="B225" s="18"/>
      <c r="C225" s="72"/>
      <c r="D225" s="72"/>
      <c r="E225" s="49"/>
      <c r="F225" s="47"/>
    </row>
    <row r="226" spans="2:7" s="21" customFormat="1" x14ac:dyDescent="0.25">
      <c r="B226" s="47"/>
      <c r="C226" s="72"/>
      <c r="D226" s="72"/>
      <c r="E226" s="49"/>
      <c r="F226" s="47"/>
    </row>
    <row r="227" spans="2:7" s="21" customFormat="1" x14ac:dyDescent="0.25">
      <c r="B227" s="18"/>
      <c r="C227" s="72"/>
      <c r="D227" s="72"/>
      <c r="E227" s="49"/>
      <c r="F227" s="47"/>
    </row>
    <row r="228" spans="2:7" s="21" customFormat="1" x14ac:dyDescent="0.25">
      <c r="B228" s="47"/>
      <c r="C228" s="72"/>
      <c r="D228" s="72"/>
      <c r="E228" s="49"/>
      <c r="F228" s="47"/>
    </row>
    <row r="229" spans="2:7" s="21" customFormat="1" x14ac:dyDescent="0.25">
      <c r="B229" s="47"/>
      <c r="C229" s="72"/>
      <c r="D229" s="72"/>
      <c r="E229" s="49"/>
      <c r="F229" s="47"/>
    </row>
    <row r="230" spans="2:7" s="21" customFormat="1" x14ac:dyDescent="0.25">
      <c r="B230" s="47"/>
      <c r="C230" s="72"/>
      <c r="D230" s="72"/>
      <c r="E230" s="49"/>
      <c r="F230" s="47"/>
    </row>
    <row r="231" spans="2:7" s="21" customFormat="1" x14ac:dyDescent="0.25">
      <c r="B231" s="47"/>
      <c r="C231" s="72"/>
      <c r="D231" s="72"/>
      <c r="E231" s="49"/>
      <c r="F231" s="47"/>
    </row>
    <row r="232" spans="2:7" s="21" customFormat="1" x14ac:dyDescent="0.25">
      <c r="B232" s="47"/>
      <c r="C232" s="72"/>
      <c r="D232" s="72"/>
      <c r="E232" s="49"/>
      <c r="F232" s="47"/>
    </row>
    <row r="233" spans="2:7" s="21" customFormat="1" x14ac:dyDescent="0.25">
      <c r="B233" s="47"/>
      <c r="C233" s="72"/>
      <c r="D233" s="72"/>
      <c r="E233" s="49"/>
      <c r="F233" s="47"/>
    </row>
    <row r="234" spans="2:7" s="19" customFormat="1" x14ac:dyDescent="0.25">
      <c r="C234" s="72"/>
      <c r="D234" s="72"/>
      <c r="E234" s="49"/>
      <c r="F234" s="47"/>
      <c r="G234" s="21"/>
    </row>
    <row r="235" spans="2:7" s="19" customFormat="1" x14ac:dyDescent="0.25">
      <c r="C235" s="72"/>
      <c r="D235" s="72"/>
      <c r="E235" s="49"/>
      <c r="F235" s="47"/>
      <c r="G235" s="21"/>
    </row>
    <row r="236" spans="2:7" x14ac:dyDescent="0.25">
      <c r="E236" s="49"/>
      <c r="F236" s="47"/>
    </row>
    <row r="237" spans="2:7" x14ac:dyDescent="0.25">
      <c r="E237" s="49"/>
      <c r="F237" s="47"/>
    </row>
    <row r="238" spans="2:7" s="19" customFormat="1" x14ac:dyDescent="0.25">
      <c r="C238" s="72"/>
      <c r="D238" s="72"/>
      <c r="E238" s="49"/>
      <c r="F238" s="47"/>
      <c r="G238" s="21"/>
    </row>
    <row r="239" spans="2:7" s="19" customFormat="1" x14ac:dyDescent="0.25">
      <c r="C239" s="72"/>
      <c r="D239" s="72"/>
      <c r="E239" s="49"/>
      <c r="F239" s="47"/>
      <c r="G239" s="21"/>
    </row>
    <row r="240" spans="2:7" s="19" customFormat="1" x14ac:dyDescent="0.25">
      <c r="C240" s="72"/>
      <c r="D240" s="72"/>
      <c r="E240" s="49"/>
      <c r="F240" s="47"/>
      <c r="G240" s="21"/>
    </row>
    <row r="241" spans="2:7" s="19" customFormat="1" x14ac:dyDescent="0.25">
      <c r="C241" s="72"/>
      <c r="D241" s="72"/>
      <c r="E241" s="49"/>
      <c r="F241" s="47"/>
      <c r="G241" s="21"/>
    </row>
    <row r="242" spans="2:7" s="19" customFormat="1" x14ac:dyDescent="0.25">
      <c r="C242" s="72"/>
      <c r="D242" s="72"/>
      <c r="E242" s="49"/>
      <c r="F242" s="47"/>
      <c r="G242" s="21"/>
    </row>
    <row r="243" spans="2:7" s="19" customFormat="1" x14ac:dyDescent="0.25">
      <c r="B243" s="322"/>
      <c r="C243" s="72"/>
      <c r="D243" s="72"/>
      <c r="E243" s="49"/>
      <c r="F243" s="47"/>
      <c r="G243" s="21"/>
    </row>
    <row r="244" spans="2:7" x14ac:dyDescent="0.25">
      <c r="B244" s="323"/>
      <c r="C244" s="72"/>
      <c r="D244" s="72"/>
      <c r="E244" s="49"/>
      <c r="G244" s="21"/>
    </row>
    <row r="245" spans="2:7" x14ac:dyDescent="0.25">
      <c r="B245" s="324"/>
      <c r="C245" s="72"/>
      <c r="D245" s="72"/>
      <c r="E245" s="49"/>
      <c r="G245" s="21"/>
    </row>
    <row r="246" spans="2:7" x14ac:dyDescent="0.25">
      <c r="C246" s="72"/>
      <c r="D246" s="72"/>
      <c r="E246" s="49"/>
      <c r="G246" s="21"/>
    </row>
    <row r="247" spans="2:7" x14ac:dyDescent="0.25">
      <c r="C247" s="72"/>
      <c r="D247" s="72"/>
      <c r="E247" s="49"/>
      <c r="G247" s="21"/>
    </row>
    <row r="248" spans="2:7" x14ac:dyDescent="0.25">
      <c r="B248" s="19"/>
      <c r="C248" s="72"/>
      <c r="D248" s="72"/>
      <c r="E248" s="49"/>
      <c r="F248" s="47"/>
      <c r="G248" s="21"/>
    </row>
    <row r="249" spans="2:7" x14ac:dyDescent="0.25">
      <c r="B249" s="19"/>
      <c r="C249" s="72"/>
      <c r="D249" s="72"/>
      <c r="E249" s="49"/>
      <c r="F249" s="47"/>
      <c r="G249" s="21"/>
    </row>
    <row r="250" spans="2:7" x14ac:dyDescent="0.25">
      <c r="B250" s="19"/>
      <c r="C250" s="72"/>
      <c r="D250" s="72"/>
      <c r="E250" s="49"/>
      <c r="F250" s="47"/>
      <c r="G250" s="21"/>
    </row>
    <row r="251" spans="2:7" x14ac:dyDescent="0.25">
      <c r="B251" s="47"/>
      <c r="C251" s="72"/>
      <c r="D251" s="72"/>
      <c r="E251" s="49"/>
      <c r="F251" s="47"/>
      <c r="G251" s="21"/>
    </row>
    <row r="252" spans="2:7" x14ac:dyDescent="0.25">
      <c r="B252" s="47"/>
      <c r="C252" s="72"/>
      <c r="D252" s="72"/>
      <c r="E252" s="49"/>
      <c r="F252" s="47"/>
      <c r="G252" s="21"/>
    </row>
    <row r="253" spans="2:7" x14ac:dyDescent="0.25">
      <c r="B253" s="47"/>
      <c r="C253" s="72"/>
      <c r="D253" s="72"/>
      <c r="E253" s="49"/>
      <c r="F253" s="47"/>
      <c r="G253" s="21"/>
    </row>
    <row r="254" spans="2:7" x14ac:dyDescent="0.25">
      <c r="B254" s="47"/>
      <c r="C254" s="72"/>
      <c r="D254" s="72"/>
      <c r="E254" s="49"/>
      <c r="F254" s="47"/>
      <c r="G254" s="21"/>
    </row>
    <row r="255" spans="2:7" x14ac:dyDescent="0.25">
      <c r="B255" s="19"/>
      <c r="C255" s="72"/>
      <c r="D255" s="72"/>
      <c r="E255" s="49"/>
      <c r="F255" s="47"/>
      <c r="G255" s="21"/>
    </row>
    <row r="256" spans="2:7" x14ac:dyDescent="0.25">
      <c r="B256" s="47"/>
      <c r="C256" s="72"/>
      <c r="D256" s="72"/>
      <c r="E256" s="49"/>
      <c r="F256" s="47"/>
      <c r="G256" s="21"/>
    </row>
    <row r="257" spans="2:7" x14ac:dyDescent="0.25">
      <c r="B257" s="47"/>
      <c r="C257" s="72"/>
      <c r="D257" s="72"/>
      <c r="E257" s="49"/>
      <c r="F257" s="47"/>
      <c r="G257" s="21"/>
    </row>
    <row r="258" spans="2:7" x14ac:dyDescent="0.25">
      <c r="B258" s="47"/>
      <c r="C258" s="72"/>
      <c r="D258" s="72"/>
      <c r="E258" s="49"/>
      <c r="F258" s="47"/>
      <c r="G258" s="21"/>
    </row>
    <row r="259" spans="2:7" x14ac:dyDescent="0.25">
      <c r="B259" s="19"/>
      <c r="C259" s="72"/>
      <c r="D259" s="72"/>
      <c r="E259" s="49"/>
      <c r="F259" s="47"/>
      <c r="G259" s="21"/>
    </row>
    <row r="260" spans="2:7" s="21" customFormat="1" x14ac:dyDescent="0.25">
      <c r="B260" s="47"/>
      <c r="C260" s="72"/>
      <c r="D260" s="72"/>
      <c r="E260" s="49"/>
      <c r="F260" s="47"/>
    </row>
    <row r="261" spans="2:7" s="21" customFormat="1" x14ac:dyDescent="0.25">
      <c r="B261" s="47"/>
      <c r="C261" s="72"/>
      <c r="D261" s="72"/>
      <c r="E261" s="49"/>
      <c r="F261" s="47"/>
    </row>
    <row r="262" spans="2:7" s="21" customFormat="1" x14ac:dyDescent="0.25">
      <c r="B262" s="47"/>
      <c r="C262" s="72"/>
      <c r="D262" s="72"/>
      <c r="E262" s="49"/>
      <c r="F262" s="47"/>
    </row>
    <row r="263" spans="2:7" s="21" customFormat="1" x14ac:dyDescent="0.25">
      <c r="B263" s="47"/>
      <c r="C263" s="72"/>
      <c r="D263" s="72"/>
      <c r="E263" s="49"/>
      <c r="F263" s="47"/>
    </row>
    <row r="264" spans="2:7" s="21" customFormat="1" x14ac:dyDescent="0.25">
      <c r="B264" s="47"/>
      <c r="C264" s="72"/>
      <c r="D264" s="72"/>
      <c r="E264" s="49"/>
      <c r="F264" s="47"/>
    </row>
    <row r="265" spans="2:7" s="21" customFormat="1" x14ac:dyDescent="0.25">
      <c r="B265" s="324"/>
      <c r="C265" s="72"/>
      <c r="D265" s="72"/>
      <c r="E265" s="49"/>
      <c r="F265" s="47"/>
    </row>
    <row r="266" spans="2:7" s="21" customFormat="1" x14ac:dyDescent="0.25">
      <c r="B266" s="324"/>
      <c r="C266" s="72"/>
      <c r="D266" s="72"/>
      <c r="E266" s="49"/>
      <c r="F266" s="47"/>
    </row>
    <row r="267" spans="2:7" x14ac:dyDescent="0.25">
      <c r="B267" s="47"/>
      <c r="E267" s="49"/>
      <c r="F267" s="47"/>
    </row>
    <row r="268" spans="2:7" x14ac:dyDescent="0.25">
      <c r="B268" s="47"/>
      <c r="E268" s="49"/>
      <c r="F268" s="47"/>
    </row>
    <row r="269" spans="2:7" x14ac:dyDescent="0.25">
      <c r="B269" s="47"/>
      <c r="E269" s="49"/>
      <c r="F269" s="47"/>
    </row>
    <row r="270" spans="2:7" x14ac:dyDescent="0.25">
      <c r="E270" s="49"/>
      <c r="F270" s="47"/>
    </row>
    <row r="271" spans="2:7" x14ac:dyDescent="0.25">
      <c r="E271" s="49"/>
      <c r="G271" s="21"/>
    </row>
    <row r="272" spans="2:7" x14ac:dyDescent="0.25">
      <c r="B272" s="19"/>
      <c r="C272" s="72"/>
      <c r="D272" s="72"/>
      <c r="E272" s="49"/>
      <c r="F272" s="47"/>
      <c r="G272" s="21"/>
    </row>
    <row r="273" spans="2:7" x14ac:dyDescent="0.25">
      <c r="C273" s="72"/>
      <c r="D273" s="72"/>
      <c r="E273" s="49"/>
      <c r="F273" s="47"/>
      <c r="G273" s="21"/>
    </row>
    <row r="274" spans="2:7" x14ac:dyDescent="0.25">
      <c r="C274" s="72"/>
      <c r="D274" s="72"/>
      <c r="E274" s="49"/>
      <c r="F274" s="47"/>
      <c r="G274" s="21"/>
    </row>
    <row r="275" spans="2:7" x14ac:dyDescent="0.25">
      <c r="E275" s="49"/>
      <c r="F275" s="47"/>
      <c r="G275" s="21"/>
    </row>
    <row r="276" spans="2:7" x14ac:dyDescent="0.25">
      <c r="B276" s="19"/>
      <c r="E276" s="49"/>
    </row>
    <row r="277" spans="2:7" x14ac:dyDescent="0.25">
      <c r="E277" s="49"/>
    </row>
    <row r="278" spans="2:7" x14ac:dyDescent="0.25">
      <c r="E278" s="49"/>
    </row>
    <row r="279" spans="2:7" x14ac:dyDescent="0.25">
      <c r="B279" s="19"/>
      <c r="E279" s="49"/>
    </row>
    <row r="280" spans="2:7" x14ac:dyDescent="0.25">
      <c r="E280" s="49"/>
    </row>
    <row r="281" spans="2:7" x14ac:dyDescent="0.25">
      <c r="E281" s="49"/>
    </row>
    <row r="282" spans="2:7" x14ac:dyDescent="0.25">
      <c r="E282" s="49"/>
      <c r="F282" s="47"/>
      <c r="G282" s="21"/>
    </row>
    <row r="283" spans="2:7" x14ac:dyDescent="0.25">
      <c r="E283" s="49"/>
    </row>
    <row r="284" spans="2:7" x14ac:dyDescent="0.25">
      <c r="E284" s="49"/>
    </row>
    <row r="285" spans="2:7" x14ac:dyDescent="0.25">
      <c r="E285" s="49"/>
      <c r="F285" s="47"/>
    </row>
    <row r="286" spans="2:7" x14ac:dyDescent="0.25">
      <c r="E286" s="49"/>
    </row>
    <row r="287" spans="2:7" x14ac:dyDescent="0.25">
      <c r="E287" s="49"/>
      <c r="F287" s="47"/>
    </row>
    <row r="288" spans="2:7" x14ac:dyDescent="0.25">
      <c r="E288" s="49"/>
    </row>
    <row r="289" spans="5:6" x14ac:dyDescent="0.25">
      <c r="E289" s="49"/>
      <c r="F289" s="325"/>
    </row>
    <row r="290" spans="5:6" x14ac:dyDescent="0.25">
      <c r="E290" s="49"/>
      <c r="F290" s="325"/>
    </row>
    <row r="291" spans="5:6" x14ac:dyDescent="0.25">
      <c r="E291" s="49"/>
      <c r="F291" s="325"/>
    </row>
    <row r="292" spans="5:6" x14ac:dyDescent="0.25">
      <c r="E292" s="49"/>
    </row>
    <row r="293" spans="5:6" x14ac:dyDescent="0.25">
      <c r="E293" s="49"/>
    </row>
    <row r="294" spans="5:6" x14ac:dyDescent="0.25">
      <c r="E294" s="49"/>
    </row>
    <row r="295" spans="5:6" x14ac:dyDescent="0.25">
      <c r="E295" s="49"/>
    </row>
    <row r="296" spans="5:6" x14ac:dyDescent="0.25">
      <c r="E296" s="49"/>
    </row>
    <row r="297" spans="5:6" x14ac:dyDescent="0.25">
      <c r="E297" s="49"/>
    </row>
    <row r="298" spans="5:6" x14ac:dyDescent="0.25">
      <c r="E298" s="49"/>
    </row>
    <row r="299" spans="5:6" x14ac:dyDescent="0.25">
      <c r="E299" s="49"/>
    </row>
    <row r="300" spans="5:6" x14ac:dyDescent="0.25">
      <c r="E300" s="49"/>
      <c r="F300" s="47"/>
    </row>
    <row r="301" spans="5:6" x14ac:dyDescent="0.25">
      <c r="E301" s="49"/>
      <c r="F301" s="47"/>
    </row>
    <row r="302" spans="5:6" x14ac:dyDescent="0.25">
      <c r="E302" s="49"/>
      <c r="F302" s="47"/>
    </row>
    <row r="303" spans="5:6" x14ac:dyDescent="0.25">
      <c r="E303" s="49"/>
      <c r="F303" s="47"/>
    </row>
    <row r="304" spans="5:6" x14ac:dyDescent="0.25">
      <c r="E304" s="49"/>
      <c r="F304" s="47"/>
    </row>
    <row r="305" spans="2:7" x14ac:dyDescent="0.25">
      <c r="E305" s="49"/>
    </row>
    <row r="306" spans="2:7" x14ac:dyDescent="0.25">
      <c r="E306" s="49"/>
    </row>
    <row r="307" spans="2:7" x14ac:dyDescent="0.25">
      <c r="E307" s="49"/>
    </row>
    <row r="308" spans="2:7" x14ac:dyDescent="0.25">
      <c r="E308" s="49"/>
      <c r="F308" s="47"/>
    </row>
    <row r="309" spans="2:7" x14ac:dyDescent="0.25">
      <c r="E309" s="49"/>
    </row>
    <row r="310" spans="2:7" x14ac:dyDescent="0.25">
      <c r="E310" s="49"/>
      <c r="F310" s="47"/>
    </row>
    <row r="311" spans="2:7" x14ac:dyDescent="0.25">
      <c r="E311" s="49"/>
    </row>
    <row r="312" spans="2:7" x14ac:dyDescent="0.25">
      <c r="E312" s="49"/>
    </row>
    <row r="313" spans="2:7" x14ac:dyDescent="0.25">
      <c r="E313" s="49"/>
    </row>
    <row r="314" spans="2:7" x14ac:dyDescent="0.25">
      <c r="B314" s="27"/>
      <c r="C314" s="31"/>
      <c r="D314" s="31"/>
      <c r="E314" s="45"/>
      <c r="F314" s="27"/>
      <c r="G314" s="26"/>
    </row>
    <row r="315" spans="2:7" x14ac:dyDescent="0.25">
      <c r="E315" s="49"/>
      <c r="G315" s="26"/>
    </row>
    <row r="316" spans="2:7" x14ac:dyDescent="0.25">
      <c r="E316" s="49"/>
      <c r="F316" s="47"/>
      <c r="G316" s="26"/>
    </row>
    <row r="317" spans="2:7" x14ac:dyDescent="0.25">
      <c r="E317" s="49"/>
      <c r="F317" s="325"/>
      <c r="G317" s="26"/>
    </row>
    <row r="318" spans="2:7" x14ac:dyDescent="0.25">
      <c r="E318" s="49"/>
    </row>
    <row r="319" spans="2:7" x14ac:dyDescent="0.25">
      <c r="E319" s="49"/>
      <c r="G319" s="26"/>
    </row>
    <row r="320" spans="2:7" x14ac:dyDescent="0.25">
      <c r="E320" s="49"/>
      <c r="G320" s="26"/>
    </row>
    <row r="321" spans="2:7" x14ac:dyDescent="0.25">
      <c r="E321" s="49"/>
      <c r="F321" s="47"/>
      <c r="G321" s="26"/>
    </row>
    <row r="322" spans="2:7" x14ac:dyDescent="0.25">
      <c r="E322" s="49"/>
      <c r="G322" s="26"/>
    </row>
    <row r="323" spans="2:7" x14ac:dyDescent="0.25">
      <c r="B323" s="23"/>
      <c r="E323" s="49"/>
      <c r="G323" s="26"/>
    </row>
    <row r="324" spans="2:7" x14ac:dyDescent="0.25">
      <c r="E324" s="49"/>
      <c r="G324" s="26"/>
    </row>
    <row r="325" spans="2:7" x14ac:dyDescent="0.25">
      <c r="E325" s="49"/>
      <c r="G325" s="26"/>
    </row>
    <row r="326" spans="2:7" x14ac:dyDescent="0.25">
      <c r="E326" s="49"/>
      <c r="G326" s="26"/>
    </row>
    <row r="327" spans="2:7" x14ac:dyDescent="0.25">
      <c r="E327" s="49"/>
      <c r="G327" s="26"/>
    </row>
    <row r="328" spans="2:7" x14ac:dyDescent="0.25">
      <c r="E328" s="49"/>
      <c r="G328" s="26"/>
    </row>
    <row r="329" spans="2:7" x14ac:dyDescent="0.25">
      <c r="E329" s="49"/>
      <c r="G329" s="26"/>
    </row>
    <row r="330" spans="2:7" x14ac:dyDescent="0.25">
      <c r="E330" s="49"/>
      <c r="G330" s="26"/>
    </row>
    <row r="331" spans="2:7" x14ac:dyDescent="0.25">
      <c r="B331" s="23"/>
      <c r="E331" s="49"/>
      <c r="G331" s="26"/>
    </row>
    <row r="332" spans="2:7" x14ac:dyDescent="0.25">
      <c r="E332" s="49"/>
      <c r="G332" s="26"/>
    </row>
    <row r="333" spans="2:7" x14ac:dyDescent="0.25">
      <c r="E333" s="49"/>
      <c r="G333" s="26"/>
    </row>
    <row r="334" spans="2:7" x14ac:dyDescent="0.25">
      <c r="E334" s="49"/>
      <c r="G334" s="26"/>
    </row>
    <row r="335" spans="2:7" x14ac:dyDescent="0.25">
      <c r="E335" s="49"/>
      <c r="G335" s="26"/>
    </row>
    <row r="336" spans="2:7" x14ac:dyDescent="0.25">
      <c r="E336" s="49"/>
      <c r="G336" s="26"/>
    </row>
    <row r="337" spans="5:7" x14ac:dyDescent="0.25">
      <c r="E337" s="49"/>
      <c r="G337" s="26"/>
    </row>
    <row r="338" spans="5:7" x14ac:dyDescent="0.25">
      <c r="E338" s="49"/>
      <c r="G338" s="26"/>
    </row>
    <row r="339" spans="5:7" x14ac:dyDescent="0.25">
      <c r="E339" s="49"/>
      <c r="G339" s="26"/>
    </row>
    <row r="340" spans="5:7" x14ac:dyDescent="0.25">
      <c r="E340" s="49"/>
      <c r="G340" s="26"/>
    </row>
    <row r="341" spans="5:7" x14ac:dyDescent="0.25">
      <c r="E341" s="49"/>
      <c r="G341" s="26"/>
    </row>
    <row r="342" spans="5:7" x14ac:dyDescent="0.25">
      <c r="G342" s="26"/>
    </row>
    <row r="343" spans="5:7" x14ac:dyDescent="0.25">
      <c r="F343" s="47"/>
      <c r="G343" s="26"/>
    </row>
    <row r="344" spans="5:7" x14ac:dyDescent="0.25">
      <c r="F344" s="47"/>
      <c r="G344" s="26"/>
    </row>
    <row r="345" spans="5:7" x14ac:dyDescent="0.25">
      <c r="F345" s="47"/>
      <c r="G345" s="26"/>
    </row>
    <row r="346" spans="5:7" x14ac:dyDescent="0.25">
      <c r="F346" s="47"/>
      <c r="G346" s="26"/>
    </row>
    <row r="347" spans="5:7" x14ac:dyDescent="0.25">
      <c r="F347" s="47"/>
      <c r="G347" s="26"/>
    </row>
    <row r="348" spans="5:7" x14ac:dyDescent="0.25">
      <c r="G348" s="26"/>
    </row>
    <row r="349" spans="5:7" x14ac:dyDescent="0.25">
      <c r="G349" s="26"/>
    </row>
    <row r="350" spans="5:7" x14ac:dyDescent="0.25">
      <c r="G350" s="26"/>
    </row>
    <row r="351" spans="5:7" x14ac:dyDescent="0.25">
      <c r="G351" s="26"/>
    </row>
    <row r="352" spans="5:7" x14ac:dyDescent="0.25">
      <c r="G352" s="26"/>
    </row>
    <row r="353" spans="6:7" x14ac:dyDescent="0.25">
      <c r="G353" s="26"/>
    </row>
    <row r="354" spans="6:7" x14ac:dyDescent="0.25">
      <c r="G354" s="26"/>
    </row>
    <row r="355" spans="6:7" x14ac:dyDescent="0.25">
      <c r="G355" s="26"/>
    </row>
    <row r="356" spans="6:7" x14ac:dyDescent="0.25">
      <c r="G356" s="26"/>
    </row>
    <row r="357" spans="6:7" x14ac:dyDescent="0.25">
      <c r="F357" s="47"/>
      <c r="G357" s="26"/>
    </row>
    <row r="358" spans="6:7" x14ac:dyDescent="0.25">
      <c r="G358" s="26"/>
    </row>
    <row r="359" spans="6:7" x14ac:dyDescent="0.25">
      <c r="G359" s="26"/>
    </row>
    <row r="360" spans="6:7" x14ac:dyDescent="0.25">
      <c r="G360" s="26"/>
    </row>
    <row r="361" spans="6:7" x14ac:dyDescent="0.25">
      <c r="F361" s="47"/>
      <c r="G361" s="26"/>
    </row>
    <row r="362" spans="6:7" x14ac:dyDescent="0.25">
      <c r="F362" s="47"/>
      <c r="G362" s="26"/>
    </row>
    <row r="363" spans="6:7" x14ac:dyDescent="0.25">
      <c r="F363" s="47"/>
      <c r="G363" s="26"/>
    </row>
    <row r="364" spans="6:7" x14ac:dyDescent="0.25">
      <c r="F364" s="47"/>
      <c r="G364" s="26"/>
    </row>
    <row r="365" spans="6:7" x14ac:dyDescent="0.25">
      <c r="F365" s="47"/>
      <c r="G365" s="26"/>
    </row>
    <row r="366" spans="6:7" x14ac:dyDescent="0.25">
      <c r="F366" s="47"/>
      <c r="G366" s="26"/>
    </row>
    <row r="367" spans="6:7" x14ac:dyDescent="0.25">
      <c r="F367" s="47"/>
      <c r="G367" s="26"/>
    </row>
    <row r="368" spans="6:7" x14ac:dyDescent="0.25">
      <c r="F368" s="47"/>
      <c r="G368" s="26"/>
    </row>
    <row r="369" spans="2:7" x14ac:dyDescent="0.25">
      <c r="F369" s="47"/>
      <c r="G369" s="26"/>
    </row>
    <row r="370" spans="2:7" x14ac:dyDescent="0.25">
      <c r="G370" s="26"/>
    </row>
    <row r="371" spans="2:7" x14ac:dyDescent="0.25">
      <c r="G371" s="26"/>
    </row>
    <row r="372" spans="2:7" x14ac:dyDescent="0.25">
      <c r="G372" s="26"/>
    </row>
    <row r="373" spans="2:7" x14ac:dyDescent="0.25">
      <c r="G373" s="26"/>
    </row>
    <row r="374" spans="2:7" x14ac:dyDescent="0.25">
      <c r="G374" s="26"/>
    </row>
    <row r="379" spans="2:7" x14ac:dyDescent="0.25">
      <c r="B379" s="19"/>
    </row>
    <row r="381" spans="2:7" x14ac:dyDescent="0.25">
      <c r="B381" s="326"/>
    </row>
    <row r="389" spans="2:2" x14ac:dyDescent="0.25">
      <c r="B389" s="19"/>
    </row>
    <row r="398" spans="2:2" x14ac:dyDescent="0.25">
      <c r="B398" s="19"/>
    </row>
    <row r="411" spans="2:7" s="27" customFormat="1" x14ac:dyDescent="0.25">
      <c r="B411"/>
      <c r="C411" s="31"/>
      <c r="D411" s="31"/>
      <c r="E411" s="24"/>
      <c r="F411" s="47"/>
      <c r="G411" s="22"/>
    </row>
    <row r="412" spans="2:7" x14ac:dyDescent="0.25">
      <c r="B412" s="40"/>
      <c r="C412" s="31"/>
      <c r="D412" s="31"/>
    </row>
    <row r="413" spans="2:7" x14ac:dyDescent="0.25">
      <c r="C413" s="31"/>
      <c r="D413" s="31"/>
      <c r="F413" s="47"/>
    </row>
    <row r="414" spans="2:7" x14ac:dyDescent="0.25">
      <c r="C414" s="31"/>
      <c r="D414" s="31"/>
    </row>
    <row r="415" spans="2:7" x14ac:dyDescent="0.25">
      <c r="C415" s="31"/>
      <c r="D415" s="31"/>
      <c r="F415" s="47"/>
    </row>
    <row r="416" spans="2:7" x14ac:dyDescent="0.25">
      <c r="C416" s="31"/>
      <c r="D416" s="31"/>
    </row>
    <row r="417" spans="3:4" x14ac:dyDescent="0.25">
      <c r="C417" s="31"/>
      <c r="D417" s="31"/>
    </row>
    <row r="418" spans="3:4" x14ac:dyDescent="0.25">
      <c r="C418" s="31"/>
      <c r="D418" s="31"/>
    </row>
    <row r="419" spans="3:4" x14ac:dyDescent="0.25">
      <c r="C419" s="31"/>
      <c r="D419" s="31"/>
    </row>
    <row r="420" spans="3:4" x14ac:dyDescent="0.25">
      <c r="C420" s="31"/>
      <c r="D420" s="31"/>
    </row>
    <row r="421" spans="3:4" x14ac:dyDescent="0.25">
      <c r="C421" s="31"/>
      <c r="D421" s="31"/>
    </row>
    <row r="422" spans="3:4" x14ac:dyDescent="0.25">
      <c r="C422" s="31"/>
      <c r="D422" s="31"/>
    </row>
    <row r="423" spans="3:4" x14ac:dyDescent="0.25">
      <c r="C423" s="31"/>
      <c r="D423" s="31"/>
    </row>
    <row r="424" spans="3:4" x14ac:dyDescent="0.25">
      <c r="C424" s="31"/>
      <c r="D424" s="31"/>
    </row>
    <row r="425" spans="3:4" x14ac:dyDescent="0.25">
      <c r="C425" s="31"/>
      <c r="D425" s="31"/>
    </row>
    <row r="426" spans="3:4" x14ac:dyDescent="0.25">
      <c r="C426" s="31"/>
      <c r="D426" s="31"/>
    </row>
    <row r="427" spans="3:4" x14ac:dyDescent="0.25">
      <c r="C427" s="31"/>
      <c r="D427" s="31"/>
    </row>
    <row r="476" spans="6:6" x14ac:dyDescent="0.25">
      <c r="F476" s="47"/>
    </row>
    <row r="477" spans="6:6" x14ac:dyDescent="0.25">
      <c r="F477" s="47"/>
    </row>
    <row r="478" spans="6:6" x14ac:dyDescent="0.25">
      <c r="F478" s="47"/>
    </row>
    <row r="479" spans="6:6" x14ac:dyDescent="0.25">
      <c r="F479" s="47"/>
    </row>
    <row r="480" spans="6:6" x14ac:dyDescent="0.25">
      <c r="F480" s="47"/>
    </row>
    <row r="481" spans="2:7" x14ac:dyDescent="0.25">
      <c r="F481" s="47"/>
    </row>
    <row r="482" spans="2:7" x14ac:dyDescent="0.25">
      <c r="F482" s="47"/>
    </row>
    <row r="483" spans="2:7" x14ac:dyDescent="0.25">
      <c r="F483" s="47"/>
    </row>
    <row r="484" spans="2:7" x14ac:dyDescent="0.25">
      <c r="F484" s="47"/>
    </row>
    <row r="489" spans="2:7" x14ac:dyDescent="0.25">
      <c r="B489" s="27"/>
      <c r="C489" s="31"/>
      <c r="D489" s="31"/>
      <c r="E489" s="24"/>
      <c r="F489" s="27"/>
      <c r="G489" s="26"/>
    </row>
    <row r="490" spans="2:7" x14ac:dyDescent="0.25">
      <c r="C490" s="31"/>
      <c r="D490" s="31"/>
    </row>
    <row r="491" spans="2:7" x14ac:dyDescent="0.25">
      <c r="C491" s="31"/>
      <c r="D491" s="31"/>
      <c r="G491" s="26"/>
    </row>
    <row r="492" spans="2:7" x14ac:dyDescent="0.25">
      <c r="C492" s="31"/>
      <c r="D492" s="31"/>
      <c r="F492" s="47"/>
    </row>
    <row r="493" spans="2:7" x14ac:dyDescent="0.25">
      <c r="C493" s="31"/>
      <c r="D493" s="31"/>
    </row>
    <row r="494" spans="2:7" x14ac:dyDescent="0.25">
      <c r="C494" s="31"/>
      <c r="D494" s="31"/>
    </row>
    <row r="495" spans="2:7" x14ac:dyDescent="0.25">
      <c r="C495" s="31"/>
      <c r="D495" s="31"/>
    </row>
    <row r="496" spans="2:7" x14ac:dyDescent="0.25">
      <c r="C496" s="31"/>
      <c r="D496" s="31"/>
    </row>
    <row r="511" spans="2:2" x14ac:dyDescent="0.25">
      <c r="B511" s="27"/>
    </row>
    <row r="551" spans="2:7" x14ac:dyDescent="0.25">
      <c r="B551"/>
    </row>
    <row r="552" spans="2:7" x14ac:dyDescent="0.25">
      <c r="B552"/>
    </row>
    <row r="553" spans="2:7" x14ac:dyDescent="0.25">
      <c r="C553" s="31"/>
      <c r="D553" s="31"/>
    </row>
    <row r="554" spans="2:7" x14ac:dyDescent="0.25">
      <c r="B554" s="27"/>
      <c r="C554" s="31"/>
      <c r="D554" s="31"/>
      <c r="E554" s="24"/>
      <c r="G554" s="26"/>
    </row>
    <row r="555" spans="2:7" x14ac:dyDescent="0.25">
      <c r="C555" s="31"/>
      <c r="D555" s="31"/>
    </row>
    <row r="556" spans="2:7" x14ac:dyDescent="0.25">
      <c r="C556" s="31"/>
      <c r="D556" s="31"/>
    </row>
    <row r="557" spans="2:7" x14ac:dyDescent="0.25">
      <c r="C557" s="31"/>
      <c r="D557" s="31"/>
    </row>
    <row r="558" spans="2:7" x14ac:dyDescent="0.25">
      <c r="C558" s="31"/>
      <c r="D558" s="31"/>
    </row>
    <row r="559" spans="2:7" x14ac:dyDescent="0.25">
      <c r="C559" s="31"/>
      <c r="D559" s="31"/>
    </row>
    <row r="560" spans="2:7" x14ac:dyDescent="0.25">
      <c r="C560" s="31"/>
      <c r="D560" s="31"/>
    </row>
    <row r="561" spans="2:4" x14ac:dyDescent="0.25">
      <c r="C561" s="31"/>
      <c r="D561" s="31"/>
    </row>
    <row r="562" spans="2:4" x14ac:dyDescent="0.25">
      <c r="C562" s="31"/>
      <c r="D562" s="31"/>
    </row>
    <row r="563" spans="2:4" x14ac:dyDescent="0.25">
      <c r="C563" s="31"/>
      <c r="D563" s="31"/>
    </row>
    <row r="564" spans="2:4" x14ac:dyDescent="0.25">
      <c r="C564" s="31"/>
      <c r="D564" s="31"/>
    </row>
    <row r="565" spans="2:4" x14ac:dyDescent="0.25">
      <c r="C565" s="31"/>
      <c r="D565" s="31"/>
    </row>
    <row r="566" spans="2:4" x14ac:dyDescent="0.25">
      <c r="C566" s="31"/>
      <c r="D566" s="31"/>
    </row>
    <row r="567" spans="2:4" x14ac:dyDescent="0.25">
      <c r="B567" s="23"/>
      <c r="C567" s="31"/>
      <c r="D567" s="31"/>
    </row>
    <row r="568" spans="2:4" x14ac:dyDescent="0.25">
      <c r="C568" s="31"/>
      <c r="D568" s="31"/>
    </row>
    <row r="577" spans="2:4" x14ac:dyDescent="0.25">
      <c r="B577" s="27"/>
      <c r="C577" s="31"/>
      <c r="D577" s="31"/>
    </row>
    <row r="578" spans="2:4" x14ac:dyDescent="0.25">
      <c r="B578" s="27"/>
      <c r="C578" s="31"/>
      <c r="D578" s="31"/>
    </row>
    <row r="586" spans="2:4" x14ac:dyDescent="0.25">
      <c r="B586"/>
    </row>
    <row r="592" spans="2:4" ht="15.75" customHeight="1" x14ac:dyDescent="0.25"/>
    <row r="594" spans="2:2" ht="15.75" customHeight="1" x14ac:dyDescent="0.25"/>
    <row r="595" spans="2:2" x14ac:dyDescent="0.25">
      <c r="B595" s="4"/>
    </row>
    <row r="596" spans="2:2" x14ac:dyDescent="0.25">
      <c r="B596" s="4"/>
    </row>
    <row r="597" spans="2:2" x14ac:dyDescent="0.25">
      <c r="B597" s="4"/>
    </row>
    <row r="598" spans="2:2" x14ac:dyDescent="0.25">
      <c r="B598" s="4"/>
    </row>
    <row r="599" spans="2:2" x14ac:dyDescent="0.25">
      <c r="B599" s="4"/>
    </row>
    <row r="603" spans="2:2" x14ac:dyDescent="0.25">
      <c r="B603" s="4"/>
    </row>
    <row r="604" spans="2:2" x14ac:dyDescent="0.25">
      <c r="B604" s="4"/>
    </row>
    <row r="605" spans="2:2" x14ac:dyDescent="0.25">
      <c r="B605" s="4"/>
    </row>
    <row r="606" spans="2:2" x14ac:dyDescent="0.25">
      <c r="B606" s="4"/>
    </row>
    <row r="608" spans="2:2" x14ac:dyDescent="0.25">
      <c r="B608" s="4"/>
    </row>
    <row r="609" spans="2:2" x14ac:dyDescent="0.25">
      <c r="B609" s="4"/>
    </row>
    <row r="610" spans="2:2" x14ac:dyDescent="0.25">
      <c r="B610" s="4"/>
    </row>
    <row r="611" spans="2:2" x14ac:dyDescent="0.25">
      <c r="B611" s="4"/>
    </row>
    <row r="613" spans="2:2" x14ac:dyDescent="0.25">
      <c r="B613" s="4"/>
    </row>
    <row r="614" spans="2:2" x14ac:dyDescent="0.25">
      <c r="B614"/>
    </row>
    <row r="615" spans="2:2" x14ac:dyDescent="0.25">
      <c r="B615"/>
    </row>
    <row r="616" spans="2:2" x14ac:dyDescent="0.25">
      <c r="B616"/>
    </row>
    <row r="617" spans="2:2" x14ac:dyDescent="0.25">
      <c r="B617" s="4"/>
    </row>
    <row r="620" spans="2:2" x14ac:dyDescent="0.25">
      <c r="B620" s="310"/>
    </row>
    <row r="621" spans="2:2" x14ac:dyDescent="0.25">
      <c r="B621" s="4"/>
    </row>
    <row r="623" spans="2:2" x14ac:dyDescent="0.25">
      <c r="B623" s="310"/>
    </row>
    <row r="624" spans="2:2" x14ac:dyDescent="0.25">
      <c r="B624" s="4"/>
    </row>
    <row r="625" spans="2:2" x14ac:dyDescent="0.25">
      <c r="B625" s="4"/>
    </row>
    <row r="626" spans="2:2" x14ac:dyDescent="0.25">
      <c r="B626"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8" spans="2:2" x14ac:dyDescent="0.25">
      <c r="B638" s="4"/>
    </row>
    <row r="640" spans="2:2" x14ac:dyDescent="0.25">
      <c r="B640" s="19"/>
    </row>
    <row r="644" spans="2:2" x14ac:dyDescent="0.25">
      <c r="B644" s="19"/>
    </row>
    <row r="646" spans="2:2" x14ac:dyDescent="0.25">
      <c r="B646" s="19"/>
    </row>
    <row r="650" spans="2:2" x14ac:dyDescent="0.25">
      <c r="B650" s="19"/>
    </row>
    <row r="662" spans="2:7" x14ac:dyDescent="0.25">
      <c r="C662" s="72"/>
      <c r="D662" s="72"/>
      <c r="E662" s="20"/>
      <c r="G662" s="26"/>
    </row>
    <row r="664" spans="2:7" x14ac:dyDescent="0.25">
      <c r="B664" s="19"/>
    </row>
    <row r="669" spans="2:7" x14ac:dyDescent="0.25">
      <c r="B669" s="19"/>
    </row>
    <row r="682" spans="2:2" x14ac:dyDescent="0.25">
      <c r="B682" s="313"/>
    </row>
    <row r="683" spans="2:2" x14ac:dyDescent="0.25">
      <c r="B683" s="313"/>
    </row>
    <row r="684" spans="2:2" x14ac:dyDescent="0.25">
      <c r="B684" s="313"/>
    </row>
    <row r="685" spans="2:2" x14ac:dyDescent="0.25">
      <c r="B685" s="313"/>
    </row>
    <row r="686" spans="2:2" x14ac:dyDescent="0.25">
      <c r="B686" s="313"/>
    </row>
    <row r="687" spans="2:2" x14ac:dyDescent="0.25">
      <c r="B687" s="313"/>
    </row>
    <row r="688" spans="2:2" x14ac:dyDescent="0.25">
      <c r="B688" s="313"/>
    </row>
    <row r="692" spans="2:2" x14ac:dyDescent="0.25">
      <c r="B692" s="119"/>
    </row>
    <row r="694" spans="2:2" x14ac:dyDescent="0.25">
      <c r="B694" s="119"/>
    </row>
    <row r="696" spans="2:2" x14ac:dyDescent="0.25">
      <c r="B696" s="119"/>
    </row>
    <row r="839" spans="5:5" x14ac:dyDescent="0.25">
      <c r="E839" s="41" t="str">
        <f t="shared" ref="E839:E873" si="1">IF(C839="","",NETWORKDAYS(C839,D839)-1)</f>
        <v/>
      </c>
    </row>
    <row r="840" spans="5:5" x14ac:dyDescent="0.25">
      <c r="E840" s="41" t="str">
        <f t="shared" si="1"/>
        <v/>
      </c>
    </row>
    <row r="841" spans="5:5" x14ac:dyDescent="0.25">
      <c r="E841" s="41" t="str">
        <f t="shared" si="1"/>
        <v/>
      </c>
    </row>
    <row r="842" spans="5:5" x14ac:dyDescent="0.25">
      <c r="E842" s="41" t="str">
        <f t="shared" si="1"/>
        <v/>
      </c>
    </row>
    <row r="843" spans="5:5" x14ac:dyDescent="0.25">
      <c r="E843" s="41" t="str">
        <f t="shared" si="1"/>
        <v/>
      </c>
    </row>
    <row r="844" spans="5:5" x14ac:dyDescent="0.25">
      <c r="E844" s="41" t="str">
        <f t="shared" si="1"/>
        <v/>
      </c>
    </row>
    <row r="845" spans="5:5" x14ac:dyDescent="0.25">
      <c r="E845" s="41" t="str">
        <f t="shared" si="1"/>
        <v/>
      </c>
    </row>
    <row r="846" spans="5:5" x14ac:dyDescent="0.25">
      <c r="E846" s="41" t="str">
        <f t="shared" si="1"/>
        <v/>
      </c>
    </row>
    <row r="847" spans="5:5" x14ac:dyDescent="0.25">
      <c r="E847" s="41" t="str">
        <f t="shared" si="1"/>
        <v/>
      </c>
    </row>
    <row r="848" spans="5:5" x14ac:dyDescent="0.25">
      <c r="E848" s="41" t="str">
        <f t="shared" si="1"/>
        <v/>
      </c>
    </row>
    <row r="849" spans="5:5" x14ac:dyDescent="0.25">
      <c r="E849" s="41" t="str">
        <f t="shared" si="1"/>
        <v/>
      </c>
    </row>
    <row r="850" spans="5:5" x14ac:dyDescent="0.25">
      <c r="E850" s="41" t="str">
        <f t="shared" si="1"/>
        <v/>
      </c>
    </row>
    <row r="851" spans="5:5" x14ac:dyDescent="0.25">
      <c r="E851" s="41" t="str">
        <f t="shared" si="1"/>
        <v/>
      </c>
    </row>
    <row r="852" spans="5:5" x14ac:dyDescent="0.25">
      <c r="E852" s="41" t="str">
        <f t="shared" si="1"/>
        <v/>
      </c>
    </row>
    <row r="853" spans="5:5" x14ac:dyDescent="0.25">
      <c r="E853" s="41" t="str">
        <f t="shared" si="1"/>
        <v/>
      </c>
    </row>
    <row r="854" spans="5:5" x14ac:dyDescent="0.25">
      <c r="E854" s="41" t="str">
        <f t="shared" si="1"/>
        <v/>
      </c>
    </row>
    <row r="855" spans="5:5" x14ac:dyDescent="0.25">
      <c r="E855" s="41" t="str">
        <f t="shared" si="1"/>
        <v/>
      </c>
    </row>
    <row r="856" spans="5:5" x14ac:dyDescent="0.25">
      <c r="E856" s="41" t="str">
        <f t="shared" si="1"/>
        <v/>
      </c>
    </row>
    <row r="857" spans="5:5" x14ac:dyDescent="0.25">
      <c r="E857" s="41" t="str">
        <f t="shared" si="1"/>
        <v/>
      </c>
    </row>
    <row r="858" spans="5:5" x14ac:dyDescent="0.25">
      <c r="E858" s="41" t="str">
        <f t="shared" si="1"/>
        <v/>
      </c>
    </row>
    <row r="859" spans="5:5" x14ac:dyDescent="0.25">
      <c r="E859" s="41" t="str">
        <f t="shared" si="1"/>
        <v/>
      </c>
    </row>
    <row r="860" spans="5:5" x14ac:dyDescent="0.25">
      <c r="E860" s="41" t="str">
        <f t="shared" si="1"/>
        <v/>
      </c>
    </row>
    <row r="861" spans="5:5" x14ac:dyDescent="0.25">
      <c r="E861" s="41" t="str">
        <f t="shared" si="1"/>
        <v/>
      </c>
    </row>
    <row r="862" spans="5:5" x14ac:dyDescent="0.25">
      <c r="E862" s="41" t="str">
        <f t="shared" si="1"/>
        <v/>
      </c>
    </row>
    <row r="863" spans="5:5" x14ac:dyDescent="0.25">
      <c r="E863" s="41" t="str">
        <f t="shared" si="1"/>
        <v/>
      </c>
    </row>
    <row r="864" spans="5:5" x14ac:dyDescent="0.25">
      <c r="E864" s="41" t="str">
        <f t="shared" si="1"/>
        <v/>
      </c>
    </row>
    <row r="865" spans="5:5" x14ac:dyDescent="0.25">
      <c r="E865" s="41" t="str">
        <f t="shared" si="1"/>
        <v/>
      </c>
    </row>
    <row r="866" spans="5:5" x14ac:dyDescent="0.25">
      <c r="E866" s="41" t="str">
        <f t="shared" si="1"/>
        <v/>
      </c>
    </row>
    <row r="867" spans="5:5" x14ac:dyDescent="0.25">
      <c r="E867" s="41" t="str">
        <f t="shared" si="1"/>
        <v/>
      </c>
    </row>
    <row r="868" spans="5:5" x14ac:dyDescent="0.25">
      <c r="E868" s="41" t="str">
        <f t="shared" si="1"/>
        <v/>
      </c>
    </row>
    <row r="869" spans="5:5" x14ac:dyDescent="0.25">
      <c r="E869" s="41" t="str">
        <f t="shared" si="1"/>
        <v/>
      </c>
    </row>
    <row r="870" spans="5:5" x14ac:dyDescent="0.25">
      <c r="E870" s="41" t="str">
        <f t="shared" si="1"/>
        <v/>
      </c>
    </row>
    <row r="871" spans="5:5" x14ac:dyDescent="0.25">
      <c r="E871" s="41" t="str">
        <f t="shared" si="1"/>
        <v/>
      </c>
    </row>
    <row r="872" spans="5:5" x14ac:dyDescent="0.25">
      <c r="E872" s="41" t="str">
        <f t="shared" si="1"/>
        <v/>
      </c>
    </row>
    <row r="873" spans="5:5" x14ac:dyDescent="0.25">
      <c r="E873" s="41" t="str">
        <f t="shared" si="1"/>
        <v/>
      </c>
    </row>
    <row r="874" spans="5:5" x14ac:dyDescent="0.25">
      <c r="E874" s="41" t="str">
        <f t="shared" ref="E874:E937" si="2">IF(C874="","",NETWORKDAYS(C874,D874)-1)</f>
        <v/>
      </c>
    </row>
    <row r="875" spans="5:5" x14ac:dyDescent="0.25">
      <c r="E875" s="41" t="str">
        <f t="shared" si="2"/>
        <v/>
      </c>
    </row>
    <row r="876" spans="5:5" x14ac:dyDescent="0.25">
      <c r="E876" s="41" t="str">
        <f t="shared" si="2"/>
        <v/>
      </c>
    </row>
    <row r="877" spans="5:5" x14ac:dyDescent="0.25">
      <c r="E877" s="41" t="str">
        <f t="shared" si="2"/>
        <v/>
      </c>
    </row>
    <row r="878" spans="5:5" x14ac:dyDescent="0.25">
      <c r="E878" s="41" t="str">
        <f t="shared" si="2"/>
        <v/>
      </c>
    </row>
    <row r="879" spans="5:5" x14ac:dyDescent="0.25">
      <c r="E879" s="41" t="str">
        <f t="shared" si="2"/>
        <v/>
      </c>
    </row>
    <row r="880" spans="5:5" x14ac:dyDescent="0.25">
      <c r="E880" s="41" t="str">
        <f t="shared" si="2"/>
        <v/>
      </c>
    </row>
    <row r="881" spans="5:5" x14ac:dyDescent="0.25">
      <c r="E881" s="41" t="str">
        <f t="shared" si="2"/>
        <v/>
      </c>
    </row>
    <row r="882" spans="5:5" x14ac:dyDescent="0.25">
      <c r="E882" s="41" t="str">
        <f t="shared" si="2"/>
        <v/>
      </c>
    </row>
    <row r="883" spans="5:5" x14ac:dyDescent="0.25">
      <c r="E883" s="41" t="str">
        <f t="shared" si="2"/>
        <v/>
      </c>
    </row>
    <row r="884" spans="5:5" x14ac:dyDescent="0.25">
      <c r="E884" s="41" t="str">
        <f t="shared" si="2"/>
        <v/>
      </c>
    </row>
    <row r="885" spans="5:5" x14ac:dyDescent="0.25">
      <c r="E885" s="41" t="str">
        <f t="shared" si="2"/>
        <v/>
      </c>
    </row>
    <row r="886" spans="5:5" x14ac:dyDescent="0.25">
      <c r="E886" s="41" t="str">
        <f t="shared" si="2"/>
        <v/>
      </c>
    </row>
    <row r="887" spans="5:5" x14ac:dyDescent="0.25">
      <c r="E887" s="41" t="str">
        <f t="shared" si="2"/>
        <v/>
      </c>
    </row>
    <row r="888" spans="5:5" x14ac:dyDescent="0.25">
      <c r="E888" s="41" t="str">
        <f t="shared" si="2"/>
        <v/>
      </c>
    </row>
    <row r="889" spans="5:5" x14ac:dyDescent="0.25">
      <c r="E889" s="41" t="str">
        <f t="shared" si="2"/>
        <v/>
      </c>
    </row>
    <row r="890" spans="5:5" x14ac:dyDescent="0.25">
      <c r="E890" s="41" t="str">
        <f t="shared" si="2"/>
        <v/>
      </c>
    </row>
    <row r="891" spans="5:5" x14ac:dyDescent="0.25">
      <c r="E891" s="41" t="str">
        <f t="shared" si="2"/>
        <v/>
      </c>
    </row>
    <row r="892" spans="5:5" x14ac:dyDescent="0.25">
      <c r="E892" s="41" t="str">
        <f t="shared" si="2"/>
        <v/>
      </c>
    </row>
    <row r="893" spans="5:5" x14ac:dyDescent="0.25">
      <c r="E893" s="41" t="str">
        <f t="shared" si="2"/>
        <v/>
      </c>
    </row>
    <row r="894" spans="5:5" x14ac:dyDescent="0.25">
      <c r="E894" s="41" t="str">
        <f t="shared" si="2"/>
        <v/>
      </c>
    </row>
    <row r="895" spans="5:5" x14ac:dyDescent="0.25">
      <c r="E895" s="41" t="str">
        <f t="shared" si="2"/>
        <v/>
      </c>
    </row>
    <row r="896" spans="5:5" x14ac:dyDescent="0.25">
      <c r="E896" s="41" t="str">
        <f t="shared" si="2"/>
        <v/>
      </c>
    </row>
    <row r="897" spans="5:5" x14ac:dyDescent="0.25">
      <c r="E897" s="41" t="str">
        <f t="shared" si="2"/>
        <v/>
      </c>
    </row>
    <row r="898" spans="5:5" x14ac:dyDescent="0.25">
      <c r="E898" s="41" t="str">
        <f t="shared" si="2"/>
        <v/>
      </c>
    </row>
    <row r="899" spans="5:5" x14ac:dyDescent="0.25">
      <c r="E899" s="41" t="str">
        <f t="shared" si="2"/>
        <v/>
      </c>
    </row>
    <row r="900" spans="5:5" x14ac:dyDescent="0.25">
      <c r="E900" s="41" t="str">
        <f t="shared" si="2"/>
        <v/>
      </c>
    </row>
    <row r="901" spans="5:5" x14ac:dyDescent="0.25">
      <c r="E901" s="41" t="str">
        <f t="shared" si="2"/>
        <v/>
      </c>
    </row>
    <row r="902" spans="5:5" x14ac:dyDescent="0.25">
      <c r="E902" s="41" t="str">
        <f t="shared" si="2"/>
        <v/>
      </c>
    </row>
    <row r="903" spans="5:5" x14ac:dyDescent="0.25">
      <c r="E903" s="41" t="str">
        <f t="shared" si="2"/>
        <v/>
      </c>
    </row>
    <row r="904" spans="5:5" x14ac:dyDescent="0.25">
      <c r="E904" s="41" t="str">
        <f t="shared" si="2"/>
        <v/>
      </c>
    </row>
    <row r="905" spans="5:5" x14ac:dyDescent="0.25">
      <c r="E905" s="41" t="str">
        <f t="shared" si="2"/>
        <v/>
      </c>
    </row>
    <row r="906" spans="5:5" x14ac:dyDescent="0.25">
      <c r="E906" s="41" t="str">
        <f t="shared" si="2"/>
        <v/>
      </c>
    </row>
    <row r="907" spans="5:5" x14ac:dyDescent="0.25">
      <c r="E907" s="41" t="str">
        <f t="shared" si="2"/>
        <v/>
      </c>
    </row>
    <row r="908" spans="5:5" x14ac:dyDescent="0.25">
      <c r="E908" s="41" t="str">
        <f t="shared" si="2"/>
        <v/>
      </c>
    </row>
    <row r="909" spans="5:5" x14ac:dyDescent="0.25">
      <c r="E909" s="41" t="str">
        <f t="shared" si="2"/>
        <v/>
      </c>
    </row>
    <row r="910" spans="5:5" x14ac:dyDescent="0.25">
      <c r="E910" s="41" t="str">
        <f t="shared" si="2"/>
        <v/>
      </c>
    </row>
    <row r="911" spans="5:5" x14ac:dyDescent="0.25">
      <c r="E911" s="41" t="str">
        <f t="shared" si="2"/>
        <v/>
      </c>
    </row>
    <row r="912" spans="5:5" x14ac:dyDescent="0.25">
      <c r="E912" s="41" t="str">
        <f t="shared" si="2"/>
        <v/>
      </c>
    </row>
    <row r="913" spans="5:5" x14ac:dyDescent="0.25">
      <c r="E913" s="41" t="str">
        <f t="shared" si="2"/>
        <v/>
      </c>
    </row>
    <row r="914" spans="5:5" x14ac:dyDescent="0.25">
      <c r="E914" s="41" t="str">
        <f t="shared" si="2"/>
        <v/>
      </c>
    </row>
    <row r="915" spans="5:5" x14ac:dyDescent="0.25">
      <c r="E915" s="41" t="str">
        <f t="shared" si="2"/>
        <v/>
      </c>
    </row>
    <row r="916" spans="5:5" x14ac:dyDescent="0.25">
      <c r="E916" s="41" t="str">
        <f t="shared" si="2"/>
        <v/>
      </c>
    </row>
    <row r="917" spans="5:5" x14ac:dyDescent="0.25">
      <c r="E917" s="41" t="str">
        <f t="shared" si="2"/>
        <v/>
      </c>
    </row>
    <row r="918" spans="5:5" x14ac:dyDescent="0.25">
      <c r="E918" s="41" t="str">
        <f t="shared" si="2"/>
        <v/>
      </c>
    </row>
    <row r="919" spans="5:5" x14ac:dyDescent="0.25">
      <c r="E919" s="41" t="str">
        <f t="shared" si="2"/>
        <v/>
      </c>
    </row>
    <row r="920" spans="5:5" x14ac:dyDescent="0.25">
      <c r="E920" s="41" t="str">
        <f t="shared" si="2"/>
        <v/>
      </c>
    </row>
    <row r="921" spans="5:5" x14ac:dyDescent="0.25">
      <c r="E921" s="41" t="str">
        <f t="shared" si="2"/>
        <v/>
      </c>
    </row>
    <row r="922" spans="5:5" x14ac:dyDescent="0.25">
      <c r="E922" s="41" t="str">
        <f t="shared" si="2"/>
        <v/>
      </c>
    </row>
    <row r="923" spans="5:5" x14ac:dyDescent="0.25">
      <c r="E923" s="41" t="str">
        <f t="shared" si="2"/>
        <v/>
      </c>
    </row>
    <row r="924" spans="5:5" x14ac:dyDescent="0.25">
      <c r="E924" s="41" t="str">
        <f t="shared" si="2"/>
        <v/>
      </c>
    </row>
    <row r="925" spans="5:5" x14ac:dyDescent="0.25">
      <c r="E925" s="41" t="str">
        <f t="shared" si="2"/>
        <v/>
      </c>
    </row>
    <row r="926" spans="5:5" x14ac:dyDescent="0.25">
      <c r="E926" s="41" t="str">
        <f t="shared" si="2"/>
        <v/>
      </c>
    </row>
    <row r="927" spans="5:5" x14ac:dyDescent="0.25">
      <c r="E927" s="41" t="str">
        <f t="shared" si="2"/>
        <v/>
      </c>
    </row>
    <row r="928" spans="5:5" x14ac:dyDescent="0.25">
      <c r="E928" s="41" t="str">
        <f t="shared" si="2"/>
        <v/>
      </c>
    </row>
    <row r="929" spans="5:5" x14ac:dyDescent="0.25">
      <c r="E929" s="41" t="str">
        <f t="shared" si="2"/>
        <v/>
      </c>
    </row>
    <row r="930" spans="5:5" x14ac:dyDescent="0.25">
      <c r="E930" s="41" t="str">
        <f t="shared" si="2"/>
        <v/>
      </c>
    </row>
    <row r="931" spans="5:5" x14ac:dyDescent="0.25">
      <c r="E931" s="41" t="str">
        <f t="shared" si="2"/>
        <v/>
      </c>
    </row>
    <row r="932" spans="5:5" x14ac:dyDescent="0.25">
      <c r="E932" s="41" t="str">
        <f t="shared" si="2"/>
        <v/>
      </c>
    </row>
    <row r="933" spans="5:5" x14ac:dyDescent="0.25">
      <c r="E933" s="41" t="str">
        <f t="shared" si="2"/>
        <v/>
      </c>
    </row>
    <row r="934" spans="5:5" x14ac:dyDescent="0.25">
      <c r="E934" s="41" t="str">
        <f t="shared" si="2"/>
        <v/>
      </c>
    </row>
    <row r="935" spans="5:5" x14ac:dyDescent="0.25">
      <c r="E935" s="41" t="str">
        <f t="shared" si="2"/>
        <v/>
      </c>
    </row>
    <row r="936" spans="5:5" x14ac:dyDescent="0.25">
      <c r="E936" s="41" t="str">
        <f t="shared" si="2"/>
        <v/>
      </c>
    </row>
    <row r="937" spans="5:5" x14ac:dyDescent="0.25">
      <c r="E937" s="41" t="str">
        <f t="shared" si="2"/>
        <v/>
      </c>
    </row>
    <row r="938" spans="5:5" x14ac:dyDescent="0.25">
      <c r="E938" s="41" t="str">
        <f t="shared" ref="E938:E954" si="3">IF(C938="","",NETWORKDAYS(C938,D938)-1)</f>
        <v/>
      </c>
    </row>
    <row r="939" spans="5:5" x14ac:dyDescent="0.25">
      <c r="E939" s="41" t="str">
        <f t="shared" si="3"/>
        <v/>
      </c>
    </row>
    <row r="940" spans="5:5" x14ac:dyDescent="0.25">
      <c r="E940" s="41" t="str">
        <f t="shared" si="3"/>
        <v/>
      </c>
    </row>
    <row r="941" spans="5:5" x14ac:dyDescent="0.25">
      <c r="E941" s="41" t="str">
        <f t="shared" si="3"/>
        <v/>
      </c>
    </row>
    <row r="942" spans="5:5" x14ac:dyDescent="0.25">
      <c r="E942" s="41" t="str">
        <f t="shared" si="3"/>
        <v/>
      </c>
    </row>
    <row r="943" spans="5:5" x14ac:dyDescent="0.25">
      <c r="E943" s="41" t="str">
        <f t="shared" si="3"/>
        <v/>
      </c>
    </row>
    <row r="944" spans="5:5" x14ac:dyDescent="0.25">
      <c r="E944" s="41" t="str">
        <f t="shared" si="3"/>
        <v/>
      </c>
    </row>
    <row r="945" spans="5:5" x14ac:dyDescent="0.25">
      <c r="E945" s="41" t="str">
        <f t="shared" si="3"/>
        <v/>
      </c>
    </row>
    <row r="946" spans="5:5" x14ac:dyDescent="0.25">
      <c r="E946" s="41" t="str">
        <f t="shared" si="3"/>
        <v/>
      </c>
    </row>
    <row r="947" spans="5:5" x14ac:dyDescent="0.25">
      <c r="E947" s="41" t="str">
        <f t="shared" si="3"/>
        <v/>
      </c>
    </row>
    <row r="948" spans="5:5" x14ac:dyDescent="0.25">
      <c r="E948" s="41" t="str">
        <f t="shared" si="3"/>
        <v/>
      </c>
    </row>
    <row r="949" spans="5:5" x14ac:dyDescent="0.25">
      <c r="E949" s="41" t="str">
        <f t="shared" si="3"/>
        <v/>
      </c>
    </row>
    <row r="950" spans="5:5" x14ac:dyDescent="0.25">
      <c r="E950" s="41" t="str">
        <f t="shared" si="3"/>
        <v/>
      </c>
    </row>
    <row r="951" spans="5:5" x14ac:dyDescent="0.25">
      <c r="E951" s="41" t="str">
        <f t="shared" si="3"/>
        <v/>
      </c>
    </row>
    <row r="952" spans="5:5" x14ac:dyDescent="0.25">
      <c r="E952" s="41" t="str">
        <f t="shared" si="3"/>
        <v/>
      </c>
    </row>
    <row r="953" spans="5:5" x14ac:dyDescent="0.25">
      <c r="E953" s="41" t="str">
        <f t="shared" si="3"/>
        <v/>
      </c>
    </row>
    <row r="954" spans="5:5" x14ac:dyDescent="0.25">
      <c r="E954" s="41" t="str">
        <f t="shared" si="3"/>
        <v/>
      </c>
    </row>
  </sheetData>
  <sortState xmlns:xlrd2="http://schemas.microsoft.com/office/spreadsheetml/2017/richdata2" ref="B2:G958">
    <sortCondition ref="C2:C958"/>
  </sortState>
  <customSheetViews>
    <customSheetView guid="{75A4899D-DCB3-4900-9CF2-5022F48D201B}">
      <pane ySplit="1" topLeftCell="A2"/>
      <selection activeCell="E148" sqref="E148"/>
      <pageMargins left="0.7" right="0.7" top="0.75" bottom="0.75" header="0.3" footer="0.3"/>
    </customSheetView>
    <customSheetView guid="{0B21386C-AEA2-4F19-A69B-327A3E357604}" showAutoFilter="1" hiddenColumns="1" topLeftCell="A22">
      <selection activeCell="F46" sqref="F46"/>
      <pageMargins left="0.7" right="0.7" top="0.75" bottom="0.75" header="0.3" footer="0.3"/>
      <autoFilter ref="B1:H36" xr:uid="{0C91CA37-D087-4D25-890B-1BEC78BF8205}">
        <sortState xmlns:xlrd2="http://schemas.microsoft.com/office/spreadsheetml/2017/richdata2" ref="B3:H36">
          <sortCondition ref="C1:C28"/>
        </sortState>
      </autoFilter>
    </customSheetView>
    <customSheetView guid="{CEEECF45-5CE2-4EAB-ACEA-4352156F128B}">
      <pane ySplit="1" topLeftCell="A2" activePane="bottomLeft" state="frozen"/>
      <selection pane="bottomLeft" activeCell="B36" sqref="B36"/>
      <pageMargins left="0.7" right="0.7" top="0.75" bottom="0.75" header="0.3" footer="0.3"/>
    </customSheetView>
    <customSheetView guid="{8EC2DFE1-9BFF-43D3-ABBE-5EC79F14F44B}" hiddenColumns="1" topLeftCell="A26">
      <selection activeCell="F23" sqref="F23"/>
      <pageMargins left="0.7" right="0.7" top="0.75" bottom="0.75" header="0.3" footer="0.3"/>
    </customSheetView>
    <customSheetView guid="{D857DB19-3D80-426B-A2FB-D26285DD50E3}">
      <pane ySplit="0.95238095238095233" topLeftCell="A2"/>
      <selection activeCell="E148" sqref="E148"/>
      <pageMargins left="0.7" right="0.7" top="0.75" bottom="0.75" header="0.3" footer="0.3"/>
    </customSheetView>
    <customSheetView guid="{A19C14BD-6DFF-49F0-A871-1C56C1689AC6}">
      <pane ySplit="1" topLeftCell="A757" activePane="bottomLeft" state="frozen"/>
      <selection pane="bottomLeft" activeCell="A785" sqref="A785"/>
      <pageMargins left="0.7" right="0.7" top="0.75" bottom="0.75" header="0.3" footer="0.3"/>
    </customSheetView>
    <customSheetView guid="{03501F9F-454E-41A7-8D33-D1FFE4C51027}">
      <pane ySplit="1" topLeftCell="A807" activePane="bottomLeft" state="frozen"/>
      <selection pane="bottomLeft" activeCell="H809" sqref="H809"/>
      <pageMargins left="0.7" right="0.7" top="0.75" bottom="0.75" header="0.3" footer="0.3"/>
    </customSheetView>
    <customSheetView guid="{B31231B8-DF0C-492A-AD08-12AC104B5344}">
      <pane ySplit="1" topLeftCell="A2"/>
      <selection activeCell="E148" sqref="E148"/>
      <pageMargins left="0.7" right="0.7" top="0.75" bottom="0.75" header="0.3" footer="0.3"/>
    </customSheetView>
    <customSheetView guid="{88CE6D99-BF73-4A4E-9F73-FD7A75F1606E}">
      <pane ySplit="1" topLeftCell="A2"/>
      <selection activeCell="E148" sqref="E148"/>
      <pageMargins left="0.7" right="0.7" top="0.75" bottom="0.75" header="0.3" footer="0.3"/>
    </customSheetView>
    <customSheetView guid="{AD446CE0-589C-4378-A21D-D1AA70999E27}">
      <pane ySplit="1" topLeftCell="A44" activePane="bottomLeft" state="frozen"/>
      <selection pane="bottomLeft" activeCell="F50" sqref="F50"/>
      <pageMargins left="0.7" right="0.7" top="0.75" bottom="0.75" header="0.3" footer="0.3"/>
    </customSheetView>
    <customSheetView guid="{71FD90CD-6C9E-4B4F-83B1-369FFA7ECE92}">
      <pane ySplit="1" topLeftCell="A59" activePane="bottomLeft" state="frozen"/>
      <selection pane="bottomLeft" activeCell="C3" sqref="C3"/>
      <pageMargins left="0.7" right="0.7" top="0.75" bottom="0.75" header="0.3" footer="0.3"/>
    </customSheetView>
    <customSheetView guid="{B5E18640-58E8-4006-9543-B65CDF4E28A2}">
      <pane ySplit="1" topLeftCell="A2" activePane="bottomLeft" state="frozen"/>
      <selection pane="bottomLeft" activeCell="C3" sqref="C3"/>
      <pageMargins left="0.7" right="0.7" top="0.75" bottom="0.75" header="0.3" footer="0.3"/>
    </customSheetView>
    <customSheetView guid="{41DDAA97-79F0-408B-ADE0-BCE91D0ECBCF}">
      <pane ySplit="1" topLeftCell="A8" activePane="bottomLeft" state="frozen"/>
      <selection pane="bottomLeft" activeCell="B30" sqref="B30"/>
      <pageMargins left="0.7" right="0.7" top="0.75" bottom="0.75" header="0.3" footer="0.3"/>
    </customSheetView>
    <customSheetView guid="{BA995151-D423-4E2E-B021-2487DDDEFECF}">
      <pane ySplit="1" topLeftCell="A48" activePane="bottomLeft" state="frozen"/>
      <selection pane="bottomLeft" activeCell="A65" sqref="A65:F67"/>
      <pageMargins left="0.7" right="0.7" top="0.75" bottom="0.75" header="0.3" footer="0.3"/>
    </customSheetView>
    <customSheetView guid="{6D3BA3F1-B9B4-4686-85CF-38BCD4C4159D}" showPageBreaks="1" hiddenRows="1" topLeftCell="A2">
      <pane ySplit="1.0384615384615385" topLeftCell="A213" activePane="bottomLeft"/>
      <selection pane="bottomLeft" activeCell="B223" sqref="B223"/>
      <pageMargins left="0.7" right="0.7" top="0.75" bottom="0.75" header="0.3" footer="0.3"/>
    </customSheetView>
    <customSheetView guid="{A5CBEEFE-75A7-499E-BF51-F7AC753B4493}">
      <pane ySplit="1" topLeftCell="A735" activePane="bottomLeft" state="frozen"/>
      <selection pane="bottomLeft" activeCell="A598" sqref="A598"/>
      <pageMargins left="0.7" right="0.7" top="0.75" bottom="0.75" header="0.3" footer="0.3"/>
    </customSheetView>
    <customSheetView guid="{8791D8E1-5546-47B2-829A-27DCC1152D17}" topLeftCell="B1">
      <pane ySplit="1.1428571428571428" topLeftCell="A843" activePane="bottomLeft"/>
      <selection pane="bottomLeft" activeCell="E857" sqref="E857"/>
      <pageMargins left="0.7" right="0.7" top="0.75" bottom="0.75" header="0.3" footer="0.3"/>
    </customSheetView>
    <customSheetView guid="{1F2654CD-4720-4252-A162-7D4BA384FF65}">
      <pane ySplit="1" topLeftCell="A2"/>
      <selection activeCell="E148" sqref="E148"/>
      <pageMargins left="0.7" right="0.7" top="0.75" bottom="0.75" header="0.3" footer="0.3"/>
    </customSheetView>
    <customSheetView guid="{44636B2D-489E-4D3F-B344-3FDB38BE5EE6}">
      <pane ySplit="1" topLeftCell="A757" activePane="bottomLeft" state="frozen"/>
      <selection pane="bottomLeft" activeCell="A785" sqref="A785"/>
      <pageMargins left="0.7" right="0.7" top="0.75" bottom="0.75" header="0.3" footer="0.3"/>
    </customSheetView>
    <customSheetView guid="{97FA0117-B203-4B24-9F80-DD2287AC91B9}" topLeftCell="A24">
      <selection activeCell="F35" sqref="F35"/>
      <pageMargins left="0.7" right="0.7" top="0.75" bottom="0.75" header="0.3" footer="0.3"/>
    </customSheetView>
  </customSheetViews>
  <conditionalFormatting sqref="E2:E26 E28:E313">
    <cfRule type="cellIs" dxfId="23" priority="4" operator="greaterThan">
      <formula>3</formula>
    </cfRule>
  </conditionalFormatting>
  <conditionalFormatting sqref="E315:E410">
    <cfRule type="cellIs" dxfId="22" priority="1" operator="greaterThan">
      <formula>3</formula>
    </cfRule>
  </conditionalFormatting>
  <conditionalFormatting sqref="E412:E664 E666:E672 E674:E704 E706:E732 E734:E794 E796:E954">
    <cfRule type="cellIs" dxfId="21" priority="8" operator="greaterThan">
      <formula>3</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C7EE-EB4E-45C8-B994-4F8DC293A027}">
  <dimension ref="A1:L1110"/>
  <sheetViews>
    <sheetView zoomScale="120" zoomScaleNormal="115" workbookViewId="0">
      <pane ySplit="1" topLeftCell="A81" activePane="bottomLeft" state="frozen"/>
      <selection pane="bottomLeft" activeCell="E23" sqref="E23"/>
    </sheetView>
  </sheetViews>
  <sheetFormatPr defaultColWidth="9.140625" defaultRowHeight="15.75" x14ac:dyDescent="0.25"/>
  <cols>
    <col min="1" max="1" width="32" style="82" bestFit="1" customWidth="1"/>
    <col min="2" max="2" width="13.5703125" style="89" customWidth="1"/>
    <col min="3" max="3" width="11.5703125" style="89" customWidth="1"/>
    <col min="4" max="4" width="12.140625" style="90" hidden="1" customWidth="1"/>
    <col min="5" max="5" width="18.140625" style="90" customWidth="1"/>
    <col min="6" max="6" width="79.85546875" style="91" customWidth="1"/>
    <col min="7" max="7" width="30.85546875" style="92" customWidth="1"/>
    <col min="8" max="8" width="12.140625" style="92" bestFit="1" customWidth="1"/>
    <col min="9" max="16384" width="9.140625" style="92"/>
  </cols>
  <sheetData>
    <row r="1" spans="1:8" s="88" customFormat="1" x14ac:dyDescent="0.25">
      <c r="A1" s="84" t="s">
        <v>2759</v>
      </c>
      <c r="B1" s="85" t="s">
        <v>1</v>
      </c>
      <c r="C1" s="32" t="s">
        <v>1417</v>
      </c>
      <c r="D1" s="86" t="s">
        <v>2</v>
      </c>
      <c r="E1" s="86" t="s">
        <v>2587</v>
      </c>
      <c r="F1" s="87" t="s">
        <v>6</v>
      </c>
      <c r="G1" s="88" t="s">
        <v>21</v>
      </c>
      <c r="H1" s="88" t="s">
        <v>1839</v>
      </c>
    </row>
    <row r="2" spans="1:8" x14ac:dyDescent="0.25">
      <c r="A2" s="254" t="s">
        <v>1418</v>
      </c>
      <c r="B2" s="255">
        <v>45198</v>
      </c>
      <c r="C2" s="255">
        <v>45202</v>
      </c>
      <c r="D2" s="256">
        <f>IF(B2="","",NETWORKDAYS(B2,C2)-1)</f>
        <v>2</v>
      </c>
      <c r="E2" s="258" t="s">
        <v>2588</v>
      </c>
      <c r="F2" s="257" t="s">
        <v>2186</v>
      </c>
      <c r="G2" s="258" t="s">
        <v>694</v>
      </c>
      <c r="H2" s="258"/>
    </row>
    <row r="3" spans="1:8" x14ac:dyDescent="0.25">
      <c r="A3" s="259" t="s">
        <v>1419</v>
      </c>
      <c r="B3" s="260">
        <v>45196</v>
      </c>
      <c r="C3" s="260">
        <v>45202</v>
      </c>
      <c r="D3" s="256">
        <f>IF(B3="","",NETWORKDAYS(B3,C3)-1)</f>
        <v>4</v>
      </c>
      <c r="E3" s="258" t="s">
        <v>2588</v>
      </c>
      <c r="F3" s="257" t="s">
        <v>2307</v>
      </c>
      <c r="G3" s="258" t="s">
        <v>694</v>
      </c>
      <c r="H3" s="258"/>
    </row>
    <row r="4" spans="1:8" x14ac:dyDescent="0.25">
      <c r="A4" s="254" t="s">
        <v>1420</v>
      </c>
      <c r="B4" s="260">
        <v>45174</v>
      </c>
      <c r="C4" s="260">
        <v>45177</v>
      </c>
      <c r="D4" s="256">
        <f t="shared" ref="D4:D22" si="0">IF(B4="","""",NETWORKDAYS(B4,C4)-1)</f>
        <v>3</v>
      </c>
      <c r="E4" s="258" t="s">
        <v>2588</v>
      </c>
      <c r="F4" s="257" t="s">
        <v>31</v>
      </c>
      <c r="G4" s="258" t="s">
        <v>694</v>
      </c>
      <c r="H4" s="258"/>
    </row>
    <row r="5" spans="1:8" x14ac:dyDescent="0.25">
      <c r="A5" s="259" t="s">
        <v>1421</v>
      </c>
      <c r="B5" s="260">
        <v>45195</v>
      </c>
      <c r="C5" s="260">
        <v>45202</v>
      </c>
      <c r="D5" s="256">
        <f t="shared" si="0"/>
        <v>5</v>
      </c>
      <c r="E5" s="258" t="s">
        <v>2588</v>
      </c>
      <c r="F5" s="257" t="s">
        <v>31</v>
      </c>
      <c r="G5" s="258" t="s">
        <v>694</v>
      </c>
      <c r="H5" s="258"/>
    </row>
    <row r="6" spans="1:8" x14ac:dyDescent="0.25">
      <c r="A6" s="254" t="s">
        <v>1506</v>
      </c>
      <c r="B6" s="255">
        <v>45166</v>
      </c>
      <c r="C6" s="255">
        <v>45166</v>
      </c>
      <c r="D6" s="256">
        <f t="shared" si="0"/>
        <v>0</v>
      </c>
      <c r="E6" s="258" t="s">
        <v>2588</v>
      </c>
      <c r="F6" s="257" t="s">
        <v>2263</v>
      </c>
      <c r="G6" s="258" t="s">
        <v>694</v>
      </c>
      <c r="H6" s="258"/>
    </row>
    <row r="7" spans="1:8" x14ac:dyDescent="0.25">
      <c r="A7" s="259" t="s">
        <v>1507</v>
      </c>
      <c r="B7" s="260">
        <v>45181</v>
      </c>
      <c r="C7" s="260">
        <v>45183</v>
      </c>
      <c r="D7" s="256">
        <f t="shared" si="0"/>
        <v>2</v>
      </c>
      <c r="E7" s="258" t="s">
        <v>2588</v>
      </c>
      <c r="F7" s="257" t="s">
        <v>1868</v>
      </c>
      <c r="G7" s="258" t="s">
        <v>694</v>
      </c>
      <c r="H7" s="258"/>
    </row>
    <row r="8" spans="1:8" x14ac:dyDescent="0.25">
      <c r="A8" s="259" t="s">
        <v>1508</v>
      </c>
      <c r="B8" s="255">
        <v>45190</v>
      </c>
      <c r="C8" s="255">
        <v>45215</v>
      </c>
      <c r="D8" s="256">
        <f t="shared" si="0"/>
        <v>17</v>
      </c>
      <c r="E8" s="258" t="s">
        <v>2588</v>
      </c>
      <c r="F8" s="257" t="s">
        <v>1943</v>
      </c>
      <c r="G8" s="258" t="s">
        <v>1466</v>
      </c>
      <c r="H8" s="258"/>
    </row>
    <row r="9" spans="1:8" ht="31.5" x14ac:dyDescent="0.25">
      <c r="A9" s="259" t="s">
        <v>1509</v>
      </c>
      <c r="B9" s="255">
        <v>45168</v>
      </c>
      <c r="C9" s="255">
        <v>45175</v>
      </c>
      <c r="D9" s="256">
        <f t="shared" si="0"/>
        <v>5</v>
      </c>
      <c r="E9" s="258" t="s">
        <v>2588</v>
      </c>
      <c r="F9" s="257" t="s">
        <v>2255</v>
      </c>
      <c r="G9" s="258" t="s">
        <v>694</v>
      </c>
      <c r="H9" s="258"/>
    </row>
    <row r="10" spans="1:8" ht="31.5" x14ac:dyDescent="0.25">
      <c r="A10" s="259" t="s">
        <v>1510</v>
      </c>
      <c r="B10" s="255">
        <v>45195</v>
      </c>
      <c r="C10" s="255">
        <v>45202</v>
      </c>
      <c r="D10" s="256">
        <f t="shared" si="0"/>
        <v>5</v>
      </c>
      <c r="E10" s="258" t="s">
        <v>2588</v>
      </c>
      <c r="F10" s="257" t="s">
        <v>2390</v>
      </c>
      <c r="G10" s="258" t="s">
        <v>694</v>
      </c>
      <c r="H10" s="258"/>
    </row>
    <row r="11" spans="1:8" ht="33" customHeight="1" x14ac:dyDescent="0.25">
      <c r="A11" s="254" t="s">
        <v>1511</v>
      </c>
      <c r="B11" s="260">
        <v>45166</v>
      </c>
      <c r="C11" s="260">
        <v>45177</v>
      </c>
      <c r="D11" s="256">
        <f t="shared" si="0"/>
        <v>9</v>
      </c>
      <c r="E11" s="258" t="s">
        <v>2588</v>
      </c>
      <c r="F11" s="257" t="s">
        <v>2258</v>
      </c>
      <c r="G11" s="258" t="s">
        <v>694</v>
      </c>
      <c r="H11" s="258"/>
    </row>
    <row r="12" spans="1:8" ht="31.5" x14ac:dyDescent="0.25">
      <c r="A12" s="259" t="s">
        <v>1512</v>
      </c>
      <c r="B12" s="255">
        <v>45194</v>
      </c>
      <c r="C12" s="255">
        <v>45211</v>
      </c>
      <c r="D12" s="256">
        <f t="shared" si="0"/>
        <v>13</v>
      </c>
      <c r="E12" s="258" t="s">
        <v>2588</v>
      </c>
      <c r="F12" s="257" t="s">
        <v>2308</v>
      </c>
      <c r="G12" s="258" t="s">
        <v>1466</v>
      </c>
      <c r="H12" s="258"/>
    </row>
    <row r="13" spans="1:8" x14ac:dyDescent="0.25">
      <c r="A13" s="259" t="s">
        <v>1513</v>
      </c>
      <c r="B13" s="255">
        <v>45182</v>
      </c>
      <c r="C13" s="255">
        <v>45198</v>
      </c>
      <c r="D13" s="256">
        <f t="shared" si="0"/>
        <v>12</v>
      </c>
      <c r="E13" s="258" t="s">
        <v>2588</v>
      </c>
      <c r="F13" s="257" t="s">
        <v>2375</v>
      </c>
      <c r="G13" s="258" t="s">
        <v>694</v>
      </c>
      <c r="H13" s="258"/>
    </row>
    <row r="14" spans="1:8" x14ac:dyDescent="0.25">
      <c r="A14" s="259" t="s">
        <v>1514</v>
      </c>
      <c r="B14" s="255">
        <v>45195</v>
      </c>
      <c r="C14" s="255">
        <v>45205</v>
      </c>
      <c r="D14" s="256">
        <f t="shared" si="0"/>
        <v>8</v>
      </c>
      <c r="E14" s="258" t="s">
        <v>2588</v>
      </c>
      <c r="F14" s="257" t="s">
        <v>2216</v>
      </c>
      <c r="G14" s="258" t="s">
        <v>694</v>
      </c>
      <c r="H14" s="258"/>
    </row>
    <row r="15" spans="1:8" x14ac:dyDescent="0.25">
      <c r="A15" s="259" t="s">
        <v>1413</v>
      </c>
      <c r="B15" s="255">
        <v>45111</v>
      </c>
      <c r="C15" s="255">
        <v>45114</v>
      </c>
      <c r="D15" s="256">
        <f t="shared" si="0"/>
        <v>3</v>
      </c>
      <c r="E15" s="258" t="s">
        <v>2588</v>
      </c>
      <c r="F15" s="257" t="s">
        <v>2085</v>
      </c>
      <c r="G15" s="258" t="s">
        <v>691</v>
      </c>
      <c r="H15" s="258"/>
    </row>
    <row r="16" spans="1:8" ht="31.5" x14ac:dyDescent="0.25">
      <c r="A16" s="259" t="s">
        <v>1515</v>
      </c>
      <c r="B16" s="255">
        <v>45212</v>
      </c>
      <c r="C16" s="255">
        <v>45215</v>
      </c>
      <c r="D16" s="256">
        <f t="shared" si="0"/>
        <v>1</v>
      </c>
      <c r="E16" s="258" t="s">
        <v>2588</v>
      </c>
      <c r="F16" s="257" t="s">
        <v>2280</v>
      </c>
      <c r="G16" s="258" t="s">
        <v>1466</v>
      </c>
      <c r="H16" s="258"/>
    </row>
    <row r="17" spans="1:12" x14ac:dyDescent="0.25">
      <c r="A17" s="259" t="s">
        <v>1516</v>
      </c>
      <c r="B17" s="255">
        <v>45167</v>
      </c>
      <c r="C17" s="255">
        <v>45174</v>
      </c>
      <c r="D17" s="256">
        <f t="shared" si="0"/>
        <v>5</v>
      </c>
      <c r="E17" s="258" t="s">
        <v>2588</v>
      </c>
      <c r="F17" s="257" t="s">
        <v>31</v>
      </c>
      <c r="G17" s="258" t="s">
        <v>694</v>
      </c>
      <c r="H17" s="258"/>
    </row>
    <row r="18" spans="1:12" ht="31.5" x14ac:dyDescent="0.25">
      <c r="A18" s="259" t="s">
        <v>1517</v>
      </c>
      <c r="B18" s="255">
        <v>45162</v>
      </c>
      <c r="C18" s="255">
        <v>45174</v>
      </c>
      <c r="D18" s="256">
        <f t="shared" si="0"/>
        <v>8</v>
      </c>
      <c r="E18" s="258" t="s">
        <v>2588</v>
      </c>
      <c r="F18" s="257" t="s">
        <v>2255</v>
      </c>
      <c r="G18" s="258" t="s">
        <v>694</v>
      </c>
      <c r="H18" s="258"/>
    </row>
    <row r="19" spans="1:12" ht="31.5" x14ac:dyDescent="0.25">
      <c r="A19" s="254" t="s">
        <v>1520</v>
      </c>
      <c r="B19" s="255">
        <v>45183</v>
      </c>
      <c r="C19" s="255">
        <v>45244</v>
      </c>
      <c r="D19" s="256">
        <f t="shared" si="0"/>
        <v>43</v>
      </c>
      <c r="E19" s="258" t="s">
        <v>1719</v>
      </c>
      <c r="F19" s="257" t="s">
        <v>2237</v>
      </c>
      <c r="G19" s="258" t="s">
        <v>1466</v>
      </c>
      <c r="H19" s="258" t="s">
        <v>1801</v>
      </c>
    </row>
    <row r="20" spans="1:12" ht="78.75" x14ac:dyDescent="0.25">
      <c r="A20" s="254" t="s">
        <v>1521</v>
      </c>
      <c r="B20" s="255">
        <v>45188</v>
      </c>
      <c r="C20" s="255">
        <v>45244</v>
      </c>
      <c r="D20" s="256">
        <f t="shared" si="0"/>
        <v>40</v>
      </c>
      <c r="E20" s="258" t="s">
        <v>2588</v>
      </c>
      <c r="F20" s="257" t="s">
        <v>2309</v>
      </c>
      <c r="G20" s="258" t="s">
        <v>1466</v>
      </c>
      <c r="H20" s="258"/>
    </row>
    <row r="21" spans="1:12" ht="31.5" x14ac:dyDescent="0.25">
      <c r="A21" s="254" t="s">
        <v>1518</v>
      </c>
      <c r="B21" s="255">
        <v>45175</v>
      </c>
      <c r="C21" s="255">
        <v>45175</v>
      </c>
      <c r="D21" s="256">
        <f t="shared" si="0"/>
        <v>0</v>
      </c>
      <c r="E21" s="258" t="s">
        <v>2588</v>
      </c>
      <c r="F21" s="257" t="s">
        <v>2279</v>
      </c>
      <c r="G21" s="258" t="s">
        <v>694</v>
      </c>
      <c r="H21" s="258" t="s">
        <v>1802</v>
      </c>
    </row>
    <row r="22" spans="1:12" ht="31.5" x14ac:dyDescent="0.25">
      <c r="A22" s="254" t="s">
        <v>1519</v>
      </c>
      <c r="B22" s="255">
        <v>45195</v>
      </c>
      <c r="C22" s="255">
        <v>45201</v>
      </c>
      <c r="D22" s="256">
        <f t="shared" si="0"/>
        <v>4</v>
      </c>
      <c r="E22" s="258" t="s">
        <v>2588</v>
      </c>
      <c r="F22" s="257" t="s">
        <v>2240</v>
      </c>
      <c r="G22" s="258" t="s">
        <v>694</v>
      </c>
      <c r="H22" s="258" t="s">
        <v>1802</v>
      </c>
    </row>
    <row r="23" spans="1:12" ht="267.75" x14ac:dyDescent="0.25">
      <c r="A23" s="331" t="s">
        <v>1607</v>
      </c>
      <c r="B23" s="332">
        <v>45211</v>
      </c>
      <c r="C23" s="332"/>
      <c r="D23" s="333"/>
      <c r="E23" s="334" t="s">
        <v>2588</v>
      </c>
      <c r="F23" s="335" t="s">
        <v>2289</v>
      </c>
      <c r="G23" s="334" t="s">
        <v>1466</v>
      </c>
      <c r="H23" s="334" t="s">
        <v>1801</v>
      </c>
    </row>
    <row r="24" spans="1:12" x14ac:dyDescent="0.25">
      <c r="A24" s="259" t="s">
        <v>1608</v>
      </c>
      <c r="B24" s="255">
        <v>45218</v>
      </c>
      <c r="C24" s="255">
        <v>45229</v>
      </c>
      <c r="D24" s="256"/>
      <c r="E24" s="258" t="s">
        <v>1719</v>
      </c>
      <c r="F24" s="257" t="s">
        <v>2259</v>
      </c>
      <c r="G24" s="258" t="s">
        <v>1466</v>
      </c>
      <c r="H24" s="258" t="s">
        <v>1802</v>
      </c>
      <c r="I24" s="258"/>
      <c r="J24" s="258"/>
      <c r="K24" s="258"/>
      <c r="L24" s="258"/>
    </row>
    <row r="25" spans="1:12" ht="47.25" x14ac:dyDescent="0.25">
      <c r="A25" s="331" t="s">
        <v>1609</v>
      </c>
      <c r="B25" s="332">
        <v>45224</v>
      </c>
      <c r="C25" s="332"/>
      <c r="D25" s="333"/>
      <c r="E25" s="334" t="s">
        <v>2588</v>
      </c>
      <c r="F25" s="335" t="s">
        <v>2053</v>
      </c>
      <c r="G25" s="334" t="s">
        <v>1466</v>
      </c>
      <c r="H25" s="334" t="s">
        <v>1801</v>
      </c>
    </row>
    <row r="26" spans="1:12" ht="31.5" x14ac:dyDescent="0.25">
      <c r="A26" s="331" t="s">
        <v>1704</v>
      </c>
      <c r="B26" s="332">
        <v>45231</v>
      </c>
      <c r="C26" s="332"/>
      <c r="D26" s="333"/>
      <c r="E26" s="334" t="s">
        <v>2588</v>
      </c>
      <c r="F26" s="335" t="s">
        <v>2256</v>
      </c>
      <c r="G26" s="334" t="s">
        <v>694</v>
      </c>
      <c r="H26" s="334" t="s">
        <v>1802</v>
      </c>
    </row>
    <row r="27" spans="1:12" x14ac:dyDescent="0.25">
      <c r="A27" s="254" t="s">
        <v>1730</v>
      </c>
      <c r="B27" s="255">
        <v>45237</v>
      </c>
      <c r="C27" s="255">
        <v>45237</v>
      </c>
      <c r="D27" s="256"/>
      <c r="E27" s="258" t="s">
        <v>1719</v>
      </c>
      <c r="F27" s="257" t="s">
        <v>1981</v>
      </c>
      <c r="G27" s="258" t="s">
        <v>694</v>
      </c>
      <c r="H27" s="258" t="s">
        <v>1802</v>
      </c>
    </row>
    <row r="28" spans="1:12" x14ac:dyDescent="0.25">
      <c r="A28" s="259" t="s">
        <v>1788</v>
      </c>
      <c r="B28" s="260">
        <v>45240</v>
      </c>
      <c r="C28" s="260">
        <v>45244</v>
      </c>
      <c r="D28" s="266">
        <f>IF(B28="","",NETWORKDAYS(B28,C28)-1)</f>
        <v>2</v>
      </c>
      <c r="E28" s="258" t="s">
        <v>22</v>
      </c>
      <c r="F28" s="259" t="s">
        <v>1789</v>
      </c>
      <c r="G28" s="269" t="s">
        <v>1405</v>
      </c>
      <c r="H28" s="268"/>
    </row>
    <row r="29" spans="1:12" ht="63" x14ac:dyDescent="0.25">
      <c r="A29" s="254" t="s">
        <v>1754</v>
      </c>
      <c r="B29" s="255">
        <v>45239</v>
      </c>
      <c r="C29" s="255">
        <v>45246</v>
      </c>
      <c r="D29" s="256"/>
      <c r="E29" s="258" t="s">
        <v>2588</v>
      </c>
      <c r="F29" s="257" t="s">
        <v>2124</v>
      </c>
      <c r="G29" s="258" t="s">
        <v>1466</v>
      </c>
      <c r="H29" s="258"/>
    </row>
    <row r="30" spans="1:12" ht="63" x14ac:dyDescent="0.25">
      <c r="A30" s="331" t="s">
        <v>1889</v>
      </c>
      <c r="B30" s="332">
        <v>45250</v>
      </c>
      <c r="C30" s="332"/>
      <c r="D30" s="333"/>
      <c r="E30" s="334" t="s">
        <v>2588</v>
      </c>
      <c r="F30" s="335" t="s">
        <v>2284</v>
      </c>
      <c r="G30" s="334" t="s">
        <v>1466</v>
      </c>
      <c r="H30" s="334" t="s">
        <v>1802</v>
      </c>
    </row>
    <row r="31" spans="1:12" x14ac:dyDescent="0.25">
      <c r="A31" s="254" t="s">
        <v>1977</v>
      </c>
      <c r="B31" s="255">
        <v>45259</v>
      </c>
      <c r="C31" s="255">
        <v>45260</v>
      </c>
      <c r="D31" s="256"/>
      <c r="E31" s="258" t="s">
        <v>1719</v>
      </c>
      <c r="F31" s="257" t="s">
        <v>1978</v>
      </c>
      <c r="G31" s="258" t="s">
        <v>694</v>
      </c>
      <c r="H31" s="258"/>
      <c r="I31" s="289"/>
    </row>
    <row r="32" spans="1:12" x14ac:dyDescent="0.25">
      <c r="A32" s="254" t="s">
        <v>1979</v>
      </c>
      <c r="B32" s="255">
        <v>45259</v>
      </c>
      <c r="C32" s="255">
        <v>45260</v>
      </c>
      <c r="D32" s="256"/>
      <c r="E32" s="258" t="s">
        <v>1719</v>
      </c>
      <c r="F32" s="257" t="s">
        <v>1978</v>
      </c>
      <c r="G32" s="258" t="s">
        <v>694</v>
      </c>
      <c r="H32" s="258"/>
      <c r="I32" s="289"/>
    </row>
    <row r="33" spans="1:9" x14ac:dyDescent="0.25">
      <c r="A33" s="254" t="s">
        <v>1980</v>
      </c>
      <c r="B33" s="255">
        <v>45259</v>
      </c>
      <c r="C33" s="255">
        <v>45260</v>
      </c>
      <c r="D33" s="256"/>
      <c r="E33" s="258" t="s">
        <v>1719</v>
      </c>
      <c r="F33" s="257" t="s">
        <v>1978</v>
      </c>
      <c r="G33" s="258" t="s">
        <v>694</v>
      </c>
      <c r="H33" s="258"/>
      <c r="I33" s="289"/>
    </row>
    <row r="34" spans="1:9" x14ac:dyDescent="0.25">
      <c r="A34" s="290" t="s">
        <v>1982</v>
      </c>
      <c r="B34" s="291">
        <v>45259</v>
      </c>
      <c r="C34" s="291">
        <v>45260</v>
      </c>
      <c r="D34" s="292"/>
      <c r="E34" s="258" t="s">
        <v>1719</v>
      </c>
      <c r="F34" s="293" t="s">
        <v>2267</v>
      </c>
      <c r="G34" s="294" t="s">
        <v>1527</v>
      </c>
      <c r="H34" s="294"/>
      <c r="I34" s="289"/>
    </row>
    <row r="35" spans="1:9" x14ac:dyDescent="0.25">
      <c r="A35" s="290" t="s">
        <v>1984</v>
      </c>
      <c r="B35" s="291">
        <v>45259</v>
      </c>
      <c r="C35" s="291">
        <v>45272</v>
      </c>
      <c r="D35" s="292"/>
      <c r="E35" s="258" t="s">
        <v>1719</v>
      </c>
      <c r="F35" s="293" t="s">
        <v>2239</v>
      </c>
      <c r="G35" s="294" t="s">
        <v>1527</v>
      </c>
      <c r="H35" s="294"/>
      <c r="I35" s="289"/>
    </row>
    <row r="36" spans="1:9" ht="47.25" x14ac:dyDescent="0.25">
      <c r="A36" s="254" t="s">
        <v>1515</v>
      </c>
      <c r="B36" s="255">
        <v>45264</v>
      </c>
      <c r="C36" s="255">
        <v>45265</v>
      </c>
      <c r="D36" s="256"/>
      <c r="E36" s="258" t="s">
        <v>22</v>
      </c>
      <c r="F36" s="257" t="s">
        <v>2363</v>
      </c>
      <c r="G36" s="258" t="s">
        <v>1466</v>
      </c>
      <c r="H36" s="258" t="s">
        <v>1802</v>
      </c>
      <c r="I36" s="289"/>
    </row>
    <row r="37" spans="1:9" x14ac:dyDescent="0.25">
      <c r="A37" s="290" t="s">
        <v>2037</v>
      </c>
      <c r="B37" s="291">
        <v>45260</v>
      </c>
      <c r="C37" s="291">
        <v>45272</v>
      </c>
      <c r="D37" s="292"/>
      <c r="E37" s="258" t="s">
        <v>22</v>
      </c>
      <c r="F37" s="293" t="s">
        <v>2169</v>
      </c>
      <c r="G37" s="294" t="s">
        <v>694</v>
      </c>
      <c r="H37" s="294"/>
      <c r="I37" s="289"/>
    </row>
    <row r="38" spans="1:9" s="27" customFormat="1" ht="31.5" x14ac:dyDescent="0.25">
      <c r="A38" s="259" t="s">
        <v>1937</v>
      </c>
      <c r="B38" s="260">
        <v>45257</v>
      </c>
      <c r="C38" s="272">
        <v>45257</v>
      </c>
      <c r="D38" s="267">
        <f>IF(B38="","",NETWORKDAYS(B38,C38)-1)</f>
        <v>0</v>
      </c>
      <c r="E38" s="258" t="s">
        <v>22</v>
      </c>
      <c r="F38" s="268" t="s">
        <v>2187</v>
      </c>
      <c r="G38" s="269" t="s">
        <v>691</v>
      </c>
      <c r="H38" s="268"/>
    </row>
    <row r="39" spans="1:9" ht="47.25" x14ac:dyDescent="0.25">
      <c r="A39" s="254" t="s">
        <v>2048</v>
      </c>
      <c r="B39" s="255">
        <v>45264</v>
      </c>
      <c r="C39" s="255">
        <v>45645</v>
      </c>
      <c r="D39" s="256"/>
      <c r="E39" s="258" t="s">
        <v>22</v>
      </c>
      <c r="F39" s="257" t="s">
        <v>2359</v>
      </c>
      <c r="G39" s="258" t="s">
        <v>1466</v>
      </c>
      <c r="H39" s="258" t="s">
        <v>1802</v>
      </c>
      <c r="I39" s="289"/>
    </row>
    <row r="40" spans="1:9" x14ac:dyDescent="0.25">
      <c r="A40" s="254" t="s">
        <v>2054</v>
      </c>
      <c r="B40" s="255">
        <v>45251</v>
      </c>
      <c r="C40" s="255">
        <v>45272</v>
      </c>
      <c r="D40" s="256"/>
      <c r="E40" s="258" t="s">
        <v>1719</v>
      </c>
      <c r="F40" s="257" t="s">
        <v>2173</v>
      </c>
      <c r="G40" s="258" t="s">
        <v>694</v>
      </c>
      <c r="H40" s="258"/>
    </row>
    <row r="41" spans="1:9" ht="31.5" x14ac:dyDescent="0.25">
      <c r="A41" s="290" t="s">
        <v>2055</v>
      </c>
      <c r="B41" s="291">
        <v>45259</v>
      </c>
      <c r="C41" s="291"/>
      <c r="D41" s="292"/>
      <c r="E41" s="258" t="s">
        <v>1719</v>
      </c>
      <c r="F41" s="293" t="s">
        <v>2315</v>
      </c>
      <c r="G41" s="294" t="s">
        <v>694</v>
      </c>
      <c r="H41" s="294"/>
    </row>
    <row r="42" spans="1:9" x14ac:dyDescent="0.25">
      <c r="A42" s="331" t="s">
        <v>2056</v>
      </c>
      <c r="B42" s="332">
        <v>45260</v>
      </c>
      <c r="C42" s="332"/>
      <c r="D42" s="333"/>
      <c r="E42" s="334" t="s">
        <v>1719</v>
      </c>
      <c r="F42" s="335" t="s">
        <v>1983</v>
      </c>
      <c r="G42" s="334" t="s">
        <v>694</v>
      </c>
      <c r="H42" s="334"/>
    </row>
    <row r="43" spans="1:9" x14ac:dyDescent="0.25">
      <c r="A43" s="254" t="s">
        <v>2057</v>
      </c>
      <c r="B43" s="255">
        <v>45260</v>
      </c>
      <c r="C43" s="255">
        <v>45272</v>
      </c>
      <c r="D43" s="256"/>
      <c r="E43" s="258" t="s">
        <v>1719</v>
      </c>
      <c r="F43" s="257" t="s">
        <v>2169</v>
      </c>
      <c r="G43" s="258" t="s">
        <v>694</v>
      </c>
      <c r="H43" s="258"/>
    </row>
    <row r="44" spans="1:9" ht="31.5" x14ac:dyDescent="0.25">
      <c r="A44" s="254" t="s">
        <v>2058</v>
      </c>
      <c r="B44" s="255">
        <v>45271</v>
      </c>
      <c r="C44" s="255"/>
      <c r="D44" s="256"/>
      <c r="E44" s="258" t="s">
        <v>22</v>
      </c>
      <c r="F44" s="257" t="s">
        <v>2268</v>
      </c>
      <c r="G44" s="258" t="s">
        <v>694</v>
      </c>
      <c r="H44" s="258"/>
    </row>
    <row r="45" spans="1:9" x14ac:dyDescent="0.25">
      <c r="A45" s="290" t="s">
        <v>2059</v>
      </c>
      <c r="B45" s="291">
        <v>45264</v>
      </c>
      <c r="C45" s="291">
        <v>45266</v>
      </c>
      <c r="D45" s="292"/>
      <c r="E45" s="258" t="s">
        <v>1719</v>
      </c>
      <c r="F45" s="293" t="s">
        <v>2174</v>
      </c>
      <c r="G45" s="294" t="s">
        <v>694</v>
      </c>
      <c r="H45" s="294"/>
    </row>
    <row r="46" spans="1:9" x14ac:dyDescent="0.25">
      <c r="A46" s="254" t="s">
        <v>2060</v>
      </c>
      <c r="B46" s="255">
        <v>45264</v>
      </c>
      <c r="C46" s="255">
        <v>45272</v>
      </c>
      <c r="D46" s="256"/>
      <c r="E46" s="258" t="s">
        <v>1719</v>
      </c>
      <c r="F46" s="257" t="s">
        <v>2173</v>
      </c>
      <c r="G46" s="258" t="s">
        <v>694</v>
      </c>
      <c r="H46" s="258"/>
    </row>
    <row r="47" spans="1:9" x14ac:dyDescent="0.25">
      <c r="A47" s="290" t="s">
        <v>2061</v>
      </c>
      <c r="B47" s="291">
        <v>45264</v>
      </c>
      <c r="C47" s="291">
        <v>45267</v>
      </c>
      <c r="D47" s="292"/>
      <c r="E47" s="258" t="s">
        <v>1719</v>
      </c>
      <c r="F47" s="293" t="s">
        <v>2082</v>
      </c>
      <c r="G47" s="294" t="s">
        <v>694</v>
      </c>
      <c r="H47" s="294"/>
    </row>
    <row r="48" spans="1:9" ht="47.25" x14ac:dyDescent="0.25">
      <c r="A48" s="290" t="s">
        <v>2062</v>
      </c>
      <c r="B48" s="291">
        <v>45264</v>
      </c>
      <c r="C48" s="291">
        <v>45272</v>
      </c>
      <c r="D48" s="292"/>
      <c r="E48" s="258" t="s">
        <v>2588</v>
      </c>
      <c r="F48" s="293" t="s">
        <v>2168</v>
      </c>
      <c r="G48" s="294" t="s">
        <v>1527</v>
      </c>
      <c r="H48" s="294"/>
    </row>
    <row r="49" spans="1:10" x14ac:dyDescent="0.25">
      <c r="A49" s="290" t="s">
        <v>2076</v>
      </c>
      <c r="B49" s="291">
        <v>45266</v>
      </c>
      <c r="C49" s="291">
        <v>45267</v>
      </c>
      <c r="D49" s="292"/>
      <c r="E49" s="258" t="s">
        <v>1719</v>
      </c>
      <c r="F49" s="293" t="s">
        <v>1978</v>
      </c>
      <c r="G49" s="294" t="s">
        <v>694</v>
      </c>
      <c r="H49" s="294"/>
    </row>
    <row r="50" spans="1:10" x14ac:dyDescent="0.25">
      <c r="A50" s="290" t="s">
        <v>2096</v>
      </c>
      <c r="B50" s="291">
        <v>45268</v>
      </c>
      <c r="C50" s="291">
        <v>45279</v>
      </c>
      <c r="D50" s="292"/>
      <c r="E50" s="258" t="s">
        <v>1719</v>
      </c>
      <c r="F50" s="257" t="s">
        <v>2361</v>
      </c>
      <c r="G50" s="294" t="s">
        <v>1466</v>
      </c>
      <c r="H50" s="294"/>
    </row>
    <row r="51" spans="1:10" x14ac:dyDescent="0.25">
      <c r="A51" s="290" t="s">
        <v>2097</v>
      </c>
      <c r="B51" s="291">
        <v>45268</v>
      </c>
      <c r="C51" s="291">
        <v>45274</v>
      </c>
      <c r="D51" s="292"/>
      <c r="E51" s="258" t="s">
        <v>1719</v>
      </c>
      <c r="F51" s="293" t="s">
        <v>2257</v>
      </c>
      <c r="G51" s="294" t="s">
        <v>1466</v>
      </c>
      <c r="H51" s="294"/>
    </row>
    <row r="52" spans="1:10" x14ac:dyDescent="0.25">
      <c r="A52" s="290" t="s">
        <v>2125</v>
      </c>
      <c r="B52" s="291">
        <v>45266</v>
      </c>
      <c r="C52" s="291">
        <v>45271</v>
      </c>
      <c r="D52" s="292"/>
      <c r="E52" s="258" t="s">
        <v>1719</v>
      </c>
      <c r="F52" s="293" t="s">
        <v>1978</v>
      </c>
      <c r="G52" s="294" t="s">
        <v>694</v>
      </c>
      <c r="H52" s="294"/>
    </row>
    <row r="53" spans="1:10" x14ac:dyDescent="0.25">
      <c r="A53" s="290" t="s">
        <v>2170</v>
      </c>
      <c r="B53" s="291">
        <v>45271</v>
      </c>
      <c r="C53" s="291">
        <v>45272</v>
      </c>
      <c r="D53" s="292"/>
      <c r="E53" s="258" t="s">
        <v>1719</v>
      </c>
      <c r="F53" s="293" t="s">
        <v>2171</v>
      </c>
      <c r="G53" s="294" t="s">
        <v>694</v>
      </c>
      <c r="H53" s="294"/>
    </row>
    <row r="54" spans="1:10" x14ac:dyDescent="0.25">
      <c r="A54" s="331" t="s">
        <v>2172</v>
      </c>
      <c r="B54" s="332">
        <v>45271</v>
      </c>
      <c r="C54" s="332"/>
      <c r="D54" s="333"/>
      <c r="E54" s="334" t="s">
        <v>22</v>
      </c>
      <c r="F54" s="335" t="s">
        <v>2194</v>
      </c>
      <c r="G54" s="334" t="s">
        <v>694</v>
      </c>
      <c r="H54" s="334"/>
    </row>
    <row r="55" spans="1:10" s="27" customFormat="1" x14ac:dyDescent="0.25">
      <c r="A55" s="259" t="s">
        <v>2180</v>
      </c>
      <c r="B55" s="260">
        <v>45271</v>
      </c>
      <c r="C55" s="260">
        <v>45272</v>
      </c>
      <c r="D55" s="267">
        <f>IF(B55="","",NETWORKDAYS(B55,C55)-1)</f>
        <v>1</v>
      </c>
      <c r="E55" s="258" t="s">
        <v>22</v>
      </c>
      <c r="F55" s="259" t="s">
        <v>2181</v>
      </c>
      <c r="G55" s="269" t="s">
        <v>694</v>
      </c>
      <c r="H55" s="275"/>
      <c r="J55" s="93"/>
    </row>
    <row r="56" spans="1:10" x14ac:dyDescent="0.25">
      <c r="A56" s="254" t="s">
        <v>2190</v>
      </c>
      <c r="B56" s="255">
        <v>45264</v>
      </c>
      <c r="C56" s="255">
        <v>45272</v>
      </c>
      <c r="D56" s="256"/>
      <c r="E56" s="258" t="s">
        <v>22</v>
      </c>
      <c r="F56" s="257" t="s">
        <v>2181</v>
      </c>
      <c r="G56" s="258" t="s">
        <v>694</v>
      </c>
      <c r="H56" s="258"/>
    </row>
    <row r="57" spans="1:10" ht="31.5" x14ac:dyDescent="0.25">
      <c r="A57" s="290" t="s">
        <v>2212</v>
      </c>
      <c r="B57" s="291">
        <v>45272</v>
      </c>
      <c r="C57" s="299">
        <v>45274</v>
      </c>
      <c r="D57" s="292"/>
      <c r="E57" s="258" t="s">
        <v>22</v>
      </c>
      <c r="F57" s="293" t="s">
        <v>2260</v>
      </c>
      <c r="G57" s="294" t="s">
        <v>694</v>
      </c>
      <c r="H57" s="294"/>
    </row>
    <row r="58" spans="1:10" x14ac:dyDescent="0.25">
      <c r="A58" s="290" t="s">
        <v>2108</v>
      </c>
      <c r="B58" s="291">
        <v>45266</v>
      </c>
      <c r="C58" s="299">
        <v>45273</v>
      </c>
      <c r="D58" s="292"/>
      <c r="E58" s="258" t="s">
        <v>1719</v>
      </c>
      <c r="F58" s="293" t="s">
        <v>1978</v>
      </c>
      <c r="G58" s="294" t="s">
        <v>694</v>
      </c>
      <c r="H58" s="294"/>
    </row>
    <row r="59" spans="1:10" x14ac:dyDescent="0.25">
      <c r="A59" s="254" t="s">
        <v>2217</v>
      </c>
      <c r="B59" s="255">
        <v>45270</v>
      </c>
      <c r="C59" s="300">
        <v>45274</v>
      </c>
      <c r="D59" s="256"/>
      <c r="E59" s="258" t="s">
        <v>1719</v>
      </c>
      <c r="F59" s="257" t="s">
        <v>2278</v>
      </c>
      <c r="G59" s="258" t="s">
        <v>694</v>
      </c>
      <c r="H59" s="258"/>
    </row>
    <row r="60" spans="1:10" x14ac:dyDescent="0.25">
      <c r="A60" s="290" t="s">
        <v>2218</v>
      </c>
      <c r="B60" s="291">
        <v>45270</v>
      </c>
      <c r="C60" s="299">
        <v>45273</v>
      </c>
      <c r="D60" s="292"/>
      <c r="E60" s="258" t="s">
        <v>1719</v>
      </c>
      <c r="F60" s="293" t="s">
        <v>1978</v>
      </c>
      <c r="G60" s="294" t="s">
        <v>694</v>
      </c>
      <c r="H60" s="294"/>
    </row>
    <row r="61" spans="1:10" ht="31.5" x14ac:dyDescent="0.25">
      <c r="A61" s="254" t="s">
        <v>2221</v>
      </c>
      <c r="B61" s="255">
        <v>45270</v>
      </c>
      <c r="C61" s="300">
        <v>45280</v>
      </c>
      <c r="D61" s="256"/>
      <c r="E61" s="258" t="s">
        <v>1719</v>
      </c>
      <c r="F61" s="257" t="s">
        <v>2432</v>
      </c>
      <c r="G61" s="258" t="s">
        <v>694</v>
      </c>
      <c r="H61" s="258"/>
    </row>
    <row r="62" spans="1:10" x14ac:dyDescent="0.25">
      <c r="A62" s="331" t="s">
        <v>2222</v>
      </c>
      <c r="B62" s="332">
        <v>45271</v>
      </c>
      <c r="C62" s="336"/>
      <c r="D62" s="333"/>
      <c r="E62" s="334" t="s">
        <v>1719</v>
      </c>
      <c r="F62" s="335" t="s">
        <v>2264</v>
      </c>
      <c r="G62" s="334" t="s">
        <v>694</v>
      </c>
      <c r="H62" s="334"/>
    </row>
    <row r="63" spans="1:10" x14ac:dyDescent="0.25">
      <c r="A63" s="290" t="s">
        <v>2223</v>
      </c>
      <c r="B63" s="291">
        <v>45271</v>
      </c>
      <c r="C63" s="299">
        <v>45273</v>
      </c>
      <c r="D63" s="292"/>
      <c r="E63" s="258" t="s">
        <v>1719</v>
      </c>
      <c r="F63" s="293" t="s">
        <v>1978</v>
      </c>
      <c r="G63" s="294" t="s">
        <v>694</v>
      </c>
      <c r="H63" s="294"/>
    </row>
    <row r="64" spans="1:10" ht="17.25" customHeight="1" x14ac:dyDescent="0.25">
      <c r="A64" s="290" t="s">
        <v>2231</v>
      </c>
      <c r="B64" s="291">
        <v>45271</v>
      </c>
      <c r="C64" s="299">
        <v>45273</v>
      </c>
      <c r="D64" s="292"/>
      <c r="E64" s="258" t="s">
        <v>1719</v>
      </c>
      <c r="F64" s="293" t="s">
        <v>1978</v>
      </c>
      <c r="G64" s="294" t="s">
        <v>694</v>
      </c>
      <c r="H64" s="294"/>
    </row>
    <row r="65" spans="1:8" x14ac:dyDescent="0.25">
      <c r="A65" s="331" t="s">
        <v>2225</v>
      </c>
      <c r="B65" s="332">
        <v>45271</v>
      </c>
      <c r="C65" s="336"/>
      <c r="D65" s="333"/>
      <c r="E65" s="334" t="s">
        <v>1719</v>
      </c>
      <c r="F65" s="335" t="s">
        <v>2264</v>
      </c>
      <c r="G65" s="334" t="s">
        <v>694</v>
      </c>
      <c r="H65" s="334"/>
    </row>
    <row r="66" spans="1:8" x14ac:dyDescent="0.25">
      <c r="A66" s="290" t="s">
        <v>2227</v>
      </c>
      <c r="B66" s="291">
        <v>45271</v>
      </c>
      <c r="C66" s="299">
        <v>45273</v>
      </c>
      <c r="D66" s="292"/>
      <c r="E66" s="258" t="s">
        <v>1719</v>
      </c>
      <c r="F66" s="293" t="s">
        <v>1978</v>
      </c>
      <c r="G66" s="294" t="s">
        <v>694</v>
      </c>
      <c r="H66" s="294"/>
    </row>
    <row r="67" spans="1:8" x14ac:dyDescent="0.25">
      <c r="A67" s="290" t="s">
        <v>2228</v>
      </c>
      <c r="B67" s="291">
        <v>45271</v>
      </c>
      <c r="C67" s="299">
        <v>45273</v>
      </c>
      <c r="D67" s="292"/>
      <c r="E67" s="258" t="s">
        <v>1719</v>
      </c>
      <c r="F67" s="293" t="s">
        <v>1978</v>
      </c>
      <c r="G67" s="294" t="s">
        <v>694</v>
      </c>
      <c r="H67" s="294"/>
    </row>
    <row r="68" spans="1:8" x14ac:dyDescent="0.25">
      <c r="A68" s="290" t="s">
        <v>2266</v>
      </c>
      <c r="B68" s="291">
        <v>45271</v>
      </c>
      <c r="C68" s="299">
        <v>45274</v>
      </c>
      <c r="D68" s="292"/>
      <c r="E68" s="258" t="s">
        <v>1719</v>
      </c>
      <c r="F68" s="293" t="s">
        <v>2265</v>
      </c>
      <c r="G68" s="294" t="s">
        <v>694</v>
      </c>
      <c r="H68" s="294"/>
    </row>
    <row r="69" spans="1:8" x14ac:dyDescent="0.25">
      <c r="A69" s="290" t="s">
        <v>2229</v>
      </c>
      <c r="B69" s="291">
        <v>45271</v>
      </c>
      <c r="C69" s="299">
        <v>45273</v>
      </c>
      <c r="D69" s="292"/>
      <c r="E69" s="258" t="s">
        <v>1719</v>
      </c>
      <c r="F69" s="293" t="s">
        <v>1978</v>
      </c>
      <c r="G69" s="294" t="s">
        <v>694</v>
      </c>
      <c r="H69" s="294"/>
    </row>
    <row r="70" spans="1:8" x14ac:dyDescent="0.25">
      <c r="A70" s="290" t="s">
        <v>2230</v>
      </c>
      <c r="B70" s="291">
        <v>45271</v>
      </c>
      <c r="C70" s="299">
        <v>45273</v>
      </c>
      <c r="D70" s="292"/>
      <c r="E70" s="258" t="s">
        <v>1719</v>
      </c>
      <c r="F70" s="293" t="s">
        <v>1978</v>
      </c>
      <c r="G70" s="294" t="s">
        <v>694</v>
      </c>
      <c r="H70" s="294"/>
    </row>
    <row r="71" spans="1:8" ht="47.25" x14ac:dyDescent="0.25">
      <c r="A71" s="290" t="s">
        <v>2236</v>
      </c>
      <c r="B71" s="291">
        <v>45272</v>
      </c>
      <c r="C71" s="299">
        <v>45274</v>
      </c>
      <c r="E71" s="258" t="s">
        <v>1719</v>
      </c>
      <c r="F71" s="293" t="s">
        <v>2245</v>
      </c>
      <c r="G71" s="294" t="s">
        <v>694</v>
      </c>
      <c r="H71" s="294" t="s">
        <v>1801</v>
      </c>
    </row>
    <row r="72" spans="1:8" ht="31.5" x14ac:dyDescent="0.25">
      <c r="A72" s="290" t="s">
        <v>2238</v>
      </c>
      <c r="B72" s="291">
        <v>45272</v>
      </c>
      <c r="C72" s="299"/>
      <c r="E72" s="258" t="s">
        <v>1719</v>
      </c>
      <c r="F72" s="293" t="s">
        <v>2281</v>
      </c>
      <c r="G72" s="294" t="s">
        <v>694</v>
      </c>
      <c r="H72" s="294" t="s">
        <v>1801</v>
      </c>
    </row>
    <row r="73" spans="1:8" x14ac:dyDescent="0.25">
      <c r="A73" s="254" t="s">
        <v>2261</v>
      </c>
      <c r="B73" s="255">
        <v>45273</v>
      </c>
      <c r="C73" s="300"/>
      <c r="D73" s="256"/>
      <c r="E73" s="258" t="s">
        <v>1719</v>
      </c>
      <c r="F73" s="257" t="s">
        <v>2374</v>
      </c>
      <c r="G73" s="258" t="s">
        <v>694</v>
      </c>
      <c r="H73" s="258"/>
    </row>
    <row r="74" spans="1:8" ht="31.5" x14ac:dyDescent="0.25">
      <c r="A74" s="254" t="s">
        <v>2288</v>
      </c>
      <c r="B74" s="255">
        <v>45273</v>
      </c>
      <c r="C74" s="255">
        <v>45280</v>
      </c>
      <c r="D74" s="256"/>
      <c r="E74" s="258" t="s">
        <v>2588</v>
      </c>
      <c r="F74" s="257" t="s">
        <v>2417</v>
      </c>
      <c r="G74" s="258" t="s">
        <v>694</v>
      </c>
      <c r="H74" s="258"/>
    </row>
    <row r="75" spans="1:8" ht="16.5" customHeight="1" x14ac:dyDescent="0.25">
      <c r="A75" s="290" t="s">
        <v>2262</v>
      </c>
      <c r="B75" s="291">
        <v>45274</v>
      </c>
      <c r="C75" s="299">
        <v>45274</v>
      </c>
      <c r="D75" s="292"/>
      <c r="E75" s="258" t="s">
        <v>1719</v>
      </c>
      <c r="F75" s="293" t="s">
        <v>1978</v>
      </c>
      <c r="G75" s="294" t="s">
        <v>694</v>
      </c>
      <c r="H75" s="294"/>
    </row>
    <row r="76" spans="1:8" ht="31.5" x14ac:dyDescent="0.25">
      <c r="A76" s="331" t="s">
        <v>2269</v>
      </c>
      <c r="B76" s="332">
        <v>45274</v>
      </c>
      <c r="C76" s="336"/>
      <c r="D76" s="333"/>
      <c r="E76" s="334" t="s">
        <v>1719</v>
      </c>
      <c r="F76" s="335" t="s">
        <v>2331</v>
      </c>
      <c r="G76" s="334" t="s">
        <v>694</v>
      </c>
      <c r="H76" s="258"/>
    </row>
    <row r="77" spans="1:8" ht="31.5" x14ac:dyDescent="0.25">
      <c r="A77" s="254" t="s">
        <v>2270</v>
      </c>
      <c r="B77" s="255">
        <v>45274</v>
      </c>
      <c r="C77" s="300">
        <v>45280</v>
      </c>
      <c r="D77" s="256"/>
      <c r="E77" s="258" t="s">
        <v>1719</v>
      </c>
      <c r="F77" s="257" t="s">
        <v>2416</v>
      </c>
      <c r="G77" s="258" t="s">
        <v>694</v>
      </c>
      <c r="H77" s="258"/>
    </row>
    <row r="78" spans="1:8" x14ac:dyDescent="0.25">
      <c r="A78" s="254" t="s">
        <v>2271</v>
      </c>
      <c r="B78" s="255">
        <v>45274</v>
      </c>
      <c r="C78" s="300"/>
      <c r="D78" s="256"/>
      <c r="E78" s="258" t="s">
        <v>1719</v>
      </c>
      <c r="F78" s="257" t="s">
        <v>2277</v>
      </c>
      <c r="G78" s="258" t="s">
        <v>694</v>
      </c>
      <c r="H78" s="258"/>
    </row>
    <row r="79" spans="1:8" ht="31.5" x14ac:dyDescent="0.25">
      <c r="A79" s="254" t="s">
        <v>2272</v>
      </c>
      <c r="B79" s="255">
        <v>45274</v>
      </c>
      <c r="C79" s="300">
        <v>45281</v>
      </c>
      <c r="D79" s="256"/>
      <c r="E79" s="258" t="s">
        <v>1719</v>
      </c>
      <c r="F79" s="257" t="s">
        <v>2332</v>
      </c>
      <c r="G79" s="258" t="s">
        <v>694</v>
      </c>
      <c r="H79" s="258"/>
    </row>
    <row r="80" spans="1:8" ht="31.5" x14ac:dyDescent="0.25">
      <c r="A80" s="331" t="s">
        <v>2273</v>
      </c>
      <c r="B80" s="332">
        <v>45274</v>
      </c>
      <c r="C80" s="336"/>
      <c r="D80" s="333"/>
      <c r="E80" s="334" t="s">
        <v>1719</v>
      </c>
      <c r="F80" s="335" t="s">
        <v>2553</v>
      </c>
      <c r="G80" s="334" t="s">
        <v>694</v>
      </c>
      <c r="H80" s="334"/>
    </row>
    <row r="81" spans="1:10" ht="31.5" x14ac:dyDescent="0.25">
      <c r="A81" s="254" t="s">
        <v>2274</v>
      </c>
      <c r="B81" s="255">
        <v>45274</v>
      </c>
      <c r="C81" s="300"/>
      <c r="D81" s="256"/>
      <c r="E81" s="258" t="s">
        <v>1719</v>
      </c>
      <c r="F81" s="257" t="s">
        <v>2313</v>
      </c>
      <c r="G81" s="258" t="s">
        <v>694</v>
      </c>
      <c r="H81" s="258"/>
    </row>
    <row r="82" spans="1:10" ht="31.5" x14ac:dyDescent="0.25">
      <c r="A82" s="254" t="s">
        <v>2333</v>
      </c>
      <c r="B82" s="255">
        <v>45274</v>
      </c>
      <c r="C82" s="300"/>
      <c r="D82" s="256"/>
      <c r="E82" s="258" t="s">
        <v>1719</v>
      </c>
      <c r="F82" s="257" t="s">
        <v>2571</v>
      </c>
      <c r="G82" s="258" t="s">
        <v>694</v>
      </c>
      <c r="H82" s="258"/>
    </row>
    <row r="83" spans="1:10" ht="31.5" x14ac:dyDescent="0.25">
      <c r="A83" s="331" t="s">
        <v>2275</v>
      </c>
      <c r="B83" s="332">
        <v>45274</v>
      </c>
      <c r="C83" s="336"/>
      <c r="D83" s="333"/>
      <c r="E83" s="334" t="s">
        <v>1719</v>
      </c>
      <c r="F83" s="335" t="s">
        <v>2336</v>
      </c>
      <c r="G83" s="334" t="s">
        <v>694</v>
      </c>
      <c r="H83" s="334"/>
    </row>
    <row r="84" spans="1:10" ht="31.5" x14ac:dyDescent="0.25">
      <c r="A84" s="254" t="s">
        <v>2276</v>
      </c>
      <c r="B84" s="255">
        <v>45274</v>
      </c>
      <c r="C84" s="300"/>
      <c r="D84" s="256"/>
      <c r="E84" s="258" t="s">
        <v>1719</v>
      </c>
      <c r="F84" s="257" t="s">
        <v>2299</v>
      </c>
      <c r="G84" s="258" t="s">
        <v>694</v>
      </c>
      <c r="H84" s="258"/>
    </row>
    <row r="85" spans="1:10" ht="31.5" x14ac:dyDescent="0.25">
      <c r="A85" s="331" t="s">
        <v>1788</v>
      </c>
      <c r="B85" s="332">
        <v>45275</v>
      </c>
      <c r="C85" s="332"/>
      <c r="D85" s="333"/>
      <c r="E85" s="334" t="s">
        <v>1719</v>
      </c>
      <c r="F85" s="335" t="s">
        <v>2334</v>
      </c>
      <c r="G85" s="334" t="s">
        <v>694</v>
      </c>
      <c r="H85" s="334"/>
    </row>
    <row r="86" spans="1:10" ht="31.5" x14ac:dyDescent="0.25">
      <c r="A86" s="254" t="s">
        <v>2285</v>
      </c>
      <c r="B86" s="255">
        <v>45275</v>
      </c>
      <c r="C86" s="300"/>
      <c r="D86" s="256"/>
      <c r="E86" s="258" t="s">
        <v>1719</v>
      </c>
      <c r="F86" s="257" t="s">
        <v>2310</v>
      </c>
      <c r="G86" s="258" t="s">
        <v>694</v>
      </c>
      <c r="H86" s="258"/>
    </row>
    <row r="87" spans="1:10" x14ac:dyDescent="0.25">
      <c r="A87" s="254" t="s">
        <v>2300</v>
      </c>
      <c r="B87" s="255">
        <v>45275</v>
      </c>
      <c r="C87" s="255"/>
      <c r="D87" s="256"/>
      <c r="E87" s="258" t="s">
        <v>1719</v>
      </c>
      <c r="F87" s="257" t="s">
        <v>2370</v>
      </c>
      <c r="G87" s="258" t="s">
        <v>694</v>
      </c>
      <c r="H87" s="258"/>
    </row>
    <row r="88" spans="1:10" x14ac:dyDescent="0.25">
      <c r="A88" s="331" t="s">
        <v>2312</v>
      </c>
      <c r="B88" s="332">
        <v>45278</v>
      </c>
      <c r="C88" s="332"/>
      <c r="D88" s="333"/>
      <c r="E88" s="334" t="s">
        <v>1719</v>
      </c>
      <c r="F88" s="335" t="s">
        <v>2376</v>
      </c>
      <c r="G88" s="334" t="s">
        <v>694</v>
      </c>
      <c r="H88" s="334"/>
    </row>
    <row r="89" spans="1:10" s="27" customFormat="1" x14ac:dyDescent="0.25">
      <c r="A89" s="259" t="s">
        <v>2287</v>
      </c>
      <c r="B89" s="260">
        <v>45273</v>
      </c>
      <c r="C89" s="260">
        <v>45274</v>
      </c>
      <c r="D89" s="267">
        <f>IF(B89="","",NETWORKDAYS(B89,C89)-1)</f>
        <v>1</v>
      </c>
      <c r="E89" s="258" t="s">
        <v>2589</v>
      </c>
      <c r="F89" s="259" t="s">
        <v>2319</v>
      </c>
      <c r="G89" s="269" t="s">
        <v>27</v>
      </c>
      <c r="H89" s="268"/>
      <c r="J89" s="93"/>
    </row>
    <row r="90" spans="1:10" x14ac:dyDescent="0.25">
      <c r="A90" s="254" t="s">
        <v>2335</v>
      </c>
      <c r="B90" s="255">
        <v>45278</v>
      </c>
      <c r="C90" s="255">
        <v>45280</v>
      </c>
      <c r="D90" s="256"/>
      <c r="E90" s="258" t="s">
        <v>1719</v>
      </c>
      <c r="F90" s="257" t="s">
        <v>2398</v>
      </c>
      <c r="G90" s="258" t="s">
        <v>694</v>
      </c>
      <c r="H90" s="258"/>
    </row>
    <row r="91" spans="1:10" x14ac:dyDescent="0.25">
      <c r="A91" s="331" t="s">
        <v>2337</v>
      </c>
      <c r="B91" s="332">
        <v>45275</v>
      </c>
      <c r="C91" s="332"/>
      <c r="D91" s="333"/>
      <c r="E91" s="334" t="s">
        <v>1719</v>
      </c>
      <c r="F91" s="335" t="s">
        <v>2409</v>
      </c>
      <c r="G91" s="334" t="s">
        <v>694</v>
      </c>
      <c r="H91" s="334"/>
    </row>
    <row r="92" spans="1:10" x14ac:dyDescent="0.25">
      <c r="A92" s="254" t="s">
        <v>2339</v>
      </c>
      <c r="B92" s="255">
        <v>45279</v>
      </c>
      <c r="C92" s="255">
        <v>45299</v>
      </c>
      <c r="D92" s="333"/>
      <c r="E92" s="258" t="s">
        <v>22</v>
      </c>
      <c r="F92" s="257" t="s">
        <v>2340</v>
      </c>
      <c r="G92" s="258" t="s">
        <v>694</v>
      </c>
      <c r="H92" s="258"/>
    </row>
    <row r="93" spans="1:10" x14ac:dyDescent="0.25">
      <c r="A93" s="254" t="s">
        <v>2341</v>
      </c>
      <c r="B93" s="255">
        <v>45275</v>
      </c>
      <c r="C93" s="255"/>
      <c r="D93" s="256"/>
      <c r="E93" s="258" t="s">
        <v>1719</v>
      </c>
      <c r="F93" s="257" t="s">
        <v>2342</v>
      </c>
      <c r="G93" s="258" t="s">
        <v>694</v>
      </c>
      <c r="H93" s="258"/>
    </row>
    <row r="94" spans="1:10" x14ac:dyDescent="0.25">
      <c r="A94" s="254" t="s">
        <v>2355</v>
      </c>
      <c r="B94" s="255">
        <v>45275</v>
      </c>
      <c r="C94" s="255">
        <v>45279</v>
      </c>
      <c r="D94" s="258"/>
      <c r="E94" s="258" t="s">
        <v>1719</v>
      </c>
      <c r="F94" s="307" t="s">
        <v>2356</v>
      </c>
      <c r="G94" s="258" t="s">
        <v>694</v>
      </c>
      <c r="H94" s="258"/>
    </row>
    <row r="95" spans="1:10" x14ac:dyDescent="0.25">
      <c r="A95" s="254" t="s">
        <v>2358</v>
      </c>
      <c r="B95" s="255">
        <v>45279</v>
      </c>
      <c r="C95" s="255">
        <v>45279</v>
      </c>
      <c r="D95" s="256"/>
      <c r="E95" s="258" t="s">
        <v>1719</v>
      </c>
      <c r="F95" s="257" t="s">
        <v>2369</v>
      </c>
      <c r="G95" s="258" t="s">
        <v>694</v>
      </c>
      <c r="H95" s="258"/>
    </row>
    <row r="96" spans="1:10" x14ac:dyDescent="0.25">
      <c r="A96" s="254" t="s">
        <v>2364</v>
      </c>
      <c r="B96" s="255">
        <v>45275</v>
      </c>
      <c r="C96" s="255">
        <v>45279</v>
      </c>
      <c r="D96" s="256"/>
      <c r="E96" s="258" t="s">
        <v>1719</v>
      </c>
      <c r="F96" s="257" t="s">
        <v>1978</v>
      </c>
      <c r="G96" s="258" t="s">
        <v>694</v>
      </c>
      <c r="H96" s="258"/>
    </row>
    <row r="97" spans="1:8" x14ac:dyDescent="0.25">
      <c r="A97" s="254" t="s">
        <v>2365</v>
      </c>
      <c r="B97" s="255">
        <v>45275</v>
      </c>
      <c r="C97" s="255">
        <v>45279</v>
      </c>
      <c r="D97" s="256"/>
      <c r="E97" s="258" t="s">
        <v>1719</v>
      </c>
      <c r="F97" s="257" t="s">
        <v>2367</v>
      </c>
      <c r="G97" s="258" t="s">
        <v>694</v>
      </c>
      <c r="H97" s="258"/>
    </row>
    <row r="98" spans="1:8" x14ac:dyDescent="0.25">
      <c r="A98" s="254" t="s">
        <v>2366</v>
      </c>
      <c r="B98" s="255">
        <v>45276</v>
      </c>
      <c r="C98" s="255">
        <v>45294</v>
      </c>
      <c r="D98" s="333"/>
      <c r="E98" s="258" t="s">
        <v>1719</v>
      </c>
      <c r="F98" s="257" t="s">
        <v>2367</v>
      </c>
      <c r="G98" s="258" t="s">
        <v>694</v>
      </c>
      <c r="H98" s="258"/>
    </row>
    <row r="99" spans="1:8" x14ac:dyDescent="0.25">
      <c r="A99" s="254" t="s">
        <v>2368</v>
      </c>
      <c r="B99" s="255">
        <v>45278</v>
      </c>
      <c r="C99" s="255">
        <v>45279</v>
      </c>
      <c r="D99" s="256"/>
      <c r="E99" s="258" t="s">
        <v>1719</v>
      </c>
      <c r="F99" s="257" t="s">
        <v>2373</v>
      </c>
      <c r="G99" s="258" t="s">
        <v>694</v>
      </c>
      <c r="H99" s="258"/>
    </row>
    <row r="100" spans="1:8" x14ac:dyDescent="0.25">
      <c r="A100" s="254" t="s">
        <v>2371</v>
      </c>
      <c r="B100" s="255">
        <v>45278</v>
      </c>
      <c r="C100" s="255">
        <v>45279</v>
      </c>
      <c r="D100" s="256"/>
      <c r="E100" s="258" t="s">
        <v>1719</v>
      </c>
      <c r="F100" s="257" t="s">
        <v>1978</v>
      </c>
      <c r="G100" s="258" t="s">
        <v>694</v>
      </c>
      <c r="H100" s="258"/>
    </row>
    <row r="101" spans="1:8" x14ac:dyDescent="0.25">
      <c r="A101" s="254" t="s">
        <v>2372</v>
      </c>
      <c r="B101" s="255">
        <v>45278</v>
      </c>
      <c r="C101" s="255">
        <v>45279</v>
      </c>
      <c r="D101" s="256"/>
      <c r="E101" s="258" t="s">
        <v>1719</v>
      </c>
      <c r="F101" s="257" t="s">
        <v>1978</v>
      </c>
      <c r="G101" s="258" t="s">
        <v>694</v>
      </c>
      <c r="H101" s="258"/>
    </row>
    <row r="102" spans="1:8" x14ac:dyDescent="0.25">
      <c r="A102" s="254" t="s">
        <v>2377</v>
      </c>
      <c r="B102" s="255">
        <v>45278</v>
      </c>
      <c r="C102" s="255">
        <v>45280</v>
      </c>
      <c r="D102" s="256"/>
      <c r="E102" s="258" t="s">
        <v>1719</v>
      </c>
      <c r="F102" s="257" t="s">
        <v>2381</v>
      </c>
      <c r="G102" s="258" t="s">
        <v>694</v>
      </c>
      <c r="H102" s="258"/>
    </row>
    <row r="103" spans="1:8" x14ac:dyDescent="0.25">
      <c r="A103" s="254" t="s">
        <v>2378</v>
      </c>
      <c r="B103" s="255">
        <v>45278</v>
      </c>
      <c r="C103" s="255"/>
      <c r="D103" s="256"/>
      <c r="E103" s="258" t="s">
        <v>1719</v>
      </c>
      <c r="F103" s="257" t="s">
        <v>2389</v>
      </c>
      <c r="G103" s="258" t="s">
        <v>694</v>
      </c>
      <c r="H103" s="258"/>
    </row>
    <row r="104" spans="1:8" x14ac:dyDescent="0.25">
      <c r="A104" s="254" t="s">
        <v>2379</v>
      </c>
      <c r="B104" s="255">
        <v>45278</v>
      </c>
      <c r="C104" s="255">
        <v>45280</v>
      </c>
      <c r="E104" s="258" t="s">
        <v>1719</v>
      </c>
      <c r="F104" s="257" t="s">
        <v>1978</v>
      </c>
      <c r="G104" s="258" t="s">
        <v>694</v>
      </c>
      <c r="H104" s="258"/>
    </row>
    <row r="105" spans="1:8" x14ac:dyDescent="0.25">
      <c r="A105" s="254" t="s">
        <v>2402</v>
      </c>
      <c r="B105" s="255">
        <v>45277</v>
      </c>
      <c r="C105" s="255">
        <v>45280</v>
      </c>
      <c r="E105" s="258" t="s">
        <v>1719</v>
      </c>
      <c r="F105" s="257" t="s">
        <v>1978</v>
      </c>
      <c r="G105" s="258" t="s">
        <v>694</v>
      </c>
      <c r="H105" s="258"/>
    </row>
    <row r="106" spans="1:8" x14ac:dyDescent="0.25">
      <c r="A106" s="254" t="s">
        <v>2403</v>
      </c>
      <c r="B106" s="255">
        <v>45278</v>
      </c>
      <c r="C106" s="255">
        <v>45280</v>
      </c>
      <c r="E106" s="258" t="s">
        <v>1719</v>
      </c>
      <c r="F106" s="257" t="s">
        <v>1978</v>
      </c>
      <c r="G106" s="258" t="s">
        <v>694</v>
      </c>
      <c r="H106" s="258"/>
    </row>
    <row r="107" spans="1:8" x14ac:dyDescent="0.25">
      <c r="A107" s="254" t="s">
        <v>2404</v>
      </c>
      <c r="B107" s="255">
        <v>45278</v>
      </c>
      <c r="C107" s="255">
        <v>45280</v>
      </c>
      <c r="E107" s="258" t="s">
        <v>1719</v>
      </c>
      <c r="F107" s="257" t="s">
        <v>1978</v>
      </c>
      <c r="G107" s="258" t="s">
        <v>694</v>
      </c>
      <c r="H107" s="258"/>
    </row>
    <row r="108" spans="1:8" x14ac:dyDescent="0.25">
      <c r="A108" s="254" t="s">
        <v>2408</v>
      </c>
      <c r="B108" s="255">
        <v>45279</v>
      </c>
      <c r="C108" s="255">
        <v>45294</v>
      </c>
      <c r="D108" s="333"/>
      <c r="E108" s="258" t="s">
        <v>1719</v>
      </c>
      <c r="F108" s="257" t="s">
        <v>2381</v>
      </c>
      <c r="G108" s="258" t="s">
        <v>694</v>
      </c>
      <c r="H108" s="258"/>
    </row>
    <row r="109" spans="1:8" ht="31.5" x14ac:dyDescent="0.25">
      <c r="A109" s="254" t="s">
        <v>2413</v>
      </c>
      <c r="B109" s="255">
        <v>45279</v>
      </c>
      <c r="C109" s="255">
        <v>45289</v>
      </c>
      <c r="D109" s="256"/>
      <c r="E109" s="258" t="s">
        <v>1719</v>
      </c>
      <c r="F109" s="257" t="s">
        <v>2575</v>
      </c>
      <c r="G109" s="258" t="s">
        <v>694</v>
      </c>
      <c r="H109" s="258"/>
    </row>
    <row r="110" spans="1:8" ht="31.5" x14ac:dyDescent="0.25">
      <c r="A110" s="254" t="s">
        <v>2414</v>
      </c>
      <c r="B110" s="255">
        <v>45279</v>
      </c>
      <c r="C110" s="255"/>
      <c r="D110" s="256"/>
      <c r="E110" s="258" t="s">
        <v>1719</v>
      </c>
      <c r="F110" s="257" t="s">
        <v>2430</v>
      </c>
      <c r="G110" s="258" t="s">
        <v>694</v>
      </c>
      <c r="H110" s="258"/>
    </row>
    <row r="111" spans="1:8" x14ac:dyDescent="0.25">
      <c r="A111" s="331" t="s">
        <v>2415</v>
      </c>
      <c r="B111" s="332">
        <v>45279</v>
      </c>
      <c r="C111" s="332"/>
      <c r="D111" s="333"/>
      <c r="E111" s="334" t="s">
        <v>1719</v>
      </c>
      <c r="F111" s="335" t="s">
        <v>2381</v>
      </c>
      <c r="G111" s="334" t="s">
        <v>694</v>
      </c>
      <c r="H111" s="334"/>
    </row>
    <row r="112" spans="1:8" x14ac:dyDescent="0.25">
      <c r="A112" s="254" t="s">
        <v>2419</v>
      </c>
      <c r="B112" s="255">
        <v>45279</v>
      </c>
      <c r="C112" s="255">
        <v>45282</v>
      </c>
      <c r="D112" s="333"/>
      <c r="E112" s="258" t="s">
        <v>1719</v>
      </c>
      <c r="F112" s="257" t="s">
        <v>2381</v>
      </c>
      <c r="G112" s="258" t="s">
        <v>694</v>
      </c>
      <c r="H112" s="258"/>
    </row>
    <row r="113" spans="1:8" x14ac:dyDescent="0.25">
      <c r="A113" s="254" t="s">
        <v>2420</v>
      </c>
      <c r="B113" s="255">
        <v>45279</v>
      </c>
      <c r="C113" s="255">
        <v>45280</v>
      </c>
      <c r="E113" s="258" t="s">
        <v>1719</v>
      </c>
      <c r="F113" s="257" t="s">
        <v>1978</v>
      </c>
      <c r="G113" s="258" t="s">
        <v>694</v>
      </c>
      <c r="H113" s="258"/>
    </row>
    <row r="114" spans="1:8" x14ac:dyDescent="0.25">
      <c r="A114" s="254" t="s">
        <v>2421</v>
      </c>
      <c r="B114" s="255">
        <v>45280</v>
      </c>
      <c r="C114" s="255">
        <v>45280</v>
      </c>
      <c r="E114" s="258" t="s">
        <v>1719</v>
      </c>
      <c r="F114" s="257" t="s">
        <v>1978</v>
      </c>
      <c r="G114" s="258" t="s">
        <v>694</v>
      </c>
      <c r="H114" s="258"/>
    </row>
    <row r="115" spans="1:8" ht="31.5" x14ac:dyDescent="0.25">
      <c r="A115" s="254" t="s">
        <v>2427</v>
      </c>
      <c r="B115" s="255">
        <v>45280</v>
      </c>
      <c r="C115" s="255">
        <v>45280</v>
      </c>
      <c r="D115" s="256"/>
      <c r="E115" s="258" t="s">
        <v>1719</v>
      </c>
      <c r="F115" s="257" t="s">
        <v>2430</v>
      </c>
      <c r="G115" s="258" t="s">
        <v>694</v>
      </c>
      <c r="H115" s="258"/>
    </row>
    <row r="116" spans="1:8" x14ac:dyDescent="0.25">
      <c r="A116" s="331" t="s">
        <v>2428</v>
      </c>
      <c r="B116" s="332">
        <v>45280</v>
      </c>
      <c r="C116" s="332"/>
      <c r="D116" s="333"/>
      <c r="E116" s="334" t="s">
        <v>1719</v>
      </c>
      <c r="F116" s="335" t="s">
        <v>2381</v>
      </c>
      <c r="G116" s="334" t="s">
        <v>694</v>
      </c>
      <c r="H116" s="334"/>
    </row>
    <row r="117" spans="1:8" ht="31.5" x14ac:dyDescent="0.25">
      <c r="A117" s="254" t="s">
        <v>2429</v>
      </c>
      <c r="B117" s="255">
        <v>45280</v>
      </c>
      <c r="C117" s="255">
        <v>45280</v>
      </c>
      <c r="D117" s="256"/>
      <c r="E117" s="258" t="s">
        <v>1719</v>
      </c>
      <c r="F117" s="257" t="s">
        <v>2430</v>
      </c>
      <c r="G117" s="258" t="s">
        <v>694</v>
      </c>
      <c r="H117" s="258"/>
    </row>
    <row r="118" spans="1:8" x14ac:dyDescent="0.25">
      <c r="A118" s="259" t="s">
        <v>1419</v>
      </c>
      <c r="B118" s="260">
        <v>45280</v>
      </c>
      <c r="C118" s="260">
        <v>45281</v>
      </c>
      <c r="D118" s="256">
        <f>IF(B118="","",NETWORKDAYS(B118,C118)-1)</f>
        <v>1</v>
      </c>
      <c r="E118" s="258" t="s">
        <v>1719</v>
      </c>
      <c r="F118" s="257" t="s">
        <v>1978</v>
      </c>
      <c r="G118" s="258" t="s">
        <v>694</v>
      </c>
      <c r="H118" s="258"/>
    </row>
    <row r="119" spans="1:8" x14ac:dyDescent="0.25">
      <c r="A119" s="259" t="s">
        <v>1510</v>
      </c>
      <c r="B119" s="255">
        <v>45280</v>
      </c>
      <c r="C119" s="260">
        <v>45281</v>
      </c>
      <c r="D119" s="256">
        <f>IF(B119="","",NETWORKDAYS(B119,C119)-1)</f>
        <v>1</v>
      </c>
      <c r="E119" s="258" t="s">
        <v>1719</v>
      </c>
      <c r="F119" s="257" t="s">
        <v>1978</v>
      </c>
      <c r="G119" s="258" t="s">
        <v>694</v>
      </c>
      <c r="H119" s="258"/>
    </row>
    <row r="120" spans="1:8" x14ac:dyDescent="0.25">
      <c r="A120" s="259" t="s">
        <v>1516</v>
      </c>
      <c r="B120" s="255">
        <v>45280</v>
      </c>
      <c r="C120" s="255" t="s">
        <v>2436</v>
      </c>
      <c r="D120" s="256" t="e">
        <f t="shared" ref="D120" si="1">IF(B120="","""",NETWORKDAYS(B120,C120)-1)</f>
        <v>#VALUE!</v>
      </c>
      <c r="E120" s="258" t="s">
        <v>22</v>
      </c>
      <c r="F120" s="257" t="s">
        <v>2723</v>
      </c>
      <c r="G120" s="258" t="s">
        <v>694</v>
      </c>
      <c r="H120" s="258"/>
    </row>
    <row r="121" spans="1:8" ht="31.5" x14ac:dyDescent="0.25">
      <c r="A121" s="254" t="s">
        <v>2452</v>
      </c>
      <c r="B121" s="255">
        <v>45280</v>
      </c>
      <c r="C121" s="255">
        <v>45289</v>
      </c>
      <c r="D121" s="256"/>
      <c r="E121" s="258" t="s">
        <v>2589</v>
      </c>
      <c r="F121" s="257" t="s">
        <v>2563</v>
      </c>
      <c r="G121" s="258" t="s">
        <v>691</v>
      </c>
      <c r="H121" s="258"/>
    </row>
    <row r="122" spans="1:8" x14ac:dyDescent="0.25">
      <c r="A122" s="254" t="s">
        <v>2453</v>
      </c>
      <c r="B122" s="255">
        <v>45281</v>
      </c>
      <c r="C122" s="255">
        <v>45281</v>
      </c>
      <c r="D122" s="256"/>
      <c r="E122" s="258" t="s">
        <v>1719</v>
      </c>
      <c r="F122" s="257" t="s">
        <v>2530</v>
      </c>
      <c r="G122" s="258" t="s">
        <v>691</v>
      </c>
      <c r="H122" s="258"/>
    </row>
    <row r="123" spans="1:8" x14ac:dyDescent="0.25">
      <c r="A123" s="254" t="s">
        <v>2271</v>
      </c>
      <c r="B123" s="255">
        <v>45261</v>
      </c>
      <c r="C123" s="255" t="s">
        <v>2504</v>
      </c>
      <c r="D123" s="256"/>
      <c r="E123" s="258" t="s">
        <v>1719</v>
      </c>
      <c r="F123" s="257" t="s">
        <v>2450</v>
      </c>
      <c r="G123" s="258" t="s">
        <v>694</v>
      </c>
      <c r="H123" s="258"/>
    </row>
    <row r="124" spans="1:8" ht="31.5" x14ac:dyDescent="0.25">
      <c r="A124" s="254" t="s">
        <v>2454</v>
      </c>
      <c r="B124" s="255">
        <v>45281</v>
      </c>
      <c r="C124" s="255">
        <v>45281</v>
      </c>
      <c r="D124" s="256"/>
      <c r="E124" s="258" t="s">
        <v>1719</v>
      </c>
      <c r="F124" s="257" t="s">
        <v>2455</v>
      </c>
      <c r="G124" s="258" t="s">
        <v>691</v>
      </c>
      <c r="H124" s="258"/>
    </row>
    <row r="125" spans="1:8" ht="47.25" x14ac:dyDescent="0.25">
      <c r="A125" s="331" t="s">
        <v>2459</v>
      </c>
      <c r="B125" s="332">
        <v>45281</v>
      </c>
      <c r="C125" s="332">
        <v>45281</v>
      </c>
      <c r="D125" s="333"/>
      <c r="E125" s="334" t="s">
        <v>1719</v>
      </c>
      <c r="F125" s="335" t="s">
        <v>2468</v>
      </c>
      <c r="G125" s="334" t="s">
        <v>694</v>
      </c>
      <c r="H125" s="334" t="s">
        <v>1801</v>
      </c>
    </row>
    <row r="126" spans="1:8" x14ac:dyDescent="0.25">
      <c r="A126" s="254" t="s">
        <v>2460</v>
      </c>
      <c r="B126" s="255">
        <v>45281</v>
      </c>
      <c r="C126" s="255">
        <v>45281</v>
      </c>
      <c r="D126" s="256"/>
      <c r="E126" s="258" t="s">
        <v>2589</v>
      </c>
      <c r="F126" s="257" t="s">
        <v>2466</v>
      </c>
      <c r="G126" s="258" t="s">
        <v>1466</v>
      </c>
      <c r="H126" s="258"/>
    </row>
    <row r="127" spans="1:8" x14ac:dyDescent="0.25">
      <c r="A127" s="254" t="s">
        <v>2462</v>
      </c>
      <c r="B127" s="255">
        <v>45281</v>
      </c>
      <c r="C127" s="255">
        <v>45281</v>
      </c>
      <c r="D127" s="256"/>
      <c r="E127" s="258" t="s">
        <v>2589</v>
      </c>
      <c r="F127" s="257" t="s">
        <v>2461</v>
      </c>
      <c r="G127" s="258" t="s">
        <v>1466</v>
      </c>
      <c r="H127" s="258"/>
    </row>
    <row r="128" spans="1:8" x14ac:dyDescent="0.25">
      <c r="A128" s="254" t="s">
        <v>2463</v>
      </c>
      <c r="B128" s="255">
        <v>45281</v>
      </c>
      <c r="C128" s="255">
        <v>45281</v>
      </c>
      <c r="D128" s="256"/>
      <c r="E128" s="258" t="s">
        <v>2589</v>
      </c>
      <c r="F128" s="257" t="s">
        <v>2461</v>
      </c>
      <c r="G128" s="258" t="s">
        <v>1466</v>
      </c>
      <c r="H128" s="258"/>
    </row>
    <row r="129" spans="1:8" x14ac:dyDescent="0.25">
      <c r="A129" s="254" t="s">
        <v>2125</v>
      </c>
      <c r="B129" s="255">
        <v>45281</v>
      </c>
      <c r="C129" s="255">
        <v>45281</v>
      </c>
      <c r="D129" s="256"/>
      <c r="E129" s="258" t="s">
        <v>2589</v>
      </c>
      <c r="F129" s="257" t="s">
        <v>2461</v>
      </c>
      <c r="G129" s="258" t="s">
        <v>1466</v>
      </c>
      <c r="H129" s="258"/>
    </row>
    <row r="130" spans="1:8" x14ac:dyDescent="0.25">
      <c r="A130" s="254" t="s">
        <v>2464</v>
      </c>
      <c r="B130" s="255">
        <v>45281</v>
      </c>
      <c r="C130" s="255">
        <v>45281</v>
      </c>
      <c r="D130" s="256"/>
      <c r="E130" s="258" t="s">
        <v>2589</v>
      </c>
      <c r="F130" s="257" t="s">
        <v>2466</v>
      </c>
      <c r="G130" s="258" t="s">
        <v>1466</v>
      </c>
      <c r="H130" s="258"/>
    </row>
    <row r="131" spans="1:8" x14ac:dyDescent="0.25">
      <c r="A131" s="254" t="s">
        <v>2465</v>
      </c>
      <c r="B131" s="255">
        <v>45281</v>
      </c>
      <c r="C131" s="255">
        <v>45281</v>
      </c>
      <c r="D131" s="256"/>
      <c r="E131" s="258" t="s">
        <v>2589</v>
      </c>
      <c r="F131" s="257" t="s">
        <v>2466</v>
      </c>
      <c r="G131" s="258" t="s">
        <v>1466</v>
      </c>
      <c r="H131" s="258"/>
    </row>
    <row r="132" spans="1:8" x14ac:dyDescent="0.25">
      <c r="A132" s="254" t="s">
        <v>2467</v>
      </c>
      <c r="B132" s="255">
        <v>45281</v>
      </c>
      <c r="C132" s="255">
        <v>45281</v>
      </c>
      <c r="D132" s="256"/>
      <c r="E132" s="258" t="s">
        <v>2589</v>
      </c>
      <c r="F132" s="257" t="s">
        <v>2461</v>
      </c>
      <c r="G132" s="258" t="s">
        <v>1466</v>
      </c>
      <c r="H132" s="258"/>
    </row>
    <row r="133" spans="1:8" x14ac:dyDescent="0.25">
      <c r="A133" s="254" t="s">
        <v>2477</v>
      </c>
      <c r="B133" s="255">
        <v>45280</v>
      </c>
      <c r="C133" s="255">
        <v>45282</v>
      </c>
      <c r="D133" s="256"/>
      <c r="E133" s="258" t="s">
        <v>2589</v>
      </c>
      <c r="F133" s="257" t="s">
        <v>2466</v>
      </c>
      <c r="G133" s="258" t="s">
        <v>1466</v>
      </c>
      <c r="H133" s="258"/>
    </row>
    <row r="134" spans="1:8" x14ac:dyDescent="0.25">
      <c r="A134" s="254" t="s">
        <v>2480</v>
      </c>
      <c r="B134" s="255">
        <v>45281</v>
      </c>
      <c r="C134" s="255">
        <v>45282</v>
      </c>
      <c r="D134" s="256"/>
      <c r="E134" s="258" t="s">
        <v>2589</v>
      </c>
      <c r="F134" s="257" t="s">
        <v>2481</v>
      </c>
      <c r="G134" s="258" t="s">
        <v>1466</v>
      </c>
      <c r="H134" s="258"/>
    </row>
    <row r="135" spans="1:8" x14ac:dyDescent="0.25">
      <c r="A135" s="254" t="s">
        <v>2494</v>
      </c>
      <c r="B135" s="255">
        <v>45282</v>
      </c>
      <c r="C135" s="255">
        <v>45282</v>
      </c>
      <c r="D135" s="256"/>
      <c r="E135" s="258" t="s">
        <v>2589</v>
      </c>
      <c r="F135" s="257" t="s">
        <v>2466</v>
      </c>
      <c r="G135" s="258" t="s">
        <v>1466</v>
      </c>
      <c r="H135" s="258"/>
    </row>
    <row r="136" spans="1:8" x14ac:dyDescent="0.25">
      <c r="A136" s="254" t="s">
        <v>2380</v>
      </c>
      <c r="B136" s="255">
        <v>45282</v>
      </c>
      <c r="C136" s="255">
        <v>45282</v>
      </c>
      <c r="D136" s="256"/>
      <c r="E136" s="258" t="s">
        <v>1719</v>
      </c>
      <c r="F136" s="257" t="s">
        <v>2777</v>
      </c>
      <c r="G136" s="258" t="s">
        <v>1466</v>
      </c>
      <c r="H136" s="258"/>
    </row>
    <row r="137" spans="1:8" x14ac:dyDescent="0.25">
      <c r="A137" s="254" t="s">
        <v>1980</v>
      </c>
      <c r="B137" s="255">
        <v>45282</v>
      </c>
      <c r="C137" s="255">
        <v>45282</v>
      </c>
      <c r="D137" s="256"/>
      <c r="E137" s="258" t="s">
        <v>2589</v>
      </c>
      <c r="F137" s="257" t="s">
        <v>2495</v>
      </c>
      <c r="G137" s="258" t="s">
        <v>1466</v>
      </c>
      <c r="H137" s="258"/>
    </row>
    <row r="138" spans="1:8" x14ac:dyDescent="0.25">
      <c r="A138" s="254" t="s">
        <v>2217</v>
      </c>
      <c r="B138" s="255">
        <v>45282</v>
      </c>
      <c r="C138" s="255">
        <v>45282</v>
      </c>
      <c r="D138" s="256"/>
      <c r="E138" s="258" t="s">
        <v>2589</v>
      </c>
      <c r="F138" s="257" t="s">
        <v>2495</v>
      </c>
      <c r="G138" s="258" t="s">
        <v>1466</v>
      </c>
      <c r="H138" s="258"/>
    </row>
    <row r="139" spans="1:8" x14ac:dyDescent="0.25">
      <c r="A139" s="254" t="s">
        <v>2365</v>
      </c>
      <c r="B139" s="255">
        <v>45281</v>
      </c>
      <c r="C139" s="255">
        <v>45281</v>
      </c>
      <c r="D139" s="256"/>
      <c r="E139" s="258" t="s">
        <v>1719</v>
      </c>
      <c r="F139" s="257" t="s">
        <v>2502</v>
      </c>
      <c r="G139" s="258" t="s">
        <v>1466</v>
      </c>
      <c r="H139" s="258"/>
    </row>
    <row r="140" spans="1:8" x14ac:dyDescent="0.25">
      <c r="A140" s="254" t="s">
        <v>2272</v>
      </c>
      <c r="B140" s="255">
        <v>45281</v>
      </c>
      <c r="C140" s="255">
        <v>45281</v>
      </c>
      <c r="D140" s="256"/>
      <c r="E140" s="258" t="s">
        <v>1719</v>
      </c>
      <c r="F140" s="257" t="s">
        <v>2502</v>
      </c>
      <c r="G140" s="258" t="s">
        <v>1466</v>
      </c>
      <c r="H140" s="258"/>
    </row>
    <row r="141" spans="1:8" x14ac:dyDescent="0.25">
      <c r="A141" s="254" t="s">
        <v>1516</v>
      </c>
      <c r="B141" s="255">
        <v>45281</v>
      </c>
      <c r="C141" s="255">
        <v>45286</v>
      </c>
      <c r="D141" s="256"/>
      <c r="E141" s="258" t="s">
        <v>1719</v>
      </c>
      <c r="F141" s="257" t="s">
        <v>2724</v>
      </c>
      <c r="G141" s="258" t="s">
        <v>1466</v>
      </c>
      <c r="H141" s="258"/>
    </row>
    <row r="142" spans="1:8" x14ac:dyDescent="0.25">
      <c r="A142" s="254" t="s">
        <v>2499</v>
      </c>
      <c r="B142" s="255">
        <v>45285</v>
      </c>
      <c r="C142" s="255">
        <v>45286</v>
      </c>
      <c r="D142" s="256"/>
      <c r="E142" s="258" t="s">
        <v>1719</v>
      </c>
      <c r="F142" s="257" t="s">
        <v>2503</v>
      </c>
      <c r="G142" s="258" t="s">
        <v>1466</v>
      </c>
      <c r="H142" s="258"/>
    </row>
    <row r="143" spans="1:8" x14ac:dyDescent="0.25">
      <c r="A143" s="254" t="s">
        <v>2500</v>
      </c>
      <c r="B143" s="255">
        <v>45286</v>
      </c>
      <c r="C143" s="255">
        <v>45286</v>
      </c>
      <c r="D143" s="256"/>
      <c r="E143" s="258" t="s">
        <v>1719</v>
      </c>
      <c r="F143" s="257" t="s">
        <v>2502</v>
      </c>
      <c r="G143" s="258" t="s">
        <v>1466</v>
      </c>
      <c r="H143" s="258"/>
    </row>
    <row r="144" spans="1:8" x14ac:dyDescent="0.25">
      <c r="A144" s="254" t="s">
        <v>2501</v>
      </c>
      <c r="B144" s="255">
        <v>45286</v>
      </c>
      <c r="C144" s="255">
        <v>45286</v>
      </c>
      <c r="D144" s="256"/>
      <c r="E144" s="258" t="s">
        <v>1719</v>
      </c>
      <c r="F144" s="257" t="s">
        <v>2502</v>
      </c>
      <c r="G144" s="258" t="s">
        <v>1466</v>
      </c>
      <c r="H144" s="258"/>
    </row>
    <row r="145" spans="1:8" x14ac:dyDescent="0.25">
      <c r="A145" s="254" t="s">
        <v>2271</v>
      </c>
      <c r="B145" s="255">
        <v>45286</v>
      </c>
      <c r="C145" s="255">
        <v>45286</v>
      </c>
      <c r="D145" s="256"/>
      <c r="E145" s="258" t="s">
        <v>1719</v>
      </c>
      <c r="F145" s="257" t="s">
        <v>2502</v>
      </c>
      <c r="G145" s="258" t="s">
        <v>1466</v>
      </c>
      <c r="H145" s="258"/>
    </row>
    <row r="146" spans="1:8" ht="31.5" x14ac:dyDescent="0.25">
      <c r="A146" s="254" t="s">
        <v>2377</v>
      </c>
      <c r="B146" s="255">
        <v>45286</v>
      </c>
      <c r="C146" s="255">
        <v>45286</v>
      </c>
      <c r="D146" s="256"/>
      <c r="E146" s="258" t="s">
        <v>1719</v>
      </c>
      <c r="F146" s="257" t="s">
        <v>2529</v>
      </c>
      <c r="G146" s="258" t="s">
        <v>1466</v>
      </c>
      <c r="H146" s="258"/>
    </row>
    <row r="147" spans="1:8" x14ac:dyDescent="0.25">
      <c r="A147" s="254" t="s">
        <v>2514</v>
      </c>
      <c r="B147" s="255">
        <v>45279</v>
      </c>
      <c r="C147" s="255">
        <v>45287</v>
      </c>
      <c r="D147" s="256"/>
      <c r="E147" s="258" t="s">
        <v>1719</v>
      </c>
      <c r="F147" s="257" t="s">
        <v>2502</v>
      </c>
      <c r="G147" s="258" t="s">
        <v>1466</v>
      </c>
      <c r="H147" s="258"/>
    </row>
    <row r="148" spans="1:8" x14ac:dyDescent="0.25">
      <c r="A148" s="254" t="s">
        <v>2515</v>
      </c>
      <c r="B148" s="255">
        <v>45286</v>
      </c>
      <c r="C148" s="255">
        <v>45295</v>
      </c>
      <c r="D148" s="333"/>
      <c r="E148" s="258" t="s">
        <v>1719</v>
      </c>
      <c r="F148" s="257" t="s">
        <v>2516</v>
      </c>
      <c r="G148" s="258" t="s">
        <v>1466</v>
      </c>
      <c r="H148" s="258"/>
    </row>
    <row r="149" spans="1:8" x14ac:dyDescent="0.25">
      <c r="A149" s="254" t="s">
        <v>2339</v>
      </c>
      <c r="B149" s="255">
        <v>45287</v>
      </c>
      <c r="C149" s="255">
        <v>45287</v>
      </c>
      <c r="D149" s="256"/>
      <c r="E149" s="258" t="s">
        <v>2589</v>
      </c>
      <c r="F149" s="257" t="s">
        <v>2528</v>
      </c>
      <c r="G149" s="258" t="s">
        <v>1466</v>
      </c>
      <c r="H149" s="258"/>
    </row>
    <row r="150" spans="1:8" x14ac:dyDescent="0.25">
      <c r="A150" s="254" t="s">
        <v>2377</v>
      </c>
      <c r="B150" s="255">
        <v>45287</v>
      </c>
      <c r="C150" s="255">
        <v>45287</v>
      </c>
      <c r="D150" s="256"/>
      <c r="E150" s="258" t="s">
        <v>1719</v>
      </c>
      <c r="F150" s="257" t="s">
        <v>2502</v>
      </c>
      <c r="G150" s="258" t="s">
        <v>1466</v>
      </c>
      <c r="H150" s="258"/>
    </row>
    <row r="151" spans="1:8" x14ac:dyDescent="0.25">
      <c r="A151" s="254" t="s">
        <v>2499</v>
      </c>
      <c r="B151" s="255">
        <v>45287</v>
      </c>
      <c r="C151" s="255">
        <v>45287</v>
      </c>
      <c r="D151" s="256"/>
      <c r="E151" s="258" t="s">
        <v>1719</v>
      </c>
      <c r="F151" s="257" t="s">
        <v>2502</v>
      </c>
      <c r="G151" s="258" t="s">
        <v>1466</v>
      </c>
      <c r="H151" s="258"/>
    </row>
    <row r="152" spans="1:8" x14ac:dyDescent="0.25">
      <c r="A152" s="254" t="s">
        <v>2453</v>
      </c>
      <c r="B152" s="255">
        <v>45287</v>
      </c>
      <c r="C152" s="300">
        <v>45287</v>
      </c>
      <c r="D152" s="256"/>
      <c r="E152" s="258" t="s">
        <v>1719</v>
      </c>
      <c r="F152" s="307" t="s">
        <v>2531</v>
      </c>
      <c r="G152" s="258" t="s">
        <v>1466</v>
      </c>
      <c r="H152" s="258"/>
    </row>
    <row r="153" spans="1:8" ht="31.5" x14ac:dyDescent="0.25">
      <c r="A153" s="254" t="s">
        <v>2532</v>
      </c>
      <c r="B153" s="255">
        <v>45287</v>
      </c>
      <c r="C153" s="300">
        <v>45288</v>
      </c>
      <c r="D153" s="256"/>
      <c r="E153" s="258" t="s">
        <v>1719</v>
      </c>
      <c r="F153" s="257" t="s">
        <v>2545</v>
      </c>
      <c r="G153" s="258" t="s">
        <v>1466</v>
      </c>
      <c r="H153" s="258"/>
    </row>
    <row r="154" spans="1:8" x14ac:dyDescent="0.25">
      <c r="A154" s="254" t="s">
        <v>2533</v>
      </c>
      <c r="B154" s="255">
        <v>45287</v>
      </c>
      <c r="C154" s="300">
        <v>45288</v>
      </c>
      <c r="D154" s="333"/>
      <c r="E154" s="258" t="s">
        <v>1719</v>
      </c>
      <c r="F154" s="307" t="s">
        <v>2534</v>
      </c>
      <c r="G154" s="258"/>
      <c r="H154" s="258"/>
    </row>
    <row r="155" spans="1:8" x14ac:dyDescent="0.25">
      <c r="A155" s="254" t="s">
        <v>2542</v>
      </c>
      <c r="B155" s="255">
        <v>45280</v>
      </c>
      <c r="C155" s="255">
        <v>45288</v>
      </c>
      <c r="D155" s="256"/>
      <c r="E155" s="258" t="s">
        <v>22</v>
      </c>
      <c r="F155" s="257" t="s">
        <v>2543</v>
      </c>
      <c r="G155" s="258" t="s">
        <v>1466</v>
      </c>
      <c r="H155" s="258"/>
    </row>
    <row r="156" spans="1:8" x14ac:dyDescent="0.25">
      <c r="A156" s="254" t="s">
        <v>2500</v>
      </c>
      <c r="B156" s="255">
        <v>45288</v>
      </c>
      <c r="C156" s="300">
        <v>45288</v>
      </c>
      <c r="D156" s="256"/>
      <c r="E156" s="258" t="s">
        <v>22</v>
      </c>
      <c r="F156" s="307" t="s">
        <v>2544</v>
      </c>
      <c r="G156" s="258" t="s">
        <v>1466</v>
      </c>
      <c r="H156" s="258"/>
    </row>
    <row r="157" spans="1:8" x14ac:dyDescent="0.25">
      <c r="A157" s="254" t="s">
        <v>2551</v>
      </c>
      <c r="B157" s="255">
        <v>45288</v>
      </c>
      <c r="C157" s="300">
        <v>45288</v>
      </c>
      <c r="D157" s="256"/>
      <c r="E157" s="258" t="s">
        <v>22</v>
      </c>
      <c r="F157" s="307" t="s">
        <v>2552</v>
      </c>
      <c r="G157" s="258" t="s">
        <v>1466</v>
      </c>
      <c r="H157" s="258"/>
    </row>
    <row r="158" spans="1:8" x14ac:dyDescent="0.25">
      <c r="A158" s="254" t="s">
        <v>2546</v>
      </c>
      <c r="B158" s="255">
        <v>45288</v>
      </c>
      <c r="C158" s="300">
        <v>45288</v>
      </c>
      <c r="D158" s="256"/>
      <c r="E158" s="258" t="s">
        <v>22</v>
      </c>
      <c r="F158" s="307" t="s">
        <v>2544</v>
      </c>
      <c r="G158" s="258" t="s">
        <v>1466</v>
      </c>
      <c r="H158" s="258"/>
    </row>
    <row r="159" spans="1:8" x14ac:dyDescent="0.25">
      <c r="A159" s="254" t="s">
        <v>2554</v>
      </c>
      <c r="B159" s="255">
        <v>45282</v>
      </c>
      <c r="C159" s="300">
        <v>45289</v>
      </c>
      <c r="D159" s="256"/>
      <c r="E159" s="258" t="s">
        <v>1719</v>
      </c>
      <c r="F159" s="307" t="s">
        <v>2342</v>
      </c>
      <c r="G159" s="258" t="s">
        <v>1466</v>
      </c>
      <c r="H159" s="258"/>
    </row>
    <row r="160" spans="1:8" x14ac:dyDescent="0.25">
      <c r="A160" s="254" t="s">
        <v>2555</v>
      </c>
      <c r="B160" s="255">
        <v>45287</v>
      </c>
      <c r="C160" s="300">
        <v>45294</v>
      </c>
      <c r="D160" s="333"/>
      <c r="E160" s="258" t="s">
        <v>1719</v>
      </c>
      <c r="F160" s="307" t="s">
        <v>2556</v>
      </c>
      <c r="G160" s="258" t="s">
        <v>1466</v>
      </c>
      <c r="H160" s="258"/>
    </row>
    <row r="161" spans="1:8" x14ac:dyDescent="0.25">
      <c r="A161" s="254" t="s">
        <v>2557</v>
      </c>
      <c r="B161" s="255">
        <v>45288</v>
      </c>
      <c r="C161" s="300">
        <v>45289</v>
      </c>
      <c r="D161" s="256"/>
      <c r="E161" s="258" t="s">
        <v>1719</v>
      </c>
      <c r="F161" s="307" t="s">
        <v>2502</v>
      </c>
      <c r="G161" s="258" t="s">
        <v>1466</v>
      </c>
      <c r="H161" s="258"/>
    </row>
    <row r="162" spans="1:8" ht="15" customHeight="1" x14ac:dyDescent="0.25">
      <c r="A162" s="331" t="s">
        <v>2558</v>
      </c>
      <c r="B162" s="332">
        <v>45288</v>
      </c>
      <c r="C162" s="336"/>
      <c r="D162" s="333"/>
      <c r="E162" s="334" t="s">
        <v>1719</v>
      </c>
      <c r="F162" s="337" t="s">
        <v>2556</v>
      </c>
      <c r="G162" s="334" t="s">
        <v>1466</v>
      </c>
      <c r="H162" s="334"/>
    </row>
    <row r="163" spans="1:8" x14ac:dyDescent="0.25">
      <c r="A163" s="254" t="s">
        <v>2559</v>
      </c>
      <c r="B163" s="255">
        <v>45288</v>
      </c>
      <c r="C163" s="300">
        <v>45288</v>
      </c>
      <c r="D163" s="256"/>
      <c r="E163" s="258" t="s">
        <v>1719</v>
      </c>
      <c r="F163" s="307" t="s">
        <v>2502</v>
      </c>
      <c r="G163" s="258" t="s">
        <v>1466</v>
      </c>
      <c r="H163" s="258"/>
    </row>
    <row r="164" spans="1:8" x14ac:dyDescent="0.25">
      <c r="A164" s="254" t="s">
        <v>2551</v>
      </c>
      <c r="B164" s="255">
        <v>45288</v>
      </c>
      <c r="C164" s="300">
        <v>45288</v>
      </c>
      <c r="D164" s="256"/>
      <c r="E164" s="258" t="s">
        <v>1719</v>
      </c>
      <c r="F164" s="307" t="s">
        <v>2560</v>
      </c>
      <c r="G164" s="258" t="s">
        <v>1466</v>
      </c>
      <c r="H164" s="258"/>
    </row>
    <row r="165" spans="1:8" x14ac:dyDescent="0.25">
      <c r="A165" s="254" t="s">
        <v>2564</v>
      </c>
      <c r="B165" s="255">
        <v>45289</v>
      </c>
      <c r="C165" s="300">
        <v>45289</v>
      </c>
      <c r="D165" s="256"/>
      <c r="E165" s="258" t="s">
        <v>2589</v>
      </c>
      <c r="F165" s="257" t="s">
        <v>2565</v>
      </c>
      <c r="G165" s="258" t="s">
        <v>1466</v>
      </c>
      <c r="H165" s="258"/>
    </row>
    <row r="166" spans="1:8" x14ac:dyDescent="0.25">
      <c r="A166" s="254" t="s">
        <v>2566</v>
      </c>
      <c r="B166" s="255">
        <v>45289</v>
      </c>
      <c r="C166" s="300">
        <v>45289</v>
      </c>
      <c r="D166" s="256"/>
      <c r="E166" s="258" t="s">
        <v>2589</v>
      </c>
      <c r="F166" s="257" t="s">
        <v>2567</v>
      </c>
      <c r="G166" s="258" t="s">
        <v>1466</v>
      </c>
      <c r="H166" s="258"/>
    </row>
    <row r="167" spans="1:8" x14ac:dyDescent="0.25">
      <c r="A167" s="331" t="s">
        <v>2568</v>
      </c>
      <c r="B167" s="332">
        <v>45289</v>
      </c>
      <c r="C167" s="336"/>
      <c r="D167" s="333"/>
      <c r="E167" s="334" t="s">
        <v>1719</v>
      </c>
      <c r="F167" s="337" t="s">
        <v>2556</v>
      </c>
      <c r="G167" s="334" t="s">
        <v>1466</v>
      </c>
      <c r="H167" s="334"/>
    </row>
    <row r="168" spans="1:8" x14ac:dyDescent="0.25">
      <c r="A168" s="254" t="s">
        <v>2569</v>
      </c>
      <c r="B168" s="255">
        <v>45289</v>
      </c>
      <c r="C168" s="300">
        <v>45289</v>
      </c>
      <c r="D168" s="256"/>
      <c r="E168" s="258" t="s">
        <v>1719</v>
      </c>
      <c r="F168" s="257" t="s">
        <v>2560</v>
      </c>
      <c r="G168" s="258" t="s">
        <v>1466</v>
      </c>
      <c r="H168" s="258"/>
    </row>
    <row r="169" spans="1:8" x14ac:dyDescent="0.25">
      <c r="A169" s="254" t="s">
        <v>2333</v>
      </c>
      <c r="B169" s="255">
        <v>45289</v>
      </c>
      <c r="C169" s="300">
        <v>45289</v>
      </c>
      <c r="D169" s="256"/>
      <c r="E169" s="258" t="s">
        <v>1719</v>
      </c>
      <c r="F169" s="257" t="s">
        <v>2572</v>
      </c>
      <c r="G169" s="258" t="s">
        <v>1466</v>
      </c>
      <c r="H169" s="258"/>
    </row>
    <row r="170" spans="1:8" x14ac:dyDescent="0.25">
      <c r="A170" s="254" t="s">
        <v>2573</v>
      </c>
      <c r="B170" s="255">
        <v>45289</v>
      </c>
      <c r="C170" s="300">
        <v>45289</v>
      </c>
      <c r="D170" s="256"/>
      <c r="E170" s="258" t="s">
        <v>1719</v>
      </c>
      <c r="F170" s="257" t="s">
        <v>2502</v>
      </c>
      <c r="G170" s="258" t="s">
        <v>1466</v>
      </c>
      <c r="H170" s="258"/>
    </row>
    <row r="171" spans="1:8" x14ac:dyDescent="0.25">
      <c r="A171" s="254" t="s">
        <v>2574</v>
      </c>
      <c r="B171" s="255">
        <v>45289</v>
      </c>
      <c r="C171" s="300">
        <v>45294</v>
      </c>
      <c r="D171" s="256"/>
      <c r="E171" s="258" t="s">
        <v>1719</v>
      </c>
      <c r="F171" s="257" t="s">
        <v>2607</v>
      </c>
      <c r="G171" s="258" t="s">
        <v>1466</v>
      </c>
      <c r="H171" s="258"/>
    </row>
    <row r="172" spans="1:8" x14ac:dyDescent="0.25">
      <c r="A172" s="254" t="s">
        <v>1421</v>
      </c>
      <c r="B172" s="255">
        <v>45289</v>
      </c>
      <c r="C172" s="300">
        <v>45289</v>
      </c>
      <c r="D172" s="256"/>
      <c r="E172" s="258" t="s">
        <v>22</v>
      </c>
      <c r="F172" s="257" t="s">
        <v>1899</v>
      </c>
      <c r="G172" s="258" t="s">
        <v>1466</v>
      </c>
      <c r="H172" s="258"/>
    </row>
    <row r="173" spans="1:8" x14ac:dyDescent="0.25">
      <c r="A173" s="254" t="s">
        <v>2590</v>
      </c>
      <c r="B173" s="255">
        <v>45281</v>
      </c>
      <c r="C173" s="300">
        <v>45294</v>
      </c>
      <c r="D173" s="256"/>
      <c r="E173" s="258" t="s">
        <v>1719</v>
      </c>
      <c r="F173" s="257" t="s">
        <v>2602</v>
      </c>
      <c r="G173" s="258" t="s">
        <v>691</v>
      </c>
      <c r="H173" s="258"/>
    </row>
    <row r="174" spans="1:8" x14ac:dyDescent="0.25">
      <c r="A174" s="254" t="s">
        <v>2074</v>
      </c>
      <c r="B174" s="255">
        <v>45293</v>
      </c>
      <c r="C174" s="300">
        <v>45294</v>
      </c>
      <c r="D174" s="256"/>
      <c r="E174" s="258" t="s">
        <v>1719</v>
      </c>
      <c r="F174" s="257" t="s">
        <v>2608</v>
      </c>
      <c r="G174" s="258" t="s">
        <v>691</v>
      </c>
      <c r="H174" s="258"/>
    </row>
    <row r="175" spans="1:8" x14ac:dyDescent="0.25">
      <c r="A175" s="254" t="s">
        <v>2594</v>
      </c>
      <c r="B175" s="255">
        <v>45278</v>
      </c>
      <c r="C175" s="300">
        <v>44928</v>
      </c>
      <c r="D175" s="256"/>
      <c r="E175" s="258" t="s">
        <v>1719</v>
      </c>
      <c r="F175" s="257" t="s">
        <v>2502</v>
      </c>
      <c r="G175" s="258" t="s">
        <v>694</v>
      </c>
      <c r="H175" s="258"/>
    </row>
    <row r="176" spans="1:8" x14ac:dyDescent="0.25">
      <c r="A176" s="331" t="s">
        <v>2595</v>
      </c>
      <c r="B176" s="332">
        <v>45278</v>
      </c>
      <c r="C176" s="336"/>
      <c r="D176" s="333"/>
      <c r="E176" s="334" t="s">
        <v>1719</v>
      </c>
      <c r="F176" s="335" t="s">
        <v>2596</v>
      </c>
      <c r="G176" s="334" t="s">
        <v>694</v>
      </c>
      <c r="H176" s="334"/>
    </row>
    <row r="177" spans="1:8" x14ac:dyDescent="0.25">
      <c r="A177" s="331" t="s">
        <v>2597</v>
      </c>
      <c r="B177" s="332">
        <v>45278</v>
      </c>
      <c r="C177" s="336"/>
      <c r="D177" s="333"/>
      <c r="E177" s="334" t="s">
        <v>1719</v>
      </c>
      <c r="F177" s="335" t="s">
        <v>2598</v>
      </c>
      <c r="G177" s="334" t="s">
        <v>694</v>
      </c>
      <c r="H177" s="334"/>
    </row>
    <row r="178" spans="1:8" ht="17.45" customHeight="1" x14ac:dyDescent="0.25">
      <c r="A178" s="254" t="s">
        <v>2533</v>
      </c>
      <c r="B178" s="255">
        <v>45288</v>
      </c>
      <c r="C178" s="300">
        <v>45293</v>
      </c>
      <c r="E178" s="258" t="s">
        <v>1719</v>
      </c>
      <c r="F178" s="257" t="s">
        <v>2560</v>
      </c>
      <c r="G178" s="258" t="s">
        <v>694</v>
      </c>
      <c r="H178" s="258"/>
    </row>
    <row r="179" spans="1:8" ht="13.15" customHeight="1" x14ac:dyDescent="0.25">
      <c r="A179" s="254" t="s">
        <v>2408</v>
      </c>
      <c r="B179" s="255">
        <v>45294</v>
      </c>
      <c r="C179" s="255">
        <v>45294</v>
      </c>
      <c r="D179" s="256"/>
      <c r="E179" s="258" t="s">
        <v>1719</v>
      </c>
      <c r="F179" s="257" t="s">
        <v>2603</v>
      </c>
      <c r="G179" s="258" t="s">
        <v>694</v>
      </c>
      <c r="H179" s="258"/>
    </row>
    <row r="180" spans="1:8" x14ac:dyDescent="0.25">
      <c r="A180" s="254" t="s">
        <v>2451</v>
      </c>
      <c r="B180" s="255">
        <v>45294</v>
      </c>
      <c r="C180" s="255">
        <v>45294</v>
      </c>
      <c r="D180" s="256"/>
      <c r="E180" s="258" t="s">
        <v>22</v>
      </c>
      <c r="F180" s="257" t="s">
        <v>2613</v>
      </c>
      <c r="G180" s="258" t="s">
        <v>694</v>
      </c>
      <c r="H180" s="258"/>
    </row>
    <row r="181" spans="1:8" x14ac:dyDescent="0.25">
      <c r="A181" s="254" t="s">
        <v>2614</v>
      </c>
      <c r="B181" s="255">
        <v>45294</v>
      </c>
      <c r="C181" s="255">
        <v>45294</v>
      </c>
      <c r="D181" s="256"/>
      <c r="E181" s="258" t="s">
        <v>1719</v>
      </c>
      <c r="F181" s="257" t="s">
        <v>2615</v>
      </c>
      <c r="G181" s="258" t="s">
        <v>694</v>
      </c>
      <c r="H181" s="258"/>
    </row>
    <row r="182" spans="1:8" x14ac:dyDescent="0.25">
      <c r="A182" s="254" t="s">
        <v>2616</v>
      </c>
      <c r="B182" s="255">
        <v>45286</v>
      </c>
      <c r="C182" s="255">
        <v>45294</v>
      </c>
      <c r="D182" s="256"/>
      <c r="E182" s="258" t="s">
        <v>1719</v>
      </c>
      <c r="F182" s="257" t="s">
        <v>1978</v>
      </c>
      <c r="G182" s="258" t="s">
        <v>694</v>
      </c>
      <c r="H182" s="258"/>
    </row>
    <row r="183" spans="1:8" x14ac:dyDescent="0.25">
      <c r="A183" s="254" t="s">
        <v>2617</v>
      </c>
      <c r="B183" s="255">
        <v>45294</v>
      </c>
      <c r="C183" s="255">
        <v>45294</v>
      </c>
      <c r="D183" s="256"/>
      <c r="E183" s="258" t="s">
        <v>1719</v>
      </c>
      <c r="F183" s="257" t="s">
        <v>1978</v>
      </c>
      <c r="G183" s="258" t="s">
        <v>694</v>
      </c>
      <c r="H183" s="258"/>
    </row>
    <row r="184" spans="1:8" x14ac:dyDescent="0.25">
      <c r="A184" s="254" t="s">
        <v>2366</v>
      </c>
      <c r="B184" s="255">
        <v>45294</v>
      </c>
      <c r="C184" s="255" t="s">
        <v>2618</v>
      </c>
      <c r="D184" s="256"/>
      <c r="E184" s="258" t="s">
        <v>1719</v>
      </c>
      <c r="F184" s="257" t="s">
        <v>1978</v>
      </c>
      <c r="G184" s="258" t="s">
        <v>694</v>
      </c>
      <c r="H184" s="258"/>
    </row>
    <row r="185" spans="1:8" x14ac:dyDescent="0.25">
      <c r="A185" s="254" t="s">
        <v>2619</v>
      </c>
      <c r="B185" s="255">
        <v>45294</v>
      </c>
      <c r="C185" s="255">
        <v>45294</v>
      </c>
      <c r="D185" s="256"/>
      <c r="E185" s="258" t="s">
        <v>2625</v>
      </c>
      <c r="F185" s="257" t="s">
        <v>2620</v>
      </c>
      <c r="G185" s="258" t="s">
        <v>694</v>
      </c>
      <c r="H185" s="258"/>
    </row>
    <row r="186" spans="1:8" x14ac:dyDescent="0.25">
      <c r="A186" s="254" t="s">
        <v>2569</v>
      </c>
      <c r="B186" s="255">
        <v>45294</v>
      </c>
      <c r="C186" s="255">
        <v>45294</v>
      </c>
      <c r="D186" s="256"/>
      <c r="E186" s="258" t="s">
        <v>2626</v>
      </c>
      <c r="F186" s="257" t="s">
        <v>2621</v>
      </c>
      <c r="G186" s="258" t="s">
        <v>694</v>
      </c>
      <c r="H186" s="258"/>
    </row>
    <row r="187" spans="1:8" ht="31.5" x14ac:dyDescent="0.25">
      <c r="A187" s="254" t="s">
        <v>2403</v>
      </c>
      <c r="B187" s="255">
        <v>45295</v>
      </c>
      <c r="C187" s="255">
        <v>45295</v>
      </c>
      <c r="D187" s="256"/>
      <c r="E187" s="258" t="s">
        <v>2626</v>
      </c>
      <c r="F187" s="257" t="s">
        <v>2622</v>
      </c>
      <c r="G187" s="258" t="s">
        <v>694</v>
      </c>
      <c r="H187" s="258"/>
    </row>
    <row r="188" spans="1:8" ht="31.5" x14ac:dyDescent="0.25">
      <c r="A188" s="254" t="s">
        <v>2555</v>
      </c>
      <c r="B188" s="255">
        <v>45295</v>
      </c>
      <c r="C188" s="255">
        <v>45295</v>
      </c>
      <c r="D188" s="256"/>
      <c r="E188" s="258" t="s">
        <v>1719</v>
      </c>
      <c r="F188" s="257" t="s">
        <v>2623</v>
      </c>
      <c r="G188" s="258" t="s">
        <v>694</v>
      </c>
      <c r="H188" s="258"/>
    </row>
    <row r="189" spans="1:8" x14ac:dyDescent="0.25">
      <c r="A189" s="254" t="s">
        <v>2287</v>
      </c>
      <c r="B189" s="255">
        <v>45294</v>
      </c>
      <c r="C189" s="255">
        <v>45295</v>
      </c>
      <c r="D189" s="256"/>
      <c r="E189" s="258" t="s">
        <v>2625</v>
      </c>
      <c r="F189" s="307" t="s">
        <v>2624</v>
      </c>
      <c r="G189" s="258" t="s">
        <v>694</v>
      </c>
      <c r="H189" s="258"/>
    </row>
    <row r="190" spans="1:8" x14ac:dyDescent="0.25">
      <c r="A190" s="254" t="s">
        <v>2366</v>
      </c>
      <c r="B190" s="255">
        <v>44930</v>
      </c>
      <c r="C190" s="255">
        <v>45295</v>
      </c>
      <c r="D190" s="256"/>
      <c r="E190" s="258" t="s">
        <v>22</v>
      </c>
      <c r="F190" s="257" t="s">
        <v>2544</v>
      </c>
      <c r="G190" s="258" t="s">
        <v>1405</v>
      </c>
      <c r="H190" s="258"/>
    </row>
    <row r="191" spans="1:8" x14ac:dyDescent="0.25">
      <c r="A191" s="254" t="s">
        <v>2617</v>
      </c>
      <c r="B191" s="255">
        <v>45295</v>
      </c>
      <c r="C191" s="255">
        <v>45295</v>
      </c>
      <c r="D191" s="256"/>
      <c r="E191" s="258" t="s">
        <v>2627</v>
      </c>
      <c r="F191" s="257" t="s">
        <v>2628</v>
      </c>
      <c r="G191" s="258" t="s">
        <v>694</v>
      </c>
      <c r="H191" s="258"/>
    </row>
    <row r="192" spans="1:8" x14ac:dyDescent="0.25">
      <c r="A192" s="254" t="s">
        <v>2463</v>
      </c>
      <c r="B192" s="255">
        <v>45295</v>
      </c>
      <c r="C192" s="255">
        <v>45295</v>
      </c>
      <c r="D192" s="256"/>
      <c r="E192" s="258" t="s">
        <v>2627</v>
      </c>
      <c r="F192" s="257" t="s">
        <v>2629</v>
      </c>
      <c r="G192" s="258" t="s">
        <v>694</v>
      </c>
      <c r="H192" s="258"/>
    </row>
    <row r="193" spans="1:8" x14ac:dyDescent="0.25">
      <c r="A193" s="254" t="s">
        <v>2630</v>
      </c>
      <c r="B193" s="255">
        <v>45295</v>
      </c>
      <c r="C193" s="255">
        <v>45295</v>
      </c>
      <c r="D193" s="256"/>
      <c r="E193" s="258" t="s">
        <v>2627</v>
      </c>
      <c r="F193" s="257" t="s">
        <v>2631</v>
      </c>
      <c r="G193" s="258" t="s">
        <v>694</v>
      </c>
      <c r="H193" s="258"/>
    </row>
    <row r="194" spans="1:8" s="98" customFormat="1" x14ac:dyDescent="0.25">
      <c r="A194" s="254" t="s">
        <v>2451</v>
      </c>
      <c r="B194" s="255">
        <v>45295</v>
      </c>
      <c r="C194" s="255">
        <v>45295</v>
      </c>
      <c r="D194" s="256"/>
      <c r="E194" s="258" t="s">
        <v>1719</v>
      </c>
      <c r="F194" s="257" t="s">
        <v>2639</v>
      </c>
      <c r="G194" s="258" t="s">
        <v>694</v>
      </c>
      <c r="H194" s="269"/>
    </row>
    <row r="195" spans="1:8" x14ac:dyDescent="0.25">
      <c r="A195" s="254" t="s">
        <v>2048</v>
      </c>
      <c r="B195" s="255">
        <v>45292</v>
      </c>
      <c r="C195" s="255">
        <v>45295</v>
      </c>
      <c r="D195" s="256"/>
      <c r="E195" s="258" t="s">
        <v>2625</v>
      </c>
      <c r="F195" s="307" t="s">
        <v>2644</v>
      </c>
      <c r="G195" s="258" t="s">
        <v>1466</v>
      </c>
      <c r="H195" s="258"/>
    </row>
    <row r="196" spans="1:8" ht="31.5" x14ac:dyDescent="0.25">
      <c r="A196" s="259" t="s">
        <v>2058</v>
      </c>
      <c r="B196" s="260">
        <v>45295</v>
      </c>
      <c r="C196" s="260">
        <v>45295</v>
      </c>
      <c r="D196" s="356"/>
      <c r="E196" s="258" t="s">
        <v>2626</v>
      </c>
      <c r="F196" s="357" t="s">
        <v>2645</v>
      </c>
      <c r="G196" s="269" t="s">
        <v>694</v>
      </c>
      <c r="H196" s="258"/>
    </row>
    <row r="197" spans="1:8" x14ac:dyDescent="0.25">
      <c r="A197" s="254" t="s">
        <v>2646</v>
      </c>
      <c r="B197" s="255">
        <v>45295</v>
      </c>
      <c r="C197" s="255">
        <v>45295</v>
      </c>
      <c r="D197" s="256"/>
      <c r="E197" s="258" t="s">
        <v>1719</v>
      </c>
      <c r="F197" s="257" t="s">
        <v>2647</v>
      </c>
      <c r="G197" s="258" t="s">
        <v>694</v>
      </c>
      <c r="H197" s="258"/>
    </row>
    <row r="198" spans="1:8" x14ac:dyDescent="0.25">
      <c r="A198" s="254" t="s">
        <v>2646</v>
      </c>
      <c r="B198" s="255">
        <v>45295</v>
      </c>
      <c r="C198" s="255">
        <v>45295</v>
      </c>
      <c r="D198" s="256"/>
      <c r="E198" s="258" t="s">
        <v>2626</v>
      </c>
      <c r="F198" s="257" t="s">
        <v>2648</v>
      </c>
      <c r="G198" s="258" t="s">
        <v>694</v>
      </c>
      <c r="H198" s="258"/>
    </row>
    <row r="199" spans="1:8" x14ac:dyDescent="0.25">
      <c r="A199" s="254" t="s">
        <v>2555</v>
      </c>
      <c r="B199" s="255">
        <v>45295</v>
      </c>
      <c r="C199" s="255">
        <v>45295</v>
      </c>
      <c r="D199" s="256"/>
      <c r="E199" s="258" t="s">
        <v>2626</v>
      </c>
      <c r="F199" s="257" t="s">
        <v>2648</v>
      </c>
      <c r="G199" s="258" t="s">
        <v>694</v>
      </c>
      <c r="H199" s="258"/>
    </row>
    <row r="200" spans="1:8" x14ac:dyDescent="0.25">
      <c r="A200" s="254" t="s">
        <v>2656</v>
      </c>
      <c r="B200" s="255">
        <v>45295</v>
      </c>
      <c r="C200" s="255">
        <v>45295</v>
      </c>
      <c r="D200" s="256"/>
      <c r="E200" s="258" t="s">
        <v>2625</v>
      </c>
      <c r="F200" s="257" t="s">
        <v>2657</v>
      </c>
      <c r="G200" s="258" t="s">
        <v>1466</v>
      </c>
      <c r="H200" s="258"/>
    </row>
    <row r="201" spans="1:8" x14ac:dyDescent="0.25">
      <c r="A201" s="254" t="s">
        <v>2619</v>
      </c>
      <c r="B201" s="255">
        <v>45295</v>
      </c>
      <c r="C201" s="255">
        <v>45295</v>
      </c>
      <c r="D201" s="256"/>
      <c r="E201" s="258" t="s">
        <v>2626</v>
      </c>
      <c r="F201" s="257" t="s">
        <v>2648</v>
      </c>
      <c r="G201" s="258" t="s">
        <v>694</v>
      </c>
      <c r="H201" s="258"/>
    </row>
    <row r="202" spans="1:8" x14ac:dyDescent="0.25">
      <c r="A202" s="254" t="s">
        <v>2058</v>
      </c>
      <c r="B202" s="255">
        <v>45295</v>
      </c>
      <c r="C202" s="255">
        <v>45295</v>
      </c>
      <c r="D202" s="256"/>
      <c r="E202" s="258" t="s">
        <v>1719</v>
      </c>
      <c r="F202" s="257" t="s">
        <v>2655</v>
      </c>
      <c r="G202" s="258" t="s">
        <v>694</v>
      </c>
      <c r="H202" s="258"/>
    </row>
    <row r="203" spans="1:8" x14ac:dyDescent="0.25">
      <c r="A203" s="254" t="s">
        <v>2630</v>
      </c>
      <c r="B203" s="255">
        <v>45295</v>
      </c>
      <c r="C203" s="255">
        <v>45295</v>
      </c>
      <c r="D203" s="256"/>
      <c r="E203" s="258" t="s">
        <v>2625</v>
      </c>
      <c r="F203" s="257" t="s">
        <v>2654</v>
      </c>
      <c r="G203" s="258" t="s">
        <v>694</v>
      </c>
      <c r="H203" s="258"/>
    </row>
    <row r="204" spans="1:8" s="98" customFormat="1" x14ac:dyDescent="0.25">
      <c r="A204" s="254" t="s">
        <v>2658</v>
      </c>
      <c r="B204" s="255">
        <v>45295</v>
      </c>
      <c r="C204" s="255">
        <v>45295</v>
      </c>
      <c r="D204" s="256"/>
      <c r="E204" s="258" t="s">
        <v>1719</v>
      </c>
      <c r="F204" s="257" t="s">
        <v>1978</v>
      </c>
      <c r="G204" s="258" t="s">
        <v>694</v>
      </c>
      <c r="H204" s="269"/>
    </row>
    <row r="205" spans="1:8" s="98" customFormat="1" ht="31.5" x14ac:dyDescent="0.25">
      <c r="A205" s="254" t="s">
        <v>2661</v>
      </c>
      <c r="B205" s="255">
        <v>45295</v>
      </c>
      <c r="C205" s="255">
        <v>45295</v>
      </c>
      <c r="D205" s="256"/>
      <c r="E205" s="258" t="s">
        <v>1719</v>
      </c>
      <c r="F205" s="257" t="s">
        <v>2804</v>
      </c>
      <c r="G205" s="258" t="s">
        <v>694</v>
      </c>
      <c r="H205" s="269"/>
    </row>
    <row r="206" spans="1:8" s="98" customFormat="1" x14ac:dyDescent="0.25">
      <c r="A206" s="259" t="s">
        <v>2515</v>
      </c>
      <c r="B206" s="260">
        <v>45295</v>
      </c>
      <c r="C206" s="260">
        <v>45295</v>
      </c>
      <c r="D206" s="356"/>
      <c r="E206" s="258" t="s">
        <v>1719</v>
      </c>
      <c r="F206" s="358" t="s">
        <v>1978</v>
      </c>
      <c r="G206" s="269" t="s">
        <v>694</v>
      </c>
      <c r="H206" s="269"/>
    </row>
    <row r="207" spans="1:8" s="98" customFormat="1" x14ac:dyDescent="0.25">
      <c r="A207" s="259" t="s">
        <v>2666</v>
      </c>
      <c r="B207" s="260">
        <v>45295</v>
      </c>
      <c r="C207" s="260">
        <v>45295</v>
      </c>
      <c r="D207" s="356"/>
      <c r="E207" s="258" t="s">
        <v>1719</v>
      </c>
      <c r="F207" s="358" t="s">
        <v>2667</v>
      </c>
      <c r="G207" s="269" t="s">
        <v>694</v>
      </c>
      <c r="H207" s="269"/>
    </row>
    <row r="208" spans="1:8" s="98" customFormat="1" x14ac:dyDescent="0.25">
      <c r="A208" s="259" t="s">
        <v>2668</v>
      </c>
      <c r="B208" s="260">
        <v>45295</v>
      </c>
      <c r="C208" s="260">
        <v>45295</v>
      </c>
      <c r="D208" s="356"/>
      <c r="E208" s="258" t="s">
        <v>1719</v>
      </c>
      <c r="F208" s="358" t="s">
        <v>1978</v>
      </c>
      <c r="G208" s="269" t="s">
        <v>694</v>
      </c>
      <c r="H208" s="269"/>
    </row>
    <row r="209" spans="1:8" x14ac:dyDescent="0.25">
      <c r="A209" s="259" t="s">
        <v>1845</v>
      </c>
      <c r="B209" s="260">
        <v>45295</v>
      </c>
      <c r="C209" s="260">
        <v>45295</v>
      </c>
      <c r="D209" s="356"/>
      <c r="E209" s="258" t="s">
        <v>1719</v>
      </c>
      <c r="F209" s="358" t="s">
        <v>2672</v>
      </c>
      <c r="G209" s="269" t="s">
        <v>694</v>
      </c>
      <c r="H209" s="258"/>
    </row>
    <row r="210" spans="1:8" x14ac:dyDescent="0.25">
      <c r="A210" s="259" t="s">
        <v>2478</v>
      </c>
      <c r="B210" s="260">
        <v>45295</v>
      </c>
      <c r="C210" s="260">
        <v>45295</v>
      </c>
      <c r="D210" s="356"/>
      <c r="E210" s="258" t="s">
        <v>1719</v>
      </c>
      <c r="F210" s="358" t="s">
        <v>2672</v>
      </c>
      <c r="G210" s="269" t="s">
        <v>694</v>
      </c>
      <c r="H210" s="258"/>
    </row>
    <row r="211" spans="1:8" x14ac:dyDescent="0.25">
      <c r="A211" s="259" t="s">
        <v>2605</v>
      </c>
      <c r="B211" s="255">
        <v>45295</v>
      </c>
      <c r="C211" s="255">
        <v>45295</v>
      </c>
      <c r="D211" s="256"/>
      <c r="E211" s="258" t="s">
        <v>1719</v>
      </c>
      <c r="F211" s="358" t="s">
        <v>2672</v>
      </c>
      <c r="G211" s="269" t="s">
        <v>694</v>
      </c>
      <c r="H211" s="258"/>
    </row>
    <row r="212" spans="1:8" ht="31.5" x14ac:dyDescent="0.25">
      <c r="A212" s="254" t="s">
        <v>2675</v>
      </c>
      <c r="B212" s="255">
        <v>45296</v>
      </c>
      <c r="C212" s="255">
        <v>45296</v>
      </c>
      <c r="D212" s="256"/>
      <c r="E212" s="258" t="s">
        <v>2625</v>
      </c>
      <c r="F212" s="257" t="s">
        <v>2685</v>
      </c>
      <c r="G212" s="269" t="s">
        <v>694</v>
      </c>
      <c r="H212" s="258" t="s">
        <v>1801</v>
      </c>
    </row>
    <row r="213" spans="1:8" s="98" customFormat="1" x14ac:dyDescent="0.25">
      <c r="A213" s="254" t="s">
        <v>2678</v>
      </c>
      <c r="B213" s="255">
        <v>45293</v>
      </c>
      <c r="C213" s="255">
        <v>45296</v>
      </c>
      <c r="D213" s="256"/>
      <c r="E213" s="258" t="s">
        <v>2627</v>
      </c>
      <c r="F213" s="307" t="s">
        <v>2680</v>
      </c>
      <c r="G213" s="258" t="s">
        <v>694</v>
      </c>
      <c r="H213" s="269"/>
    </row>
    <row r="214" spans="1:8" x14ac:dyDescent="0.25">
      <c r="A214" s="254" t="s">
        <v>2675</v>
      </c>
      <c r="B214" s="255">
        <v>45296</v>
      </c>
      <c r="C214" s="255">
        <v>45296</v>
      </c>
      <c r="D214" s="256"/>
      <c r="E214" s="258" t="s">
        <v>2626</v>
      </c>
      <c r="F214" s="257" t="s">
        <v>2648</v>
      </c>
      <c r="G214" s="269" t="s">
        <v>694</v>
      </c>
      <c r="H214" s="258" t="s">
        <v>1801</v>
      </c>
    </row>
    <row r="215" spans="1:8" x14ac:dyDescent="0.25">
      <c r="A215" s="259" t="s">
        <v>2478</v>
      </c>
      <c r="B215" s="260">
        <v>45296</v>
      </c>
      <c r="C215" s="260">
        <v>45296</v>
      </c>
      <c r="D215" s="356"/>
      <c r="E215" s="258" t="s">
        <v>1719</v>
      </c>
      <c r="F215" s="358" t="s">
        <v>2686</v>
      </c>
      <c r="G215" s="269" t="s">
        <v>694</v>
      </c>
      <c r="H215" s="258"/>
    </row>
    <row r="216" spans="1:8" x14ac:dyDescent="0.25">
      <c r="A216" s="254" t="s">
        <v>2687</v>
      </c>
      <c r="B216" s="255">
        <v>45296</v>
      </c>
      <c r="C216" s="255">
        <v>45296</v>
      </c>
      <c r="D216" s="256"/>
      <c r="E216" s="258" t="s">
        <v>2679</v>
      </c>
      <c r="F216" s="257" t="s">
        <v>2688</v>
      </c>
      <c r="G216" s="269" t="s">
        <v>694</v>
      </c>
      <c r="H216" s="258" t="s">
        <v>1801</v>
      </c>
    </row>
    <row r="217" spans="1:8" x14ac:dyDescent="0.25">
      <c r="A217" s="254" t="s">
        <v>2687</v>
      </c>
      <c r="B217" s="255">
        <v>45296</v>
      </c>
      <c r="C217" s="255">
        <v>45296</v>
      </c>
      <c r="D217" s="256"/>
      <c r="E217" s="258" t="s">
        <v>1719</v>
      </c>
      <c r="F217" s="257" t="s">
        <v>2691</v>
      </c>
      <c r="G217" s="269" t="s">
        <v>694</v>
      </c>
      <c r="H217" s="258" t="s">
        <v>1801</v>
      </c>
    </row>
    <row r="218" spans="1:8" x14ac:dyDescent="0.25">
      <c r="A218" s="254" t="s">
        <v>2692</v>
      </c>
      <c r="B218" s="260">
        <v>45296</v>
      </c>
      <c r="C218" s="260">
        <v>45296</v>
      </c>
      <c r="D218" s="256"/>
      <c r="E218" s="258" t="s">
        <v>1719</v>
      </c>
      <c r="F218" s="358" t="s">
        <v>2672</v>
      </c>
      <c r="G218" s="269" t="s">
        <v>694</v>
      </c>
      <c r="H218" s="258"/>
    </row>
    <row r="219" spans="1:8" x14ac:dyDescent="0.25">
      <c r="A219" s="254" t="s">
        <v>2546</v>
      </c>
      <c r="B219" s="260">
        <v>45296</v>
      </c>
      <c r="C219" s="260">
        <v>45296</v>
      </c>
      <c r="D219" s="256"/>
      <c r="E219" s="258" t="s">
        <v>1719</v>
      </c>
      <c r="F219" s="257" t="s">
        <v>2693</v>
      </c>
      <c r="G219" s="269" t="s">
        <v>694</v>
      </c>
      <c r="H219" s="258"/>
    </row>
    <row r="220" spans="1:8" x14ac:dyDescent="0.25">
      <c r="A220" s="254" t="s">
        <v>2695</v>
      </c>
      <c r="B220" s="255">
        <v>45296</v>
      </c>
      <c r="C220" s="255">
        <v>45296</v>
      </c>
      <c r="D220" s="256"/>
      <c r="E220" s="258" t="s">
        <v>1719</v>
      </c>
      <c r="F220" s="257" t="s">
        <v>2693</v>
      </c>
      <c r="G220" s="269" t="s">
        <v>694</v>
      </c>
      <c r="H220" s="258"/>
    </row>
    <row r="221" spans="1:8" s="98" customFormat="1" x14ac:dyDescent="0.25">
      <c r="A221" s="259" t="s">
        <v>2419</v>
      </c>
      <c r="B221" s="260">
        <v>45296</v>
      </c>
      <c r="C221" s="260">
        <v>45296</v>
      </c>
      <c r="D221" s="356"/>
      <c r="E221" s="258" t="s">
        <v>1719</v>
      </c>
      <c r="F221" s="358" t="s">
        <v>2369</v>
      </c>
      <c r="G221" s="269" t="s">
        <v>694</v>
      </c>
      <c r="H221" s="269"/>
    </row>
    <row r="222" spans="1:8" s="98" customFormat="1" x14ac:dyDescent="0.25">
      <c r="A222" s="259" t="s">
        <v>2697</v>
      </c>
      <c r="B222" s="260">
        <v>45293</v>
      </c>
      <c r="C222" s="260">
        <v>45296</v>
      </c>
      <c r="D222" s="356"/>
      <c r="E222" s="258" t="s">
        <v>2679</v>
      </c>
      <c r="F222" s="358" t="s">
        <v>2698</v>
      </c>
      <c r="G222" s="269" t="s">
        <v>1466</v>
      </c>
      <c r="H222" s="269"/>
    </row>
    <row r="223" spans="1:8" s="98" customFormat="1" x14ac:dyDescent="0.25">
      <c r="A223" s="259" t="s">
        <v>2699</v>
      </c>
      <c r="B223" s="260">
        <v>45293</v>
      </c>
      <c r="C223" s="260">
        <v>45296</v>
      </c>
      <c r="D223" s="356"/>
      <c r="E223" s="258" t="s">
        <v>2679</v>
      </c>
      <c r="F223" s="358" t="s">
        <v>2698</v>
      </c>
      <c r="G223" s="269" t="s">
        <v>1466</v>
      </c>
      <c r="H223" s="269"/>
    </row>
    <row r="224" spans="1:8" s="98" customFormat="1" x14ac:dyDescent="0.25">
      <c r="A224" s="259" t="s">
        <v>2700</v>
      </c>
      <c r="B224" s="260">
        <v>45293</v>
      </c>
      <c r="C224" s="260">
        <v>45296</v>
      </c>
      <c r="D224" s="356"/>
      <c r="E224" s="258" t="s">
        <v>2679</v>
      </c>
      <c r="F224" s="358" t="s">
        <v>2698</v>
      </c>
      <c r="G224" s="269" t="s">
        <v>1466</v>
      </c>
      <c r="H224" s="269"/>
    </row>
    <row r="225" spans="1:8" s="98" customFormat="1" ht="31.5" x14ac:dyDescent="0.25">
      <c r="A225" s="259" t="s">
        <v>2701</v>
      </c>
      <c r="B225" s="260">
        <v>45283</v>
      </c>
      <c r="C225" s="260">
        <v>45299</v>
      </c>
      <c r="D225" s="356"/>
      <c r="E225" s="258" t="s">
        <v>1719</v>
      </c>
      <c r="F225" s="257" t="s">
        <v>2703</v>
      </c>
      <c r="G225" s="269" t="s">
        <v>694</v>
      </c>
      <c r="H225" s="269" t="s">
        <v>1801</v>
      </c>
    </row>
    <row r="226" spans="1:8" x14ac:dyDescent="0.25">
      <c r="A226" s="254" t="s">
        <v>2695</v>
      </c>
      <c r="B226" s="255">
        <v>45296</v>
      </c>
      <c r="C226" s="255">
        <v>45296</v>
      </c>
      <c r="D226" s="256"/>
      <c r="E226" s="258" t="s">
        <v>2626</v>
      </c>
      <c r="F226" s="257" t="s">
        <v>2648</v>
      </c>
      <c r="G226" s="269" t="s">
        <v>694</v>
      </c>
      <c r="H226" s="258"/>
    </row>
    <row r="227" spans="1:8" ht="31.5" x14ac:dyDescent="0.25">
      <c r="A227" s="254" t="s">
        <v>2708</v>
      </c>
      <c r="B227" s="255">
        <v>45293</v>
      </c>
      <c r="C227" s="255">
        <v>45296</v>
      </c>
      <c r="D227" s="256"/>
      <c r="E227" s="258" t="s">
        <v>2625</v>
      </c>
      <c r="F227" s="257" t="s">
        <v>2710</v>
      </c>
      <c r="G227" s="258" t="s">
        <v>694</v>
      </c>
      <c r="H227" s="258"/>
    </row>
    <row r="228" spans="1:8" ht="31.5" x14ac:dyDescent="0.25">
      <c r="A228" s="254" t="s">
        <v>2287</v>
      </c>
      <c r="B228" s="255">
        <v>45295</v>
      </c>
      <c r="C228" s="255" t="s">
        <v>2709</v>
      </c>
      <c r="D228" s="256"/>
      <c r="E228" s="258" t="s">
        <v>2625</v>
      </c>
      <c r="F228" s="257" t="s">
        <v>2799</v>
      </c>
      <c r="G228" s="258" t="s">
        <v>694</v>
      </c>
      <c r="H228" s="258"/>
    </row>
    <row r="229" spans="1:8" x14ac:dyDescent="0.25">
      <c r="A229" s="254" t="s">
        <v>1413</v>
      </c>
      <c r="B229" s="255">
        <v>45294</v>
      </c>
      <c r="C229" s="255">
        <v>45296</v>
      </c>
      <c r="E229" s="258" t="s">
        <v>2626</v>
      </c>
      <c r="F229" s="257" t="s">
        <v>2648</v>
      </c>
      <c r="G229" s="269" t="s">
        <v>694</v>
      </c>
      <c r="H229" s="258"/>
    </row>
    <row r="230" spans="1:8" ht="31.5" x14ac:dyDescent="0.25">
      <c r="A230" s="254" t="s">
        <v>2711</v>
      </c>
      <c r="B230" s="255">
        <v>45294</v>
      </c>
      <c r="C230" s="255">
        <v>45296</v>
      </c>
      <c r="D230" s="256"/>
      <c r="E230" s="258" t="s">
        <v>2679</v>
      </c>
      <c r="F230" s="257" t="s">
        <v>2712</v>
      </c>
      <c r="G230" s="258" t="s">
        <v>694</v>
      </c>
      <c r="H230" s="258"/>
    </row>
    <row r="231" spans="1:8" x14ac:dyDescent="0.25">
      <c r="A231" s="254" t="s">
        <v>2605</v>
      </c>
      <c r="B231" s="255">
        <v>45296</v>
      </c>
      <c r="C231" s="255">
        <v>45296</v>
      </c>
      <c r="D231" s="256"/>
      <c r="E231" s="258" t="s">
        <v>1719</v>
      </c>
      <c r="F231" s="257" t="s">
        <v>1978</v>
      </c>
      <c r="G231" s="258" t="s">
        <v>694</v>
      </c>
      <c r="H231" s="258"/>
    </row>
    <row r="232" spans="1:8" x14ac:dyDescent="0.25">
      <c r="A232" s="365" t="s">
        <v>2605</v>
      </c>
      <c r="B232" s="255">
        <v>45299</v>
      </c>
      <c r="C232" s="255">
        <v>45299</v>
      </c>
      <c r="D232" s="256"/>
      <c r="E232" s="258" t="s">
        <v>2626</v>
      </c>
      <c r="F232" s="257" t="s">
        <v>2716</v>
      </c>
      <c r="G232" s="258" t="s">
        <v>694</v>
      </c>
      <c r="H232" s="258"/>
    </row>
    <row r="233" spans="1:8" x14ac:dyDescent="0.25">
      <c r="A233" s="259" t="s">
        <v>1509</v>
      </c>
      <c r="B233" s="255">
        <v>45299</v>
      </c>
      <c r="C233" s="255">
        <v>45299</v>
      </c>
      <c r="D233" s="256"/>
      <c r="E233" s="258" t="s">
        <v>2626</v>
      </c>
      <c r="F233" s="307" t="s">
        <v>2717</v>
      </c>
      <c r="G233" s="258" t="s">
        <v>694</v>
      </c>
      <c r="H233" s="258"/>
    </row>
    <row r="234" spans="1:8" x14ac:dyDescent="0.25">
      <c r="A234" s="259" t="s">
        <v>1517</v>
      </c>
      <c r="B234" s="255">
        <v>45299</v>
      </c>
      <c r="C234" s="255">
        <v>45299</v>
      </c>
      <c r="D234" s="256"/>
      <c r="E234" s="258" t="s">
        <v>2626</v>
      </c>
      <c r="F234" s="307" t="s">
        <v>2717</v>
      </c>
      <c r="G234" s="258" t="s">
        <v>694</v>
      </c>
      <c r="H234" s="258"/>
    </row>
    <row r="235" spans="1:8" x14ac:dyDescent="0.25">
      <c r="A235" s="254" t="s">
        <v>1845</v>
      </c>
      <c r="B235" s="255">
        <v>45299</v>
      </c>
      <c r="C235" s="255">
        <v>45299</v>
      </c>
      <c r="D235" s="256"/>
      <c r="E235" s="258" t="s">
        <v>1719</v>
      </c>
      <c r="F235" s="307" t="s">
        <v>1978</v>
      </c>
      <c r="G235" s="258" t="s">
        <v>694</v>
      </c>
      <c r="H235" s="258"/>
    </row>
    <row r="236" spans="1:8" x14ac:dyDescent="0.25">
      <c r="A236" s="254" t="s">
        <v>2532</v>
      </c>
      <c r="B236" s="255">
        <v>45299</v>
      </c>
      <c r="C236" s="255">
        <v>45299</v>
      </c>
      <c r="D236" s="256"/>
      <c r="E236" s="258" t="s">
        <v>2627</v>
      </c>
      <c r="F236" s="257" t="s">
        <v>2718</v>
      </c>
      <c r="G236" s="258" t="s">
        <v>694</v>
      </c>
      <c r="H236" s="258"/>
    </row>
    <row r="237" spans="1:8" x14ac:dyDescent="0.25">
      <c r="A237" s="254" t="s">
        <v>1977</v>
      </c>
      <c r="B237" s="255">
        <v>45299</v>
      </c>
      <c r="C237" s="255">
        <v>45299</v>
      </c>
      <c r="D237" s="256"/>
      <c r="E237" s="258" t="s">
        <v>2626</v>
      </c>
      <c r="F237" s="257" t="s">
        <v>2648</v>
      </c>
      <c r="G237" s="258" t="s">
        <v>694</v>
      </c>
      <c r="H237" s="258"/>
    </row>
    <row r="238" spans="1:8" x14ac:dyDescent="0.25">
      <c r="A238" s="254" t="s">
        <v>2377</v>
      </c>
      <c r="B238" s="255">
        <v>45299</v>
      </c>
      <c r="C238" s="255">
        <v>45299</v>
      </c>
      <c r="D238" s="256"/>
      <c r="E238" s="258" t="s">
        <v>2626</v>
      </c>
      <c r="F238" s="257" t="s">
        <v>2648</v>
      </c>
      <c r="G238" s="258" t="s">
        <v>694</v>
      </c>
      <c r="H238" s="258"/>
    </row>
    <row r="239" spans="1:8" x14ac:dyDescent="0.25">
      <c r="A239" s="254" t="s">
        <v>2656</v>
      </c>
      <c r="B239" s="255">
        <v>45299</v>
      </c>
      <c r="C239" s="255">
        <v>45299</v>
      </c>
      <c r="D239" s="256"/>
      <c r="E239" s="258" t="s">
        <v>2627</v>
      </c>
      <c r="F239" s="257" t="s">
        <v>2719</v>
      </c>
      <c r="G239" s="258" t="s">
        <v>694</v>
      </c>
      <c r="H239" s="258"/>
    </row>
    <row r="240" spans="1:8" ht="31.5" x14ac:dyDescent="0.25">
      <c r="A240" s="254" t="s">
        <v>2720</v>
      </c>
      <c r="B240" s="255">
        <v>45299</v>
      </c>
      <c r="C240" s="255">
        <v>45299</v>
      </c>
      <c r="D240" s="256"/>
      <c r="E240" s="258" t="s">
        <v>2627</v>
      </c>
      <c r="F240" s="257" t="s">
        <v>2721</v>
      </c>
      <c r="G240" s="258" t="s">
        <v>694</v>
      </c>
      <c r="H240" s="258"/>
    </row>
    <row r="241" spans="1:8" x14ac:dyDescent="0.25">
      <c r="A241" s="254" t="s">
        <v>2463</v>
      </c>
      <c r="B241" s="255">
        <v>45299</v>
      </c>
      <c r="C241" s="255">
        <v>45299</v>
      </c>
      <c r="D241" s="256"/>
      <c r="E241" s="258" t="s">
        <v>1719</v>
      </c>
      <c r="F241" s="307" t="s">
        <v>2722</v>
      </c>
      <c r="G241" s="258" t="s">
        <v>694</v>
      </c>
      <c r="H241" s="258"/>
    </row>
    <row r="242" spans="1:8" x14ac:dyDescent="0.25">
      <c r="A242" s="254" t="s">
        <v>1516</v>
      </c>
      <c r="B242" s="255">
        <v>45299</v>
      </c>
      <c r="C242" s="255">
        <v>45299</v>
      </c>
      <c r="D242" s="256"/>
      <c r="E242" s="258" t="s">
        <v>2626</v>
      </c>
      <c r="F242" s="257" t="s">
        <v>2648</v>
      </c>
      <c r="G242" s="258" t="s">
        <v>694</v>
      </c>
      <c r="H242" s="258"/>
    </row>
    <row r="243" spans="1:8" x14ac:dyDescent="0.25">
      <c r="A243" s="254" t="s">
        <v>2725</v>
      </c>
      <c r="B243" s="255">
        <v>45299</v>
      </c>
      <c r="C243" s="255">
        <v>45299</v>
      </c>
      <c r="D243" s="256"/>
      <c r="E243" s="258" t="s">
        <v>2627</v>
      </c>
      <c r="F243" s="307" t="s">
        <v>2680</v>
      </c>
      <c r="G243" s="258" t="s">
        <v>694</v>
      </c>
      <c r="H243" s="258"/>
    </row>
    <row r="244" spans="1:8" x14ac:dyDescent="0.25">
      <c r="A244" s="259" t="s">
        <v>2726</v>
      </c>
      <c r="B244" s="260">
        <v>45299</v>
      </c>
      <c r="C244" s="260">
        <v>45299</v>
      </c>
      <c r="D244" s="356"/>
      <c r="E244" s="258" t="s">
        <v>2625</v>
      </c>
      <c r="F244" s="358" t="s">
        <v>2727</v>
      </c>
      <c r="G244" s="269" t="s">
        <v>694</v>
      </c>
      <c r="H244" s="258"/>
    </row>
    <row r="245" spans="1:8" x14ac:dyDescent="0.25">
      <c r="A245" s="259" t="s">
        <v>2566</v>
      </c>
      <c r="B245" s="255">
        <v>45296</v>
      </c>
      <c r="C245" s="255">
        <v>45299</v>
      </c>
      <c r="D245" s="256"/>
      <c r="E245" s="258" t="s">
        <v>1719</v>
      </c>
      <c r="F245" s="358" t="s">
        <v>2672</v>
      </c>
      <c r="G245" s="258" t="s">
        <v>694</v>
      </c>
      <c r="H245" s="258"/>
    </row>
    <row r="246" spans="1:8" x14ac:dyDescent="0.25">
      <c r="A246" s="254" t="s">
        <v>2478</v>
      </c>
      <c r="B246" s="255">
        <v>45299</v>
      </c>
      <c r="C246" s="255">
        <v>45299</v>
      </c>
      <c r="D246" s="256"/>
      <c r="E246" s="258" t="s">
        <v>2626</v>
      </c>
      <c r="F246" s="257" t="s">
        <v>2728</v>
      </c>
      <c r="G246" s="258" t="s">
        <v>694</v>
      </c>
      <c r="H246" s="258"/>
    </row>
    <row r="247" spans="1:8" x14ac:dyDescent="0.25">
      <c r="A247" s="259" t="s">
        <v>2729</v>
      </c>
      <c r="B247" s="255">
        <v>45294</v>
      </c>
      <c r="C247" s="255">
        <v>45299</v>
      </c>
      <c r="E247" s="258" t="s">
        <v>2737</v>
      </c>
      <c r="F247" s="307" t="s">
        <v>2730</v>
      </c>
      <c r="G247" s="258" t="s">
        <v>694</v>
      </c>
      <c r="H247" s="258"/>
    </row>
    <row r="248" spans="1:8" x14ac:dyDescent="0.25">
      <c r="A248" s="254" t="s">
        <v>2731</v>
      </c>
      <c r="B248" s="255">
        <v>45295</v>
      </c>
      <c r="C248" s="255">
        <v>45299</v>
      </c>
      <c r="D248" s="256"/>
      <c r="E248" s="258" t="s">
        <v>1719</v>
      </c>
      <c r="F248" s="307" t="s">
        <v>1978</v>
      </c>
      <c r="G248" s="258" t="s">
        <v>694</v>
      </c>
      <c r="H248" s="258"/>
    </row>
    <row r="249" spans="1:8" x14ac:dyDescent="0.25">
      <c r="A249" s="331" t="s">
        <v>2734</v>
      </c>
      <c r="B249" s="332">
        <v>45293</v>
      </c>
      <c r="C249" s="332"/>
      <c r="D249" s="333"/>
      <c r="E249" s="334" t="s">
        <v>2625</v>
      </c>
      <c r="F249" s="335"/>
      <c r="G249" s="334" t="s">
        <v>694</v>
      </c>
      <c r="H249" s="334"/>
    </row>
    <row r="250" spans="1:8" x14ac:dyDescent="0.25">
      <c r="A250" s="254" t="s">
        <v>2595</v>
      </c>
      <c r="B250" s="255">
        <v>45296</v>
      </c>
      <c r="C250" s="255">
        <v>45299</v>
      </c>
      <c r="D250" s="256"/>
      <c r="E250" s="258" t="s">
        <v>1719</v>
      </c>
      <c r="F250" s="257" t="s">
        <v>2736</v>
      </c>
      <c r="G250" s="258" t="s">
        <v>694</v>
      </c>
      <c r="H250" s="258"/>
    </row>
    <row r="251" spans="1:8" ht="31.5" customHeight="1" x14ac:dyDescent="0.25">
      <c r="A251" s="254" t="s">
        <v>2738</v>
      </c>
      <c r="B251" s="255">
        <v>45293</v>
      </c>
      <c r="C251" s="255">
        <v>45299</v>
      </c>
      <c r="D251" s="256"/>
      <c r="E251" s="258" t="s">
        <v>2737</v>
      </c>
      <c r="F251" s="357" t="s">
        <v>2739</v>
      </c>
      <c r="G251" s="258" t="s">
        <v>694</v>
      </c>
      <c r="H251" s="258"/>
    </row>
    <row r="252" spans="1:8" x14ac:dyDescent="0.25">
      <c r="A252" s="254" t="s">
        <v>2708</v>
      </c>
      <c r="B252" s="255">
        <v>45299</v>
      </c>
      <c r="C252" s="255">
        <v>45299</v>
      </c>
      <c r="D252" s="256"/>
      <c r="E252" s="258" t="s">
        <v>2626</v>
      </c>
      <c r="F252" s="257" t="s">
        <v>2648</v>
      </c>
      <c r="G252" s="258" t="s">
        <v>694</v>
      </c>
      <c r="H252" s="258"/>
    </row>
    <row r="253" spans="1:8" x14ac:dyDescent="0.25">
      <c r="A253" s="331" t="s">
        <v>2749</v>
      </c>
      <c r="B253" s="332">
        <v>45299</v>
      </c>
      <c r="C253" s="332"/>
      <c r="D253" s="333"/>
      <c r="E253" s="334" t="s">
        <v>2625</v>
      </c>
      <c r="F253" s="335"/>
      <c r="G253" s="334" t="s">
        <v>694</v>
      </c>
      <c r="H253" s="334"/>
    </row>
    <row r="254" spans="1:8" x14ac:dyDescent="0.25">
      <c r="A254" s="254" t="s">
        <v>2692</v>
      </c>
      <c r="B254" s="255">
        <v>45299</v>
      </c>
      <c r="C254" s="255">
        <v>45299</v>
      </c>
      <c r="D254" s="256"/>
      <c r="E254" s="258" t="s">
        <v>1719</v>
      </c>
      <c r="F254" s="307" t="s">
        <v>2752</v>
      </c>
      <c r="G254" s="258" t="s">
        <v>694</v>
      </c>
      <c r="H254" s="258"/>
    </row>
    <row r="255" spans="1:8" x14ac:dyDescent="0.25">
      <c r="A255" s="254" t="s">
        <v>2701</v>
      </c>
      <c r="B255" s="255">
        <v>45299</v>
      </c>
      <c r="C255" s="255">
        <v>45299</v>
      </c>
      <c r="D255" s="256"/>
      <c r="E255" s="258" t="s">
        <v>1719</v>
      </c>
      <c r="F255" s="358" t="s">
        <v>2672</v>
      </c>
      <c r="G255" s="258" t="s">
        <v>694</v>
      </c>
      <c r="H255" s="258" t="s">
        <v>1801</v>
      </c>
    </row>
    <row r="256" spans="1:8" x14ac:dyDescent="0.25">
      <c r="A256" s="254" t="s">
        <v>2760</v>
      </c>
      <c r="B256" s="255">
        <v>45299</v>
      </c>
      <c r="C256" s="255">
        <v>45299</v>
      </c>
      <c r="D256" s="256"/>
      <c r="E256" s="258" t="s">
        <v>1719</v>
      </c>
      <c r="F256" s="257" t="s">
        <v>1978</v>
      </c>
      <c r="G256" s="258" t="s">
        <v>694</v>
      </c>
      <c r="H256" s="258"/>
    </row>
    <row r="257" spans="1:8" x14ac:dyDescent="0.25">
      <c r="A257" s="254" t="s">
        <v>2566</v>
      </c>
      <c r="B257" s="255">
        <v>45299</v>
      </c>
      <c r="C257" s="255">
        <v>45299</v>
      </c>
      <c r="D257" s="256"/>
      <c r="E257" s="258" t="s">
        <v>1719</v>
      </c>
      <c r="F257" s="257" t="s">
        <v>1978</v>
      </c>
      <c r="G257" s="258" t="s">
        <v>694</v>
      </c>
      <c r="H257" s="258"/>
    </row>
    <row r="258" spans="1:8" x14ac:dyDescent="0.25">
      <c r="A258" s="254" t="s">
        <v>2738</v>
      </c>
      <c r="B258" s="255">
        <v>45299</v>
      </c>
      <c r="C258" s="255">
        <v>45299</v>
      </c>
      <c r="D258" s="256"/>
      <c r="E258" s="258" t="s">
        <v>1719</v>
      </c>
      <c r="F258" s="257" t="s">
        <v>2761</v>
      </c>
      <c r="G258" s="258" t="s">
        <v>694</v>
      </c>
      <c r="H258" s="258" t="s">
        <v>1801</v>
      </c>
    </row>
    <row r="259" spans="1:8" x14ac:dyDescent="0.25">
      <c r="A259" s="254" t="s">
        <v>2762</v>
      </c>
      <c r="B259" s="255">
        <v>45299</v>
      </c>
      <c r="C259" s="255">
        <v>45299</v>
      </c>
      <c r="D259" s="256"/>
      <c r="E259" s="258" t="s">
        <v>1719</v>
      </c>
      <c r="F259" s="358" t="s">
        <v>2672</v>
      </c>
      <c r="G259" s="258" t="s">
        <v>694</v>
      </c>
      <c r="H259" s="258"/>
    </row>
    <row r="260" spans="1:8" x14ac:dyDescent="0.25">
      <c r="A260" s="254" t="s">
        <v>2566</v>
      </c>
      <c r="B260" s="255">
        <v>45299</v>
      </c>
      <c r="C260" s="255">
        <v>45299</v>
      </c>
      <c r="D260" s="256"/>
      <c r="E260" s="258" t="s">
        <v>2626</v>
      </c>
      <c r="F260" s="257" t="s">
        <v>2763</v>
      </c>
      <c r="G260" s="258" t="s">
        <v>694</v>
      </c>
      <c r="H260" s="258"/>
    </row>
    <row r="261" spans="1:8" x14ac:dyDescent="0.25">
      <c r="A261" s="254" t="s">
        <v>2764</v>
      </c>
      <c r="B261" s="255">
        <v>45299</v>
      </c>
      <c r="C261" s="255">
        <v>45299</v>
      </c>
      <c r="D261" s="256"/>
      <c r="E261" s="258" t="s">
        <v>1719</v>
      </c>
      <c r="F261" s="307" t="s">
        <v>2722</v>
      </c>
      <c r="G261" s="258" t="s">
        <v>694</v>
      </c>
      <c r="H261" s="258"/>
    </row>
    <row r="262" spans="1:8" ht="31.5" x14ac:dyDescent="0.25">
      <c r="A262" s="254" t="s">
        <v>2463</v>
      </c>
      <c r="B262" s="255">
        <v>45300</v>
      </c>
      <c r="C262" s="255">
        <v>45300</v>
      </c>
      <c r="D262" s="256"/>
      <c r="E262" s="258" t="s">
        <v>2626</v>
      </c>
      <c r="F262" s="257" t="s">
        <v>2768</v>
      </c>
      <c r="G262" s="258" t="s">
        <v>694</v>
      </c>
      <c r="H262" s="258"/>
    </row>
    <row r="263" spans="1:8" ht="31.5" x14ac:dyDescent="0.25">
      <c r="A263" s="254" t="s">
        <v>1509</v>
      </c>
      <c r="B263" s="255">
        <v>45300</v>
      </c>
      <c r="C263" s="255">
        <v>45300</v>
      </c>
      <c r="D263" s="256"/>
      <c r="E263" s="258" t="s">
        <v>2626</v>
      </c>
      <c r="F263" s="257" t="s">
        <v>2768</v>
      </c>
      <c r="G263" s="258" t="s">
        <v>694</v>
      </c>
      <c r="H263" s="258"/>
    </row>
    <row r="264" spans="1:8" x14ac:dyDescent="0.25">
      <c r="A264" s="259" t="s">
        <v>2656</v>
      </c>
      <c r="B264" s="255">
        <v>45300</v>
      </c>
      <c r="C264" s="255">
        <v>45300</v>
      </c>
      <c r="D264" s="256"/>
      <c r="E264" s="258" t="s">
        <v>2626</v>
      </c>
      <c r="F264" s="257" t="s">
        <v>2648</v>
      </c>
      <c r="G264" s="258" t="s">
        <v>694</v>
      </c>
      <c r="H264" s="258"/>
    </row>
    <row r="265" spans="1:8" ht="31.5" x14ac:dyDescent="0.25">
      <c r="A265" s="259" t="s">
        <v>2771</v>
      </c>
      <c r="B265" s="255">
        <v>45300</v>
      </c>
      <c r="C265" s="255">
        <v>45300</v>
      </c>
      <c r="D265" s="256"/>
      <c r="E265" s="258" t="s">
        <v>2679</v>
      </c>
      <c r="F265" s="257" t="s">
        <v>2721</v>
      </c>
      <c r="G265" s="258" t="s">
        <v>694</v>
      </c>
      <c r="H265" s="258"/>
    </row>
    <row r="266" spans="1:8" x14ac:dyDescent="0.25">
      <c r="A266" s="254" t="s">
        <v>2772</v>
      </c>
      <c r="B266" s="255">
        <v>45300</v>
      </c>
      <c r="C266" s="255">
        <v>45300</v>
      </c>
      <c r="D266" s="256"/>
      <c r="E266" s="258" t="s">
        <v>1719</v>
      </c>
      <c r="F266" s="257" t="s">
        <v>1978</v>
      </c>
      <c r="G266" s="258" t="s">
        <v>694</v>
      </c>
      <c r="H266" s="258"/>
    </row>
    <row r="267" spans="1:8" x14ac:dyDescent="0.25">
      <c r="A267" s="254" t="s">
        <v>2773</v>
      </c>
      <c r="B267" s="255">
        <v>45300</v>
      </c>
      <c r="C267" s="255">
        <v>45300</v>
      </c>
      <c r="D267" s="256"/>
      <c r="E267" s="258" t="s">
        <v>1719</v>
      </c>
      <c r="F267" s="358" t="s">
        <v>2672</v>
      </c>
      <c r="G267" s="258" t="s">
        <v>694</v>
      </c>
      <c r="H267" s="258"/>
    </row>
    <row r="268" spans="1:8" x14ac:dyDescent="0.25">
      <c r="A268" s="254" t="s">
        <v>2774</v>
      </c>
      <c r="B268" s="255">
        <v>45300</v>
      </c>
      <c r="C268" s="255">
        <v>45300</v>
      </c>
      <c r="D268" s="256"/>
      <c r="E268" s="258" t="s">
        <v>1719</v>
      </c>
      <c r="F268" s="257" t="s">
        <v>2775</v>
      </c>
      <c r="G268" s="258" t="s">
        <v>694</v>
      </c>
      <c r="H268" s="258"/>
    </row>
    <row r="269" spans="1:8" x14ac:dyDescent="0.25">
      <c r="A269" s="254" t="s">
        <v>2776</v>
      </c>
      <c r="B269" s="255">
        <v>45300</v>
      </c>
      <c r="C269" s="255">
        <v>45300</v>
      </c>
      <c r="D269" s="256"/>
      <c r="E269" s="258" t="s">
        <v>1719</v>
      </c>
      <c r="F269" s="358" t="s">
        <v>2672</v>
      </c>
      <c r="G269" s="258" t="s">
        <v>694</v>
      </c>
      <c r="H269" s="258"/>
    </row>
    <row r="270" spans="1:8" x14ac:dyDescent="0.25">
      <c r="A270" s="254" t="s">
        <v>2217</v>
      </c>
      <c r="B270" s="255">
        <v>45300</v>
      </c>
      <c r="C270" s="255">
        <v>45300</v>
      </c>
      <c r="D270" s="256"/>
      <c r="E270" s="258" t="s">
        <v>2626</v>
      </c>
      <c r="F270" s="257" t="s">
        <v>2778</v>
      </c>
      <c r="G270" s="258" t="s">
        <v>694</v>
      </c>
      <c r="H270" s="258"/>
    </row>
    <row r="271" spans="1:8" x14ac:dyDescent="0.25">
      <c r="A271" s="254" t="s">
        <v>2751</v>
      </c>
      <c r="B271" s="255">
        <v>45300</v>
      </c>
      <c r="C271" s="255">
        <v>45300</v>
      </c>
      <c r="D271" s="256"/>
      <c r="E271" s="258" t="s">
        <v>1719</v>
      </c>
      <c r="F271" s="257" t="s">
        <v>2779</v>
      </c>
      <c r="G271" s="258" t="s">
        <v>694</v>
      </c>
      <c r="H271" s="258"/>
    </row>
    <row r="272" spans="1:8" x14ac:dyDescent="0.25">
      <c r="A272" s="254" t="s">
        <v>2780</v>
      </c>
      <c r="B272" s="255">
        <v>45300</v>
      </c>
      <c r="C272" s="255">
        <v>45300</v>
      </c>
      <c r="D272" s="256"/>
      <c r="E272" s="258" t="s">
        <v>1719</v>
      </c>
      <c r="F272" s="358" t="s">
        <v>2801</v>
      </c>
      <c r="G272" s="258" t="s">
        <v>694</v>
      </c>
      <c r="H272" s="258"/>
    </row>
    <row r="273" spans="1:8" x14ac:dyDescent="0.25">
      <c r="A273" s="82" t="s">
        <v>2339</v>
      </c>
      <c r="B273" s="89">
        <v>45300</v>
      </c>
      <c r="C273" s="89">
        <v>45300</v>
      </c>
      <c r="E273" s="334" t="s">
        <v>2625</v>
      </c>
    </row>
    <row r="274" spans="1:8" ht="31.5" x14ac:dyDescent="0.25">
      <c r="A274" s="331" t="s">
        <v>2726</v>
      </c>
      <c r="B274" s="332">
        <v>45300</v>
      </c>
      <c r="C274" s="332">
        <v>45300</v>
      </c>
      <c r="D274" s="333"/>
      <c r="E274" s="334" t="s">
        <v>2625</v>
      </c>
      <c r="F274" s="335" t="s">
        <v>2782</v>
      </c>
      <c r="G274" s="334" t="s">
        <v>694</v>
      </c>
      <c r="H274" s="334"/>
    </row>
    <row r="275" spans="1:8" ht="31.5" x14ac:dyDescent="0.25">
      <c r="A275" s="254" t="s">
        <v>2231</v>
      </c>
      <c r="B275" s="255">
        <v>45300</v>
      </c>
      <c r="C275" s="255">
        <v>45300</v>
      </c>
      <c r="D275" s="256"/>
      <c r="E275" s="258" t="s">
        <v>1719</v>
      </c>
      <c r="F275" s="257" t="s">
        <v>2788</v>
      </c>
      <c r="G275" s="258" t="s">
        <v>694</v>
      </c>
      <c r="H275" s="258"/>
    </row>
    <row r="276" spans="1:8" x14ac:dyDescent="0.25">
      <c r="A276" s="254" t="s">
        <v>2783</v>
      </c>
      <c r="B276" s="255">
        <v>45300</v>
      </c>
      <c r="C276" s="255">
        <v>45300</v>
      </c>
      <c r="D276" s="256"/>
      <c r="E276" s="258" t="s">
        <v>2679</v>
      </c>
      <c r="F276" s="307" t="s">
        <v>2784</v>
      </c>
      <c r="G276" s="258" t="s">
        <v>694</v>
      </c>
      <c r="H276" s="258"/>
    </row>
    <row r="277" spans="1:8" x14ac:dyDescent="0.25">
      <c r="A277" s="254" t="s">
        <v>2785</v>
      </c>
      <c r="B277" s="255">
        <v>45300</v>
      </c>
      <c r="C277" s="255">
        <v>45300</v>
      </c>
      <c r="D277" s="256"/>
      <c r="E277" s="258" t="s">
        <v>2679</v>
      </c>
      <c r="F277" s="307" t="s">
        <v>2784</v>
      </c>
      <c r="G277" s="258" t="s">
        <v>694</v>
      </c>
      <c r="H277" s="258"/>
    </row>
    <row r="278" spans="1:8" x14ac:dyDescent="0.25">
      <c r="A278" s="259" t="s">
        <v>2786</v>
      </c>
      <c r="B278" s="255">
        <v>45300</v>
      </c>
      <c r="C278" s="255">
        <v>45300</v>
      </c>
      <c r="D278" s="256"/>
      <c r="E278" s="258" t="s">
        <v>1719</v>
      </c>
      <c r="F278" s="358" t="s">
        <v>2672</v>
      </c>
      <c r="G278" s="258" t="s">
        <v>694</v>
      </c>
      <c r="H278" s="258"/>
    </row>
    <row r="279" spans="1:8" x14ac:dyDescent="0.25">
      <c r="A279" s="259" t="s">
        <v>2273</v>
      </c>
      <c r="B279" s="255">
        <v>45300</v>
      </c>
      <c r="C279" s="255">
        <v>45300</v>
      </c>
      <c r="D279" s="256"/>
      <c r="E279" s="258" t="s">
        <v>1719</v>
      </c>
      <c r="F279" s="257" t="s">
        <v>2793</v>
      </c>
      <c r="G279" s="258" t="s">
        <v>694</v>
      </c>
      <c r="H279" s="258"/>
    </row>
    <row r="280" spans="1:8" x14ac:dyDescent="0.25">
      <c r="A280" s="259" t="s">
        <v>2217</v>
      </c>
      <c r="B280" s="255">
        <v>45300</v>
      </c>
      <c r="C280" s="255">
        <v>45300</v>
      </c>
      <c r="D280" s="256"/>
      <c r="E280" s="258" t="s">
        <v>2626</v>
      </c>
      <c r="F280" s="257" t="s">
        <v>2798</v>
      </c>
      <c r="G280" s="258" t="s">
        <v>694</v>
      </c>
      <c r="H280" s="258"/>
    </row>
    <row r="281" spans="1:8" x14ac:dyDescent="0.25">
      <c r="A281" s="254" t="s">
        <v>2687</v>
      </c>
      <c r="B281" s="255">
        <v>45300</v>
      </c>
      <c r="C281" s="255">
        <v>45300</v>
      </c>
      <c r="D281" s="256"/>
      <c r="E281" s="258" t="s">
        <v>1719</v>
      </c>
      <c r="F281" s="307" t="s">
        <v>2800</v>
      </c>
      <c r="G281" s="258" t="s">
        <v>694</v>
      </c>
      <c r="H281" s="258"/>
    </row>
    <row r="282" spans="1:8" x14ac:dyDescent="0.25">
      <c r="A282" s="91" t="s">
        <v>2794</v>
      </c>
      <c r="B282" s="94">
        <v>45300</v>
      </c>
      <c r="C282" s="94">
        <v>45300</v>
      </c>
      <c r="D282" s="99"/>
      <c r="E282" s="334" t="s">
        <v>2625</v>
      </c>
      <c r="F282" s="95"/>
      <c r="G282" s="98" t="s">
        <v>694</v>
      </c>
    </row>
    <row r="283" spans="1:8" ht="31.5" x14ac:dyDescent="0.25">
      <c r="A283" s="254" t="s">
        <v>2802</v>
      </c>
      <c r="B283" s="255">
        <v>45300</v>
      </c>
      <c r="C283" s="255">
        <v>45300</v>
      </c>
      <c r="D283" s="256"/>
      <c r="E283" s="258" t="s">
        <v>2679</v>
      </c>
      <c r="F283" s="257" t="s">
        <v>2803</v>
      </c>
      <c r="G283" s="269" t="s">
        <v>694</v>
      </c>
      <c r="H283" s="258"/>
    </row>
    <row r="284" spans="1:8" x14ac:dyDescent="0.25">
      <c r="A284" s="259" t="s">
        <v>2574</v>
      </c>
      <c r="B284" s="255">
        <v>45300</v>
      </c>
      <c r="C284" s="255">
        <v>45300</v>
      </c>
      <c r="D284" s="256"/>
      <c r="E284" s="258" t="s">
        <v>2626</v>
      </c>
      <c r="F284" s="257" t="s">
        <v>2648</v>
      </c>
      <c r="G284" s="269" t="s">
        <v>694</v>
      </c>
      <c r="H284" s="258"/>
    </row>
    <row r="285" spans="1:8" x14ac:dyDescent="0.25">
      <c r="A285" s="93"/>
      <c r="E285" s="92"/>
    </row>
    <row r="286" spans="1:8" x14ac:dyDescent="0.25">
      <c r="E286" s="92"/>
    </row>
    <row r="287" spans="1:8" x14ac:dyDescent="0.25">
      <c r="E287" s="92"/>
      <c r="F287" s="96"/>
      <c r="G287" s="98"/>
    </row>
    <row r="288" spans="1:8" x14ac:dyDescent="0.25">
      <c r="A288" s="93"/>
      <c r="E288" s="92"/>
      <c r="F288" s="96"/>
    </row>
    <row r="289" spans="1:7" x14ac:dyDescent="0.25">
      <c r="E289" s="92"/>
    </row>
    <row r="290" spans="1:7" x14ac:dyDescent="0.25">
      <c r="A290" s="91"/>
      <c r="E290" s="92"/>
    </row>
    <row r="291" spans="1:7" x14ac:dyDescent="0.25">
      <c r="E291" s="92"/>
      <c r="F291" s="96"/>
    </row>
    <row r="292" spans="1:7" s="100" customFormat="1" x14ac:dyDescent="0.25">
      <c r="A292" s="82"/>
      <c r="B292" s="97"/>
      <c r="C292" s="97"/>
      <c r="D292" s="99"/>
      <c r="E292" s="92"/>
      <c r="F292" s="91"/>
      <c r="G292" s="98"/>
    </row>
    <row r="293" spans="1:7" s="100" customFormat="1" x14ac:dyDescent="0.25">
      <c r="A293" s="91"/>
      <c r="B293" s="97"/>
      <c r="C293" s="97"/>
      <c r="D293" s="99"/>
      <c r="E293" s="92"/>
      <c r="F293" s="91"/>
      <c r="G293" s="98"/>
    </row>
    <row r="294" spans="1:7" s="100" customFormat="1" x14ac:dyDescent="0.25">
      <c r="A294" s="101"/>
      <c r="B294" s="97"/>
      <c r="C294" s="97"/>
      <c r="D294" s="99"/>
      <c r="E294" s="92"/>
      <c r="F294" s="91"/>
      <c r="G294" s="98"/>
    </row>
    <row r="295" spans="1:7" x14ac:dyDescent="0.25">
      <c r="A295" s="91"/>
      <c r="B295" s="97"/>
      <c r="C295" s="97"/>
      <c r="D295" s="99"/>
      <c r="E295" s="92"/>
      <c r="G295" s="98"/>
    </row>
    <row r="296" spans="1:7" x14ac:dyDescent="0.25">
      <c r="A296" s="91"/>
      <c r="B296" s="97"/>
      <c r="C296" s="97"/>
      <c r="D296" s="99"/>
      <c r="E296" s="92"/>
      <c r="F296" s="96"/>
      <c r="G296" s="98"/>
    </row>
    <row r="297" spans="1:7" x14ac:dyDescent="0.25">
      <c r="A297" s="101"/>
      <c r="D297" s="99"/>
      <c r="E297" s="92"/>
      <c r="G297" s="98"/>
    </row>
    <row r="298" spans="1:7" x14ac:dyDescent="0.25">
      <c r="A298" s="101"/>
      <c r="D298" s="99"/>
      <c r="E298" s="92"/>
      <c r="G298" s="98"/>
    </row>
    <row r="299" spans="1:7" x14ac:dyDescent="0.25">
      <c r="A299" s="91"/>
      <c r="D299" s="99"/>
      <c r="E299" s="92"/>
      <c r="G299" s="98"/>
    </row>
    <row r="300" spans="1:7" x14ac:dyDescent="0.25">
      <c r="A300" s="101"/>
      <c r="D300" s="99"/>
      <c r="E300" s="92"/>
      <c r="F300" s="96"/>
      <c r="G300" s="98"/>
    </row>
    <row r="301" spans="1:7" x14ac:dyDescent="0.25">
      <c r="D301" s="99"/>
      <c r="E301" s="92"/>
      <c r="G301" s="98"/>
    </row>
    <row r="302" spans="1:7" x14ac:dyDescent="0.25">
      <c r="A302" s="93"/>
      <c r="D302" s="99"/>
      <c r="E302" s="92"/>
      <c r="G302" s="98"/>
    </row>
    <row r="303" spans="1:7" x14ac:dyDescent="0.25">
      <c r="D303" s="99"/>
      <c r="E303" s="92"/>
      <c r="G303" s="98"/>
    </row>
    <row r="304" spans="1:7" x14ac:dyDescent="0.25">
      <c r="D304" s="99"/>
      <c r="E304" s="92"/>
      <c r="G304" s="98"/>
    </row>
    <row r="305" spans="1:7" x14ac:dyDescent="0.25">
      <c r="D305" s="99"/>
      <c r="E305" s="92"/>
      <c r="G305" s="98"/>
    </row>
    <row r="306" spans="1:7" x14ac:dyDescent="0.25">
      <c r="D306" s="99"/>
      <c r="E306" s="92"/>
      <c r="G306" s="98"/>
    </row>
    <row r="307" spans="1:7" x14ac:dyDescent="0.25">
      <c r="D307" s="99"/>
      <c r="E307" s="92"/>
      <c r="F307" s="96"/>
      <c r="G307" s="98"/>
    </row>
    <row r="308" spans="1:7" x14ac:dyDescent="0.25">
      <c r="D308" s="99"/>
      <c r="E308" s="92"/>
      <c r="G308" s="98"/>
    </row>
    <row r="309" spans="1:7" x14ac:dyDescent="0.25">
      <c r="D309" s="99"/>
      <c r="E309" s="92"/>
      <c r="F309" s="96"/>
      <c r="G309" s="98"/>
    </row>
    <row r="310" spans="1:7" x14ac:dyDescent="0.25">
      <c r="D310" s="99"/>
      <c r="E310" s="92"/>
      <c r="G310" s="98"/>
    </row>
    <row r="311" spans="1:7" x14ac:dyDescent="0.25">
      <c r="D311" s="99"/>
      <c r="E311" s="92"/>
    </row>
    <row r="312" spans="1:7" x14ac:dyDescent="0.25">
      <c r="D312" s="99"/>
      <c r="E312" s="92"/>
    </row>
    <row r="313" spans="1:7" x14ac:dyDescent="0.25">
      <c r="D313" s="99"/>
      <c r="E313" s="92"/>
      <c r="F313" s="96"/>
    </row>
    <row r="314" spans="1:7" x14ac:dyDescent="0.25">
      <c r="D314" s="99"/>
      <c r="E314" s="92"/>
    </row>
    <row r="315" spans="1:7" x14ac:dyDescent="0.25">
      <c r="D315" s="99"/>
      <c r="E315" s="92"/>
    </row>
    <row r="316" spans="1:7" x14ac:dyDescent="0.25">
      <c r="D316" s="99"/>
      <c r="E316" s="92"/>
      <c r="F316" s="96"/>
      <c r="G316" s="98"/>
    </row>
    <row r="317" spans="1:7" x14ac:dyDescent="0.25">
      <c r="D317" s="99"/>
      <c r="E317" s="92"/>
      <c r="G317" s="98"/>
    </row>
    <row r="318" spans="1:7" x14ac:dyDescent="0.25">
      <c r="A318" s="102"/>
      <c r="D318" s="99"/>
      <c r="E318" s="92"/>
    </row>
    <row r="319" spans="1:7" x14ac:dyDescent="0.25">
      <c r="D319" s="99"/>
      <c r="E319" s="92"/>
    </row>
    <row r="320" spans="1:7" x14ac:dyDescent="0.25">
      <c r="D320" s="99"/>
      <c r="E320" s="92"/>
    </row>
    <row r="321" spans="1:7" x14ac:dyDescent="0.25">
      <c r="D321" s="99"/>
      <c r="E321" s="92"/>
    </row>
    <row r="322" spans="1:7" ht="15.6" customHeight="1" x14ac:dyDescent="0.25">
      <c r="A322" s="96"/>
      <c r="D322" s="99"/>
      <c r="E322" s="92"/>
      <c r="F322" s="96"/>
    </row>
    <row r="323" spans="1:7" ht="15.6" customHeight="1" x14ac:dyDescent="0.25">
      <c r="A323" s="96"/>
      <c r="D323" s="99"/>
      <c r="E323" s="92"/>
      <c r="F323" s="96"/>
    </row>
    <row r="324" spans="1:7" ht="15.6" customHeight="1" x14ac:dyDescent="0.25">
      <c r="A324" s="96"/>
      <c r="D324" s="99"/>
      <c r="E324" s="92"/>
    </row>
    <row r="325" spans="1:7" s="103" customFormat="1" ht="15.6" customHeight="1" x14ac:dyDescent="0.25">
      <c r="A325" s="96"/>
      <c r="B325" s="89"/>
      <c r="C325" s="89"/>
      <c r="D325" s="99"/>
      <c r="E325" s="92"/>
      <c r="F325" s="96"/>
      <c r="G325" s="92"/>
    </row>
    <row r="326" spans="1:7" s="103" customFormat="1" ht="15.6" customHeight="1" x14ac:dyDescent="0.25">
      <c r="A326" s="96"/>
      <c r="B326" s="104"/>
      <c r="C326" s="104"/>
      <c r="D326" s="99"/>
      <c r="E326" s="92"/>
      <c r="F326" s="91"/>
      <c r="G326" s="92"/>
    </row>
    <row r="327" spans="1:7" s="103" customFormat="1" ht="15.6" customHeight="1" x14ac:dyDescent="0.25">
      <c r="A327" s="105"/>
      <c r="B327" s="104"/>
      <c r="C327" s="104"/>
      <c r="D327" s="99"/>
      <c r="E327" s="92"/>
      <c r="F327" s="91"/>
      <c r="G327" s="92"/>
    </row>
    <row r="328" spans="1:7" s="103" customFormat="1" ht="15.6" customHeight="1" x14ac:dyDescent="0.25">
      <c r="A328" s="105"/>
      <c r="B328" s="104"/>
      <c r="C328" s="104"/>
      <c r="D328" s="99"/>
      <c r="E328" s="92"/>
      <c r="F328" s="105"/>
      <c r="G328" s="92"/>
    </row>
    <row r="329" spans="1:7" s="103" customFormat="1" ht="15.6" customHeight="1" x14ac:dyDescent="0.25">
      <c r="A329" s="96"/>
      <c r="B329" s="104"/>
      <c r="C329" s="104"/>
      <c r="D329" s="99"/>
      <c r="E329" s="92"/>
      <c r="F329" s="105"/>
    </row>
    <row r="330" spans="1:7" s="103" customFormat="1" ht="15.6" customHeight="1" x14ac:dyDescent="0.25">
      <c r="A330" s="105"/>
      <c r="B330" s="104"/>
      <c r="C330" s="104"/>
      <c r="D330" s="99"/>
      <c r="E330" s="92"/>
      <c r="F330" s="105"/>
    </row>
    <row r="331" spans="1:7" x14ac:dyDescent="0.25">
      <c r="A331" s="96"/>
      <c r="B331" s="104"/>
      <c r="C331" s="104"/>
      <c r="D331" s="99"/>
      <c r="E331" s="92"/>
      <c r="F331" s="96"/>
      <c r="G331" s="103"/>
    </row>
    <row r="332" spans="1:7" x14ac:dyDescent="0.25">
      <c r="A332" s="106"/>
      <c r="B332" s="104"/>
      <c r="C332" s="104"/>
      <c r="D332" s="99"/>
      <c r="E332" s="92"/>
      <c r="F332" s="96"/>
      <c r="G332" s="103"/>
    </row>
    <row r="333" spans="1:7" x14ac:dyDescent="0.25">
      <c r="A333" s="106"/>
      <c r="B333" s="104"/>
      <c r="C333" s="104"/>
      <c r="D333" s="99"/>
      <c r="E333" s="92"/>
      <c r="F333" s="96"/>
      <c r="G333" s="103"/>
    </row>
    <row r="334" spans="1:7" x14ac:dyDescent="0.25">
      <c r="B334" s="104"/>
      <c r="C334" s="104"/>
      <c r="D334" s="99"/>
      <c r="E334" s="92"/>
      <c r="F334" s="107"/>
      <c r="G334" s="103"/>
    </row>
    <row r="335" spans="1:7" x14ac:dyDescent="0.25">
      <c r="B335" s="104"/>
      <c r="C335" s="104"/>
      <c r="D335" s="99"/>
      <c r="E335" s="92"/>
      <c r="G335" s="103"/>
    </row>
    <row r="336" spans="1:7" x14ac:dyDescent="0.25">
      <c r="B336" s="104"/>
      <c r="C336" s="104"/>
      <c r="D336" s="99"/>
      <c r="E336" s="92"/>
      <c r="G336" s="103"/>
    </row>
    <row r="337" spans="1:7" x14ac:dyDescent="0.25">
      <c r="B337" s="104"/>
      <c r="C337" s="104"/>
      <c r="D337" s="99"/>
      <c r="E337" s="92"/>
    </row>
    <row r="338" spans="1:7" s="103" customFormat="1" ht="15.6" customHeight="1" x14ac:dyDescent="0.25">
      <c r="A338" s="105"/>
      <c r="B338" s="104"/>
      <c r="C338" s="104"/>
      <c r="D338" s="99"/>
      <c r="E338" s="92"/>
      <c r="F338" s="105"/>
    </row>
    <row r="339" spans="1:7" x14ac:dyDescent="0.25">
      <c r="B339" s="104"/>
      <c r="C339" s="104"/>
      <c r="D339" s="99"/>
      <c r="E339" s="92"/>
      <c r="G339" s="103"/>
    </row>
    <row r="340" spans="1:7" s="103" customFormat="1" x14ac:dyDescent="0.25">
      <c r="A340" s="82"/>
      <c r="B340" s="104"/>
      <c r="C340" s="104"/>
      <c r="D340" s="99"/>
      <c r="E340" s="92"/>
      <c r="F340" s="105"/>
    </row>
    <row r="341" spans="1:7" s="103" customFormat="1" x14ac:dyDescent="0.25">
      <c r="A341" s="105"/>
      <c r="B341" s="104"/>
      <c r="C341" s="104"/>
      <c r="D341" s="99"/>
      <c r="E341" s="92"/>
      <c r="F341" s="91"/>
    </row>
    <row r="342" spans="1:7" s="103" customFormat="1" x14ac:dyDescent="0.25">
      <c r="A342" s="82"/>
      <c r="B342" s="104"/>
      <c r="C342" s="104"/>
      <c r="D342" s="99"/>
      <c r="E342" s="92"/>
      <c r="F342" s="105"/>
    </row>
    <row r="343" spans="1:7" s="103" customFormat="1" x14ac:dyDescent="0.25">
      <c r="A343" s="105"/>
      <c r="B343" s="104"/>
      <c r="C343" s="104"/>
      <c r="D343" s="99"/>
      <c r="E343" s="92"/>
      <c r="F343" s="105"/>
    </row>
    <row r="344" spans="1:7" s="103" customFormat="1" x14ac:dyDescent="0.25">
      <c r="A344" s="82"/>
      <c r="B344" s="104"/>
      <c r="C344" s="104"/>
      <c r="D344" s="99"/>
      <c r="E344" s="92"/>
      <c r="F344" s="105"/>
    </row>
    <row r="345" spans="1:7" s="103" customFormat="1" x14ac:dyDescent="0.25">
      <c r="A345" s="105"/>
      <c r="B345" s="104"/>
      <c r="C345" s="104"/>
      <c r="D345" s="99"/>
      <c r="E345" s="92"/>
      <c r="F345" s="105"/>
    </row>
    <row r="346" spans="1:7" s="103" customFormat="1" x14ac:dyDescent="0.25">
      <c r="A346" s="105"/>
      <c r="B346" s="104"/>
      <c r="C346" s="104"/>
      <c r="D346" s="99"/>
      <c r="E346" s="92"/>
      <c r="F346" s="105"/>
    </row>
    <row r="347" spans="1:7" s="103" customFormat="1" x14ac:dyDescent="0.25">
      <c r="A347" s="105"/>
      <c r="B347" s="104"/>
      <c r="C347" s="104"/>
      <c r="D347" s="99"/>
      <c r="E347" s="92"/>
      <c r="F347" s="105"/>
    </row>
    <row r="348" spans="1:7" s="103" customFormat="1" x14ac:dyDescent="0.25">
      <c r="A348" s="105"/>
      <c r="B348" s="104"/>
      <c r="C348" s="104"/>
      <c r="D348" s="99"/>
      <c r="E348" s="92"/>
      <c r="F348" s="105"/>
    </row>
    <row r="349" spans="1:7" s="103" customFormat="1" x14ac:dyDescent="0.25">
      <c r="A349" s="105"/>
      <c r="B349" s="104"/>
      <c r="C349" s="104"/>
      <c r="D349" s="99"/>
      <c r="E349" s="92"/>
      <c r="F349" s="105"/>
    </row>
    <row r="350" spans="1:7" s="103" customFormat="1" x14ac:dyDescent="0.25">
      <c r="A350" s="105"/>
      <c r="B350" s="104"/>
      <c r="C350" s="104"/>
      <c r="D350" s="99"/>
      <c r="E350" s="92"/>
      <c r="F350" s="105"/>
    </row>
    <row r="351" spans="1:7" s="108" customFormat="1" x14ac:dyDescent="0.25">
      <c r="B351" s="104"/>
      <c r="C351" s="104"/>
      <c r="D351" s="99"/>
      <c r="E351" s="92"/>
      <c r="F351" s="105"/>
      <c r="G351" s="103"/>
    </row>
    <row r="352" spans="1:7" s="108" customFormat="1" x14ac:dyDescent="0.25">
      <c r="B352" s="104"/>
      <c r="C352" s="104"/>
      <c r="D352" s="99"/>
      <c r="E352" s="92"/>
      <c r="F352" s="105"/>
      <c r="G352" s="103"/>
    </row>
    <row r="353" spans="1:7" x14ac:dyDescent="0.25">
      <c r="D353" s="99"/>
      <c r="E353" s="92"/>
      <c r="F353" s="105"/>
    </row>
    <row r="354" spans="1:7" x14ac:dyDescent="0.25">
      <c r="D354" s="99"/>
      <c r="E354" s="92"/>
      <c r="F354" s="105"/>
    </row>
    <row r="355" spans="1:7" s="108" customFormat="1" x14ac:dyDescent="0.25">
      <c r="B355" s="104"/>
      <c r="C355" s="104"/>
      <c r="D355" s="99"/>
      <c r="E355" s="92"/>
      <c r="F355" s="105"/>
      <c r="G355" s="103"/>
    </row>
    <row r="356" spans="1:7" s="108" customFormat="1" x14ac:dyDescent="0.25">
      <c r="B356" s="104"/>
      <c r="C356" s="104"/>
      <c r="D356" s="99"/>
      <c r="E356" s="92"/>
      <c r="F356" s="105"/>
      <c r="G356" s="103"/>
    </row>
    <row r="357" spans="1:7" s="108" customFormat="1" x14ac:dyDescent="0.25">
      <c r="B357" s="104"/>
      <c r="C357" s="104"/>
      <c r="D357" s="99"/>
      <c r="E357" s="92"/>
      <c r="F357" s="105"/>
      <c r="G357" s="103"/>
    </row>
    <row r="358" spans="1:7" s="108" customFormat="1" x14ac:dyDescent="0.25">
      <c r="B358" s="104"/>
      <c r="C358" s="104"/>
      <c r="D358" s="99"/>
      <c r="E358" s="92"/>
      <c r="F358" s="105"/>
      <c r="G358" s="103"/>
    </row>
    <row r="359" spans="1:7" s="108" customFormat="1" x14ac:dyDescent="0.25">
      <c r="B359" s="104"/>
      <c r="C359" s="104"/>
      <c r="D359" s="99"/>
      <c r="E359" s="92"/>
      <c r="F359" s="105"/>
      <c r="G359" s="103"/>
    </row>
    <row r="360" spans="1:7" s="108" customFormat="1" x14ac:dyDescent="0.25">
      <c r="A360" s="109"/>
      <c r="B360" s="104"/>
      <c r="C360" s="104"/>
      <c r="D360" s="99"/>
      <c r="E360" s="92"/>
      <c r="F360" s="105"/>
      <c r="G360" s="103"/>
    </row>
    <row r="361" spans="1:7" x14ac:dyDescent="0.25">
      <c r="A361" s="110"/>
      <c r="B361" s="104"/>
      <c r="C361" s="104"/>
      <c r="D361" s="99"/>
      <c r="E361" s="92"/>
      <c r="G361" s="103"/>
    </row>
    <row r="362" spans="1:7" x14ac:dyDescent="0.25">
      <c r="A362" s="111"/>
      <c r="B362" s="104"/>
      <c r="C362" s="104"/>
      <c r="D362" s="99"/>
      <c r="E362" s="92"/>
      <c r="G362" s="103"/>
    </row>
    <row r="363" spans="1:7" x14ac:dyDescent="0.25">
      <c r="B363" s="104"/>
      <c r="C363" s="104"/>
      <c r="D363" s="99"/>
      <c r="E363" s="92"/>
      <c r="G363" s="103"/>
    </row>
    <row r="364" spans="1:7" x14ac:dyDescent="0.25">
      <c r="B364" s="104"/>
      <c r="C364" s="104"/>
      <c r="D364" s="99"/>
      <c r="E364" s="92"/>
      <c r="G364" s="103"/>
    </row>
    <row r="365" spans="1:7" x14ac:dyDescent="0.25">
      <c r="A365" s="108"/>
      <c r="B365" s="104"/>
      <c r="C365" s="104"/>
      <c r="D365" s="99"/>
      <c r="E365" s="92"/>
      <c r="F365" s="105"/>
      <c r="G365" s="103"/>
    </row>
    <row r="366" spans="1:7" x14ac:dyDescent="0.25">
      <c r="A366" s="108"/>
      <c r="B366" s="104"/>
      <c r="C366" s="104"/>
      <c r="D366" s="99"/>
      <c r="E366" s="92"/>
      <c r="F366" s="105"/>
      <c r="G366" s="103"/>
    </row>
    <row r="367" spans="1:7" x14ac:dyDescent="0.25">
      <c r="A367" s="108"/>
      <c r="B367" s="104"/>
      <c r="C367" s="104"/>
      <c r="D367" s="99"/>
      <c r="E367" s="92"/>
      <c r="F367" s="105"/>
      <c r="G367" s="103"/>
    </row>
    <row r="368" spans="1:7" x14ac:dyDescent="0.25">
      <c r="A368" s="105"/>
      <c r="B368" s="104"/>
      <c r="C368" s="104"/>
      <c r="D368" s="99"/>
      <c r="E368" s="92"/>
      <c r="F368" s="105"/>
      <c r="G368" s="103"/>
    </row>
    <row r="369" spans="1:7" x14ac:dyDescent="0.25">
      <c r="A369" s="105"/>
      <c r="B369" s="104"/>
      <c r="C369" s="104"/>
      <c r="D369" s="99"/>
      <c r="E369" s="92"/>
      <c r="F369" s="105"/>
      <c r="G369" s="103"/>
    </row>
    <row r="370" spans="1:7" x14ac:dyDescent="0.25">
      <c r="A370" s="105"/>
      <c r="B370" s="104"/>
      <c r="C370" s="104"/>
      <c r="D370" s="99"/>
      <c r="E370" s="92"/>
      <c r="F370" s="105"/>
      <c r="G370" s="103"/>
    </row>
    <row r="371" spans="1:7" x14ac:dyDescent="0.25">
      <c r="A371" s="105"/>
      <c r="B371" s="104"/>
      <c r="C371" s="104"/>
      <c r="D371" s="99"/>
      <c r="E371" s="92"/>
      <c r="F371" s="105"/>
      <c r="G371" s="103"/>
    </row>
    <row r="372" spans="1:7" x14ac:dyDescent="0.25">
      <c r="A372" s="108"/>
      <c r="B372" s="104"/>
      <c r="C372" s="104"/>
      <c r="D372" s="99"/>
      <c r="E372" s="92"/>
      <c r="F372" s="105"/>
      <c r="G372" s="103"/>
    </row>
    <row r="373" spans="1:7" x14ac:dyDescent="0.25">
      <c r="A373" s="105"/>
      <c r="B373" s="104"/>
      <c r="C373" s="104"/>
      <c r="D373" s="99"/>
      <c r="E373" s="92"/>
      <c r="F373" s="105"/>
      <c r="G373" s="103"/>
    </row>
    <row r="374" spans="1:7" x14ac:dyDescent="0.25">
      <c r="A374" s="105"/>
      <c r="B374" s="104"/>
      <c r="C374" s="104"/>
      <c r="D374" s="99"/>
      <c r="E374" s="92"/>
      <c r="F374" s="105"/>
      <c r="G374" s="103"/>
    </row>
    <row r="375" spans="1:7" x14ac:dyDescent="0.25">
      <c r="A375" s="105"/>
      <c r="B375" s="104"/>
      <c r="C375" s="104"/>
      <c r="D375" s="99"/>
      <c r="E375" s="92"/>
      <c r="F375" s="105"/>
      <c r="G375" s="103"/>
    </row>
    <row r="376" spans="1:7" x14ac:dyDescent="0.25">
      <c r="A376" s="108"/>
      <c r="B376" s="104"/>
      <c r="C376" s="104"/>
      <c r="D376" s="99"/>
      <c r="E376" s="92"/>
      <c r="F376" s="105"/>
      <c r="G376" s="103"/>
    </row>
    <row r="377" spans="1:7" s="103" customFormat="1" x14ac:dyDescent="0.25">
      <c r="A377" s="105"/>
      <c r="B377" s="104"/>
      <c r="C377" s="104"/>
      <c r="D377" s="99"/>
      <c r="E377" s="92"/>
      <c r="F377" s="105"/>
    </row>
    <row r="378" spans="1:7" s="103" customFormat="1" x14ac:dyDescent="0.25">
      <c r="A378" s="105"/>
      <c r="B378" s="104"/>
      <c r="C378" s="104"/>
      <c r="D378" s="99"/>
      <c r="E378" s="92"/>
      <c r="F378" s="105"/>
    </row>
    <row r="379" spans="1:7" s="103" customFormat="1" x14ac:dyDescent="0.25">
      <c r="A379" s="105"/>
      <c r="B379" s="104"/>
      <c r="C379" s="104"/>
      <c r="D379" s="99"/>
      <c r="E379" s="92"/>
      <c r="F379" s="105"/>
    </row>
    <row r="380" spans="1:7" s="103" customFormat="1" x14ac:dyDescent="0.25">
      <c r="A380" s="105"/>
      <c r="B380" s="104"/>
      <c r="C380" s="104"/>
      <c r="D380" s="99"/>
      <c r="E380" s="92"/>
      <c r="F380" s="105"/>
    </row>
    <row r="381" spans="1:7" s="103" customFormat="1" x14ac:dyDescent="0.25">
      <c r="A381" s="105"/>
      <c r="B381" s="104"/>
      <c r="C381" s="104"/>
      <c r="D381" s="99"/>
      <c r="E381" s="92"/>
      <c r="F381" s="105"/>
    </row>
    <row r="382" spans="1:7" s="103" customFormat="1" x14ac:dyDescent="0.25">
      <c r="A382" s="111"/>
      <c r="B382" s="104"/>
      <c r="C382" s="104"/>
      <c r="D382" s="99"/>
      <c r="E382" s="92"/>
      <c r="F382" s="105"/>
    </row>
    <row r="383" spans="1:7" s="103" customFormat="1" x14ac:dyDescent="0.25">
      <c r="A383" s="111"/>
      <c r="B383" s="104"/>
      <c r="C383" s="104"/>
      <c r="D383" s="99"/>
      <c r="E383" s="92"/>
      <c r="F383" s="105"/>
    </row>
    <row r="384" spans="1:7" x14ac:dyDescent="0.25">
      <c r="A384" s="105"/>
      <c r="D384" s="99"/>
      <c r="E384" s="92"/>
      <c r="F384" s="105"/>
    </row>
    <row r="385" spans="1:7" x14ac:dyDescent="0.25">
      <c r="A385" s="105"/>
      <c r="D385" s="99"/>
      <c r="E385" s="92"/>
      <c r="F385" s="105"/>
    </row>
    <row r="386" spans="1:7" x14ac:dyDescent="0.25">
      <c r="A386" s="105"/>
      <c r="D386" s="99"/>
      <c r="E386" s="92"/>
      <c r="F386" s="105"/>
    </row>
    <row r="387" spans="1:7" x14ac:dyDescent="0.25">
      <c r="D387" s="99"/>
      <c r="E387" s="92"/>
      <c r="F387" s="105"/>
    </row>
    <row r="388" spans="1:7" x14ac:dyDescent="0.25">
      <c r="D388" s="99"/>
      <c r="E388" s="92"/>
      <c r="G388" s="103"/>
    </row>
    <row r="389" spans="1:7" x14ac:dyDescent="0.25">
      <c r="A389" s="108"/>
      <c r="B389" s="104"/>
      <c r="C389" s="104"/>
      <c r="D389" s="99"/>
      <c r="E389" s="92"/>
      <c r="F389" s="105"/>
      <c r="G389" s="103"/>
    </row>
    <row r="390" spans="1:7" x14ac:dyDescent="0.25">
      <c r="B390" s="104"/>
      <c r="C390" s="104"/>
      <c r="D390" s="99"/>
      <c r="E390" s="92"/>
      <c r="F390" s="105"/>
      <c r="G390" s="103"/>
    </row>
    <row r="391" spans="1:7" x14ac:dyDescent="0.25">
      <c r="B391" s="104"/>
      <c r="C391" s="104"/>
      <c r="D391" s="99"/>
      <c r="E391" s="92"/>
      <c r="F391" s="105"/>
      <c r="G391" s="103"/>
    </row>
    <row r="392" spans="1:7" x14ac:dyDescent="0.25">
      <c r="D392" s="99"/>
      <c r="E392" s="92"/>
      <c r="F392" s="105"/>
      <c r="G392" s="103"/>
    </row>
    <row r="393" spans="1:7" x14ac:dyDescent="0.25">
      <c r="A393" s="108"/>
      <c r="D393" s="99"/>
      <c r="E393" s="92"/>
    </row>
    <row r="394" spans="1:7" x14ac:dyDescent="0.25">
      <c r="D394" s="99"/>
      <c r="E394" s="92"/>
    </row>
    <row r="395" spans="1:7" x14ac:dyDescent="0.25">
      <c r="D395" s="99"/>
      <c r="E395" s="92"/>
    </row>
    <row r="396" spans="1:7" x14ac:dyDescent="0.25">
      <c r="A396" s="108"/>
      <c r="D396" s="99"/>
      <c r="E396" s="92"/>
    </row>
    <row r="397" spans="1:7" x14ac:dyDescent="0.25">
      <c r="D397" s="99"/>
      <c r="E397" s="92"/>
    </row>
    <row r="398" spans="1:7" x14ac:dyDescent="0.25">
      <c r="D398" s="99"/>
      <c r="E398" s="92"/>
    </row>
    <row r="399" spans="1:7" x14ac:dyDescent="0.25">
      <c r="D399" s="99"/>
      <c r="E399" s="92"/>
      <c r="F399" s="105"/>
      <c r="G399" s="103"/>
    </row>
    <row r="400" spans="1:7" x14ac:dyDescent="0.25">
      <c r="D400" s="99"/>
      <c r="E400" s="92"/>
    </row>
    <row r="401" spans="4:6" x14ac:dyDescent="0.25">
      <c r="D401" s="99"/>
      <c r="E401" s="92"/>
    </row>
    <row r="402" spans="4:6" x14ac:dyDescent="0.25">
      <c r="D402" s="99"/>
      <c r="E402" s="92"/>
      <c r="F402" s="105"/>
    </row>
    <row r="403" spans="4:6" x14ac:dyDescent="0.25">
      <c r="D403" s="99"/>
      <c r="E403" s="92"/>
    </row>
    <row r="404" spans="4:6" x14ac:dyDescent="0.25">
      <c r="D404" s="99"/>
      <c r="E404" s="92"/>
      <c r="F404" s="105"/>
    </row>
    <row r="405" spans="4:6" x14ac:dyDescent="0.25">
      <c r="D405" s="99"/>
      <c r="E405" s="92"/>
    </row>
    <row r="406" spans="4:6" x14ac:dyDescent="0.25">
      <c r="D406" s="99"/>
      <c r="E406" s="92"/>
      <c r="F406" s="112"/>
    </row>
    <row r="407" spans="4:6" x14ac:dyDescent="0.25">
      <c r="D407" s="99"/>
      <c r="E407" s="92"/>
      <c r="F407" s="112"/>
    </row>
    <row r="408" spans="4:6" x14ac:dyDescent="0.25">
      <c r="D408" s="99"/>
      <c r="E408" s="92"/>
      <c r="F408" s="112"/>
    </row>
    <row r="409" spans="4:6" x14ac:dyDescent="0.25">
      <c r="D409" s="99"/>
      <c r="E409" s="92"/>
    </row>
    <row r="410" spans="4:6" x14ac:dyDescent="0.25">
      <c r="D410" s="99"/>
      <c r="E410" s="92"/>
    </row>
    <row r="411" spans="4:6" x14ac:dyDescent="0.25">
      <c r="D411" s="99"/>
      <c r="E411" s="92"/>
    </row>
    <row r="412" spans="4:6" x14ac:dyDescent="0.25">
      <c r="D412" s="99"/>
      <c r="E412" s="92"/>
    </row>
    <row r="413" spans="4:6" x14ac:dyDescent="0.25">
      <c r="D413" s="99"/>
      <c r="E413" s="92"/>
    </row>
    <row r="414" spans="4:6" x14ac:dyDescent="0.25">
      <c r="D414" s="99"/>
      <c r="E414" s="92"/>
    </row>
    <row r="415" spans="4:6" x14ac:dyDescent="0.25">
      <c r="D415" s="99"/>
      <c r="E415" s="92"/>
    </row>
    <row r="416" spans="4:6" x14ac:dyDescent="0.25">
      <c r="D416" s="99"/>
      <c r="E416" s="92"/>
    </row>
    <row r="417" spans="1:7" x14ac:dyDescent="0.25">
      <c r="D417" s="99"/>
      <c r="E417" s="92"/>
      <c r="F417" s="105"/>
    </row>
    <row r="418" spans="1:7" x14ac:dyDescent="0.25">
      <c r="D418" s="99"/>
      <c r="E418" s="92"/>
      <c r="F418" s="105"/>
    </row>
    <row r="419" spans="1:7" x14ac:dyDescent="0.25">
      <c r="D419" s="99"/>
      <c r="E419" s="92"/>
      <c r="F419" s="105"/>
    </row>
    <row r="420" spans="1:7" x14ac:dyDescent="0.25">
      <c r="D420" s="99"/>
      <c r="E420" s="92"/>
      <c r="F420" s="105"/>
    </row>
    <row r="421" spans="1:7" x14ac:dyDescent="0.25">
      <c r="D421" s="99"/>
      <c r="E421" s="92"/>
      <c r="F421" s="105"/>
    </row>
    <row r="422" spans="1:7" x14ac:dyDescent="0.25">
      <c r="D422" s="99"/>
      <c r="E422" s="92"/>
    </row>
    <row r="423" spans="1:7" x14ac:dyDescent="0.25">
      <c r="D423" s="99"/>
      <c r="E423" s="92"/>
    </row>
    <row r="424" spans="1:7" x14ac:dyDescent="0.25">
      <c r="D424" s="99"/>
      <c r="E424" s="92"/>
    </row>
    <row r="425" spans="1:7" x14ac:dyDescent="0.25">
      <c r="D425" s="99"/>
      <c r="E425" s="92"/>
      <c r="F425" s="105"/>
    </row>
    <row r="426" spans="1:7" x14ac:dyDescent="0.25">
      <c r="D426" s="99"/>
      <c r="E426" s="92"/>
    </row>
    <row r="427" spans="1:7" x14ac:dyDescent="0.25">
      <c r="D427" s="99"/>
      <c r="E427" s="92"/>
      <c r="F427" s="105"/>
    </row>
    <row r="428" spans="1:7" x14ac:dyDescent="0.25">
      <c r="D428" s="99"/>
      <c r="E428" s="92"/>
    </row>
    <row r="429" spans="1:7" x14ac:dyDescent="0.25">
      <c r="D429" s="99"/>
      <c r="E429" s="92"/>
    </row>
    <row r="430" spans="1:7" x14ac:dyDescent="0.25">
      <c r="D430" s="99"/>
      <c r="E430" s="92"/>
    </row>
    <row r="431" spans="1:7" x14ac:dyDescent="0.25">
      <c r="A431" s="93"/>
      <c r="B431" s="94"/>
      <c r="C431" s="94"/>
      <c r="D431" s="113"/>
      <c r="E431" s="92"/>
      <c r="F431" s="93"/>
      <c r="G431" s="98"/>
    </row>
    <row r="432" spans="1:7" x14ac:dyDescent="0.25">
      <c r="D432" s="99"/>
      <c r="E432" s="92"/>
      <c r="G432" s="98"/>
    </row>
    <row r="433" spans="1:7" x14ac:dyDescent="0.25">
      <c r="D433" s="99"/>
      <c r="E433" s="92"/>
      <c r="F433" s="105"/>
      <c r="G433" s="98"/>
    </row>
    <row r="434" spans="1:7" x14ac:dyDescent="0.25">
      <c r="D434" s="99"/>
      <c r="E434" s="92"/>
      <c r="F434" s="112"/>
      <c r="G434" s="98"/>
    </row>
    <row r="435" spans="1:7" x14ac:dyDescent="0.25">
      <c r="D435" s="99"/>
      <c r="E435" s="92"/>
    </row>
    <row r="436" spans="1:7" x14ac:dyDescent="0.25">
      <c r="D436" s="99"/>
      <c r="E436" s="92"/>
      <c r="G436" s="98"/>
    </row>
    <row r="437" spans="1:7" x14ac:dyDescent="0.25">
      <c r="D437" s="99"/>
      <c r="E437" s="92"/>
      <c r="G437" s="98"/>
    </row>
    <row r="438" spans="1:7" x14ac:dyDescent="0.25">
      <c r="D438" s="99"/>
      <c r="E438" s="92"/>
      <c r="F438" s="105"/>
      <c r="G438" s="98"/>
    </row>
    <row r="439" spans="1:7" x14ac:dyDescent="0.25">
      <c r="D439" s="99"/>
      <c r="E439" s="92"/>
      <c r="G439" s="98"/>
    </row>
    <row r="440" spans="1:7" x14ac:dyDescent="0.25">
      <c r="A440" s="114"/>
      <c r="D440" s="99"/>
      <c r="E440" s="92"/>
      <c r="G440" s="98"/>
    </row>
    <row r="441" spans="1:7" x14ac:dyDescent="0.25">
      <c r="D441" s="99"/>
      <c r="E441" s="92"/>
      <c r="G441" s="98"/>
    </row>
    <row r="442" spans="1:7" x14ac:dyDescent="0.25">
      <c r="D442" s="99"/>
      <c r="E442" s="92"/>
      <c r="G442" s="98"/>
    </row>
    <row r="443" spans="1:7" x14ac:dyDescent="0.25">
      <c r="D443" s="99"/>
      <c r="E443" s="92"/>
      <c r="G443" s="98"/>
    </row>
    <row r="444" spans="1:7" x14ac:dyDescent="0.25">
      <c r="D444" s="99"/>
      <c r="E444" s="92"/>
      <c r="G444" s="98"/>
    </row>
    <row r="445" spans="1:7" x14ac:dyDescent="0.25">
      <c r="D445" s="99"/>
      <c r="E445" s="92"/>
      <c r="G445" s="98"/>
    </row>
    <row r="446" spans="1:7" x14ac:dyDescent="0.25">
      <c r="D446" s="99"/>
      <c r="E446" s="92"/>
      <c r="G446" s="98"/>
    </row>
    <row r="447" spans="1:7" x14ac:dyDescent="0.25">
      <c r="D447" s="99"/>
      <c r="E447" s="92"/>
      <c r="G447" s="98"/>
    </row>
    <row r="448" spans="1:7" x14ac:dyDescent="0.25">
      <c r="A448" s="114"/>
      <c r="D448" s="99"/>
      <c r="E448" s="92"/>
      <c r="G448" s="98"/>
    </row>
    <row r="449" spans="4:7" x14ac:dyDescent="0.25">
      <c r="D449" s="99"/>
      <c r="E449" s="92"/>
      <c r="G449" s="98"/>
    </row>
    <row r="450" spans="4:7" x14ac:dyDescent="0.25">
      <c r="D450" s="99"/>
      <c r="E450" s="92"/>
      <c r="G450" s="98"/>
    </row>
    <row r="451" spans="4:7" x14ac:dyDescent="0.25">
      <c r="D451" s="99"/>
      <c r="E451" s="92"/>
      <c r="G451" s="98"/>
    </row>
    <row r="452" spans="4:7" x14ac:dyDescent="0.25">
      <c r="D452" s="99"/>
      <c r="E452" s="92"/>
      <c r="G452" s="98"/>
    </row>
    <row r="453" spans="4:7" x14ac:dyDescent="0.25">
      <c r="D453" s="99"/>
      <c r="E453" s="92"/>
      <c r="G453" s="98"/>
    </row>
    <row r="454" spans="4:7" x14ac:dyDescent="0.25">
      <c r="D454" s="99"/>
      <c r="E454" s="92"/>
      <c r="G454" s="98"/>
    </row>
    <row r="455" spans="4:7" x14ac:dyDescent="0.25">
      <c r="D455" s="99"/>
      <c r="E455" s="92"/>
      <c r="G455" s="98"/>
    </row>
    <row r="456" spans="4:7" x14ac:dyDescent="0.25">
      <c r="D456" s="99"/>
      <c r="E456" s="92"/>
      <c r="G456" s="98"/>
    </row>
    <row r="457" spans="4:7" x14ac:dyDescent="0.25">
      <c r="D457" s="99"/>
      <c r="E457" s="92"/>
      <c r="G457" s="98"/>
    </row>
    <row r="458" spans="4:7" x14ac:dyDescent="0.25">
      <c r="D458" s="99"/>
      <c r="E458" s="92"/>
      <c r="G458" s="98"/>
    </row>
    <row r="459" spans="4:7" x14ac:dyDescent="0.25">
      <c r="E459" s="92"/>
      <c r="G459" s="98"/>
    </row>
    <row r="460" spans="4:7" x14ac:dyDescent="0.25">
      <c r="E460" s="92"/>
      <c r="F460" s="105"/>
      <c r="G460" s="98"/>
    </row>
    <row r="461" spans="4:7" x14ac:dyDescent="0.25">
      <c r="E461" s="92"/>
      <c r="F461" s="105"/>
      <c r="G461" s="98"/>
    </row>
    <row r="462" spans="4:7" x14ac:dyDescent="0.25">
      <c r="E462" s="92"/>
      <c r="F462" s="105"/>
      <c r="G462" s="98"/>
    </row>
    <row r="463" spans="4:7" x14ac:dyDescent="0.25">
      <c r="E463" s="92"/>
      <c r="F463" s="105"/>
      <c r="G463" s="98"/>
    </row>
    <row r="464" spans="4:7" x14ac:dyDescent="0.25">
      <c r="E464" s="92"/>
      <c r="F464" s="105"/>
      <c r="G464" s="98"/>
    </row>
    <row r="465" spans="5:7" x14ac:dyDescent="0.25">
      <c r="E465" s="92"/>
      <c r="G465" s="98"/>
    </row>
    <row r="466" spans="5:7" x14ac:dyDescent="0.25">
      <c r="E466" s="92"/>
      <c r="G466" s="98"/>
    </row>
    <row r="467" spans="5:7" x14ac:dyDescent="0.25">
      <c r="E467" s="92"/>
      <c r="G467" s="98"/>
    </row>
    <row r="468" spans="5:7" x14ac:dyDescent="0.25">
      <c r="E468" s="92"/>
      <c r="G468" s="98"/>
    </row>
    <row r="469" spans="5:7" x14ac:dyDescent="0.25">
      <c r="E469" s="92"/>
      <c r="G469" s="98"/>
    </row>
    <row r="470" spans="5:7" x14ac:dyDescent="0.25">
      <c r="E470" s="92"/>
      <c r="G470" s="98"/>
    </row>
    <row r="471" spans="5:7" x14ac:dyDescent="0.25">
      <c r="E471" s="92"/>
      <c r="G471" s="98"/>
    </row>
    <row r="472" spans="5:7" x14ac:dyDescent="0.25">
      <c r="E472" s="92"/>
      <c r="G472" s="98"/>
    </row>
    <row r="473" spans="5:7" x14ac:dyDescent="0.25">
      <c r="E473" s="92"/>
      <c r="G473" s="98"/>
    </row>
    <row r="474" spans="5:7" x14ac:dyDescent="0.25">
      <c r="E474" s="92"/>
      <c r="F474" s="105"/>
      <c r="G474" s="98"/>
    </row>
    <row r="475" spans="5:7" x14ac:dyDescent="0.25">
      <c r="E475" s="92"/>
      <c r="G475" s="98"/>
    </row>
    <row r="476" spans="5:7" x14ac:dyDescent="0.25">
      <c r="E476" s="92"/>
      <c r="G476" s="98"/>
    </row>
    <row r="477" spans="5:7" x14ac:dyDescent="0.25">
      <c r="E477" s="92"/>
      <c r="G477" s="98"/>
    </row>
    <row r="478" spans="5:7" x14ac:dyDescent="0.25">
      <c r="E478" s="92"/>
      <c r="F478" s="105"/>
      <c r="G478" s="98"/>
    </row>
    <row r="479" spans="5:7" x14ac:dyDescent="0.25">
      <c r="E479" s="92"/>
      <c r="F479" s="105"/>
      <c r="G479" s="98"/>
    </row>
    <row r="480" spans="5:7" x14ac:dyDescent="0.25">
      <c r="E480" s="92"/>
      <c r="F480" s="105"/>
      <c r="G480" s="98"/>
    </row>
    <row r="481" spans="1:7" x14ac:dyDescent="0.25">
      <c r="E481" s="92"/>
      <c r="F481" s="105"/>
      <c r="G481" s="98"/>
    </row>
    <row r="482" spans="1:7" x14ac:dyDescent="0.25">
      <c r="E482" s="92"/>
      <c r="F482" s="105"/>
      <c r="G482" s="98"/>
    </row>
    <row r="483" spans="1:7" x14ac:dyDescent="0.25">
      <c r="E483" s="92"/>
      <c r="F483" s="105"/>
      <c r="G483" s="98"/>
    </row>
    <row r="484" spans="1:7" x14ac:dyDescent="0.25">
      <c r="E484" s="92"/>
      <c r="F484" s="105"/>
      <c r="G484" s="98"/>
    </row>
    <row r="485" spans="1:7" x14ac:dyDescent="0.25">
      <c r="E485" s="92"/>
      <c r="F485" s="105"/>
      <c r="G485" s="98"/>
    </row>
    <row r="486" spans="1:7" x14ac:dyDescent="0.25">
      <c r="E486" s="92"/>
      <c r="F486" s="105"/>
      <c r="G486" s="98"/>
    </row>
    <row r="487" spans="1:7" x14ac:dyDescent="0.25">
      <c r="E487" s="92"/>
      <c r="G487" s="98"/>
    </row>
    <row r="488" spans="1:7" x14ac:dyDescent="0.25">
      <c r="E488" s="92"/>
      <c r="G488" s="98"/>
    </row>
    <row r="489" spans="1:7" x14ac:dyDescent="0.25">
      <c r="E489" s="92"/>
      <c r="G489" s="98"/>
    </row>
    <row r="490" spans="1:7" x14ac:dyDescent="0.25">
      <c r="E490" s="92"/>
      <c r="G490" s="98"/>
    </row>
    <row r="491" spans="1:7" x14ac:dyDescent="0.25">
      <c r="E491" s="92"/>
      <c r="G491" s="98"/>
    </row>
    <row r="492" spans="1:7" x14ac:dyDescent="0.25">
      <c r="E492" s="92"/>
    </row>
    <row r="493" spans="1:7" x14ac:dyDescent="0.25">
      <c r="E493" s="92"/>
    </row>
    <row r="494" spans="1:7" x14ac:dyDescent="0.25">
      <c r="E494" s="92"/>
    </row>
    <row r="495" spans="1:7" x14ac:dyDescent="0.25">
      <c r="E495" s="92"/>
    </row>
    <row r="496" spans="1:7" x14ac:dyDescent="0.25">
      <c r="A496" s="108"/>
      <c r="E496" s="92"/>
    </row>
    <row r="497" spans="1:5" x14ac:dyDescent="0.25">
      <c r="E497" s="92"/>
    </row>
    <row r="498" spans="1:5" x14ac:dyDescent="0.25">
      <c r="A498" s="115"/>
      <c r="E498" s="92"/>
    </row>
    <row r="499" spans="1:5" x14ac:dyDescent="0.25">
      <c r="E499" s="92"/>
    </row>
    <row r="500" spans="1:5" x14ac:dyDescent="0.25">
      <c r="E500" s="92"/>
    </row>
    <row r="501" spans="1:5" x14ac:dyDescent="0.25">
      <c r="E501" s="92"/>
    </row>
    <row r="502" spans="1:5" x14ac:dyDescent="0.25">
      <c r="E502" s="92"/>
    </row>
    <row r="503" spans="1:5" x14ac:dyDescent="0.25">
      <c r="E503" s="92"/>
    </row>
    <row r="504" spans="1:5" x14ac:dyDescent="0.25">
      <c r="E504" s="92"/>
    </row>
    <row r="505" spans="1:5" x14ac:dyDescent="0.25">
      <c r="E505" s="92"/>
    </row>
    <row r="506" spans="1:5" x14ac:dyDescent="0.25">
      <c r="A506" s="108"/>
      <c r="E506" s="92"/>
    </row>
    <row r="507" spans="1:5" x14ac:dyDescent="0.25">
      <c r="E507" s="92"/>
    </row>
    <row r="508" spans="1:5" x14ac:dyDescent="0.25">
      <c r="E508" s="92"/>
    </row>
    <row r="509" spans="1:5" x14ac:dyDescent="0.25">
      <c r="E509" s="92"/>
    </row>
    <row r="510" spans="1:5" x14ac:dyDescent="0.25">
      <c r="E510" s="92"/>
    </row>
    <row r="511" spans="1:5" x14ac:dyDescent="0.25">
      <c r="E511" s="92"/>
    </row>
    <row r="512" spans="1:5" x14ac:dyDescent="0.25">
      <c r="E512" s="92"/>
    </row>
    <row r="513" spans="1:7" x14ac:dyDescent="0.25">
      <c r="E513" s="92"/>
    </row>
    <row r="514" spans="1:7" x14ac:dyDescent="0.25">
      <c r="E514" s="92"/>
    </row>
    <row r="515" spans="1:7" x14ac:dyDescent="0.25">
      <c r="A515" s="108"/>
      <c r="E515" s="92"/>
    </row>
    <row r="516" spans="1:7" x14ac:dyDescent="0.25">
      <c r="E516" s="92"/>
    </row>
    <row r="517" spans="1:7" x14ac:dyDescent="0.25">
      <c r="E517" s="92"/>
    </row>
    <row r="518" spans="1:7" x14ac:dyDescent="0.25">
      <c r="E518" s="92"/>
    </row>
    <row r="519" spans="1:7" x14ac:dyDescent="0.25">
      <c r="E519" s="92"/>
    </row>
    <row r="520" spans="1:7" x14ac:dyDescent="0.25">
      <c r="E520" s="92"/>
    </row>
    <row r="521" spans="1:7" x14ac:dyDescent="0.25">
      <c r="E521" s="92"/>
    </row>
    <row r="522" spans="1:7" x14ac:dyDescent="0.25">
      <c r="E522" s="92"/>
    </row>
    <row r="523" spans="1:7" x14ac:dyDescent="0.25">
      <c r="E523" s="92"/>
    </row>
    <row r="524" spans="1:7" x14ac:dyDescent="0.25">
      <c r="E524" s="92"/>
    </row>
    <row r="525" spans="1:7" x14ac:dyDescent="0.25">
      <c r="E525" s="92"/>
    </row>
    <row r="526" spans="1:7" x14ac:dyDescent="0.25">
      <c r="E526" s="92"/>
    </row>
    <row r="527" spans="1:7" x14ac:dyDescent="0.25">
      <c r="E527" s="92"/>
    </row>
    <row r="528" spans="1:7" s="93" customFormat="1" x14ac:dyDescent="0.25">
      <c r="A528" s="6"/>
      <c r="B528" s="94"/>
      <c r="C528" s="94"/>
      <c r="D528" s="116"/>
      <c r="E528" s="92"/>
      <c r="F528" s="105"/>
      <c r="G528" s="92"/>
    </row>
    <row r="529" spans="1:6" x14ac:dyDescent="0.25">
      <c r="A529" s="91"/>
      <c r="B529" s="94"/>
      <c r="C529" s="94"/>
      <c r="E529" s="92"/>
    </row>
    <row r="530" spans="1:6" x14ac:dyDescent="0.25">
      <c r="B530" s="94"/>
      <c r="C530" s="94"/>
      <c r="E530" s="92"/>
      <c r="F530" s="105"/>
    </row>
    <row r="531" spans="1:6" x14ac:dyDescent="0.25">
      <c r="B531" s="94"/>
      <c r="C531" s="94"/>
      <c r="E531" s="92"/>
    </row>
    <row r="532" spans="1:6" x14ac:dyDescent="0.25">
      <c r="B532" s="94"/>
      <c r="C532" s="94"/>
      <c r="E532" s="92"/>
      <c r="F532" s="105"/>
    </row>
    <row r="533" spans="1:6" x14ac:dyDescent="0.25">
      <c r="B533" s="94"/>
      <c r="C533" s="94"/>
      <c r="E533" s="92"/>
    </row>
    <row r="534" spans="1:6" x14ac:dyDescent="0.25">
      <c r="B534" s="94"/>
      <c r="C534" s="94"/>
      <c r="E534" s="92"/>
    </row>
    <row r="535" spans="1:6" x14ac:dyDescent="0.25">
      <c r="B535" s="94"/>
      <c r="C535" s="94"/>
      <c r="E535" s="92"/>
    </row>
    <row r="536" spans="1:6" x14ac:dyDescent="0.25">
      <c r="B536" s="94"/>
      <c r="C536" s="94"/>
      <c r="E536" s="92"/>
    </row>
    <row r="537" spans="1:6" x14ac:dyDescent="0.25">
      <c r="B537" s="94"/>
      <c r="C537" s="94"/>
      <c r="E537" s="92"/>
    </row>
    <row r="538" spans="1:6" x14ac:dyDescent="0.25">
      <c r="B538" s="94"/>
      <c r="C538" s="94"/>
      <c r="E538" s="92"/>
    </row>
    <row r="539" spans="1:6" x14ac:dyDescent="0.25">
      <c r="B539" s="94"/>
      <c r="C539" s="94"/>
      <c r="E539" s="92"/>
    </row>
    <row r="540" spans="1:6" x14ac:dyDescent="0.25">
      <c r="B540" s="94"/>
      <c r="C540" s="94"/>
      <c r="E540" s="92"/>
    </row>
    <row r="541" spans="1:6" x14ac:dyDescent="0.25">
      <c r="B541" s="94"/>
      <c r="C541" s="94"/>
      <c r="E541" s="92"/>
    </row>
    <row r="542" spans="1:6" x14ac:dyDescent="0.25">
      <c r="B542" s="94"/>
      <c r="C542" s="94"/>
      <c r="E542" s="92"/>
    </row>
    <row r="543" spans="1:6" x14ac:dyDescent="0.25">
      <c r="B543" s="94"/>
      <c r="C543" s="94"/>
      <c r="E543" s="92"/>
    </row>
    <row r="544" spans="1:6" x14ac:dyDescent="0.25">
      <c r="B544" s="94"/>
      <c r="C544" s="94"/>
      <c r="E544" s="92"/>
    </row>
    <row r="545" spans="5:5" x14ac:dyDescent="0.25">
      <c r="E545" s="92"/>
    </row>
    <row r="546" spans="5:5" x14ac:dyDescent="0.25">
      <c r="E546" s="92"/>
    </row>
    <row r="547" spans="5:5" x14ac:dyDescent="0.25">
      <c r="E547" s="92"/>
    </row>
    <row r="548" spans="5:5" x14ac:dyDescent="0.25">
      <c r="E548" s="92"/>
    </row>
    <row r="549" spans="5:5" x14ac:dyDescent="0.25">
      <c r="E549" s="92"/>
    </row>
    <row r="550" spans="5:5" x14ac:dyDescent="0.25">
      <c r="E550" s="92"/>
    </row>
    <row r="551" spans="5:5" x14ac:dyDescent="0.25">
      <c r="E551" s="92"/>
    </row>
    <row r="552" spans="5:5" x14ac:dyDescent="0.25">
      <c r="E552" s="92"/>
    </row>
    <row r="553" spans="5:5" x14ac:dyDescent="0.25">
      <c r="E553" s="92"/>
    </row>
    <row r="554" spans="5:5" x14ac:dyDescent="0.25">
      <c r="E554" s="92"/>
    </row>
    <row r="555" spans="5:5" x14ac:dyDescent="0.25">
      <c r="E555" s="92"/>
    </row>
    <row r="556" spans="5:5" x14ac:dyDescent="0.25">
      <c r="E556" s="92"/>
    </row>
    <row r="557" spans="5:5" x14ac:dyDescent="0.25">
      <c r="E557" s="92"/>
    </row>
    <row r="558" spans="5:5" x14ac:dyDescent="0.25">
      <c r="E558" s="92"/>
    </row>
    <row r="559" spans="5:5" x14ac:dyDescent="0.25">
      <c r="E559" s="92"/>
    </row>
    <row r="560" spans="5:5" x14ac:dyDescent="0.25">
      <c r="E560" s="92"/>
    </row>
    <row r="561" spans="5:5" x14ac:dyDescent="0.25">
      <c r="E561" s="92"/>
    </row>
    <row r="562" spans="5:5" x14ac:dyDescent="0.25">
      <c r="E562" s="92"/>
    </row>
    <row r="563" spans="5:5" x14ac:dyDescent="0.25">
      <c r="E563" s="92"/>
    </row>
    <row r="564" spans="5:5" x14ac:dyDescent="0.25">
      <c r="E564" s="92"/>
    </row>
    <row r="565" spans="5:5" x14ac:dyDescent="0.25">
      <c r="E565" s="92"/>
    </row>
    <row r="566" spans="5:5" x14ac:dyDescent="0.25">
      <c r="E566" s="92"/>
    </row>
    <row r="567" spans="5:5" x14ac:dyDescent="0.25">
      <c r="E567" s="92"/>
    </row>
    <row r="568" spans="5:5" x14ac:dyDescent="0.25">
      <c r="E568" s="92"/>
    </row>
    <row r="569" spans="5:5" x14ac:dyDescent="0.25">
      <c r="E569" s="92"/>
    </row>
    <row r="570" spans="5:5" x14ac:dyDescent="0.25">
      <c r="E570" s="92"/>
    </row>
    <row r="571" spans="5:5" x14ac:dyDescent="0.25">
      <c r="E571" s="92"/>
    </row>
    <row r="572" spans="5:5" x14ac:dyDescent="0.25">
      <c r="E572" s="92"/>
    </row>
    <row r="573" spans="5:5" x14ac:dyDescent="0.25">
      <c r="E573" s="92"/>
    </row>
    <row r="574" spans="5:5" x14ac:dyDescent="0.25">
      <c r="E574" s="92"/>
    </row>
    <row r="575" spans="5:5" x14ac:dyDescent="0.25">
      <c r="E575" s="92"/>
    </row>
    <row r="576" spans="5:5" x14ac:dyDescent="0.25">
      <c r="E576" s="92"/>
    </row>
    <row r="577" spans="5:5" x14ac:dyDescent="0.25">
      <c r="E577" s="92"/>
    </row>
    <row r="578" spans="5:5" x14ac:dyDescent="0.25">
      <c r="E578" s="92"/>
    </row>
    <row r="579" spans="5:5" x14ac:dyDescent="0.25">
      <c r="E579" s="92"/>
    </row>
    <row r="580" spans="5:5" x14ac:dyDescent="0.25">
      <c r="E580" s="92"/>
    </row>
    <row r="581" spans="5:5" x14ac:dyDescent="0.25">
      <c r="E581" s="92"/>
    </row>
    <row r="582" spans="5:5" x14ac:dyDescent="0.25">
      <c r="E582" s="92"/>
    </row>
    <row r="583" spans="5:5" x14ac:dyDescent="0.25">
      <c r="E583" s="92"/>
    </row>
    <row r="584" spans="5:5" x14ac:dyDescent="0.25">
      <c r="E584" s="92"/>
    </row>
    <row r="585" spans="5:5" x14ac:dyDescent="0.25">
      <c r="E585" s="92"/>
    </row>
    <row r="586" spans="5:5" x14ac:dyDescent="0.25">
      <c r="E586" s="92"/>
    </row>
    <row r="587" spans="5:5" x14ac:dyDescent="0.25">
      <c r="E587" s="92"/>
    </row>
    <row r="588" spans="5:5" x14ac:dyDescent="0.25">
      <c r="E588" s="92"/>
    </row>
    <row r="589" spans="5:5" x14ac:dyDescent="0.25">
      <c r="E589" s="92"/>
    </row>
    <row r="590" spans="5:5" x14ac:dyDescent="0.25">
      <c r="E590" s="92"/>
    </row>
    <row r="591" spans="5:5" x14ac:dyDescent="0.25">
      <c r="E591" s="92"/>
    </row>
    <row r="592" spans="5:5" x14ac:dyDescent="0.25">
      <c r="E592" s="92"/>
    </row>
    <row r="593" spans="1:7" x14ac:dyDescent="0.25">
      <c r="E593" s="92"/>
      <c r="F593" s="105"/>
    </row>
    <row r="594" spans="1:7" x14ac:dyDescent="0.25">
      <c r="E594" s="92"/>
      <c r="F594" s="105"/>
    </row>
    <row r="595" spans="1:7" x14ac:dyDescent="0.25">
      <c r="E595" s="92"/>
      <c r="F595" s="105"/>
    </row>
    <row r="596" spans="1:7" x14ac:dyDescent="0.25">
      <c r="E596" s="92"/>
      <c r="F596" s="105"/>
    </row>
    <row r="597" spans="1:7" x14ac:dyDescent="0.25">
      <c r="E597" s="92"/>
      <c r="F597" s="105"/>
    </row>
    <row r="598" spans="1:7" x14ac:dyDescent="0.25">
      <c r="E598" s="92"/>
      <c r="F598" s="105"/>
    </row>
    <row r="599" spans="1:7" x14ac:dyDescent="0.25">
      <c r="E599" s="92"/>
      <c r="F599" s="105"/>
    </row>
    <row r="600" spans="1:7" x14ac:dyDescent="0.25">
      <c r="E600" s="92"/>
      <c r="F600" s="105"/>
    </row>
    <row r="601" spans="1:7" x14ac:dyDescent="0.25">
      <c r="E601" s="92"/>
      <c r="F601" s="105"/>
    </row>
    <row r="602" spans="1:7" x14ac:dyDescent="0.25">
      <c r="E602" s="92"/>
    </row>
    <row r="603" spans="1:7" x14ac:dyDescent="0.25">
      <c r="E603" s="92"/>
    </row>
    <row r="604" spans="1:7" x14ac:dyDescent="0.25">
      <c r="E604" s="92"/>
    </row>
    <row r="605" spans="1:7" x14ac:dyDescent="0.25">
      <c r="E605" s="92"/>
    </row>
    <row r="606" spans="1:7" x14ac:dyDescent="0.25">
      <c r="A606" s="93"/>
      <c r="B606" s="94"/>
      <c r="C606" s="94"/>
      <c r="D606" s="116"/>
      <c r="E606" s="92"/>
      <c r="F606" s="93"/>
      <c r="G606" s="98"/>
    </row>
    <row r="607" spans="1:7" x14ac:dyDescent="0.25">
      <c r="B607" s="94"/>
      <c r="C607" s="94"/>
      <c r="E607" s="92"/>
    </row>
    <row r="608" spans="1:7" x14ac:dyDescent="0.25">
      <c r="B608" s="94"/>
      <c r="C608" s="94"/>
      <c r="E608" s="92"/>
      <c r="G608" s="98"/>
    </row>
    <row r="609" spans="2:6" x14ac:dyDescent="0.25">
      <c r="B609" s="94"/>
      <c r="C609" s="94"/>
      <c r="E609" s="92"/>
      <c r="F609" s="105"/>
    </row>
    <row r="610" spans="2:6" x14ac:dyDescent="0.25">
      <c r="B610" s="94"/>
      <c r="C610" s="94"/>
      <c r="E610" s="92"/>
    </row>
    <row r="611" spans="2:6" x14ac:dyDescent="0.25">
      <c r="B611" s="94"/>
      <c r="C611" s="94"/>
      <c r="E611" s="92"/>
    </row>
    <row r="612" spans="2:6" x14ac:dyDescent="0.25">
      <c r="B612" s="94"/>
      <c r="C612" s="94"/>
      <c r="E612" s="92"/>
    </row>
    <row r="613" spans="2:6" x14ac:dyDescent="0.25">
      <c r="B613" s="94"/>
      <c r="C613" s="94"/>
      <c r="E613" s="92"/>
    </row>
    <row r="614" spans="2:6" x14ac:dyDescent="0.25">
      <c r="E614" s="92"/>
    </row>
    <row r="615" spans="2:6" x14ac:dyDescent="0.25">
      <c r="E615" s="92"/>
    </row>
    <row r="616" spans="2:6" x14ac:dyDescent="0.25">
      <c r="E616" s="92"/>
    </row>
    <row r="617" spans="2:6" x14ac:dyDescent="0.25">
      <c r="E617" s="92"/>
    </row>
    <row r="618" spans="2:6" x14ac:dyDescent="0.25">
      <c r="E618" s="92"/>
    </row>
    <row r="619" spans="2:6" x14ac:dyDescent="0.25">
      <c r="E619" s="92"/>
    </row>
    <row r="620" spans="2:6" x14ac:dyDescent="0.25">
      <c r="E620" s="92"/>
    </row>
    <row r="621" spans="2:6" x14ac:dyDescent="0.25">
      <c r="E621" s="92"/>
    </row>
    <row r="622" spans="2:6" x14ac:dyDescent="0.25">
      <c r="E622" s="92"/>
    </row>
    <row r="623" spans="2:6" x14ac:dyDescent="0.25">
      <c r="E623" s="92"/>
    </row>
    <row r="624" spans="2:6" x14ac:dyDescent="0.25">
      <c r="E624" s="92"/>
    </row>
    <row r="625" spans="1:5" x14ac:dyDescent="0.25">
      <c r="E625" s="92"/>
    </row>
    <row r="626" spans="1:5" x14ac:dyDescent="0.25">
      <c r="E626" s="92"/>
    </row>
    <row r="627" spans="1:5" x14ac:dyDescent="0.25">
      <c r="E627" s="92"/>
    </row>
    <row r="628" spans="1:5" x14ac:dyDescent="0.25">
      <c r="A628" s="93"/>
      <c r="E628" s="92"/>
    </row>
    <row r="629" spans="1:5" x14ac:dyDescent="0.25">
      <c r="E629" s="92"/>
    </row>
    <row r="630" spans="1:5" x14ac:dyDescent="0.25">
      <c r="E630" s="92"/>
    </row>
    <row r="631" spans="1:5" x14ac:dyDescent="0.25">
      <c r="E631" s="92"/>
    </row>
    <row r="632" spans="1:5" x14ac:dyDescent="0.25">
      <c r="E632" s="92"/>
    </row>
    <row r="633" spans="1:5" x14ac:dyDescent="0.25">
      <c r="E633" s="92"/>
    </row>
    <row r="634" spans="1:5" x14ac:dyDescent="0.25">
      <c r="E634" s="92"/>
    </row>
    <row r="635" spans="1:5" x14ac:dyDescent="0.25">
      <c r="E635" s="92"/>
    </row>
    <row r="636" spans="1:5" x14ac:dyDescent="0.25">
      <c r="E636" s="92"/>
    </row>
    <row r="637" spans="1:5" x14ac:dyDescent="0.25">
      <c r="E637" s="92"/>
    </row>
    <row r="638" spans="1:5" x14ac:dyDescent="0.25">
      <c r="E638" s="92"/>
    </row>
    <row r="639" spans="1:5" x14ac:dyDescent="0.25">
      <c r="E639" s="92"/>
    </row>
    <row r="640" spans="1:5" x14ac:dyDescent="0.25">
      <c r="E640" s="92"/>
    </row>
    <row r="641" spans="5:5" x14ac:dyDescent="0.25">
      <c r="E641" s="92"/>
    </row>
    <row r="642" spans="5:5" x14ac:dyDescent="0.25">
      <c r="E642" s="92"/>
    </row>
    <row r="643" spans="5:5" x14ac:dyDescent="0.25">
      <c r="E643" s="92"/>
    </row>
    <row r="644" spans="5:5" x14ac:dyDescent="0.25">
      <c r="E644" s="92"/>
    </row>
    <row r="645" spans="5:5" x14ac:dyDescent="0.25">
      <c r="E645" s="92"/>
    </row>
    <row r="646" spans="5:5" x14ac:dyDescent="0.25">
      <c r="E646" s="92"/>
    </row>
    <row r="647" spans="5:5" x14ac:dyDescent="0.25">
      <c r="E647" s="92"/>
    </row>
    <row r="648" spans="5:5" x14ac:dyDescent="0.25">
      <c r="E648" s="92"/>
    </row>
    <row r="649" spans="5:5" x14ac:dyDescent="0.25">
      <c r="E649" s="92"/>
    </row>
    <row r="650" spans="5:5" x14ac:dyDescent="0.25">
      <c r="E650" s="92"/>
    </row>
    <row r="651" spans="5:5" x14ac:dyDescent="0.25">
      <c r="E651" s="92"/>
    </row>
    <row r="652" spans="5:5" x14ac:dyDescent="0.25">
      <c r="E652" s="92"/>
    </row>
    <row r="653" spans="5:5" x14ac:dyDescent="0.25">
      <c r="E653" s="92"/>
    </row>
    <row r="654" spans="5:5" x14ac:dyDescent="0.25">
      <c r="E654" s="92"/>
    </row>
    <row r="655" spans="5:5" x14ac:dyDescent="0.25">
      <c r="E655" s="92"/>
    </row>
    <row r="656" spans="5:5" x14ac:dyDescent="0.25">
      <c r="E656" s="92"/>
    </row>
    <row r="657" spans="1:7" x14ac:dyDescent="0.25">
      <c r="E657" s="92"/>
    </row>
    <row r="658" spans="1:7" x14ac:dyDescent="0.25">
      <c r="E658" s="92"/>
    </row>
    <row r="659" spans="1:7" x14ac:dyDescent="0.25">
      <c r="E659" s="92"/>
    </row>
    <row r="660" spans="1:7" x14ac:dyDescent="0.25">
      <c r="E660" s="92"/>
    </row>
    <row r="661" spans="1:7" x14ac:dyDescent="0.25">
      <c r="E661" s="92"/>
    </row>
    <row r="662" spans="1:7" x14ac:dyDescent="0.25">
      <c r="E662" s="92"/>
    </row>
    <row r="663" spans="1:7" x14ac:dyDescent="0.25">
      <c r="E663" s="92"/>
    </row>
    <row r="664" spans="1:7" x14ac:dyDescent="0.25">
      <c r="E664" s="92"/>
    </row>
    <row r="665" spans="1:7" x14ac:dyDescent="0.25">
      <c r="E665" s="92"/>
    </row>
    <row r="666" spans="1:7" x14ac:dyDescent="0.25">
      <c r="E666" s="92"/>
    </row>
    <row r="667" spans="1:7" x14ac:dyDescent="0.25">
      <c r="E667" s="92"/>
    </row>
    <row r="668" spans="1:7" x14ac:dyDescent="0.25">
      <c r="A668" s="6"/>
      <c r="E668" s="92"/>
    </row>
    <row r="669" spans="1:7" x14ac:dyDescent="0.25">
      <c r="A669" s="6"/>
      <c r="E669" s="92"/>
    </row>
    <row r="670" spans="1:7" x14ac:dyDescent="0.25">
      <c r="B670" s="94"/>
      <c r="C670" s="94"/>
      <c r="E670" s="92"/>
    </row>
    <row r="671" spans="1:7" x14ac:dyDescent="0.25">
      <c r="A671" s="93"/>
      <c r="B671" s="94"/>
      <c r="C671" s="94"/>
      <c r="D671" s="116"/>
      <c r="E671" s="92"/>
      <c r="G671" s="98"/>
    </row>
    <row r="672" spans="1:7" x14ac:dyDescent="0.25">
      <c r="B672" s="94"/>
      <c r="C672" s="94"/>
      <c r="E672" s="92"/>
    </row>
    <row r="673" spans="1:5" x14ac:dyDescent="0.25">
      <c r="B673" s="94"/>
      <c r="C673" s="94"/>
      <c r="E673" s="92"/>
    </row>
    <row r="674" spans="1:5" x14ac:dyDescent="0.25">
      <c r="B674" s="94"/>
      <c r="C674" s="94"/>
      <c r="E674" s="92"/>
    </row>
    <row r="675" spans="1:5" x14ac:dyDescent="0.25">
      <c r="B675" s="94"/>
      <c r="C675" s="94"/>
      <c r="E675" s="92"/>
    </row>
    <row r="676" spans="1:5" x14ac:dyDescent="0.25">
      <c r="B676" s="94"/>
      <c r="C676" s="94"/>
      <c r="E676" s="92"/>
    </row>
    <row r="677" spans="1:5" x14ac:dyDescent="0.25">
      <c r="B677" s="94"/>
      <c r="C677" s="94"/>
      <c r="E677" s="92"/>
    </row>
    <row r="678" spans="1:5" x14ac:dyDescent="0.25">
      <c r="B678" s="94"/>
      <c r="C678" s="94"/>
      <c r="E678" s="92"/>
    </row>
    <row r="679" spans="1:5" x14ac:dyDescent="0.25">
      <c r="B679" s="94"/>
      <c r="C679" s="94"/>
      <c r="E679" s="92"/>
    </row>
    <row r="680" spans="1:5" x14ac:dyDescent="0.25">
      <c r="B680" s="94"/>
      <c r="C680" s="94"/>
      <c r="E680" s="92"/>
    </row>
    <row r="681" spans="1:5" x14ac:dyDescent="0.25">
      <c r="B681" s="94"/>
      <c r="C681" s="94"/>
      <c r="E681" s="92"/>
    </row>
    <row r="682" spans="1:5" x14ac:dyDescent="0.25">
      <c r="B682" s="94"/>
      <c r="C682" s="94"/>
      <c r="E682" s="92"/>
    </row>
    <row r="683" spans="1:5" x14ac:dyDescent="0.25">
      <c r="B683" s="94"/>
      <c r="C683" s="94"/>
      <c r="E683" s="92"/>
    </row>
    <row r="684" spans="1:5" x14ac:dyDescent="0.25">
      <c r="A684" s="114"/>
      <c r="B684" s="94"/>
      <c r="C684" s="94"/>
      <c r="E684" s="92"/>
    </row>
    <row r="685" spans="1:5" x14ac:dyDescent="0.25">
      <c r="B685" s="94"/>
      <c r="C685" s="94"/>
      <c r="E685" s="92"/>
    </row>
    <row r="686" spans="1:5" x14ac:dyDescent="0.25">
      <c r="E686" s="92"/>
    </row>
    <row r="687" spans="1:5" x14ac:dyDescent="0.25">
      <c r="E687" s="92"/>
    </row>
    <row r="688" spans="1:5" x14ac:dyDescent="0.25">
      <c r="E688" s="92"/>
    </row>
    <row r="689" spans="1:5" x14ac:dyDescent="0.25">
      <c r="E689" s="92"/>
    </row>
    <row r="690" spans="1:5" x14ac:dyDescent="0.25">
      <c r="E690" s="92"/>
    </row>
    <row r="691" spans="1:5" x14ac:dyDescent="0.25">
      <c r="E691" s="92"/>
    </row>
    <row r="692" spans="1:5" x14ac:dyDescent="0.25">
      <c r="E692" s="92"/>
    </row>
    <row r="693" spans="1:5" x14ac:dyDescent="0.25">
      <c r="E693" s="92"/>
    </row>
    <row r="694" spans="1:5" x14ac:dyDescent="0.25">
      <c r="A694" s="93"/>
      <c r="B694" s="94"/>
      <c r="C694" s="94"/>
      <c r="E694" s="92"/>
    </row>
    <row r="695" spans="1:5" x14ac:dyDescent="0.25">
      <c r="A695" s="93"/>
      <c r="B695" s="94"/>
      <c r="C695" s="94"/>
      <c r="E695" s="92"/>
    </row>
    <row r="696" spans="1:5" x14ac:dyDescent="0.25">
      <c r="E696" s="92"/>
    </row>
    <row r="697" spans="1:5" x14ac:dyDescent="0.25">
      <c r="E697" s="92"/>
    </row>
    <row r="698" spans="1:5" x14ac:dyDescent="0.25">
      <c r="E698" s="92"/>
    </row>
    <row r="699" spans="1:5" x14ac:dyDescent="0.25">
      <c r="E699" s="92"/>
    </row>
    <row r="700" spans="1:5" x14ac:dyDescent="0.25">
      <c r="E700" s="92"/>
    </row>
    <row r="701" spans="1:5" x14ac:dyDescent="0.25">
      <c r="E701" s="92"/>
    </row>
    <row r="702" spans="1:5" x14ac:dyDescent="0.25">
      <c r="E702" s="92"/>
    </row>
    <row r="703" spans="1:5" x14ac:dyDescent="0.25">
      <c r="A703" s="6"/>
      <c r="E703" s="92"/>
    </row>
    <row r="704" spans="1:5" x14ac:dyDescent="0.25">
      <c r="E704" s="92"/>
    </row>
    <row r="705" spans="1:5" x14ac:dyDescent="0.25">
      <c r="E705" s="92"/>
    </row>
    <row r="706" spans="1:5" x14ac:dyDescent="0.25">
      <c r="E706" s="92"/>
    </row>
    <row r="707" spans="1:5" x14ac:dyDescent="0.25">
      <c r="E707" s="92"/>
    </row>
    <row r="708" spans="1:5" x14ac:dyDescent="0.25">
      <c r="E708" s="92"/>
    </row>
    <row r="709" spans="1:5" ht="15.75" customHeight="1" x14ac:dyDescent="0.25">
      <c r="E709" s="92"/>
    </row>
    <row r="710" spans="1:5" x14ac:dyDescent="0.25">
      <c r="E710" s="92"/>
    </row>
    <row r="711" spans="1:5" ht="15.75" customHeight="1" x14ac:dyDescent="0.25">
      <c r="E711" s="92"/>
    </row>
    <row r="712" spans="1:5" x14ac:dyDescent="0.25">
      <c r="A712" s="117"/>
      <c r="E712" s="92"/>
    </row>
    <row r="713" spans="1:5" x14ac:dyDescent="0.25">
      <c r="A713" s="117"/>
      <c r="E713" s="92"/>
    </row>
    <row r="714" spans="1:5" x14ac:dyDescent="0.25">
      <c r="A714" s="117"/>
      <c r="E714" s="92"/>
    </row>
    <row r="715" spans="1:5" x14ac:dyDescent="0.25">
      <c r="A715" s="117"/>
      <c r="E715" s="92"/>
    </row>
    <row r="716" spans="1:5" x14ac:dyDescent="0.25">
      <c r="A716" s="117"/>
      <c r="E716" s="92"/>
    </row>
    <row r="717" spans="1:5" x14ac:dyDescent="0.25">
      <c r="E717" s="92"/>
    </row>
    <row r="718" spans="1:5" x14ac:dyDescent="0.25">
      <c r="E718" s="92"/>
    </row>
    <row r="719" spans="1:5" x14ac:dyDescent="0.25">
      <c r="E719" s="92"/>
    </row>
    <row r="720" spans="1:5" x14ac:dyDescent="0.25">
      <c r="A720" s="117"/>
      <c r="E720" s="92"/>
    </row>
    <row r="721" spans="1:5" x14ac:dyDescent="0.25">
      <c r="A721" s="117"/>
      <c r="E721" s="92"/>
    </row>
    <row r="722" spans="1:5" x14ac:dyDescent="0.25">
      <c r="A722" s="117"/>
      <c r="E722" s="92"/>
    </row>
    <row r="723" spans="1:5" x14ac:dyDescent="0.25">
      <c r="A723" s="117"/>
      <c r="E723" s="92"/>
    </row>
    <row r="724" spans="1:5" x14ac:dyDescent="0.25">
      <c r="E724" s="92"/>
    </row>
    <row r="725" spans="1:5" x14ac:dyDescent="0.25">
      <c r="A725" s="117"/>
      <c r="E725" s="92"/>
    </row>
    <row r="726" spans="1:5" x14ac:dyDescent="0.25">
      <c r="A726" s="117"/>
      <c r="E726" s="92"/>
    </row>
    <row r="727" spans="1:5" x14ac:dyDescent="0.25">
      <c r="A727" s="117"/>
      <c r="E727" s="92"/>
    </row>
    <row r="728" spans="1:5" x14ac:dyDescent="0.25">
      <c r="A728" s="117"/>
      <c r="E728" s="92"/>
    </row>
    <row r="729" spans="1:5" x14ac:dyDescent="0.25">
      <c r="E729" s="92"/>
    </row>
    <row r="730" spans="1:5" x14ac:dyDescent="0.25">
      <c r="A730" s="117"/>
      <c r="E730" s="92"/>
    </row>
    <row r="731" spans="1:5" x14ac:dyDescent="0.25">
      <c r="A731" s="6"/>
      <c r="E731" s="92"/>
    </row>
    <row r="732" spans="1:5" x14ac:dyDescent="0.25">
      <c r="A732" s="6"/>
      <c r="E732" s="92"/>
    </row>
    <row r="733" spans="1:5" x14ac:dyDescent="0.25">
      <c r="A733" s="6"/>
      <c r="E733" s="92"/>
    </row>
    <row r="734" spans="1:5" x14ac:dyDescent="0.25">
      <c r="A734" s="117"/>
      <c r="E734" s="92"/>
    </row>
    <row r="735" spans="1:5" x14ac:dyDescent="0.25">
      <c r="E735" s="92"/>
    </row>
    <row r="736" spans="1:5" x14ac:dyDescent="0.25">
      <c r="E736" s="92"/>
    </row>
    <row r="737" spans="1:5" x14ac:dyDescent="0.25">
      <c r="A737" s="96"/>
      <c r="E737" s="92"/>
    </row>
    <row r="738" spans="1:5" x14ac:dyDescent="0.25">
      <c r="A738" s="117"/>
      <c r="E738" s="92"/>
    </row>
    <row r="739" spans="1:5" x14ac:dyDescent="0.25">
      <c r="E739" s="92"/>
    </row>
    <row r="740" spans="1:5" x14ac:dyDescent="0.25">
      <c r="A740" s="96"/>
      <c r="E740" s="92"/>
    </row>
    <row r="741" spans="1:5" x14ac:dyDescent="0.25">
      <c r="A741" s="117"/>
      <c r="E741" s="92"/>
    </row>
    <row r="742" spans="1:5" x14ac:dyDescent="0.25">
      <c r="A742" s="117"/>
      <c r="E742" s="92"/>
    </row>
    <row r="743" spans="1:5" x14ac:dyDescent="0.25">
      <c r="A743" s="117"/>
      <c r="E743" s="92"/>
    </row>
    <row r="744" spans="1:5" x14ac:dyDescent="0.25">
      <c r="E744" s="92"/>
    </row>
    <row r="745" spans="1:5" x14ac:dyDescent="0.25">
      <c r="E745" s="92"/>
    </row>
    <row r="746" spans="1:5" x14ac:dyDescent="0.25">
      <c r="A746" s="117"/>
      <c r="E746" s="92"/>
    </row>
    <row r="747" spans="1:5" x14ac:dyDescent="0.25">
      <c r="A747" s="117"/>
      <c r="E747" s="92"/>
    </row>
    <row r="748" spans="1:5" x14ac:dyDescent="0.25">
      <c r="A748" s="117"/>
      <c r="E748" s="92"/>
    </row>
    <row r="749" spans="1:5" x14ac:dyDescent="0.25">
      <c r="A749" s="117"/>
      <c r="E749" s="92"/>
    </row>
    <row r="750" spans="1:5" x14ac:dyDescent="0.25">
      <c r="A750" s="117"/>
      <c r="E750" s="92"/>
    </row>
    <row r="751" spans="1:5" x14ac:dyDescent="0.25">
      <c r="A751" s="117"/>
      <c r="E751" s="92"/>
    </row>
    <row r="752" spans="1:5" x14ac:dyDescent="0.25">
      <c r="A752" s="117"/>
      <c r="E752" s="92"/>
    </row>
    <row r="753" spans="1:5" x14ac:dyDescent="0.25">
      <c r="E753" s="92"/>
    </row>
    <row r="754" spans="1:5" x14ac:dyDescent="0.25">
      <c r="E754" s="92"/>
    </row>
    <row r="755" spans="1:5" x14ac:dyDescent="0.25">
      <c r="A755" s="117"/>
      <c r="E755" s="92"/>
    </row>
    <row r="756" spans="1:5" x14ac:dyDescent="0.25">
      <c r="E756" s="92"/>
    </row>
    <row r="757" spans="1:5" x14ac:dyDescent="0.25">
      <c r="A757" s="108"/>
      <c r="E757" s="92"/>
    </row>
    <row r="758" spans="1:5" x14ac:dyDescent="0.25">
      <c r="E758" s="92"/>
    </row>
    <row r="759" spans="1:5" x14ac:dyDescent="0.25">
      <c r="E759" s="92"/>
    </row>
    <row r="760" spans="1:5" x14ac:dyDescent="0.25">
      <c r="E760" s="92"/>
    </row>
    <row r="761" spans="1:5" x14ac:dyDescent="0.25">
      <c r="A761" s="108"/>
      <c r="E761" s="92"/>
    </row>
    <row r="762" spans="1:5" x14ac:dyDescent="0.25">
      <c r="E762" s="92"/>
    </row>
    <row r="763" spans="1:5" x14ac:dyDescent="0.25">
      <c r="A763" s="108"/>
      <c r="E763" s="92"/>
    </row>
    <row r="764" spans="1:5" x14ac:dyDescent="0.25">
      <c r="E764" s="92"/>
    </row>
    <row r="765" spans="1:5" x14ac:dyDescent="0.25">
      <c r="E765" s="92"/>
    </row>
    <row r="766" spans="1:5" x14ac:dyDescent="0.25">
      <c r="E766" s="92"/>
    </row>
    <row r="767" spans="1:5" x14ac:dyDescent="0.25">
      <c r="A767" s="108"/>
      <c r="E767" s="92"/>
    </row>
    <row r="768" spans="1:5" x14ac:dyDescent="0.25">
      <c r="E768" s="92"/>
    </row>
    <row r="769" spans="1:7" x14ac:dyDescent="0.25">
      <c r="E769" s="92"/>
    </row>
    <row r="770" spans="1:7" x14ac:dyDescent="0.25">
      <c r="E770" s="92"/>
    </row>
    <row r="771" spans="1:7" x14ac:dyDescent="0.25">
      <c r="E771" s="92"/>
    </row>
    <row r="772" spans="1:7" x14ac:dyDescent="0.25">
      <c r="E772" s="92"/>
    </row>
    <row r="773" spans="1:7" x14ac:dyDescent="0.25">
      <c r="E773" s="92"/>
    </row>
    <row r="774" spans="1:7" x14ac:dyDescent="0.25">
      <c r="E774" s="92"/>
    </row>
    <row r="775" spans="1:7" x14ac:dyDescent="0.25">
      <c r="E775" s="92"/>
    </row>
    <row r="776" spans="1:7" x14ac:dyDescent="0.25">
      <c r="E776" s="92"/>
    </row>
    <row r="777" spans="1:7" x14ac:dyDescent="0.25">
      <c r="E777" s="92"/>
    </row>
    <row r="778" spans="1:7" x14ac:dyDescent="0.25">
      <c r="E778" s="92"/>
    </row>
    <row r="779" spans="1:7" x14ac:dyDescent="0.25">
      <c r="B779" s="104"/>
      <c r="C779" s="104"/>
      <c r="D779" s="118"/>
      <c r="E779" s="92"/>
      <c r="G779" s="98"/>
    </row>
    <row r="780" spans="1:7" x14ac:dyDescent="0.25">
      <c r="E780" s="92"/>
    </row>
    <row r="781" spans="1:7" x14ac:dyDescent="0.25">
      <c r="A781" s="108"/>
      <c r="E781" s="92"/>
    </row>
    <row r="782" spans="1:7" x14ac:dyDescent="0.25">
      <c r="E782" s="92"/>
    </row>
    <row r="783" spans="1:7" x14ac:dyDescent="0.25">
      <c r="E783" s="92"/>
    </row>
    <row r="784" spans="1:7" x14ac:dyDescent="0.25">
      <c r="E784" s="92"/>
    </row>
    <row r="785" spans="1:5" x14ac:dyDescent="0.25">
      <c r="E785" s="92"/>
    </row>
    <row r="786" spans="1:5" x14ac:dyDescent="0.25">
      <c r="A786" s="108"/>
      <c r="E786" s="92"/>
    </row>
    <row r="787" spans="1:5" x14ac:dyDescent="0.25">
      <c r="E787" s="92"/>
    </row>
    <row r="788" spans="1:5" x14ac:dyDescent="0.25">
      <c r="E788" s="92"/>
    </row>
    <row r="789" spans="1:5" x14ac:dyDescent="0.25">
      <c r="E789" s="92"/>
    </row>
    <row r="790" spans="1:5" x14ac:dyDescent="0.25">
      <c r="E790" s="92"/>
    </row>
    <row r="791" spans="1:5" x14ac:dyDescent="0.25">
      <c r="E791" s="92"/>
    </row>
    <row r="792" spans="1:5" x14ac:dyDescent="0.25">
      <c r="E792" s="92"/>
    </row>
    <row r="793" spans="1:5" x14ac:dyDescent="0.25">
      <c r="E793" s="92"/>
    </row>
    <row r="794" spans="1:5" x14ac:dyDescent="0.25">
      <c r="E794" s="92"/>
    </row>
    <row r="795" spans="1:5" x14ac:dyDescent="0.25">
      <c r="E795" s="92"/>
    </row>
    <row r="796" spans="1:5" x14ac:dyDescent="0.25">
      <c r="E796" s="92"/>
    </row>
    <row r="797" spans="1:5" x14ac:dyDescent="0.25">
      <c r="E797" s="92"/>
    </row>
    <row r="798" spans="1:5" x14ac:dyDescent="0.25">
      <c r="E798" s="92"/>
    </row>
    <row r="799" spans="1:5" x14ac:dyDescent="0.25">
      <c r="A799" s="83"/>
      <c r="E799" s="92"/>
    </row>
    <row r="800" spans="1:5" x14ac:dyDescent="0.25">
      <c r="A800" s="83"/>
      <c r="E800" s="92"/>
    </row>
    <row r="801" spans="1:7" x14ac:dyDescent="0.25">
      <c r="A801" s="83"/>
      <c r="E801" s="92"/>
    </row>
    <row r="802" spans="1:7" x14ac:dyDescent="0.25">
      <c r="A802" s="83"/>
      <c r="E802" s="92"/>
    </row>
    <row r="803" spans="1:7" x14ac:dyDescent="0.25">
      <c r="A803" s="83"/>
      <c r="E803" s="92"/>
    </row>
    <row r="804" spans="1:7" x14ac:dyDescent="0.25">
      <c r="A804" s="83"/>
      <c r="E804" s="92"/>
    </row>
    <row r="805" spans="1:7" x14ac:dyDescent="0.25">
      <c r="A805" s="83"/>
      <c r="E805" s="92"/>
    </row>
    <row r="806" spans="1:7" x14ac:dyDescent="0.25">
      <c r="E806" s="92"/>
    </row>
    <row r="807" spans="1:7" x14ac:dyDescent="0.25">
      <c r="E807" s="92"/>
    </row>
    <row r="808" spans="1:7" x14ac:dyDescent="0.25">
      <c r="E808" s="92"/>
    </row>
    <row r="809" spans="1:7" x14ac:dyDescent="0.25">
      <c r="A809" s="119"/>
      <c r="E809" s="92"/>
    </row>
    <row r="810" spans="1:7" x14ac:dyDescent="0.25">
      <c r="E810" s="92"/>
    </row>
    <row r="811" spans="1:7" x14ac:dyDescent="0.25">
      <c r="A811" s="119"/>
      <c r="E811" s="92"/>
    </row>
    <row r="812" spans="1:7" x14ac:dyDescent="0.25">
      <c r="E812" s="92"/>
    </row>
    <row r="813" spans="1:7" x14ac:dyDescent="0.25">
      <c r="A813" s="119"/>
      <c r="E813" s="92"/>
    </row>
    <row r="814" spans="1:7" x14ac:dyDescent="0.25">
      <c r="E814" s="92"/>
    </row>
    <row r="815" spans="1:7" x14ac:dyDescent="0.25">
      <c r="E815" s="92"/>
    </row>
    <row r="816" spans="1:7" x14ac:dyDescent="0.25">
      <c r="E816" s="92"/>
      <c r="G816" s="22"/>
    </row>
    <row r="817" spans="5:5" x14ac:dyDescent="0.25">
      <c r="E817" s="92"/>
    </row>
    <row r="818" spans="5:5" x14ac:dyDescent="0.25">
      <c r="E818" s="92"/>
    </row>
    <row r="819" spans="5:5" x14ac:dyDescent="0.25">
      <c r="E819" s="92"/>
    </row>
    <row r="820" spans="5:5" x14ac:dyDescent="0.25">
      <c r="E820" s="92"/>
    </row>
    <row r="821" spans="5:5" x14ac:dyDescent="0.25">
      <c r="E821" s="92"/>
    </row>
    <row r="822" spans="5:5" x14ac:dyDescent="0.25">
      <c r="E822" s="92"/>
    </row>
    <row r="823" spans="5:5" x14ac:dyDescent="0.25">
      <c r="E823" s="92"/>
    </row>
    <row r="824" spans="5:5" x14ac:dyDescent="0.25">
      <c r="E824" s="92"/>
    </row>
    <row r="825" spans="5:5" x14ac:dyDescent="0.25">
      <c r="E825" s="92"/>
    </row>
    <row r="826" spans="5:5" x14ac:dyDescent="0.25">
      <c r="E826" s="92"/>
    </row>
    <row r="827" spans="5:5" x14ac:dyDescent="0.25">
      <c r="E827" s="92"/>
    </row>
    <row r="828" spans="5:5" x14ac:dyDescent="0.25">
      <c r="E828" s="92"/>
    </row>
    <row r="829" spans="5:5" x14ac:dyDescent="0.25">
      <c r="E829" s="92"/>
    </row>
    <row r="830" spans="5:5" x14ac:dyDescent="0.25">
      <c r="E830" s="92"/>
    </row>
    <row r="831" spans="5:5" x14ac:dyDescent="0.25">
      <c r="E831" s="92"/>
    </row>
    <row r="832" spans="5:5" x14ac:dyDescent="0.25">
      <c r="E832" s="92"/>
    </row>
    <row r="833" spans="5:5" x14ac:dyDescent="0.25">
      <c r="E833" s="92"/>
    </row>
    <row r="834" spans="5:5" x14ac:dyDescent="0.25">
      <c r="E834" s="92"/>
    </row>
    <row r="835" spans="5:5" x14ac:dyDescent="0.25">
      <c r="E835" s="92"/>
    </row>
    <row r="836" spans="5:5" x14ac:dyDescent="0.25">
      <c r="E836" s="92"/>
    </row>
    <row r="837" spans="5:5" x14ac:dyDescent="0.25">
      <c r="E837" s="92"/>
    </row>
    <row r="838" spans="5:5" x14ac:dyDescent="0.25">
      <c r="E838" s="92"/>
    </row>
    <row r="839" spans="5:5" x14ac:dyDescent="0.25">
      <c r="E839" s="92"/>
    </row>
    <row r="840" spans="5:5" x14ac:dyDescent="0.25">
      <c r="E840" s="92"/>
    </row>
    <row r="841" spans="5:5" x14ac:dyDescent="0.25">
      <c r="E841" s="92"/>
    </row>
    <row r="842" spans="5:5" x14ac:dyDescent="0.25">
      <c r="E842" s="92"/>
    </row>
    <row r="843" spans="5:5" x14ac:dyDescent="0.25">
      <c r="E843" s="92"/>
    </row>
    <row r="844" spans="5:5" x14ac:dyDescent="0.25">
      <c r="E844" s="92"/>
    </row>
    <row r="845" spans="5:5" x14ac:dyDescent="0.25">
      <c r="E845" s="92"/>
    </row>
    <row r="846" spans="5:5" x14ac:dyDescent="0.25">
      <c r="E846" s="92"/>
    </row>
    <row r="847" spans="5:5" x14ac:dyDescent="0.25">
      <c r="E847" s="92"/>
    </row>
    <row r="848" spans="5:5" x14ac:dyDescent="0.25">
      <c r="E848" s="92"/>
    </row>
    <row r="849" spans="5:5" x14ac:dyDescent="0.25">
      <c r="E849" s="92"/>
    </row>
    <row r="850" spans="5:5" x14ac:dyDescent="0.25">
      <c r="E850" s="92"/>
    </row>
    <row r="851" spans="5:5" x14ac:dyDescent="0.25">
      <c r="E851" s="92"/>
    </row>
    <row r="852" spans="5:5" x14ac:dyDescent="0.25">
      <c r="E852" s="92"/>
    </row>
    <row r="853" spans="5:5" x14ac:dyDescent="0.25">
      <c r="E853" s="92"/>
    </row>
    <row r="854" spans="5:5" x14ac:dyDescent="0.25">
      <c r="E854" s="92"/>
    </row>
    <row r="855" spans="5:5" x14ac:dyDescent="0.25">
      <c r="E855" s="92"/>
    </row>
    <row r="856" spans="5:5" x14ac:dyDescent="0.25">
      <c r="E856" s="92"/>
    </row>
    <row r="857" spans="5:5" x14ac:dyDescent="0.25">
      <c r="E857" s="92"/>
    </row>
    <row r="858" spans="5:5" x14ac:dyDescent="0.25">
      <c r="E858" s="92"/>
    </row>
    <row r="859" spans="5:5" x14ac:dyDescent="0.25">
      <c r="E859" s="92"/>
    </row>
    <row r="860" spans="5:5" x14ac:dyDescent="0.25">
      <c r="E860" s="92"/>
    </row>
    <row r="861" spans="5:5" x14ac:dyDescent="0.25">
      <c r="E861" s="92"/>
    </row>
    <row r="862" spans="5:5" x14ac:dyDescent="0.25">
      <c r="E862" s="92"/>
    </row>
    <row r="863" spans="5:5" x14ac:dyDescent="0.25">
      <c r="E863" s="92"/>
    </row>
    <row r="864" spans="5:5" x14ac:dyDescent="0.25">
      <c r="E864" s="92"/>
    </row>
    <row r="865" spans="5:5" x14ac:dyDescent="0.25">
      <c r="E865" s="92"/>
    </row>
    <row r="866" spans="5:5" x14ac:dyDescent="0.25">
      <c r="E866" s="92"/>
    </row>
    <row r="867" spans="5:5" x14ac:dyDescent="0.25">
      <c r="E867" s="92"/>
    </row>
    <row r="868" spans="5:5" x14ac:dyDescent="0.25">
      <c r="E868" s="92"/>
    </row>
    <row r="869" spans="5:5" x14ac:dyDescent="0.25">
      <c r="E869" s="92"/>
    </row>
    <row r="870" spans="5:5" x14ac:dyDescent="0.25">
      <c r="E870" s="92"/>
    </row>
    <row r="871" spans="5:5" x14ac:dyDescent="0.25">
      <c r="E871" s="92"/>
    </row>
    <row r="872" spans="5:5" x14ac:dyDescent="0.25">
      <c r="E872" s="92"/>
    </row>
    <row r="873" spans="5:5" x14ac:dyDescent="0.25">
      <c r="E873" s="92"/>
    </row>
    <row r="874" spans="5:5" x14ac:dyDescent="0.25">
      <c r="E874" s="92"/>
    </row>
    <row r="875" spans="5:5" x14ac:dyDescent="0.25">
      <c r="E875" s="92"/>
    </row>
    <row r="876" spans="5:5" x14ac:dyDescent="0.25">
      <c r="E876" s="92"/>
    </row>
    <row r="877" spans="5:5" x14ac:dyDescent="0.25">
      <c r="E877" s="92"/>
    </row>
    <row r="878" spans="5:5" x14ac:dyDescent="0.25">
      <c r="E878" s="92"/>
    </row>
    <row r="879" spans="5:5" x14ac:dyDescent="0.25">
      <c r="E879" s="92"/>
    </row>
    <row r="880" spans="5:5" x14ac:dyDescent="0.25">
      <c r="E880" s="92"/>
    </row>
    <row r="881" spans="5:5" x14ac:dyDescent="0.25">
      <c r="E881" s="92"/>
    </row>
    <row r="882" spans="5:5" x14ac:dyDescent="0.25">
      <c r="E882" s="92"/>
    </row>
    <row r="883" spans="5:5" x14ac:dyDescent="0.25">
      <c r="E883" s="92"/>
    </row>
    <row r="884" spans="5:5" x14ac:dyDescent="0.25">
      <c r="E884" s="92"/>
    </row>
    <row r="885" spans="5:5" x14ac:dyDescent="0.25">
      <c r="E885" s="92"/>
    </row>
    <row r="886" spans="5:5" x14ac:dyDescent="0.25">
      <c r="E886" s="92"/>
    </row>
    <row r="887" spans="5:5" x14ac:dyDescent="0.25">
      <c r="E887" s="92"/>
    </row>
    <row r="888" spans="5:5" x14ac:dyDescent="0.25">
      <c r="E888" s="92"/>
    </row>
    <row r="889" spans="5:5" x14ac:dyDescent="0.25">
      <c r="E889" s="92"/>
    </row>
    <row r="890" spans="5:5" x14ac:dyDescent="0.25">
      <c r="E890" s="92"/>
    </row>
    <row r="891" spans="5:5" x14ac:dyDescent="0.25">
      <c r="E891" s="92"/>
    </row>
    <row r="892" spans="5:5" x14ac:dyDescent="0.25">
      <c r="E892" s="92"/>
    </row>
    <row r="893" spans="5:5" x14ac:dyDescent="0.25">
      <c r="E893" s="92"/>
    </row>
    <row r="894" spans="5:5" x14ac:dyDescent="0.25">
      <c r="E894" s="92"/>
    </row>
    <row r="895" spans="5:5" x14ac:dyDescent="0.25">
      <c r="E895" s="92"/>
    </row>
    <row r="896" spans="5:5" x14ac:dyDescent="0.25">
      <c r="E896" s="92"/>
    </row>
    <row r="897" spans="5:5" x14ac:dyDescent="0.25">
      <c r="E897" s="92"/>
    </row>
    <row r="898" spans="5:5" x14ac:dyDescent="0.25">
      <c r="E898" s="92"/>
    </row>
    <row r="899" spans="5:5" x14ac:dyDescent="0.25">
      <c r="E899" s="92"/>
    </row>
    <row r="900" spans="5:5" x14ac:dyDescent="0.25">
      <c r="E900" s="92"/>
    </row>
    <row r="901" spans="5:5" x14ac:dyDescent="0.25">
      <c r="E901" s="92"/>
    </row>
    <row r="902" spans="5:5" x14ac:dyDescent="0.25">
      <c r="E902" s="92"/>
    </row>
    <row r="903" spans="5:5" x14ac:dyDescent="0.25">
      <c r="E903" s="92"/>
    </row>
    <row r="904" spans="5:5" x14ac:dyDescent="0.25">
      <c r="E904" s="92"/>
    </row>
    <row r="905" spans="5:5" x14ac:dyDescent="0.25">
      <c r="E905" s="92"/>
    </row>
    <row r="906" spans="5:5" x14ac:dyDescent="0.25">
      <c r="E906" s="92"/>
    </row>
    <row r="907" spans="5:5" x14ac:dyDescent="0.25">
      <c r="E907" s="92"/>
    </row>
    <row r="908" spans="5:5" x14ac:dyDescent="0.25">
      <c r="E908" s="92"/>
    </row>
    <row r="909" spans="5:5" x14ac:dyDescent="0.25">
      <c r="E909" s="92"/>
    </row>
    <row r="910" spans="5:5" x14ac:dyDescent="0.25">
      <c r="E910" s="92"/>
    </row>
    <row r="911" spans="5:5" x14ac:dyDescent="0.25">
      <c r="E911" s="92"/>
    </row>
    <row r="912" spans="5:5" x14ac:dyDescent="0.25">
      <c r="E912" s="92"/>
    </row>
    <row r="913" spans="5:5" x14ac:dyDescent="0.25">
      <c r="E913" s="92"/>
    </row>
    <row r="914" spans="5:5" x14ac:dyDescent="0.25">
      <c r="E914" s="92"/>
    </row>
    <row r="915" spans="5:5" x14ac:dyDescent="0.25">
      <c r="E915" s="92"/>
    </row>
    <row r="916" spans="5:5" x14ac:dyDescent="0.25">
      <c r="E916" s="92"/>
    </row>
    <row r="917" spans="5:5" x14ac:dyDescent="0.25">
      <c r="E917" s="92"/>
    </row>
    <row r="918" spans="5:5" x14ac:dyDescent="0.25">
      <c r="E918" s="92"/>
    </row>
    <row r="919" spans="5:5" x14ac:dyDescent="0.25">
      <c r="E919" s="92"/>
    </row>
    <row r="920" spans="5:5" x14ac:dyDescent="0.25">
      <c r="E920" s="92"/>
    </row>
    <row r="921" spans="5:5" x14ac:dyDescent="0.25">
      <c r="E921" s="92"/>
    </row>
    <row r="922" spans="5:5" x14ac:dyDescent="0.25">
      <c r="E922" s="92"/>
    </row>
    <row r="923" spans="5:5" x14ac:dyDescent="0.25">
      <c r="E923" s="92"/>
    </row>
    <row r="924" spans="5:5" x14ac:dyDescent="0.25">
      <c r="E924" s="92"/>
    </row>
    <row r="925" spans="5:5" x14ac:dyDescent="0.25">
      <c r="E925" s="92"/>
    </row>
    <row r="926" spans="5:5" x14ac:dyDescent="0.25">
      <c r="E926" s="92"/>
    </row>
    <row r="927" spans="5:5" x14ac:dyDescent="0.25">
      <c r="E927" s="92"/>
    </row>
    <row r="928" spans="5:5" x14ac:dyDescent="0.25">
      <c r="E928" s="92"/>
    </row>
    <row r="929" spans="5:5" x14ac:dyDescent="0.25">
      <c r="E929" s="92"/>
    </row>
    <row r="930" spans="5:5" x14ac:dyDescent="0.25">
      <c r="E930" s="92"/>
    </row>
    <row r="931" spans="5:5" x14ac:dyDescent="0.25">
      <c r="E931" s="92"/>
    </row>
    <row r="932" spans="5:5" x14ac:dyDescent="0.25">
      <c r="E932" s="92"/>
    </row>
    <row r="933" spans="5:5" x14ac:dyDescent="0.25">
      <c r="E933" s="92"/>
    </row>
    <row r="934" spans="5:5" x14ac:dyDescent="0.25">
      <c r="E934" s="92"/>
    </row>
    <row r="935" spans="5:5" x14ac:dyDescent="0.25">
      <c r="E935" s="92"/>
    </row>
    <row r="936" spans="5:5" x14ac:dyDescent="0.25">
      <c r="E936" s="92"/>
    </row>
    <row r="937" spans="5:5" x14ac:dyDescent="0.25">
      <c r="E937" s="92"/>
    </row>
    <row r="938" spans="5:5" x14ac:dyDescent="0.25">
      <c r="E938" s="92"/>
    </row>
    <row r="939" spans="5:5" x14ac:dyDescent="0.25">
      <c r="E939" s="92"/>
    </row>
    <row r="940" spans="5:5" x14ac:dyDescent="0.25">
      <c r="E940" s="92"/>
    </row>
    <row r="941" spans="5:5" x14ac:dyDescent="0.25">
      <c r="E941" s="92"/>
    </row>
    <row r="942" spans="5:5" x14ac:dyDescent="0.25">
      <c r="E942" s="92"/>
    </row>
    <row r="943" spans="5:5" x14ac:dyDescent="0.25">
      <c r="E943" s="92"/>
    </row>
    <row r="944" spans="5:5" x14ac:dyDescent="0.25">
      <c r="E944" s="92"/>
    </row>
    <row r="945" spans="4:5" x14ac:dyDescent="0.25">
      <c r="E945" s="92"/>
    </row>
    <row r="946" spans="4:5" x14ac:dyDescent="0.25">
      <c r="E946" s="92"/>
    </row>
    <row r="947" spans="4:5" x14ac:dyDescent="0.25">
      <c r="E947" s="92"/>
    </row>
    <row r="948" spans="4:5" x14ac:dyDescent="0.25">
      <c r="E948" s="92"/>
    </row>
    <row r="949" spans="4:5" x14ac:dyDescent="0.25">
      <c r="E949" s="92"/>
    </row>
    <row r="950" spans="4:5" x14ac:dyDescent="0.25">
      <c r="E950" s="92"/>
    </row>
    <row r="951" spans="4:5" x14ac:dyDescent="0.25">
      <c r="E951" s="92"/>
    </row>
    <row r="952" spans="4:5" x14ac:dyDescent="0.25">
      <c r="E952" s="92"/>
    </row>
    <row r="953" spans="4:5" x14ac:dyDescent="0.25">
      <c r="E953" s="92"/>
    </row>
    <row r="954" spans="4:5" x14ac:dyDescent="0.25">
      <c r="E954" s="92"/>
    </row>
    <row r="955" spans="4:5" x14ac:dyDescent="0.25">
      <c r="E955" s="92"/>
    </row>
    <row r="956" spans="4:5" x14ac:dyDescent="0.25">
      <c r="D956" s="90" t="str">
        <f t="shared" ref="D956:D1019" si="2">IF(B956="","",NETWORKDAYS(B956,C956)-1)</f>
        <v/>
      </c>
      <c r="E956" s="92"/>
    </row>
    <row r="957" spans="4:5" x14ac:dyDescent="0.25">
      <c r="D957" s="90" t="str">
        <f t="shared" si="2"/>
        <v/>
      </c>
      <c r="E957" s="92"/>
    </row>
    <row r="958" spans="4:5" x14ac:dyDescent="0.25">
      <c r="D958" s="90" t="str">
        <f t="shared" si="2"/>
        <v/>
      </c>
      <c r="E958" s="92"/>
    </row>
    <row r="959" spans="4:5" x14ac:dyDescent="0.25">
      <c r="D959" s="90" t="str">
        <f t="shared" si="2"/>
        <v/>
      </c>
      <c r="E959" s="92"/>
    </row>
    <row r="960" spans="4:5" x14ac:dyDescent="0.25">
      <c r="D960" s="90" t="str">
        <f t="shared" si="2"/>
        <v/>
      </c>
      <c r="E960" s="92"/>
    </row>
    <row r="961" spans="4:5" x14ac:dyDescent="0.25">
      <c r="D961" s="90" t="str">
        <f t="shared" si="2"/>
        <v/>
      </c>
      <c r="E961" s="92"/>
    </row>
    <row r="962" spans="4:5" x14ac:dyDescent="0.25">
      <c r="D962" s="90" t="str">
        <f t="shared" si="2"/>
        <v/>
      </c>
      <c r="E962" s="92"/>
    </row>
    <row r="963" spans="4:5" x14ac:dyDescent="0.25">
      <c r="D963" s="90" t="str">
        <f t="shared" si="2"/>
        <v/>
      </c>
      <c r="E963" s="92"/>
    </row>
    <row r="964" spans="4:5" x14ac:dyDescent="0.25">
      <c r="D964" s="90" t="str">
        <f t="shared" si="2"/>
        <v/>
      </c>
      <c r="E964" s="92"/>
    </row>
    <row r="965" spans="4:5" x14ac:dyDescent="0.25">
      <c r="D965" s="90" t="str">
        <f t="shared" si="2"/>
        <v/>
      </c>
      <c r="E965" s="92"/>
    </row>
    <row r="966" spans="4:5" x14ac:dyDescent="0.25">
      <c r="D966" s="90" t="str">
        <f t="shared" si="2"/>
        <v/>
      </c>
      <c r="E966" s="92"/>
    </row>
    <row r="967" spans="4:5" x14ac:dyDescent="0.25">
      <c r="D967" s="90" t="str">
        <f t="shared" si="2"/>
        <v/>
      </c>
      <c r="E967" s="92"/>
    </row>
    <row r="968" spans="4:5" x14ac:dyDescent="0.25">
      <c r="D968" s="90" t="str">
        <f t="shared" si="2"/>
        <v/>
      </c>
      <c r="E968" s="92"/>
    </row>
    <row r="969" spans="4:5" x14ac:dyDescent="0.25">
      <c r="D969" s="90" t="str">
        <f t="shared" si="2"/>
        <v/>
      </c>
      <c r="E969" s="92"/>
    </row>
    <row r="970" spans="4:5" x14ac:dyDescent="0.25">
      <c r="D970" s="90" t="str">
        <f t="shared" si="2"/>
        <v/>
      </c>
      <c r="E970" s="92"/>
    </row>
    <row r="971" spans="4:5" x14ac:dyDescent="0.25">
      <c r="D971" s="90" t="str">
        <f t="shared" si="2"/>
        <v/>
      </c>
      <c r="E971" s="92"/>
    </row>
    <row r="972" spans="4:5" x14ac:dyDescent="0.25">
      <c r="D972" s="90" t="str">
        <f t="shared" si="2"/>
        <v/>
      </c>
      <c r="E972" s="92"/>
    </row>
    <row r="973" spans="4:5" x14ac:dyDescent="0.25">
      <c r="D973" s="90" t="str">
        <f t="shared" si="2"/>
        <v/>
      </c>
      <c r="E973" s="92"/>
    </row>
    <row r="974" spans="4:5" x14ac:dyDescent="0.25">
      <c r="D974" s="90" t="str">
        <f t="shared" si="2"/>
        <v/>
      </c>
      <c r="E974" s="92"/>
    </row>
    <row r="975" spans="4:5" x14ac:dyDescent="0.25">
      <c r="D975" s="90" t="str">
        <f t="shared" si="2"/>
        <v/>
      </c>
      <c r="E975" s="92"/>
    </row>
    <row r="976" spans="4:5" x14ac:dyDescent="0.25">
      <c r="D976" s="90" t="str">
        <f t="shared" si="2"/>
        <v/>
      </c>
      <c r="E976" s="92"/>
    </row>
    <row r="977" spans="4:5" x14ac:dyDescent="0.25">
      <c r="D977" s="90" t="str">
        <f t="shared" si="2"/>
        <v/>
      </c>
      <c r="E977" s="92"/>
    </row>
    <row r="978" spans="4:5" x14ac:dyDescent="0.25">
      <c r="D978" s="90" t="str">
        <f t="shared" si="2"/>
        <v/>
      </c>
      <c r="E978" s="92"/>
    </row>
    <row r="979" spans="4:5" x14ac:dyDescent="0.25">
      <c r="D979" s="90" t="str">
        <f t="shared" si="2"/>
        <v/>
      </c>
      <c r="E979" s="92"/>
    </row>
    <row r="980" spans="4:5" x14ac:dyDescent="0.25">
      <c r="D980" s="90" t="str">
        <f t="shared" si="2"/>
        <v/>
      </c>
      <c r="E980" s="92"/>
    </row>
    <row r="981" spans="4:5" x14ac:dyDescent="0.25">
      <c r="D981" s="90" t="str">
        <f t="shared" si="2"/>
        <v/>
      </c>
      <c r="E981" s="92"/>
    </row>
    <row r="982" spans="4:5" x14ac:dyDescent="0.25">
      <c r="D982" s="90" t="str">
        <f t="shared" si="2"/>
        <v/>
      </c>
      <c r="E982" s="92"/>
    </row>
    <row r="983" spans="4:5" x14ac:dyDescent="0.25">
      <c r="D983" s="90" t="str">
        <f t="shared" si="2"/>
        <v/>
      </c>
      <c r="E983" s="92"/>
    </row>
    <row r="984" spans="4:5" x14ac:dyDescent="0.25">
      <c r="D984" s="90" t="str">
        <f t="shared" si="2"/>
        <v/>
      </c>
      <c r="E984" s="92"/>
    </row>
    <row r="985" spans="4:5" x14ac:dyDescent="0.25">
      <c r="D985" s="90" t="str">
        <f t="shared" si="2"/>
        <v/>
      </c>
      <c r="E985" s="92"/>
    </row>
    <row r="986" spans="4:5" x14ac:dyDescent="0.25">
      <c r="D986" s="90" t="str">
        <f t="shared" si="2"/>
        <v/>
      </c>
      <c r="E986" s="92"/>
    </row>
    <row r="987" spans="4:5" x14ac:dyDescent="0.25">
      <c r="D987" s="90" t="str">
        <f t="shared" si="2"/>
        <v/>
      </c>
      <c r="E987" s="92"/>
    </row>
    <row r="988" spans="4:5" x14ac:dyDescent="0.25">
      <c r="D988" s="90" t="str">
        <f t="shared" si="2"/>
        <v/>
      </c>
      <c r="E988" s="92"/>
    </row>
    <row r="989" spans="4:5" x14ac:dyDescent="0.25">
      <c r="D989" s="90" t="str">
        <f t="shared" si="2"/>
        <v/>
      </c>
      <c r="E989" s="92"/>
    </row>
    <row r="990" spans="4:5" x14ac:dyDescent="0.25">
      <c r="D990" s="90" t="str">
        <f t="shared" si="2"/>
        <v/>
      </c>
      <c r="E990" s="92"/>
    </row>
    <row r="991" spans="4:5" x14ac:dyDescent="0.25">
      <c r="D991" s="90" t="str">
        <f t="shared" si="2"/>
        <v/>
      </c>
      <c r="E991" s="92"/>
    </row>
    <row r="992" spans="4:5" x14ac:dyDescent="0.25">
      <c r="D992" s="90" t="str">
        <f t="shared" si="2"/>
        <v/>
      </c>
      <c r="E992" s="92"/>
    </row>
    <row r="993" spans="4:5" x14ac:dyDescent="0.25">
      <c r="D993" s="90" t="str">
        <f t="shared" si="2"/>
        <v/>
      </c>
      <c r="E993" s="92"/>
    </row>
    <row r="994" spans="4:5" x14ac:dyDescent="0.25">
      <c r="D994" s="90" t="str">
        <f t="shared" si="2"/>
        <v/>
      </c>
      <c r="E994" s="92"/>
    </row>
    <row r="995" spans="4:5" x14ac:dyDescent="0.25">
      <c r="D995" s="90" t="str">
        <f t="shared" si="2"/>
        <v/>
      </c>
      <c r="E995" s="92"/>
    </row>
    <row r="996" spans="4:5" x14ac:dyDescent="0.25">
      <c r="D996" s="90" t="str">
        <f t="shared" si="2"/>
        <v/>
      </c>
      <c r="E996" s="92"/>
    </row>
    <row r="997" spans="4:5" x14ac:dyDescent="0.25">
      <c r="D997" s="90" t="str">
        <f t="shared" si="2"/>
        <v/>
      </c>
      <c r="E997" s="92"/>
    </row>
    <row r="998" spans="4:5" x14ac:dyDescent="0.25">
      <c r="D998" s="90" t="str">
        <f t="shared" si="2"/>
        <v/>
      </c>
      <c r="E998" s="92"/>
    </row>
    <row r="999" spans="4:5" x14ac:dyDescent="0.25">
      <c r="D999" s="90" t="str">
        <f t="shared" si="2"/>
        <v/>
      </c>
      <c r="E999" s="92"/>
    </row>
    <row r="1000" spans="4:5" x14ac:dyDescent="0.25">
      <c r="D1000" s="90" t="str">
        <f t="shared" si="2"/>
        <v/>
      </c>
      <c r="E1000" s="92"/>
    </row>
    <row r="1001" spans="4:5" x14ac:dyDescent="0.25">
      <c r="D1001" s="90" t="str">
        <f t="shared" si="2"/>
        <v/>
      </c>
      <c r="E1001" s="92"/>
    </row>
    <row r="1002" spans="4:5" x14ac:dyDescent="0.25">
      <c r="D1002" s="90" t="str">
        <f t="shared" si="2"/>
        <v/>
      </c>
      <c r="E1002" s="92"/>
    </row>
    <row r="1003" spans="4:5" x14ac:dyDescent="0.25">
      <c r="D1003" s="90" t="str">
        <f t="shared" si="2"/>
        <v/>
      </c>
      <c r="E1003" s="92"/>
    </row>
    <row r="1004" spans="4:5" x14ac:dyDescent="0.25">
      <c r="D1004" s="90" t="str">
        <f t="shared" si="2"/>
        <v/>
      </c>
      <c r="E1004" s="92"/>
    </row>
    <row r="1005" spans="4:5" x14ac:dyDescent="0.25">
      <c r="D1005" s="90" t="str">
        <f t="shared" si="2"/>
        <v/>
      </c>
      <c r="E1005" s="92"/>
    </row>
    <row r="1006" spans="4:5" x14ac:dyDescent="0.25">
      <c r="D1006" s="90" t="str">
        <f t="shared" si="2"/>
        <v/>
      </c>
      <c r="E1006" s="92"/>
    </row>
    <row r="1007" spans="4:5" x14ac:dyDescent="0.25">
      <c r="D1007" s="90" t="str">
        <f t="shared" si="2"/>
        <v/>
      </c>
      <c r="E1007" s="92"/>
    </row>
    <row r="1008" spans="4:5" x14ac:dyDescent="0.25">
      <c r="D1008" s="90" t="str">
        <f t="shared" si="2"/>
        <v/>
      </c>
      <c r="E1008" s="92"/>
    </row>
    <row r="1009" spans="4:5" x14ac:dyDescent="0.25">
      <c r="D1009" s="90" t="str">
        <f t="shared" si="2"/>
        <v/>
      </c>
      <c r="E1009" s="92"/>
    </row>
    <row r="1010" spans="4:5" x14ac:dyDescent="0.25">
      <c r="D1010" s="90" t="str">
        <f t="shared" si="2"/>
        <v/>
      </c>
      <c r="E1010" s="92"/>
    </row>
    <row r="1011" spans="4:5" x14ac:dyDescent="0.25">
      <c r="D1011" s="90" t="str">
        <f t="shared" si="2"/>
        <v/>
      </c>
      <c r="E1011" s="92"/>
    </row>
    <row r="1012" spans="4:5" x14ac:dyDescent="0.25">
      <c r="D1012" s="90" t="str">
        <f t="shared" si="2"/>
        <v/>
      </c>
      <c r="E1012" s="92"/>
    </row>
    <row r="1013" spans="4:5" x14ac:dyDescent="0.25">
      <c r="D1013" s="90" t="str">
        <f t="shared" si="2"/>
        <v/>
      </c>
      <c r="E1013" s="92"/>
    </row>
    <row r="1014" spans="4:5" x14ac:dyDescent="0.25">
      <c r="D1014" s="90" t="str">
        <f t="shared" si="2"/>
        <v/>
      </c>
      <c r="E1014" s="92"/>
    </row>
    <row r="1015" spans="4:5" x14ac:dyDescent="0.25">
      <c r="D1015" s="90" t="str">
        <f t="shared" si="2"/>
        <v/>
      </c>
      <c r="E1015" s="92"/>
    </row>
    <row r="1016" spans="4:5" x14ac:dyDescent="0.25">
      <c r="D1016" s="90" t="str">
        <f t="shared" si="2"/>
        <v/>
      </c>
      <c r="E1016" s="92"/>
    </row>
    <row r="1017" spans="4:5" x14ac:dyDescent="0.25">
      <c r="D1017" s="90" t="str">
        <f t="shared" si="2"/>
        <v/>
      </c>
      <c r="E1017" s="92"/>
    </row>
    <row r="1018" spans="4:5" x14ac:dyDescent="0.25">
      <c r="D1018" s="90" t="str">
        <f t="shared" si="2"/>
        <v/>
      </c>
      <c r="E1018" s="92"/>
    </row>
    <row r="1019" spans="4:5" x14ac:dyDescent="0.25">
      <c r="D1019" s="90" t="str">
        <f t="shared" si="2"/>
        <v/>
      </c>
      <c r="E1019" s="92"/>
    </row>
    <row r="1020" spans="4:5" x14ac:dyDescent="0.25">
      <c r="D1020" s="90" t="str">
        <f t="shared" ref="D1020:D1071" si="3">IF(B1020="","",NETWORKDAYS(B1020,C1020)-1)</f>
        <v/>
      </c>
      <c r="E1020" s="92"/>
    </row>
    <row r="1021" spans="4:5" x14ac:dyDescent="0.25">
      <c r="D1021" s="90" t="str">
        <f t="shared" si="3"/>
        <v/>
      </c>
      <c r="E1021" s="92"/>
    </row>
    <row r="1022" spans="4:5" x14ac:dyDescent="0.25">
      <c r="D1022" s="90" t="str">
        <f t="shared" si="3"/>
        <v/>
      </c>
      <c r="E1022" s="92"/>
    </row>
    <row r="1023" spans="4:5" x14ac:dyDescent="0.25">
      <c r="D1023" s="90" t="str">
        <f t="shared" si="3"/>
        <v/>
      </c>
      <c r="E1023" s="92"/>
    </row>
    <row r="1024" spans="4:5" x14ac:dyDescent="0.25">
      <c r="D1024" s="90" t="str">
        <f t="shared" si="3"/>
        <v/>
      </c>
      <c r="E1024" s="92"/>
    </row>
    <row r="1025" spans="4:5" x14ac:dyDescent="0.25">
      <c r="D1025" s="90" t="str">
        <f t="shared" si="3"/>
        <v/>
      </c>
      <c r="E1025" s="92"/>
    </row>
    <row r="1026" spans="4:5" x14ac:dyDescent="0.25">
      <c r="D1026" s="90" t="str">
        <f t="shared" si="3"/>
        <v/>
      </c>
      <c r="E1026" s="92"/>
    </row>
    <row r="1027" spans="4:5" x14ac:dyDescent="0.25">
      <c r="D1027" s="90" t="str">
        <f t="shared" si="3"/>
        <v/>
      </c>
      <c r="E1027" s="92"/>
    </row>
    <row r="1028" spans="4:5" x14ac:dyDescent="0.25">
      <c r="D1028" s="90" t="str">
        <f t="shared" si="3"/>
        <v/>
      </c>
      <c r="E1028" s="92"/>
    </row>
    <row r="1029" spans="4:5" x14ac:dyDescent="0.25">
      <c r="D1029" s="90" t="str">
        <f t="shared" si="3"/>
        <v/>
      </c>
      <c r="E1029" s="92"/>
    </row>
    <row r="1030" spans="4:5" x14ac:dyDescent="0.25">
      <c r="D1030" s="90" t="str">
        <f t="shared" si="3"/>
        <v/>
      </c>
      <c r="E1030" s="92"/>
    </row>
    <row r="1031" spans="4:5" x14ac:dyDescent="0.25">
      <c r="D1031" s="90" t="str">
        <f t="shared" si="3"/>
        <v/>
      </c>
      <c r="E1031" s="92"/>
    </row>
    <row r="1032" spans="4:5" x14ac:dyDescent="0.25">
      <c r="D1032" s="90" t="str">
        <f t="shared" si="3"/>
        <v/>
      </c>
      <c r="E1032" s="92"/>
    </row>
    <row r="1033" spans="4:5" x14ac:dyDescent="0.25">
      <c r="D1033" s="90" t="str">
        <f t="shared" si="3"/>
        <v/>
      </c>
      <c r="E1033" s="92"/>
    </row>
    <row r="1034" spans="4:5" x14ac:dyDescent="0.25">
      <c r="D1034" s="90" t="str">
        <f t="shared" si="3"/>
        <v/>
      </c>
      <c r="E1034" s="92"/>
    </row>
    <row r="1035" spans="4:5" x14ac:dyDescent="0.25">
      <c r="D1035" s="90" t="str">
        <f t="shared" si="3"/>
        <v/>
      </c>
      <c r="E1035" s="92"/>
    </row>
    <row r="1036" spans="4:5" x14ac:dyDescent="0.25">
      <c r="D1036" s="90" t="str">
        <f t="shared" si="3"/>
        <v/>
      </c>
      <c r="E1036" s="92"/>
    </row>
    <row r="1037" spans="4:5" x14ac:dyDescent="0.25">
      <c r="D1037" s="90" t="str">
        <f t="shared" si="3"/>
        <v/>
      </c>
      <c r="E1037" s="92"/>
    </row>
    <row r="1038" spans="4:5" x14ac:dyDescent="0.25">
      <c r="D1038" s="90" t="str">
        <f t="shared" si="3"/>
        <v/>
      </c>
      <c r="E1038" s="92"/>
    </row>
    <row r="1039" spans="4:5" x14ac:dyDescent="0.25">
      <c r="D1039" s="90" t="str">
        <f t="shared" si="3"/>
        <v/>
      </c>
      <c r="E1039" s="92"/>
    </row>
    <row r="1040" spans="4:5" x14ac:dyDescent="0.25">
      <c r="D1040" s="90" t="str">
        <f t="shared" si="3"/>
        <v/>
      </c>
      <c r="E1040" s="92"/>
    </row>
    <row r="1041" spans="4:5" x14ac:dyDescent="0.25">
      <c r="D1041" s="90" t="str">
        <f t="shared" si="3"/>
        <v/>
      </c>
      <c r="E1041" s="92"/>
    </row>
    <row r="1042" spans="4:5" x14ac:dyDescent="0.25">
      <c r="D1042" s="90" t="str">
        <f t="shared" si="3"/>
        <v/>
      </c>
      <c r="E1042" s="92"/>
    </row>
    <row r="1043" spans="4:5" x14ac:dyDescent="0.25">
      <c r="D1043" s="90" t="str">
        <f t="shared" si="3"/>
        <v/>
      </c>
      <c r="E1043" s="92"/>
    </row>
    <row r="1044" spans="4:5" x14ac:dyDescent="0.25">
      <c r="D1044" s="90" t="str">
        <f t="shared" si="3"/>
        <v/>
      </c>
      <c r="E1044" s="92"/>
    </row>
    <row r="1045" spans="4:5" x14ac:dyDescent="0.25">
      <c r="D1045" s="90" t="str">
        <f t="shared" si="3"/>
        <v/>
      </c>
      <c r="E1045" s="92"/>
    </row>
    <row r="1046" spans="4:5" x14ac:dyDescent="0.25">
      <c r="D1046" s="90" t="str">
        <f t="shared" si="3"/>
        <v/>
      </c>
      <c r="E1046" s="92"/>
    </row>
    <row r="1047" spans="4:5" x14ac:dyDescent="0.25">
      <c r="D1047" s="90" t="str">
        <f t="shared" si="3"/>
        <v/>
      </c>
      <c r="E1047" s="92"/>
    </row>
    <row r="1048" spans="4:5" x14ac:dyDescent="0.25">
      <c r="D1048" s="90" t="str">
        <f t="shared" si="3"/>
        <v/>
      </c>
      <c r="E1048" s="92"/>
    </row>
    <row r="1049" spans="4:5" x14ac:dyDescent="0.25">
      <c r="D1049" s="90" t="str">
        <f t="shared" si="3"/>
        <v/>
      </c>
      <c r="E1049" s="92"/>
    </row>
    <row r="1050" spans="4:5" x14ac:dyDescent="0.25">
      <c r="D1050" s="90" t="str">
        <f t="shared" si="3"/>
        <v/>
      </c>
      <c r="E1050" s="92"/>
    </row>
    <row r="1051" spans="4:5" x14ac:dyDescent="0.25">
      <c r="D1051" s="90" t="str">
        <f t="shared" si="3"/>
        <v/>
      </c>
      <c r="E1051" s="92"/>
    </row>
    <row r="1052" spans="4:5" x14ac:dyDescent="0.25">
      <c r="D1052" s="90" t="str">
        <f t="shared" si="3"/>
        <v/>
      </c>
      <c r="E1052" s="92"/>
    </row>
    <row r="1053" spans="4:5" x14ac:dyDescent="0.25">
      <c r="D1053" s="90" t="str">
        <f t="shared" si="3"/>
        <v/>
      </c>
      <c r="E1053" s="92"/>
    </row>
    <row r="1054" spans="4:5" x14ac:dyDescent="0.25">
      <c r="D1054" s="90" t="str">
        <f t="shared" si="3"/>
        <v/>
      </c>
      <c r="E1054" s="92"/>
    </row>
    <row r="1055" spans="4:5" x14ac:dyDescent="0.25">
      <c r="D1055" s="90" t="str">
        <f t="shared" si="3"/>
        <v/>
      </c>
      <c r="E1055" s="92"/>
    </row>
    <row r="1056" spans="4:5" x14ac:dyDescent="0.25">
      <c r="D1056" s="90" t="str">
        <f t="shared" si="3"/>
        <v/>
      </c>
      <c r="E1056" s="92"/>
    </row>
    <row r="1057" spans="4:5" x14ac:dyDescent="0.25">
      <c r="D1057" s="90" t="str">
        <f t="shared" si="3"/>
        <v/>
      </c>
      <c r="E1057" s="92"/>
    </row>
    <row r="1058" spans="4:5" x14ac:dyDescent="0.25">
      <c r="D1058" s="90" t="str">
        <f t="shared" si="3"/>
        <v/>
      </c>
      <c r="E1058" s="92"/>
    </row>
    <row r="1059" spans="4:5" x14ac:dyDescent="0.25">
      <c r="D1059" s="90" t="str">
        <f t="shared" si="3"/>
        <v/>
      </c>
      <c r="E1059" s="92"/>
    </row>
    <row r="1060" spans="4:5" x14ac:dyDescent="0.25">
      <c r="D1060" s="90" t="str">
        <f t="shared" si="3"/>
        <v/>
      </c>
      <c r="E1060" s="92"/>
    </row>
    <row r="1061" spans="4:5" x14ac:dyDescent="0.25">
      <c r="D1061" s="90" t="str">
        <f t="shared" si="3"/>
        <v/>
      </c>
      <c r="E1061" s="92"/>
    </row>
    <row r="1062" spans="4:5" x14ac:dyDescent="0.25">
      <c r="D1062" s="90" t="str">
        <f t="shared" si="3"/>
        <v/>
      </c>
      <c r="E1062" s="92"/>
    </row>
    <row r="1063" spans="4:5" x14ac:dyDescent="0.25">
      <c r="D1063" s="90" t="str">
        <f t="shared" si="3"/>
        <v/>
      </c>
      <c r="E1063" s="92"/>
    </row>
    <row r="1064" spans="4:5" x14ac:dyDescent="0.25">
      <c r="D1064" s="90" t="str">
        <f t="shared" si="3"/>
        <v/>
      </c>
      <c r="E1064" s="92"/>
    </row>
    <row r="1065" spans="4:5" x14ac:dyDescent="0.25">
      <c r="D1065" s="90" t="str">
        <f t="shared" si="3"/>
        <v/>
      </c>
      <c r="E1065" s="92"/>
    </row>
    <row r="1066" spans="4:5" x14ac:dyDescent="0.25">
      <c r="D1066" s="90" t="str">
        <f t="shared" si="3"/>
        <v/>
      </c>
      <c r="E1066" s="92"/>
    </row>
    <row r="1067" spans="4:5" x14ac:dyDescent="0.25">
      <c r="D1067" s="90" t="str">
        <f t="shared" si="3"/>
        <v/>
      </c>
      <c r="E1067" s="92"/>
    </row>
    <row r="1068" spans="4:5" x14ac:dyDescent="0.25">
      <c r="D1068" s="90" t="str">
        <f t="shared" si="3"/>
        <v/>
      </c>
      <c r="E1068" s="92"/>
    </row>
    <row r="1069" spans="4:5" x14ac:dyDescent="0.25">
      <c r="D1069" s="90" t="str">
        <f t="shared" si="3"/>
        <v/>
      </c>
      <c r="E1069" s="92"/>
    </row>
    <row r="1070" spans="4:5" x14ac:dyDescent="0.25">
      <c r="D1070" s="90" t="str">
        <f t="shared" si="3"/>
        <v/>
      </c>
      <c r="E1070" s="92"/>
    </row>
    <row r="1071" spans="4:5" x14ac:dyDescent="0.25">
      <c r="D1071" s="90" t="str">
        <f t="shared" si="3"/>
        <v/>
      </c>
      <c r="E1071" s="92"/>
    </row>
    <row r="1072" spans="4:5" x14ac:dyDescent="0.25">
      <c r="E1072" s="92"/>
    </row>
    <row r="1073" spans="5:5" x14ac:dyDescent="0.25">
      <c r="E1073" s="92"/>
    </row>
    <row r="1074" spans="5:5" x14ac:dyDescent="0.25">
      <c r="E1074" s="92"/>
    </row>
    <row r="1075" spans="5:5" x14ac:dyDescent="0.25">
      <c r="E1075" s="92"/>
    </row>
    <row r="1076" spans="5:5" x14ac:dyDescent="0.25">
      <c r="E1076" s="92"/>
    </row>
    <row r="1077" spans="5:5" x14ac:dyDescent="0.25">
      <c r="E1077" s="92"/>
    </row>
    <row r="1078" spans="5:5" x14ac:dyDescent="0.25">
      <c r="E1078" s="92"/>
    </row>
    <row r="1079" spans="5:5" x14ac:dyDescent="0.25">
      <c r="E1079" s="92"/>
    </row>
    <row r="1080" spans="5:5" x14ac:dyDescent="0.25">
      <c r="E1080" s="92"/>
    </row>
    <row r="1081" spans="5:5" x14ac:dyDescent="0.25">
      <c r="E1081" s="92"/>
    </row>
    <row r="1082" spans="5:5" x14ac:dyDescent="0.25">
      <c r="E1082" s="92"/>
    </row>
    <row r="1083" spans="5:5" x14ac:dyDescent="0.25">
      <c r="E1083" s="92"/>
    </row>
    <row r="1084" spans="5:5" x14ac:dyDescent="0.25">
      <c r="E1084" s="92"/>
    </row>
    <row r="1085" spans="5:5" x14ac:dyDescent="0.25">
      <c r="E1085" s="92"/>
    </row>
    <row r="1086" spans="5:5" x14ac:dyDescent="0.25">
      <c r="E1086" s="92"/>
    </row>
    <row r="1087" spans="5:5" x14ac:dyDescent="0.25">
      <c r="E1087" s="92"/>
    </row>
    <row r="1088" spans="5:5" x14ac:dyDescent="0.25">
      <c r="E1088" s="92"/>
    </row>
    <row r="1089" spans="5:5" x14ac:dyDescent="0.25">
      <c r="E1089" s="92"/>
    </row>
    <row r="1090" spans="5:5" x14ac:dyDescent="0.25">
      <c r="E1090" s="92"/>
    </row>
    <row r="1091" spans="5:5" x14ac:dyDescent="0.25">
      <c r="E1091" s="92"/>
    </row>
    <row r="1092" spans="5:5" x14ac:dyDescent="0.25">
      <c r="E1092" s="92"/>
    </row>
    <row r="1093" spans="5:5" x14ac:dyDescent="0.25">
      <c r="E1093" s="92"/>
    </row>
    <row r="1094" spans="5:5" x14ac:dyDescent="0.25">
      <c r="E1094" s="92"/>
    </row>
    <row r="1095" spans="5:5" x14ac:dyDescent="0.25">
      <c r="E1095" s="92"/>
    </row>
    <row r="1096" spans="5:5" x14ac:dyDescent="0.25">
      <c r="E1096" s="92"/>
    </row>
    <row r="1097" spans="5:5" x14ac:dyDescent="0.25">
      <c r="E1097" s="92"/>
    </row>
    <row r="1098" spans="5:5" x14ac:dyDescent="0.25">
      <c r="E1098" s="92"/>
    </row>
    <row r="1099" spans="5:5" x14ac:dyDescent="0.25">
      <c r="E1099" s="92"/>
    </row>
    <row r="1100" spans="5:5" x14ac:dyDescent="0.25">
      <c r="E1100" s="92"/>
    </row>
    <row r="1101" spans="5:5" x14ac:dyDescent="0.25">
      <c r="E1101" s="92"/>
    </row>
    <row r="1102" spans="5:5" x14ac:dyDescent="0.25">
      <c r="E1102" s="92"/>
    </row>
    <row r="1103" spans="5:5" x14ac:dyDescent="0.25">
      <c r="E1103" s="92"/>
    </row>
    <row r="1104" spans="5:5" x14ac:dyDescent="0.25">
      <c r="E1104" s="92"/>
    </row>
    <row r="1105" spans="5:5" x14ac:dyDescent="0.25">
      <c r="E1105" s="92"/>
    </row>
    <row r="1106" spans="5:5" x14ac:dyDescent="0.25">
      <c r="E1106" s="92"/>
    </row>
    <row r="1107" spans="5:5" x14ac:dyDescent="0.25">
      <c r="E1107" s="92"/>
    </row>
    <row r="1108" spans="5:5" x14ac:dyDescent="0.25">
      <c r="E1108" s="92"/>
    </row>
    <row r="1109" spans="5:5" x14ac:dyDescent="0.25">
      <c r="E1109" s="92"/>
    </row>
    <row r="1110" spans="5:5" x14ac:dyDescent="0.25">
      <c r="E1110" s="92"/>
    </row>
  </sheetData>
  <customSheetViews>
    <customSheetView guid="{75A4899D-DCB3-4900-9CF2-5022F48D201B}" scale="120" hiddenColumns="1">
      <pane ySplit="1" topLeftCell="A81" activePane="bottomLeft" state="frozen"/>
      <selection pane="bottomLeft" activeCell="E23" sqref="E23"/>
      <pageMargins left="0.7" right="0.7" top="0.75" bottom="0.75" header="0.3" footer="0.3"/>
    </customSheetView>
    <customSheetView guid="{0B21386C-AEA2-4F19-A69B-327A3E357604}" showAutoFilter="1" hiddenColumns="1">
      <pane ySplit="1" topLeftCell="A259" activePane="bottomLeft" state="frozen"/>
      <selection pane="bottomLeft" activeCell="F281" sqref="F281"/>
      <pageMargins left="0.7" right="0.7" top="0.75" bottom="0.75" header="0.3" footer="0.3"/>
      <autoFilter ref="A1:H271" xr:uid="{8DEF600E-437E-4BFC-8EFD-A93F1C6B9085}"/>
    </customSheetView>
    <customSheetView guid="{CEEECF45-5CE2-4EAB-ACEA-4352156F128B}" scale="115" showAutoFilter="1" hiddenColumns="1">
      <pane ySplit="1" topLeftCell="A233" activePane="bottomLeft" state="frozen"/>
      <selection pane="bottomLeft" activeCell="F247" sqref="F247"/>
      <pageMargins left="0.7" right="0.7" top="0.75" bottom="0.75" header="0.3" footer="0.3"/>
      <autoFilter ref="A1:H250" xr:uid="{EFDAC139-47DB-43CB-B65F-334E78EA0165}"/>
    </customSheetView>
    <customSheetView guid="{97FA0117-B203-4B24-9F80-DD2287AC91B9}" scale="120" hiddenColumns="1" topLeftCell="C1">
      <pane ySplit="1" topLeftCell="A211" activePane="bottomLeft" state="frozen"/>
      <selection pane="bottomLeft" activeCell="F220" sqref="F220"/>
      <pageMargins left="0.7" right="0.7" top="0.75" bottom="0.75" header="0.3" footer="0.3"/>
    </customSheetView>
  </customSheetViews>
  <conditionalFormatting sqref="D2:D88 D147:D430">
    <cfRule type="cellIs" dxfId="20" priority="2" operator="greaterThan">
      <formula>3</formula>
    </cfRule>
  </conditionalFormatting>
  <conditionalFormatting sqref="D432:D527">
    <cfRule type="cellIs" dxfId="19" priority="1" operator="greaterThan">
      <formula>3</formula>
    </cfRule>
  </conditionalFormatting>
  <conditionalFormatting sqref="D529:D781 D783:D789 D791:D821 D823:D849 D851:D911 D913:D1071">
    <cfRule type="cellIs" dxfId="18" priority="3" operator="greaterThan">
      <formula>3</formula>
    </cfRule>
  </conditionalFormatting>
  <dataValidations count="6">
    <dataValidation type="list" allowBlank="1" showInputMessage="1" showErrorMessage="1" sqref="E2:E18 E20:E22" xr:uid="{A838BC88-AA9B-4075-BC8B-A33089F9012A}">
      <formula1>"GSP"</formula1>
    </dataValidation>
    <dataValidation type="list" allowBlank="1" showInputMessage="1" showErrorMessage="1" sqref="E19 E23:E27" xr:uid="{E622A823-89E8-435D-8F76-16D894AFEC05}">
      <formula1>"GSP, Funding Request"</formula1>
    </dataValidation>
    <dataValidation type="list" allowBlank="1" showInputMessage="1" showErrorMessage="1" sqref="E28:E88" xr:uid="{0F9F3BC3-87AE-449B-AFB2-B229E49884DD}">
      <formula1>"GSP, Funding Request, Education Goal"</formula1>
    </dataValidation>
    <dataValidation type="list" allowBlank="1" showInputMessage="1" showErrorMessage="1" sqref="E89:E184" xr:uid="{74B792E5-10FD-423C-A0D7-1C1E9CE588DD}">
      <formula1>"GSP, Funding Request, Education Goal, Grade Update"</formula1>
    </dataValidation>
    <dataValidation type="list" allowBlank="1" showInputMessage="1" showErrorMessage="1" sqref="E185:E246 E248:E250" xr:uid="{D9588E07-15DB-471A-AFD4-DDFA6D328488}">
      <formula1>"Education Goals, Funding Request, Grades Update, Invoice Review, Manualy Entry"</formula1>
    </dataValidation>
    <dataValidation type="list" allowBlank="1" showInputMessage="1" showErrorMessage="1" sqref="E247 E251:E1110" xr:uid="{341AE7DB-52A0-4154-90BE-CB3BC3C0F6D0}">
      <formula1>"Education Goals, Funding Request, Grades Update, Invoice Review, Other"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48576"/>
  <sheetViews>
    <sheetView workbookViewId="0">
      <pane ySplit="615" topLeftCell="A68"/>
      <selection activeCell="A39" sqref="A39:F39"/>
      <selection pane="bottomLeft" activeCell="A2" sqref="A2"/>
    </sheetView>
  </sheetViews>
  <sheetFormatPr defaultColWidth="8.85546875" defaultRowHeight="15.75" x14ac:dyDescent="0.25"/>
  <cols>
    <col min="1" max="1" width="24" style="108" customWidth="1"/>
    <col min="2" max="3" width="11.28515625" style="104" bestFit="1" customWidth="1"/>
    <col min="4" max="4" width="10.5703125" style="108" bestFit="1" customWidth="1"/>
    <col min="5" max="5" width="75.7109375" style="180" customWidth="1"/>
    <col min="6" max="6" width="27.85546875" style="103" customWidth="1"/>
    <col min="7" max="16384" width="8.85546875" style="108"/>
  </cols>
  <sheetData>
    <row r="1" spans="1:6" s="232" customFormat="1" x14ac:dyDescent="0.25">
      <c r="A1" s="232" t="s">
        <v>0</v>
      </c>
      <c r="B1" s="233" t="s">
        <v>1</v>
      </c>
      <c r="C1" s="167" t="s">
        <v>1417</v>
      </c>
      <c r="D1" s="232" t="s">
        <v>2</v>
      </c>
      <c r="E1" s="234" t="s">
        <v>6</v>
      </c>
      <c r="F1" s="235" t="s">
        <v>20</v>
      </c>
    </row>
    <row r="2" spans="1:6" x14ac:dyDescent="0.25">
      <c r="A2" s="108" t="s">
        <v>45</v>
      </c>
      <c r="B2" s="104">
        <v>45208</v>
      </c>
      <c r="C2" s="104">
        <v>45208</v>
      </c>
      <c r="D2" s="118">
        <f>IF(B2="","",NETWORKDAYS(B2,C2)-1)</f>
        <v>0</v>
      </c>
      <c r="E2" s="180" t="s">
        <v>1407</v>
      </c>
      <c r="F2" s="103" t="s">
        <v>1405</v>
      </c>
    </row>
    <row r="3" spans="1:6" x14ac:dyDescent="0.25">
      <c r="A3" s="108" t="s">
        <v>1692</v>
      </c>
      <c r="B3" s="104">
        <v>45230</v>
      </c>
      <c r="C3" s="104">
        <v>45230</v>
      </c>
      <c r="D3" s="118">
        <f t="shared" ref="D3:D49" si="0">IF(B3="","",NETWORKDAYS(B3,C3)-1)</f>
        <v>0</v>
      </c>
      <c r="E3" s="180" t="s">
        <v>1693</v>
      </c>
      <c r="F3" s="103" t="s">
        <v>1405</v>
      </c>
    </row>
    <row r="4" spans="1:6" x14ac:dyDescent="0.25">
      <c r="A4" s="108" t="s">
        <v>45</v>
      </c>
      <c r="B4" s="104">
        <v>45275</v>
      </c>
      <c r="D4" s="118">
        <f t="shared" si="0"/>
        <v>-32341</v>
      </c>
      <c r="E4" s="180" t="s">
        <v>2290</v>
      </c>
      <c r="F4" s="103" t="s">
        <v>1405</v>
      </c>
    </row>
    <row r="5" spans="1:6" x14ac:dyDescent="0.25">
      <c r="D5" s="118" t="str">
        <f t="shared" si="0"/>
        <v/>
      </c>
    </row>
    <row r="6" spans="1:6" x14ac:dyDescent="0.25">
      <c r="D6" s="118" t="str">
        <f t="shared" si="0"/>
        <v/>
      </c>
    </row>
    <row r="7" spans="1:6" x14ac:dyDescent="0.25">
      <c r="D7" s="118" t="str">
        <f t="shared" si="0"/>
        <v/>
      </c>
    </row>
    <row r="8" spans="1:6" x14ac:dyDescent="0.25">
      <c r="D8" s="118" t="str">
        <f t="shared" si="0"/>
        <v/>
      </c>
    </row>
    <row r="9" spans="1:6" x14ac:dyDescent="0.25">
      <c r="D9" s="118" t="str">
        <f t="shared" si="0"/>
        <v/>
      </c>
    </row>
    <row r="10" spans="1:6" x14ac:dyDescent="0.25">
      <c r="D10" s="118" t="str">
        <f t="shared" si="0"/>
        <v/>
      </c>
    </row>
    <row r="11" spans="1:6" x14ac:dyDescent="0.25">
      <c r="D11" s="118" t="str">
        <f t="shared" si="0"/>
        <v/>
      </c>
    </row>
    <row r="12" spans="1:6" x14ac:dyDescent="0.25">
      <c r="D12" s="118" t="str">
        <f t="shared" si="0"/>
        <v/>
      </c>
    </row>
    <row r="13" spans="1:6" x14ac:dyDescent="0.25">
      <c r="D13" s="118" t="str">
        <f t="shared" si="0"/>
        <v/>
      </c>
    </row>
    <row r="14" spans="1:6" x14ac:dyDescent="0.25">
      <c r="D14" s="118" t="str">
        <f t="shared" si="0"/>
        <v/>
      </c>
    </row>
    <row r="15" spans="1:6" x14ac:dyDescent="0.25">
      <c r="D15" s="118" t="str">
        <f t="shared" si="0"/>
        <v/>
      </c>
    </row>
    <row r="16" spans="1:6" x14ac:dyDescent="0.25">
      <c r="D16" s="118" t="str">
        <f t="shared" si="0"/>
        <v/>
      </c>
    </row>
    <row r="17" spans="2:4" s="108" customFormat="1" x14ac:dyDescent="0.25">
      <c r="B17" s="104"/>
      <c r="C17" s="104"/>
      <c r="D17" s="118" t="str">
        <f t="shared" si="0"/>
        <v/>
      </c>
    </row>
    <row r="18" spans="2:4" s="108" customFormat="1" x14ac:dyDescent="0.25">
      <c r="B18" s="104"/>
      <c r="C18" s="104"/>
      <c r="D18" s="118" t="str">
        <f t="shared" si="0"/>
        <v/>
      </c>
    </row>
    <row r="19" spans="2:4" s="108" customFormat="1" x14ac:dyDescent="0.25">
      <c r="B19" s="104"/>
      <c r="C19" s="104"/>
      <c r="D19" s="118" t="str">
        <f t="shared" si="0"/>
        <v/>
      </c>
    </row>
    <row r="20" spans="2:4" s="108" customFormat="1" x14ac:dyDescent="0.25">
      <c r="B20" s="104"/>
      <c r="C20" s="104"/>
      <c r="D20" s="118" t="str">
        <f t="shared" si="0"/>
        <v/>
      </c>
    </row>
    <row r="21" spans="2:4" s="108" customFormat="1" x14ac:dyDescent="0.25">
      <c r="B21" s="104"/>
      <c r="C21" s="104"/>
      <c r="D21" s="118" t="str">
        <f t="shared" si="0"/>
        <v/>
      </c>
    </row>
    <row r="22" spans="2:4" s="108" customFormat="1" x14ac:dyDescent="0.25">
      <c r="B22" s="104"/>
      <c r="C22" s="104"/>
      <c r="D22" s="118" t="str">
        <f t="shared" si="0"/>
        <v/>
      </c>
    </row>
    <row r="23" spans="2:4" s="108" customFormat="1" x14ac:dyDescent="0.25">
      <c r="B23" s="104"/>
      <c r="C23" s="104"/>
      <c r="D23" s="118" t="str">
        <f t="shared" si="0"/>
        <v/>
      </c>
    </row>
    <row r="24" spans="2:4" s="108" customFormat="1" x14ac:dyDescent="0.25">
      <c r="B24" s="104"/>
      <c r="C24" s="104"/>
      <c r="D24" s="118" t="str">
        <f t="shared" si="0"/>
        <v/>
      </c>
    </row>
    <row r="25" spans="2:4" s="108" customFormat="1" x14ac:dyDescent="0.25">
      <c r="B25" s="104"/>
      <c r="C25" s="104"/>
      <c r="D25" s="118" t="str">
        <f t="shared" si="0"/>
        <v/>
      </c>
    </row>
    <row r="26" spans="2:4" s="108" customFormat="1" x14ac:dyDescent="0.25">
      <c r="B26" s="104"/>
      <c r="C26" s="104"/>
      <c r="D26" s="118" t="str">
        <f t="shared" si="0"/>
        <v/>
      </c>
    </row>
    <row r="27" spans="2:4" s="108" customFormat="1" x14ac:dyDescent="0.25">
      <c r="B27" s="104"/>
      <c r="C27" s="104"/>
      <c r="D27" s="118" t="str">
        <f t="shared" si="0"/>
        <v/>
      </c>
    </row>
    <row r="28" spans="2:4" s="108" customFormat="1" x14ac:dyDescent="0.25">
      <c r="B28" s="104"/>
      <c r="C28" s="104"/>
      <c r="D28" s="118" t="str">
        <f t="shared" si="0"/>
        <v/>
      </c>
    </row>
    <row r="29" spans="2:4" s="108" customFormat="1" x14ac:dyDescent="0.25">
      <c r="B29" s="104"/>
      <c r="C29" s="104"/>
      <c r="D29" s="118" t="str">
        <f t="shared" si="0"/>
        <v/>
      </c>
    </row>
    <row r="30" spans="2:4" s="108" customFormat="1" x14ac:dyDescent="0.25">
      <c r="B30" s="104"/>
      <c r="C30" s="104"/>
      <c r="D30" s="118" t="str">
        <f t="shared" si="0"/>
        <v/>
      </c>
    </row>
    <row r="31" spans="2:4" s="108" customFormat="1" x14ac:dyDescent="0.25">
      <c r="B31" s="104"/>
      <c r="C31" s="104"/>
      <c r="D31" s="118" t="str">
        <f t="shared" si="0"/>
        <v/>
      </c>
    </row>
    <row r="32" spans="2:4" s="108" customFormat="1" x14ac:dyDescent="0.25">
      <c r="B32" s="104"/>
      <c r="C32" s="104"/>
      <c r="D32" s="118" t="str">
        <f t="shared" si="0"/>
        <v/>
      </c>
    </row>
    <row r="33" spans="2:4" s="108" customFormat="1" x14ac:dyDescent="0.25">
      <c r="B33" s="104"/>
      <c r="C33" s="104"/>
      <c r="D33" s="118" t="str">
        <f t="shared" si="0"/>
        <v/>
      </c>
    </row>
    <row r="34" spans="2:4" s="108" customFormat="1" x14ac:dyDescent="0.25">
      <c r="B34" s="104"/>
      <c r="C34" s="104"/>
      <c r="D34" s="118" t="str">
        <f t="shared" si="0"/>
        <v/>
      </c>
    </row>
    <row r="35" spans="2:4" s="108" customFormat="1" x14ac:dyDescent="0.25">
      <c r="B35" s="104"/>
      <c r="C35" s="104"/>
      <c r="D35" s="118" t="str">
        <f t="shared" si="0"/>
        <v/>
      </c>
    </row>
    <row r="36" spans="2:4" s="108" customFormat="1" x14ac:dyDescent="0.25">
      <c r="B36" s="104"/>
      <c r="C36" s="104"/>
      <c r="D36" s="118" t="str">
        <f t="shared" si="0"/>
        <v/>
      </c>
    </row>
    <row r="37" spans="2:4" s="108" customFormat="1" x14ac:dyDescent="0.25">
      <c r="B37" s="104"/>
      <c r="C37" s="104"/>
      <c r="D37" s="118" t="str">
        <f t="shared" si="0"/>
        <v/>
      </c>
    </row>
    <row r="38" spans="2:4" s="108" customFormat="1" x14ac:dyDescent="0.25">
      <c r="B38" s="104"/>
      <c r="C38" s="104"/>
      <c r="D38" s="118" t="str">
        <f t="shared" si="0"/>
        <v/>
      </c>
    </row>
    <row r="39" spans="2:4" s="108" customFormat="1" x14ac:dyDescent="0.25">
      <c r="B39" s="104"/>
      <c r="C39" s="104"/>
      <c r="D39" s="118" t="str">
        <f t="shared" si="0"/>
        <v/>
      </c>
    </row>
    <row r="40" spans="2:4" s="108" customFormat="1" x14ac:dyDescent="0.25">
      <c r="B40" s="104"/>
      <c r="C40" s="104"/>
      <c r="D40" s="118" t="str">
        <f t="shared" si="0"/>
        <v/>
      </c>
    </row>
    <row r="41" spans="2:4" s="108" customFormat="1" x14ac:dyDescent="0.25">
      <c r="B41" s="104"/>
      <c r="C41" s="104"/>
      <c r="D41" s="118" t="str">
        <f t="shared" si="0"/>
        <v/>
      </c>
    </row>
    <row r="42" spans="2:4" s="108" customFormat="1" x14ac:dyDescent="0.25">
      <c r="B42" s="104"/>
      <c r="C42" s="104"/>
      <c r="D42" s="118" t="str">
        <f t="shared" si="0"/>
        <v/>
      </c>
    </row>
    <row r="43" spans="2:4" s="108" customFormat="1" x14ac:dyDescent="0.25">
      <c r="B43" s="104"/>
      <c r="C43" s="104"/>
      <c r="D43" s="118" t="str">
        <f t="shared" si="0"/>
        <v/>
      </c>
    </row>
    <row r="44" spans="2:4" s="108" customFormat="1" x14ac:dyDescent="0.25">
      <c r="B44" s="104"/>
      <c r="C44" s="104"/>
      <c r="D44" s="118" t="str">
        <f t="shared" si="0"/>
        <v/>
      </c>
    </row>
    <row r="45" spans="2:4" s="108" customFormat="1" x14ac:dyDescent="0.25">
      <c r="B45" s="104"/>
      <c r="C45" s="104"/>
      <c r="D45" s="118" t="str">
        <f t="shared" si="0"/>
        <v/>
      </c>
    </row>
    <row r="46" spans="2:4" s="108" customFormat="1" x14ac:dyDescent="0.25">
      <c r="B46" s="104"/>
      <c r="C46" s="104"/>
      <c r="D46" s="118" t="str">
        <f t="shared" si="0"/>
        <v/>
      </c>
    </row>
    <row r="47" spans="2:4" s="108" customFormat="1" x14ac:dyDescent="0.25">
      <c r="B47" s="104"/>
      <c r="C47" s="104"/>
      <c r="D47" s="118" t="str">
        <f t="shared" si="0"/>
        <v/>
      </c>
    </row>
    <row r="48" spans="2:4" s="108" customFormat="1" x14ac:dyDescent="0.25">
      <c r="B48" s="104"/>
      <c r="C48" s="104"/>
      <c r="D48" s="118" t="str">
        <f t="shared" si="0"/>
        <v/>
      </c>
    </row>
    <row r="49" spans="2:4" s="108" customFormat="1" x14ac:dyDescent="0.25">
      <c r="B49" s="104"/>
      <c r="C49" s="104"/>
      <c r="D49" s="118" t="str">
        <f t="shared" si="0"/>
        <v/>
      </c>
    </row>
    <row r="50" spans="2:4" s="108" customFormat="1" x14ac:dyDescent="0.25">
      <c r="B50" s="104"/>
      <c r="C50" s="104"/>
      <c r="D50" s="118" t="str">
        <f t="shared" ref="D50:D113" si="1">IF(B50="","",NETWORKDAYS(B50,C50)-1)</f>
        <v/>
      </c>
    </row>
    <row r="51" spans="2:4" s="108" customFormat="1" x14ac:dyDescent="0.25">
      <c r="B51" s="104"/>
      <c r="C51" s="104"/>
      <c r="D51" s="118" t="str">
        <f t="shared" si="1"/>
        <v/>
      </c>
    </row>
    <row r="52" spans="2:4" s="108" customFormat="1" x14ac:dyDescent="0.25">
      <c r="B52" s="104"/>
      <c r="C52" s="104"/>
      <c r="D52" s="118" t="str">
        <f t="shared" si="1"/>
        <v/>
      </c>
    </row>
    <row r="53" spans="2:4" s="108" customFormat="1" x14ac:dyDescent="0.25">
      <c r="B53" s="104"/>
      <c r="C53" s="104"/>
      <c r="D53" s="118" t="str">
        <f t="shared" si="1"/>
        <v/>
      </c>
    </row>
    <row r="54" spans="2:4" s="108" customFormat="1" x14ac:dyDescent="0.25">
      <c r="B54" s="104"/>
      <c r="C54" s="104"/>
      <c r="D54" s="118" t="str">
        <f t="shared" si="1"/>
        <v/>
      </c>
    </row>
    <row r="55" spans="2:4" s="108" customFormat="1" x14ac:dyDescent="0.25">
      <c r="B55" s="104"/>
      <c r="C55" s="104"/>
      <c r="D55" s="118" t="str">
        <f t="shared" si="1"/>
        <v/>
      </c>
    </row>
    <row r="56" spans="2:4" s="108" customFormat="1" x14ac:dyDescent="0.25">
      <c r="B56" s="104"/>
      <c r="C56" s="104"/>
      <c r="D56" s="118" t="str">
        <f t="shared" si="1"/>
        <v/>
      </c>
    </row>
    <row r="57" spans="2:4" s="108" customFormat="1" x14ac:dyDescent="0.25">
      <c r="B57" s="104"/>
      <c r="C57" s="104"/>
      <c r="D57" s="118" t="str">
        <f t="shared" si="1"/>
        <v/>
      </c>
    </row>
    <row r="58" spans="2:4" s="108" customFormat="1" x14ac:dyDescent="0.25">
      <c r="B58" s="104"/>
      <c r="C58" s="104"/>
      <c r="D58" s="118" t="str">
        <f t="shared" si="1"/>
        <v/>
      </c>
    </row>
    <row r="59" spans="2:4" s="108" customFormat="1" x14ac:dyDescent="0.25">
      <c r="B59" s="104"/>
      <c r="C59" s="104"/>
      <c r="D59" s="118" t="str">
        <f t="shared" si="1"/>
        <v/>
      </c>
    </row>
    <row r="60" spans="2:4" s="108" customFormat="1" x14ac:dyDescent="0.25">
      <c r="B60" s="104"/>
      <c r="C60" s="104"/>
      <c r="D60" s="118" t="str">
        <f t="shared" si="1"/>
        <v/>
      </c>
    </row>
    <row r="61" spans="2:4" s="108" customFormat="1" x14ac:dyDescent="0.25">
      <c r="B61" s="104"/>
      <c r="C61" s="104"/>
      <c r="D61" s="118" t="str">
        <f t="shared" si="1"/>
        <v/>
      </c>
    </row>
    <row r="62" spans="2:4" s="108" customFormat="1" x14ac:dyDescent="0.25">
      <c r="B62" s="104"/>
      <c r="C62" s="104"/>
      <c r="D62" s="118" t="str">
        <f t="shared" si="1"/>
        <v/>
      </c>
    </row>
    <row r="63" spans="2:4" s="108" customFormat="1" x14ac:dyDescent="0.25">
      <c r="B63" s="104"/>
      <c r="C63" s="104"/>
      <c r="D63" s="118" t="str">
        <f t="shared" si="1"/>
        <v/>
      </c>
    </row>
    <row r="64" spans="2:4" s="108" customFormat="1" x14ac:dyDescent="0.25">
      <c r="B64" s="104"/>
      <c r="C64" s="104"/>
      <c r="D64" s="118" t="str">
        <f t="shared" si="1"/>
        <v/>
      </c>
    </row>
    <row r="65" spans="2:4" s="108" customFormat="1" x14ac:dyDescent="0.25">
      <c r="B65" s="104"/>
      <c r="C65" s="104"/>
      <c r="D65" s="118" t="str">
        <f t="shared" si="1"/>
        <v/>
      </c>
    </row>
    <row r="66" spans="2:4" s="108" customFormat="1" x14ac:dyDescent="0.25">
      <c r="B66" s="104"/>
      <c r="C66" s="104"/>
      <c r="D66" s="118" t="str">
        <f t="shared" si="1"/>
        <v/>
      </c>
    </row>
    <row r="67" spans="2:4" s="108" customFormat="1" x14ac:dyDescent="0.25">
      <c r="B67" s="104"/>
      <c r="C67" s="104"/>
      <c r="D67" s="118" t="str">
        <f t="shared" si="1"/>
        <v/>
      </c>
    </row>
    <row r="68" spans="2:4" s="108" customFormat="1" x14ac:dyDescent="0.25">
      <c r="B68" s="104"/>
      <c r="C68" s="104"/>
      <c r="D68" s="118" t="str">
        <f t="shared" si="1"/>
        <v/>
      </c>
    </row>
    <row r="69" spans="2:4" s="108" customFormat="1" x14ac:dyDescent="0.25">
      <c r="B69" s="104"/>
      <c r="C69" s="104"/>
      <c r="D69" s="118" t="str">
        <f t="shared" si="1"/>
        <v/>
      </c>
    </row>
    <row r="70" spans="2:4" s="108" customFormat="1" x14ac:dyDescent="0.25">
      <c r="B70" s="104"/>
      <c r="C70" s="104"/>
      <c r="D70" s="118" t="str">
        <f t="shared" si="1"/>
        <v/>
      </c>
    </row>
    <row r="71" spans="2:4" s="108" customFormat="1" x14ac:dyDescent="0.25">
      <c r="B71" s="104"/>
      <c r="C71" s="104"/>
      <c r="D71" s="118" t="str">
        <f t="shared" si="1"/>
        <v/>
      </c>
    </row>
    <row r="72" spans="2:4" s="108" customFormat="1" x14ac:dyDescent="0.25">
      <c r="B72" s="104"/>
      <c r="C72" s="104"/>
      <c r="D72" s="118" t="str">
        <f t="shared" si="1"/>
        <v/>
      </c>
    </row>
    <row r="73" spans="2:4" s="108" customFormat="1" x14ac:dyDescent="0.25">
      <c r="B73" s="104"/>
      <c r="C73" s="104"/>
      <c r="D73" s="118" t="str">
        <f t="shared" si="1"/>
        <v/>
      </c>
    </row>
    <row r="74" spans="2:4" s="108" customFormat="1" x14ac:dyDescent="0.25">
      <c r="B74" s="104"/>
      <c r="C74" s="104"/>
      <c r="D74" s="118" t="str">
        <f t="shared" si="1"/>
        <v/>
      </c>
    </row>
    <row r="75" spans="2:4" s="108" customFormat="1" x14ac:dyDescent="0.25">
      <c r="B75" s="104"/>
      <c r="C75" s="104"/>
      <c r="D75" s="118" t="str">
        <f t="shared" si="1"/>
        <v/>
      </c>
    </row>
    <row r="76" spans="2:4" s="108" customFormat="1" x14ac:dyDescent="0.25">
      <c r="B76" s="104"/>
      <c r="C76" s="104"/>
      <c r="D76" s="118" t="str">
        <f t="shared" si="1"/>
        <v/>
      </c>
    </row>
    <row r="77" spans="2:4" s="108" customFormat="1" x14ac:dyDescent="0.25">
      <c r="B77" s="104"/>
      <c r="C77" s="104"/>
      <c r="D77" s="118" t="str">
        <f t="shared" si="1"/>
        <v/>
      </c>
    </row>
    <row r="78" spans="2:4" s="108" customFormat="1" x14ac:dyDescent="0.25">
      <c r="B78" s="104"/>
      <c r="C78" s="104"/>
      <c r="D78" s="118" t="str">
        <f t="shared" si="1"/>
        <v/>
      </c>
    </row>
    <row r="79" spans="2:4" s="108" customFormat="1" x14ac:dyDescent="0.25">
      <c r="B79" s="104"/>
      <c r="C79" s="104"/>
      <c r="D79" s="118" t="str">
        <f t="shared" si="1"/>
        <v/>
      </c>
    </row>
    <row r="80" spans="2:4" s="108" customFormat="1" x14ac:dyDescent="0.25">
      <c r="B80" s="104"/>
      <c r="C80" s="104"/>
      <c r="D80" s="118" t="str">
        <f t="shared" si="1"/>
        <v/>
      </c>
    </row>
    <row r="81" spans="2:4" s="108" customFormat="1" x14ac:dyDescent="0.25">
      <c r="B81" s="104"/>
      <c r="C81" s="104"/>
      <c r="D81" s="118" t="str">
        <f t="shared" si="1"/>
        <v/>
      </c>
    </row>
    <row r="82" spans="2:4" s="108" customFormat="1" x14ac:dyDescent="0.25">
      <c r="B82" s="104"/>
      <c r="C82" s="104"/>
      <c r="D82" s="118" t="str">
        <f t="shared" si="1"/>
        <v/>
      </c>
    </row>
    <row r="83" spans="2:4" s="108" customFormat="1" x14ac:dyDescent="0.25">
      <c r="B83" s="104"/>
      <c r="C83" s="104"/>
      <c r="D83" s="118" t="str">
        <f t="shared" si="1"/>
        <v/>
      </c>
    </row>
    <row r="84" spans="2:4" s="108" customFormat="1" x14ac:dyDescent="0.25">
      <c r="B84" s="104"/>
      <c r="C84" s="104"/>
      <c r="D84" s="118" t="str">
        <f t="shared" si="1"/>
        <v/>
      </c>
    </row>
    <row r="85" spans="2:4" s="108" customFormat="1" x14ac:dyDescent="0.25">
      <c r="B85" s="104"/>
      <c r="C85" s="104"/>
      <c r="D85" s="118" t="str">
        <f t="shared" si="1"/>
        <v/>
      </c>
    </row>
    <row r="86" spans="2:4" s="108" customFormat="1" x14ac:dyDescent="0.25">
      <c r="B86" s="104"/>
      <c r="C86" s="104"/>
      <c r="D86" s="118" t="str">
        <f t="shared" si="1"/>
        <v/>
      </c>
    </row>
    <row r="87" spans="2:4" s="108" customFormat="1" x14ac:dyDescent="0.25">
      <c r="B87" s="104"/>
      <c r="C87" s="104"/>
      <c r="D87" s="118" t="str">
        <f t="shared" si="1"/>
        <v/>
      </c>
    </row>
    <row r="88" spans="2:4" s="108" customFormat="1" x14ac:dyDescent="0.25">
      <c r="B88" s="104"/>
      <c r="C88" s="104"/>
      <c r="D88" s="118" t="str">
        <f t="shared" si="1"/>
        <v/>
      </c>
    </row>
    <row r="89" spans="2:4" s="108" customFormat="1" x14ac:dyDescent="0.25">
      <c r="B89" s="104"/>
      <c r="C89" s="104"/>
      <c r="D89" s="118" t="str">
        <f t="shared" si="1"/>
        <v/>
      </c>
    </row>
    <row r="90" spans="2:4" s="108" customFormat="1" x14ac:dyDescent="0.25">
      <c r="B90" s="104"/>
      <c r="C90" s="104"/>
      <c r="D90" s="118" t="str">
        <f t="shared" si="1"/>
        <v/>
      </c>
    </row>
    <row r="91" spans="2:4" s="108" customFormat="1" x14ac:dyDescent="0.25">
      <c r="B91" s="104"/>
      <c r="C91" s="104"/>
      <c r="D91" s="118" t="str">
        <f t="shared" si="1"/>
        <v/>
      </c>
    </row>
    <row r="92" spans="2:4" s="108" customFormat="1" x14ac:dyDescent="0.25">
      <c r="B92" s="104"/>
      <c r="C92" s="104"/>
      <c r="D92" s="118" t="str">
        <f t="shared" si="1"/>
        <v/>
      </c>
    </row>
    <row r="93" spans="2:4" s="108" customFormat="1" x14ac:dyDescent="0.25">
      <c r="B93" s="104"/>
      <c r="C93" s="104"/>
      <c r="D93" s="118" t="str">
        <f t="shared" si="1"/>
        <v/>
      </c>
    </row>
    <row r="94" spans="2:4" s="108" customFormat="1" x14ac:dyDescent="0.25">
      <c r="B94" s="104"/>
      <c r="C94" s="104"/>
      <c r="D94" s="118" t="str">
        <f t="shared" si="1"/>
        <v/>
      </c>
    </row>
    <row r="95" spans="2:4" s="108" customFormat="1" x14ac:dyDescent="0.25">
      <c r="B95" s="104"/>
      <c r="C95" s="104"/>
      <c r="D95" s="118" t="str">
        <f t="shared" si="1"/>
        <v/>
      </c>
    </row>
    <row r="96" spans="2:4" s="108" customFormat="1" x14ac:dyDescent="0.25">
      <c r="B96" s="104"/>
      <c r="C96" s="104"/>
      <c r="D96" s="118" t="str">
        <f t="shared" si="1"/>
        <v/>
      </c>
    </row>
    <row r="97" spans="2:4" s="108" customFormat="1" x14ac:dyDescent="0.25">
      <c r="B97" s="104"/>
      <c r="C97" s="104"/>
      <c r="D97" s="118" t="str">
        <f t="shared" si="1"/>
        <v/>
      </c>
    </row>
    <row r="98" spans="2:4" s="108" customFormat="1" x14ac:dyDescent="0.25">
      <c r="B98" s="104"/>
      <c r="C98" s="104"/>
      <c r="D98" s="118" t="str">
        <f t="shared" si="1"/>
        <v/>
      </c>
    </row>
    <row r="99" spans="2:4" s="108" customFormat="1" x14ac:dyDescent="0.25">
      <c r="B99" s="104"/>
      <c r="C99" s="104"/>
      <c r="D99" s="118" t="str">
        <f t="shared" si="1"/>
        <v/>
      </c>
    </row>
    <row r="100" spans="2:4" s="108" customFormat="1" x14ac:dyDescent="0.25">
      <c r="B100" s="104"/>
      <c r="C100" s="104"/>
      <c r="D100" s="118" t="str">
        <f t="shared" si="1"/>
        <v/>
      </c>
    </row>
    <row r="101" spans="2:4" s="108" customFormat="1" x14ac:dyDescent="0.25">
      <c r="B101" s="104"/>
      <c r="C101" s="104"/>
      <c r="D101" s="118" t="str">
        <f t="shared" si="1"/>
        <v/>
      </c>
    </row>
    <row r="102" spans="2:4" s="108" customFormat="1" x14ac:dyDescent="0.25">
      <c r="B102" s="104"/>
      <c r="C102" s="104"/>
      <c r="D102" s="118" t="str">
        <f t="shared" si="1"/>
        <v/>
      </c>
    </row>
    <row r="103" spans="2:4" s="108" customFormat="1" x14ac:dyDescent="0.25">
      <c r="B103" s="104"/>
      <c r="C103" s="104"/>
      <c r="D103" s="118" t="str">
        <f t="shared" si="1"/>
        <v/>
      </c>
    </row>
    <row r="104" spans="2:4" s="108" customFormat="1" x14ac:dyDescent="0.25">
      <c r="B104" s="104"/>
      <c r="C104" s="104"/>
      <c r="D104" s="118" t="str">
        <f t="shared" si="1"/>
        <v/>
      </c>
    </row>
    <row r="105" spans="2:4" s="108" customFormat="1" x14ac:dyDescent="0.25">
      <c r="B105" s="104"/>
      <c r="C105" s="104"/>
      <c r="D105" s="118" t="str">
        <f t="shared" si="1"/>
        <v/>
      </c>
    </row>
    <row r="106" spans="2:4" s="108" customFormat="1" x14ac:dyDescent="0.25">
      <c r="B106" s="104"/>
      <c r="C106" s="104"/>
      <c r="D106" s="118" t="str">
        <f t="shared" si="1"/>
        <v/>
      </c>
    </row>
    <row r="107" spans="2:4" s="108" customFormat="1" x14ac:dyDescent="0.25">
      <c r="B107" s="104"/>
      <c r="C107" s="104"/>
      <c r="D107" s="118" t="str">
        <f t="shared" si="1"/>
        <v/>
      </c>
    </row>
    <row r="108" spans="2:4" s="108" customFormat="1" x14ac:dyDescent="0.25">
      <c r="B108" s="104"/>
      <c r="C108" s="104"/>
      <c r="D108" s="118" t="str">
        <f t="shared" si="1"/>
        <v/>
      </c>
    </row>
    <row r="109" spans="2:4" s="108" customFormat="1" x14ac:dyDescent="0.25">
      <c r="B109" s="104"/>
      <c r="C109" s="104"/>
      <c r="D109" s="118" t="str">
        <f t="shared" si="1"/>
        <v/>
      </c>
    </row>
    <row r="110" spans="2:4" s="108" customFormat="1" x14ac:dyDescent="0.25">
      <c r="B110" s="104"/>
      <c r="C110" s="104"/>
      <c r="D110" s="118" t="str">
        <f t="shared" si="1"/>
        <v/>
      </c>
    </row>
    <row r="111" spans="2:4" s="108" customFormat="1" x14ac:dyDescent="0.25">
      <c r="B111" s="104"/>
      <c r="C111" s="104"/>
      <c r="D111" s="118" t="str">
        <f t="shared" si="1"/>
        <v/>
      </c>
    </row>
    <row r="112" spans="2:4" s="108" customFormat="1" x14ac:dyDescent="0.25">
      <c r="B112" s="104"/>
      <c r="C112" s="104"/>
      <c r="D112" s="118" t="str">
        <f t="shared" si="1"/>
        <v/>
      </c>
    </row>
    <row r="113" spans="2:4" s="108" customFormat="1" x14ac:dyDescent="0.25">
      <c r="B113" s="104"/>
      <c r="C113" s="104"/>
      <c r="D113" s="118" t="str">
        <f t="shared" si="1"/>
        <v/>
      </c>
    </row>
    <row r="114" spans="2:4" s="108" customFormat="1" x14ac:dyDescent="0.25">
      <c r="B114" s="104"/>
      <c r="C114" s="104"/>
      <c r="D114" s="118" t="str">
        <f t="shared" ref="D114:D177" si="2">IF(B114="","",NETWORKDAYS(B114,C114)-1)</f>
        <v/>
      </c>
    </row>
    <row r="115" spans="2:4" s="108" customFormat="1" x14ac:dyDescent="0.25">
      <c r="B115" s="104"/>
      <c r="C115" s="104"/>
      <c r="D115" s="118" t="str">
        <f t="shared" si="2"/>
        <v/>
      </c>
    </row>
    <row r="116" spans="2:4" s="108" customFormat="1" x14ac:dyDescent="0.25">
      <c r="B116" s="104"/>
      <c r="C116" s="104"/>
      <c r="D116" s="118" t="str">
        <f t="shared" si="2"/>
        <v/>
      </c>
    </row>
    <row r="117" spans="2:4" s="108" customFormat="1" x14ac:dyDescent="0.25">
      <c r="B117" s="104"/>
      <c r="C117" s="104"/>
      <c r="D117" s="118" t="str">
        <f t="shared" si="2"/>
        <v/>
      </c>
    </row>
    <row r="118" spans="2:4" s="108" customFormat="1" x14ac:dyDescent="0.25">
      <c r="B118" s="104"/>
      <c r="C118" s="104"/>
      <c r="D118" s="118" t="str">
        <f t="shared" si="2"/>
        <v/>
      </c>
    </row>
    <row r="119" spans="2:4" s="108" customFormat="1" x14ac:dyDescent="0.25">
      <c r="B119" s="104"/>
      <c r="C119" s="104"/>
      <c r="D119" s="118" t="str">
        <f t="shared" si="2"/>
        <v/>
      </c>
    </row>
    <row r="120" spans="2:4" s="108" customFormat="1" x14ac:dyDescent="0.25">
      <c r="B120" s="104"/>
      <c r="C120" s="104"/>
      <c r="D120" s="118" t="str">
        <f t="shared" si="2"/>
        <v/>
      </c>
    </row>
    <row r="121" spans="2:4" s="108" customFormat="1" x14ac:dyDescent="0.25">
      <c r="B121" s="104"/>
      <c r="C121" s="104"/>
      <c r="D121" s="118" t="str">
        <f t="shared" si="2"/>
        <v/>
      </c>
    </row>
    <row r="122" spans="2:4" s="108" customFormat="1" x14ac:dyDescent="0.25">
      <c r="B122" s="104"/>
      <c r="C122" s="104"/>
      <c r="D122" s="118" t="str">
        <f t="shared" si="2"/>
        <v/>
      </c>
    </row>
    <row r="123" spans="2:4" s="108" customFormat="1" x14ac:dyDescent="0.25">
      <c r="B123" s="104"/>
      <c r="C123" s="104"/>
      <c r="D123" s="118" t="str">
        <f t="shared" si="2"/>
        <v/>
      </c>
    </row>
    <row r="124" spans="2:4" s="108" customFormat="1" x14ac:dyDescent="0.25">
      <c r="B124" s="104"/>
      <c r="C124" s="104"/>
      <c r="D124" s="118" t="str">
        <f t="shared" si="2"/>
        <v/>
      </c>
    </row>
    <row r="125" spans="2:4" s="108" customFormat="1" x14ac:dyDescent="0.25">
      <c r="B125" s="104"/>
      <c r="C125" s="104"/>
      <c r="D125" s="118" t="str">
        <f t="shared" si="2"/>
        <v/>
      </c>
    </row>
    <row r="126" spans="2:4" s="108" customFormat="1" x14ac:dyDescent="0.25">
      <c r="B126" s="104"/>
      <c r="C126" s="104"/>
      <c r="D126" s="118" t="str">
        <f t="shared" si="2"/>
        <v/>
      </c>
    </row>
    <row r="127" spans="2:4" s="108" customFormat="1" x14ac:dyDescent="0.25">
      <c r="B127" s="104"/>
      <c r="C127" s="104"/>
      <c r="D127" s="118" t="str">
        <f t="shared" si="2"/>
        <v/>
      </c>
    </row>
    <row r="128" spans="2:4" s="108" customFormat="1" x14ac:dyDescent="0.25">
      <c r="B128" s="104"/>
      <c r="C128" s="104"/>
      <c r="D128" s="118" t="str">
        <f t="shared" si="2"/>
        <v/>
      </c>
    </row>
    <row r="129" spans="2:4" s="108" customFormat="1" x14ac:dyDescent="0.25">
      <c r="B129" s="104"/>
      <c r="C129" s="104"/>
      <c r="D129" s="118" t="str">
        <f t="shared" si="2"/>
        <v/>
      </c>
    </row>
    <row r="130" spans="2:4" s="108" customFormat="1" x14ac:dyDescent="0.25">
      <c r="B130" s="104"/>
      <c r="C130" s="104"/>
      <c r="D130" s="118" t="str">
        <f t="shared" si="2"/>
        <v/>
      </c>
    </row>
    <row r="131" spans="2:4" s="108" customFormat="1" x14ac:dyDescent="0.25">
      <c r="B131" s="104"/>
      <c r="C131" s="104"/>
      <c r="D131" s="118" t="str">
        <f t="shared" si="2"/>
        <v/>
      </c>
    </row>
    <row r="132" spans="2:4" s="108" customFormat="1" x14ac:dyDescent="0.25">
      <c r="B132" s="104"/>
      <c r="C132" s="104"/>
      <c r="D132" s="118" t="str">
        <f t="shared" si="2"/>
        <v/>
      </c>
    </row>
    <row r="133" spans="2:4" s="108" customFormat="1" x14ac:dyDescent="0.25">
      <c r="B133" s="104"/>
      <c r="C133" s="104"/>
      <c r="D133" s="118" t="str">
        <f t="shared" si="2"/>
        <v/>
      </c>
    </row>
    <row r="134" spans="2:4" s="108" customFormat="1" x14ac:dyDescent="0.25">
      <c r="B134" s="104"/>
      <c r="C134" s="104"/>
      <c r="D134" s="118" t="str">
        <f t="shared" si="2"/>
        <v/>
      </c>
    </row>
    <row r="135" spans="2:4" s="108" customFormat="1" x14ac:dyDescent="0.25">
      <c r="B135" s="104"/>
      <c r="C135" s="104"/>
      <c r="D135" s="118" t="str">
        <f t="shared" si="2"/>
        <v/>
      </c>
    </row>
    <row r="136" spans="2:4" s="108" customFormat="1" x14ac:dyDescent="0.25">
      <c r="B136" s="104"/>
      <c r="C136" s="104"/>
      <c r="D136" s="118" t="str">
        <f t="shared" si="2"/>
        <v/>
      </c>
    </row>
    <row r="137" spans="2:4" s="108" customFormat="1" x14ac:dyDescent="0.25">
      <c r="B137" s="104"/>
      <c r="C137" s="104"/>
      <c r="D137" s="118" t="str">
        <f t="shared" si="2"/>
        <v/>
      </c>
    </row>
    <row r="138" spans="2:4" s="108" customFormat="1" x14ac:dyDescent="0.25">
      <c r="B138" s="104"/>
      <c r="C138" s="104"/>
      <c r="D138" s="118" t="str">
        <f t="shared" si="2"/>
        <v/>
      </c>
    </row>
    <row r="139" spans="2:4" s="108" customFormat="1" x14ac:dyDescent="0.25">
      <c r="B139" s="104"/>
      <c r="C139" s="104"/>
      <c r="D139" s="118" t="str">
        <f t="shared" si="2"/>
        <v/>
      </c>
    </row>
    <row r="140" spans="2:4" s="108" customFormat="1" x14ac:dyDescent="0.25">
      <c r="B140" s="104"/>
      <c r="C140" s="104"/>
      <c r="D140" s="118" t="str">
        <f t="shared" si="2"/>
        <v/>
      </c>
    </row>
    <row r="141" spans="2:4" s="108" customFormat="1" x14ac:dyDescent="0.25">
      <c r="B141" s="104"/>
      <c r="C141" s="104"/>
      <c r="D141" s="118" t="str">
        <f t="shared" si="2"/>
        <v/>
      </c>
    </row>
    <row r="142" spans="2:4" s="108" customFormat="1" x14ac:dyDescent="0.25">
      <c r="B142" s="104"/>
      <c r="C142" s="104"/>
      <c r="D142" s="118" t="str">
        <f t="shared" si="2"/>
        <v/>
      </c>
    </row>
    <row r="143" spans="2:4" s="108" customFormat="1" x14ac:dyDescent="0.25">
      <c r="B143" s="104"/>
      <c r="C143" s="104"/>
      <c r="D143" s="118" t="str">
        <f t="shared" si="2"/>
        <v/>
      </c>
    </row>
    <row r="144" spans="2:4" s="108" customFormat="1" x14ac:dyDescent="0.25">
      <c r="B144" s="104"/>
      <c r="C144" s="104"/>
      <c r="D144" s="118" t="str">
        <f t="shared" si="2"/>
        <v/>
      </c>
    </row>
    <row r="145" spans="2:4" s="108" customFormat="1" x14ac:dyDescent="0.25">
      <c r="B145" s="104"/>
      <c r="C145" s="104"/>
      <c r="D145" s="118" t="str">
        <f t="shared" si="2"/>
        <v/>
      </c>
    </row>
    <row r="146" spans="2:4" s="108" customFormat="1" x14ac:dyDescent="0.25">
      <c r="B146" s="104"/>
      <c r="C146" s="104"/>
      <c r="D146" s="118" t="str">
        <f t="shared" si="2"/>
        <v/>
      </c>
    </row>
    <row r="147" spans="2:4" s="108" customFormat="1" x14ac:dyDescent="0.25">
      <c r="B147" s="104"/>
      <c r="C147" s="104"/>
      <c r="D147" s="118" t="str">
        <f t="shared" si="2"/>
        <v/>
      </c>
    </row>
    <row r="148" spans="2:4" s="108" customFormat="1" x14ac:dyDescent="0.25">
      <c r="B148" s="104"/>
      <c r="C148" s="104"/>
      <c r="D148" s="118" t="str">
        <f t="shared" si="2"/>
        <v/>
      </c>
    </row>
    <row r="149" spans="2:4" s="108" customFormat="1" x14ac:dyDescent="0.25">
      <c r="B149" s="104"/>
      <c r="C149" s="104"/>
      <c r="D149" s="118" t="str">
        <f t="shared" si="2"/>
        <v/>
      </c>
    </row>
    <row r="150" spans="2:4" s="108" customFormat="1" x14ac:dyDescent="0.25">
      <c r="B150" s="104"/>
      <c r="C150" s="104"/>
      <c r="D150" s="118" t="str">
        <f t="shared" si="2"/>
        <v/>
      </c>
    </row>
    <row r="151" spans="2:4" s="108" customFormat="1" x14ac:dyDescent="0.25">
      <c r="B151" s="104"/>
      <c r="C151" s="104"/>
      <c r="D151" s="118" t="str">
        <f t="shared" si="2"/>
        <v/>
      </c>
    </row>
    <row r="152" spans="2:4" s="108" customFormat="1" x14ac:dyDescent="0.25">
      <c r="B152" s="104"/>
      <c r="C152" s="104"/>
      <c r="D152" s="118" t="str">
        <f t="shared" si="2"/>
        <v/>
      </c>
    </row>
    <row r="153" spans="2:4" s="108" customFormat="1" x14ac:dyDescent="0.25">
      <c r="B153" s="104"/>
      <c r="C153" s="104"/>
      <c r="D153" s="118" t="str">
        <f t="shared" si="2"/>
        <v/>
      </c>
    </row>
    <row r="154" spans="2:4" s="108" customFormat="1" x14ac:dyDescent="0.25">
      <c r="B154" s="104"/>
      <c r="C154" s="104"/>
      <c r="D154" s="118" t="str">
        <f t="shared" si="2"/>
        <v/>
      </c>
    </row>
    <row r="155" spans="2:4" s="108" customFormat="1" x14ac:dyDescent="0.25">
      <c r="B155" s="104"/>
      <c r="C155" s="104"/>
      <c r="D155" s="118" t="str">
        <f t="shared" si="2"/>
        <v/>
      </c>
    </row>
    <row r="156" spans="2:4" s="108" customFormat="1" x14ac:dyDescent="0.25">
      <c r="B156" s="104"/>
      <c r="C156" s="104"/>
      <c r="D156" s="118" t="str">
        <f t="shared" si="2"/>
        <v/>
      </c>
    </row>
    <row r="157" spans="2:4" s="108" customFormat="1" x14ac:dyDescent="0.25">
      <c r="B157" s="104"/>
      <c r="C157" s="104"/>
      <c r="D157" s="118" t="str">
        <f t="shared" si="2"/>
        <v/>
      </c>
    </row>
    <row r="158" spans="2:4" s="108" customFormat="1" x14ac:dyDescent="0.25">
      <c r="B158" s="104"/>
      <c r="C158" s="104"/>
      <c r="D158" s="118" t="str">
        <f t="shared" si="2"/>
        <v/>
      </c>
    </row>
    <row r="159" spans="2:4" s="108" customFormat="1" x14ac:dyDescent="0.25">
      <c r="B159" s="104"/>
      <c r="C159" s="104"/>
      <c r="D159" s="118" t="str">
        <f t="shared" si="2"/>
        <v/>
      </c>
    </row>
    <row r="160" spans="2:4" s="108" customFormat="1" x14ac:dyDescent="0.25">
      <c r="B160" s="104"/>
      <c r="C160" s="104"/>
      <c r="D160" s="118" t="str">
        <f t="shared" si="2"/>
        <v/>
      </c>
    </row>
    <row r="161" spans="2:4" s="108" customFormat="1" x14ac:dyDescent="0.25">
      <c r="B161" s="104"/>
      <c r="C161" s="104"/>
      <c r="D161" s="118" t="str">
        <f t="shared" si="2"/>
        <v/>
      </c>
    </row>
    <row r="162" spans="2:4" s="108" customFormat="1" x14ac:dyDescent="0.25">
      <c r="B162" s="104"/>
      <c r="C162" s="104"/>
      <c r="D162" s="118" t="str">
        <f t="shared" si="2"/>
        <v/>
      </c>
    </row>
    <row r="163" spans="2:4" s="108" customFormat="1" x14ac:dyDescent="0.25">
      <c r="B163" s="104"/>
      <c r="C163" s="104"/>
      <c r="D163" s="118" t="str">
        <f t="shared" si="2"/>
        <v/>
      </c>
    </row>
    <row r="164" spans="2:4" s="108" customFormat="1" x14ac:dyDescent="0.25">
      <c r="B164" s="104"/>
      <c r="C164" s="104"/>
      <c r="D164" s="118" t="str">
        <f t="shared" si="2"/>
        <v/>
      </c>
    </row>
    <row r="165" spans="2:4" s="108" customFormat="1" x14ac:dyDescent="0.25">
      <c r="B165" s="104"/>
      <c r="C165" s="104"/>
      <c r="D165" s="118" t="str">
        <f t="shared" si="2"/>
        <v/>
      </c>
    </row>
    <row r="166" spans="2:4" s="108" customFormat="1" x14ac:dyDescent="0.25">
      <c r="B166" s="104"/>
      <c r="C166" s="104"/>
      <c r="D166" s="118" t="str">
        <f t="shared" si="2"/>
        <v/>
      </c>
    </row>
    <row r="167" spans="2:4" s="108" customFormat="1" x14ac:dyDescent="0.25">
      <c r="B167" s="104"/>
      <c r="C167" s="104"/>
      <c r="D167" s="118" t="str">
        <f t="shared" si="2"/>
        <v/>
      </c>
    </row>
    <row r="168" spans="2:4" s="108" customFormat="1" x14ac:dyDescent="0.25">
      <c r="B168" s="104"/>
      <c r="C168" s="104"/>
      <c r="D168" s="118" t="str">
        <f t="shared" si="2"/>
        <v/>
      </c>
    </row>
    <row r="169" spans="2:4" s="108" customFormat="1" x14ac:dyDescent="0.25">
      <c r="B169" s="104"/>
      <c r="C169" s="104"/>
      <c r="D169" s="118" t="str">
        <f t="shared" si="2"/>
        <v/>
      </c>
    </row>
    <row r="170" spans="2:4" s="108" customFormat="1" x14ac:dyDescent="0.25">
      <c r="B170" s="104"/>
      <c r="C170" s="104"/>
      <c r="D170" s="118" t="str">
        <f t="shared" si="2"/>
        <v/>
      </c>
    </row>
    <row r="171" spans="2:4" s="108" customFormat="1" x14ac:dyDescent="0.25">
      <c r="B171" s="104"/>
      <c r="C171" s="104"/>
      <c r="D171" s="118" t="str">
        <f t="shared" si="2"/>
        <v/>
      </c>
    </row>
    <row r="172" spans="2:4" s="108" customFormat="1" x14ac:dyDescent="0.25">
      <c r="B172" s="104"/>
      <c r="C172" s="104"/>
      <c r="D172" s="118" t="str">
        <f t="shared" si="2"/>
        <v/>
      </c>
    </row>
    <row r="173" spans="2:4" s="108" customFormat="1" x14ac:dyDescent="0.25">
      <c r="B173" s="104"/>
      <c r="C173" s="104"/>
      <c r="D173" s="118" t="str">
        <f t="shared" si="2"/>
        <v/>
      </c>
    </row>
    <row r="174" spans="2:4" s="108" customFormat="1" x14ac:dyDescent="0.25">
      <c r="B174" s="104"/>
      <c r="C174" s="104"/>
      <c r="D174" s="118" t="str">
        <f t="shared" si="2"/>
        <v/>
      </c>
    </row>
    <row r="175" spans="2:4" s="108" customFormat="1" x14ac:dyDescent="0.25">
      <c r="B175" s="104"/>
      <c r="C175" s="104"/>
      <c r="D175" s="118" t="str">
        <f t="shared" si="2"/>
        <v/>
      </c>
    </row>
    <row r="176" spans="2:4" s="108" customFormat="1" x14ac:dyDescent="0.25">
      <c r="B176" s="104"/>
      <c r="C176" s="104"/>
      <c r="D176" s="118" t="str">
        <f t="shared" si="2"/>
        <v/>
      </c>
    </row>
    <row r="177" spans="2:4" s="108" customFormat="1" x14ac:dyDescent="0.25">
      <c r="B177" s="104"/>
      <c r="C177" s="104"/>
      <c r="D177" s="118" t="str">
        <f t="shared" si="2"/>
        <v/>
      </c>
    </row>
    <row r="178" spans="2:4" s="108" customFormat="1" x14ac:dyDescent="0.25">
      <c r="B178" s="104"/>
      <c r="C178" s="104"/>
      <c r="D178" s="118" t="str">
        <f t="shared" ref="D178:D241" si="3">IF(B178="","",NETWORKDAYS(B178,C178)-1)</f>
        <v/>
      </c>
    </row>
    <row r="179" spans="2:4" s="108" customFormat="1" x14ac:dyDescent="0.25">
      <c r="B179" s="104"/>
      <c r="C179" s="104"/>
      <c r="D179" s="118" t="str">
        <f t="shared" si="3"/>
        <v/>
      </c>
    </row>
    <row r="180" spans="2:4" s="108" customFormat="1" x14ac:dyDescent="0.25">
      <c r="B180" s="104"/>
      <c r="C180" s="104"/>
      <c r="D180" s="118" t="str">
        <f t="shared" si="3"/>
        <v/>
      </c>
    </row>
    <row r="181" spans="2:4" s="108" customFormat="1" x14ac:dyDescent="0.25">
      <c r="B181" s="104"/>
      <c r="C181" s="104"/>
      <c r="D181" s="118" t="str">
        <f t="shared" si="3"/>
        <v/>
      </c>
    </row>
    <row r="182" spans="2:4" s="108" customFormat="1" x14ac:dyDescent="0.25">
      <c r="B182" s="104"/>
      <c r="C182" s="104"/>
      <c r="D182" s="118" t="str">
        <f t="shared" si="3"/>
        <v/>
      </c>
    </row>
    <row r="183" spans="2:4" s="108" customFormat="1" x14ac:dyDescent="0.25">
      <c r="B183" s="104"/>
      <c r="C183" s="104"/>
      <c r="D183" s="118" t="str">
        <f t="shared" si="3"/>
        <v/>
      </c>
    </row>
    <row r="184" spans="2:4" s="108" customFormat="1" x14ac:dyDescent="0.25">
      <c r="B184" s="104"/>
      <c r="C184" s="104"/>
      <c r="D184" s="118" t="str">
        <f t="shared" si="3"/>
        <v/>
      </c>
    </row>
    <row r="185" spans="2:4" s="108" customFormat="1" x14ac:dyDescent="0.25">
      <c r="B185" s="104"/>
      <c r="C185" s="104"/>
      <c r="D185" s="118" t="str">
        <f t="shared" si="3"/>
        <v/>
      </c>
    </row>
    <row r="186" spans="2:4" s="108" customFormat="1" x14ac:dyDescent="0.25">
      <c r="B186" s="104"/>
      <c r="C186" s="104"/>
      <c r="D186" s="118" t="str">
        <f t="shared" si="3"/>
        <v/>
      </c>
    </row>
    <row r="187" spans="2:4" s="108" customFormat="1" x14ac:dyDescent="0.25">
      <c r="B187" s="104"/>
      <c r="C187" s="104"/>
      <c r="D187" s="118" t="str">
        <f t="shared" si="3"/>
        <v/>
      </c>
    </row>
    <row r="188" spans="2:4" s="108" customFormat="1" x14ac:dyDescent="0.25">
      <c r="B188" s="104"/>
      <c r="C188" s="104"/>
      <c r="D188" s="118" t="str">
        <f t="shared" si="3"/>
        <v/>
      </c>
    </row>
    <row r="189" spans="2:4" s="108" customFormat="1" x14ac:dyDescent="0.25">
      <c r="B189" s="104"/>
      <c r="C189" s="104"/>
      <c r="D189" s="118" t="str">
        <f t="shared" si="3"/>
        <v/>
      </c>
    </row>
    <row r="190" spans="2:4" s="108" customFormat="1" x14ac:dyDescent="0.25">
      <c r="B190" s="104"/>
      <c r="C190" s="104"/>
      <c r="D190" s="118" t="str">
        <f t="shared" si="3"/>
        <v/>
      </c>
    </row>
    <row r="191" spans="2:4" s="108" customFormat="1" x14ac:dyDescent="0.25">
      <c r="B191" s="104"/>
      <c r="C191" s="104"/>
      <c r="D191" s="118" t="str">
        <f t="shared" si="3"/>
        <v/>
      </c>
    </row>
    <row r="192" spans="2:4" s="108" customFormat="1" x14ac:dyDescent="0.25">
      <c r="B192" s="104"/>
      <c r="C192" s="104"/>
      <c r="D192" s="118" t="str">
        <f t="shared" si="3"/>
        <v/>
      </c>
    </row>
    <row r="193" spans="2:4" s="108" customFormat="1" x14ac:dyDescent="0.25">
      <c r="B193" s="104"/>
      <c r="C193" s="104"/>
      <c r="D193" s="118" t="str">
        <f t="shared" si="3"/>
        <v/>
      </c>
    </row>
    <row r="194" spans="2:4" s="108" customFormat="1" x14ac:dyDescent="0.25">
      <c r="B194" s="104"/>
      <c r="C194" s="104"/>
      <c r="D194" s="118" t="str">
        <f t="shared" si="3"/>
        <v/>
      </c>
    </row>
    <row r="195" spans="2:4" s="108" customFormat="1" x14ac:dyDescent="0.25">
      <c r="B195" s="104"/>
      <c r="C195" s="104"/>
      <c r="D195" s="118" t="str">
        <f t="shared" si="3"/>
        <v/>
      </c>
    </row>
    <row r="196" spans="2:4" s="108" customFormat="1" x14ac:dyDescent="0.25">
      <c r="B196" s="104"/>
      <c r="C196" s="104"/>
      <c r="D196" s="118" t="str">
        <f t="shared" si="3"/>
        <v/>
      </c>
    </row>
    <row r="197" spans="2:4" s="108" customFormat="1" x14ac:dyDescent="0.25">
      <c r="B197" s="104"/>
      <c r="C197" s="104"/>
      <c r="D197" s="118" t="str">
        <f t="shared" si="3"/>
        <v/>
      </c>
    </row>
    <row r="198" spans="2:4" s="108" customFormat="1" x14ac:dyDescent="0.25">
      <c r="B198" s="104"/>
      <c r="C198" s="104"/>
      <c r="D198" s="118" t="str">
        <f t="shared" si="3"/>
        <v/>
      </c>
    </row>
    <row r="199" spans="2:4" s="108" customFormat="1" x14ac:dyDescent="0.25">
      <c r="B199" s="104"/>
      <c r="C199" s="104"/>
      <c r="D199" s="118" t="str">
        <f t="shared" si="3"/>
        <v/>
      </c>
    </row>
    <row r="200" spans="2:4" s="108" customFormat="1" x14ac:dyDescent="0.25">
      <c r="B200" s="104"/>
      <c r="C200" s="104"/>
      <c r="D200" s="118" t="str">
        <f t="shared" si="3"/>
        <v/>
      </c>
    </row>
    <row r="201" spans="2:4" s="108" customFormat="1" x14ac:dyDescent="0.25">
      <c r="B201" s="104"/>
      <c r="C201" s="104"/>
      <c r="D201" s="118" t="str">
        <f t="shared" si="3"/>
        <v/>
      </c>
    </row>
    <row r="202" spans="2:4" s="108" customFormat="1" x14ac:dyDescent="0.25">
      <c r="B202" s="104"/>
      <c r="C202" s="104"/>
      <c r="D202" s="118" t="str">
        <f t="shared" si="3"/>
        <v/>
      </c>
    </row>
    <row r="203" spans="2:4" s="108" customFormat="1" x14ac:dyDescent="0.25">
      <c r="B203" s="104"/>
      <c r="C203" s="104"/>
      <c r="D203" s="118" t="str">
        <f t="shared" si="3"/>
        <v/>
      </c>
    </row>
    <row r="204" spans="2:4" s="108" customFormat="1" x14ac:dyDescent="0.25">
      <c r="B204" s="104"/>
      <c r="C204" s="104"/>
      <c r="D204" s="118" t="str">
        <f t="shared" si="3"/>
        <v/>
      </c>
    </row>
    <row r="205" spans="2:4" s="108" customFormat="1" x14ac:dyDescent="0.25">
      <c r="B205" s="104"/>
      <c r="C205" s="104"/>
      <c r="D205" s="118" t="str">
        <f t="shared" si="3"/>
        <v/>
      </c>
    </row>
    <row r="206" spans="2:4" s="108" customFormat="1" x14ac:dyDescent="0.25">
      <c r="B206" s="104"/>
      <c r="C206" s="104"/>
      <c r="D206" s="118" t="str">
        <f t="shared" si="3"/>
        <v/>
      </c>
    </row>
    <row r="207" spans="2:4" s="108" customFormat="1" x14ac:dyDescent="0.25">
      <c r="B207" s="104"/>
      <c r="C207" s="104"/>
      <c r="D207" s="118" t="str">
        <f t="shared" si="3"/>
        <v/>
      </c>
    </row>
    <row r="208" spans="2:4" s="108" customFormat="1" x14ac:dyDescent="0.25">
      <c r="B208" s="104"/>
      <c r="C208" s="104"/>
      <c r="D208" s="118" t="str">
        <f t="shared" si="3"/>
        <v/>
      </c>
    </row>
    <row r="209" spans="2:4" s="108" customFormat="1" x14ac:dyDescent="0.25">
      <c r="B209" s="104"/>
      <c r="C209" s="104"/>
      <c r="D209" s="118" t="str">
        <f t="shared" si="3"/>
        <v/>
      </c>
    </row>
    <row r="210" spans="2:4" s="108" customFormat="1" x14ac:dyDescent="0.25">
      <c r="B210" s="104"/>
      <c r="C210" s="104"/>
      <c r="D210" s="118" t="str">
        <f t="shared" si="3"/>
        <v/>
      </c>
    </row>
    <row r="211" spans="2:4" s="108" customFormat="1" x14ac:dyDescent="0.25">
      <c r="B211" s="104"/>
      <c r="C211" s="104"/>
      <c r="D211" s="118" t="str">
        <f t="shared" si="3"/>
        <v/>
      </c>
    </row>
    <row r="212" spans="2:4" s="108" customFormat="1" x14ac:dyDescent="0.25">
      <c r="B212" s="104"/>
      <c r="C212" s="104"/>
      <c r="D212" s="118" t="str">
        <f t="shared" si="3"/>
        <v/>
      </c>
    </row>
    <row r="213" spans="2:4" s="108" customFormat="1" x14ac:dyDescent="0.25">
      <c r="B213" s="104"/>
      <c r="C213" s="104"/>
      <c r="D213" s="118" t="str">
        <f t="shared" si="3"/>
        <v/>
      </c>
    </row>
    <row r="214" spans="2:4" s="108" customFormat="1" x14ac:dyDescent="0.25">
      <c r="B214" s="104"/>
      <c r="C214" s="104"/>
      <c r="D214" s="118" t="str">
        <f t="shared" si="3"/>
        <v/>
      </c>
    </row>
    <row r="215" spans="2:4" s="108" customFormat="1" x14ac:dyDescent="0.25">
      <c r="B215" s="104"/>
      <c r="C215" s="104"/>
      <c r="D215" s="118" t="str">
        <f t="shared" si="3"/>
        <v/>
      </c>
    </row>
    <row r="216" spans="2:4" s="108" customFormat="1" x14ac:dyDescent="0.25">
      <c r="B216" s="104"/>
      <c r="C216" s="104"/>
      <c r="D216" s="118" t="str">
        <f t="shared" si="3"/>
        <v/>
      </c>
    </row>
    <row r="217" spans="2:4" s="108" customFormat="1" x14ac:dyDescent="0.25">
      <c r="B217" s="104"/>
      <c r="C217" s="104"/>
      <c r="D217" s="118" t="str">
        <f t="shared" si="3"/>
        <v/>
      </c>
    </row>
    <row r="218" spans="2:4" s="108" customFormat="1" x14ac:dyDescent="0.25">
      <c r="B218" s="104"/>
      <c r="C218" s="104"/>
      <c r="D218" s="118" t="str">
        <f t="shared" si="3"/>
        <v/>
      </c>
    </row>
    <row r="219" spans="2:4" s="108" customFormat="1" x14ac:dyDescent="0.25">
      <c r="B219" s="104"/>
      <c r="C219" s="104"/>
      <c r="D219" s="118" t="str">
        <f t="shared" si="3"/>
        <v/>
      </c>
    </row>
    <row r="220" spans="2:4" s="108" customFormat="1" x14ac:dyDescent="0.25">
      <c r="B220" s="104"/>
      <c r="C220" s="104"/>
      <c r="D220" s="118" t="str">
        <f t="shared" si="3"/>
        <v/>
      </c>
    </row>
    <row r="221" spans="2:4" s="108" customFormat="1" x14ac:dyDescent="0.25">
      <c r="B221" s="104"/>
      <c r="C221" s="104"/>
      <c r="D221" s="118" t="str">
        <f t="shared" si="3"/>
        <v/>
      </c>
    </row>
    <row r="222" spans="2:4" s="108" customFormat="1" x14ac:dyDescent="0.25">
      <c r="B222" s="104"/>
      <c r="C222" s="104"/>
      <c r="D222" s="118" t="str">
        <f t="shared" si="3"/>
        <v/>
      </c>
    </row>
    <row r="223" spans="2:4" s="108" customFormat="1" x14ac:dyDescent="0.25">
      <c r="B223" s="104"/>
      <c r="C223" s="104"/>
      <c r="D223" s="118" t="str">
        <f t="shared" si="3"/>
        <v/>
      </c>
    </row>
    <row r="224" spans="2:4" s="108" customFormat="1" x14ac:dyDescent="0.25">
      <c r="B224" s="104"/>
      <c r="C224" s="104"/>
      <c r="D224" s="118" t="str">
        <f t="shared" si="3"/>
        <v/>
      </c>
    </row>
    <row r="225" spans="2:4" s="108" customFormat="1" x14ac:dyDescent="0.25">
      <c r="B225" s="104"/>
      <c r="C225" s="104"/>
      <c r="D225" s="118" t="str">
        <f t="shared" si="3"/>
        <v/>
      </c>
    </row>
    <row r="226" spans="2:4" s="108" customFormat="1" x14ac:dyDescent="0.25">
      <c r="B226" s="104"/>
      <c r="C226" s="104"/>
      <c r="D226" s="118" t="str">
        <f t="shared" si="3"/>
        <v/>
      </c>
    </row>
    <row r="227" spans="2:4" s="108" customFormat="1" x14ac:dyDescent="0.25">
      <c r="B227" s="104"/>
      <c r="C227" s="104"/>
      <c r="D227" s="118" t="str">
        <f t="shared" si="3"/>
        <v/>
      </c>
    </row>
    <row r="228" spans="2:4" s="108" customFormat="1" x14ac:dyDescent="0.25">
      <c r="B228" s="104"/>
      <c r="C228" s="104"/>
      <c r="D228" s="118" t="str">
        <f t="shared" si="3"/>
        <v/>
      </c>
    </row>
    <row r="229" spans="2:4" s="108" customFormat="1" x14ac:dyDescent="0.25">
      <c r="B229" s="104"/>
      <c r="C229" s="104"/>
      <c r="D229" s="118" t="str">
        <f t="shared" si="3"/>
        <v/>
      </c>
    </row>
    <row r="230" spans="2:4" s="108" customFormat="1" x14ac:dyDescent="0.25">
      <c r="B230" s="104"/>
      <c r="C230" s="104"/>
      <c r="D230" s="118" t="str">
        <f t="shared" si="3"/>
        <v/>
      </c>
    </row>
    <row r="231" spans="2:4" s="108" customFormat="1" x14ac:dyDescent="0.25">
      <c r="B231" s="104"/>
      <c r="C231" s="104"/>
      <c r="D231" s="118" t="str">
        <f t="shared" si="3"/>
        <v/>
      </c>
    </row>
    <row r="232" spans="2:4" s="108" customFormat="1" x14ac:dyDescent="0.25">
      <c r="B232" s="104"/>
      <c r="C232" s="104"/>
      <c r="D232" s="118" t="str">
        <f t="shared" si="3"/>
        <v/>
      </c>
    </row>
    <row r="233" spans="2:4" s="108" customFormat="1" x14ac:dyDescent="0.25">
      <c r="B233" s="104"/>
      <c r="C233" s="104"/>
      <c r="D233" s="118" t="str">
        <f t="shared" si="3"/>
        <v/>
      </c>
    </row>
    <row r="234" spans="2:4" s="108" customFormat="1" x14ac:dyDescent="0.25">
      <c r="B234" s="104"/>
      <c r="C234" s="104"/>
      <c r="D234" s="118" t="str">
        <f t="shared" si="3"/>
        <v/>
      </c>
    </row>
    <row r="235" spans="2:4" s="108" customFormat="1" x14ac:dyDescent="0.25">
      <c r="B235" s="104"/>
      <c r="C235" s="104"/>
      <c r="D235" s="118" t="str">
        <f t="shared" si="3"/>
        <v/>
      </c>
    </row>
    <row r="236" spans="2:4" s="108" customFormat="1" x14ac:dyDescent="0.25">
      <c r="B236" s="104"/>
      <c r="C236" s="104"/>
      <c r="D236" s="118" t="str">
        <f t="shared" si="3"/>
        <v/>
      </c>
    </row>
    <row r="237" spans="2:4" s="108" customFormat="1" x14ac:dyDescent="0.25">
      <c r="B237" s="104"/>
      <c r="C237" s="104"/>
      <c r="D237" s="118" t="str">
        <f t="shared" si="3"/>
        <v/>
      </c>
    </row>
    <row r="238" spans="2:4" s="108" customFormat="1" x14ac:dyDescent="0.25">
      <c r="B238" s="104"/>
      <c r="C238" s="104"/>
      <c r="D238" s="118" t="str">
        <f t="shared" si="3"/>
        <v/>
      </c>
    </row>
    <row r="239" spans="2:4" s="108" customFormat="1" x14ac:dyDescent="0.25">
      <c r="B239" s="104"/>
      <c r="C239" s="104"/>
      <c r="D239" s="118" t="str">
        <f t="shared" si="3"/>
        <v/>
      </c>
    </row>
    <row r="240" spans="2:4" s="108" customFormat="1" x14ac:dyDescent="0.25">
      <c r="B240" s="104"/>
      <c r="C240" s="104"/>
      <c r="D240" s="118" t="str">
        <f t="shared" si="3"/>
        <v/>
      </c>
    </row>
    <row r="241" spans="2:4" s="108" customFormat="1" x14ac:dyDescent="0.25">
      <c r="B241" s="104"/>
      <c r="C241" s="104"/>
      <c r="D241" s="118" t="str">
        <f t="shared" si="3"/>
        <v/>
      </c>
    </row>
    <row r="242" spans="2:4" s="108" customFormat="1" x14ac:dyDescent="0.25">
      <c r="B242" s="104"/>
      <c r="C242" s="104"/>
      <c r="D242" s="118" t="str">
        <f t="shared" ref="D242:D305" si="4">IF(B242="","",NETWORKDAYS(B242,C242)-1)</f>
        <v/>
      </c>
    </row>
    <row r="243" spans="2:4" s="108" customFormat="1" x14ac:dyDescent="0.25">
      <c r="B243" s="104"/>
      <c r="C243" s="104"/>
      <c r="D243" s="118" t="str">
        <f t="shared" si="4"/>
        <v/>
      </c>
    </row>
    <row r="244" spans="2:4" s="108" customFormat="1" x14ac:dyDescent="0.25">
      <c r="B244" s="104"/>
      <c r="C244" s="104"/>
      <c r="D244" s="118" t="str">
        <f t="shared" si="4"/>
        <v/>
      </c>
    </row>
    <row r="245" spans="2:4" s="108" customFormat="1" x14ac:dyDescent="0.25">
      <c r="B245" s="104"/>
      <c r="C245" s="104"/>
      <c r="D245" s="118" t="str">
        <f t="shared" si="4"/>
        <v/>
      </c>
    </row>
    <row r="246" spans="2:4" s="108" customFormat="1" x14ac:dyDescent="0.25">
      <c r="B246" s="104"/>
      <c r="C246" s="104"/>
      <c r="D246" s="118" t="str">
        <f t="shared" si="4"/>
        <v/>
      </c>
    </row>
    <row r="247" spans="2:4" s="108" customFormat="1" x14ac:dyDescent="0.25">
      <c r="B247" s="104"/>
      <c r="C247" s="104"/>
      <c r="D247" s="118" t="str">
        <f t="shared" si="4"/>
        <v/>
      </c>
    </row>
    <row r="248" spans="2:4" s="108" customFormat="1" x14ac:dyDescent="0.25">
      <c r="B248" s="104"/>
      <c r="C248" s="104"/>
      <c r="D248" s="118" t="str">
        <f t="shared" si="4"/>
        <v/>
      </c>
    </row>
    <row r="249" spans="2:4" s="108" customFormat="1" x14ac:dyDescent="0.25">
      <c r="B249" s="104"/>
      <c r="C249" s="104"/>
      <c r="D249" s="118" t="str">
        <f t="shared" si="4"/>
        <v/>
      </c>
    </row>
    <row r="250" spans="2:4" s="108" customFormat="1" x14ac:dyDescent="0.25">
      <c r="B250" s="104"/>
      <c r="C250" s="104"/>
      <c r="D250" s="118" t="str">
        <f t="shared" si="4"/>
        <v/>
      </c>
    </row>
    <row r="251" spans="2:4" s="108" customFormat="1" x14ac:dyDescent="0.25">
      <c r="B251" s="104"/>
      <c r="C251" s="104"/>
      <c r="D251" s="118" t="str">
        <f t="shared" si="4"/>
        <v/>
      </c>
    </row>
    <row r="252" spans="2:4" s="108" customFormat="1" x14ac:dyDescent="0.25">
      <c r="B252" s="104"/>
      <c r="C252" s="104"/>
      <c r="D252" s="118" t="str">
        <f t="shared" si="4"/>
        <v/>
      </c>
    </row>
    <row r="253" spans="2:4" s="108" customFormat="1" x14ac:dyDescent="0.25">
      <c r="B253" s="104"/>
      <c r="C253" s="104"/>
      <c r="D253" s="118" t="str">
        <f t="shared" si="4"/>
        <v/>
      </c>
    </row>
    <row r="254" spans="2:4" s="108" customFormat="1" x14ac:dyDescent="0.25">
      <c r="B254" s="104"/>
      <c r="C254" s="104"/>
      <c r="D254" s="118" t="str">
        <f t="shared" si="4"/>
        <v/>
      </c>
    </row>
    <row r="255" spans="2:4" s="108" customFormat="1" x14ac:dyDescent="0.25">
      <c r="B255" s="104"/>
      <c r="C255" s="104"/>
      <c r="D255" s="118" t="str">
        <f t="shared" si="4"/>
        <v/>
      </c>
    </row>
    <row r="256" spans="2:4" s="108" customFormat="1" x14ac:dyDescent="0.25">
      <c r="B256" s="104"/>
      <c r="C256" s="104"/>
      <c r="D256" s="118" t="str">
        <f t="shared" si="4"/>
        <v/>
      </c>
    </row>
    <row r="257" spans="2:4" s="108" customFormat="1" x14ac:dyDescent="0.25">
      <c r="B257" s="104"/>
      <c r="C257" s="104"/>
      <c r="D257" s="118" t="str">
        <f t="shared" si="4"/>
        <v/>
      </c>
    </row>
    <row r="258" spans="2:4" s="108" customFormat="1" x14ac:dyDescent="0.25">
      <c r="B258" s="104"/>
      <c r="C258" s="104"/>
      <c r="D258" s="118" t="str">
        <f t="shared" si="4"/>
        <v/>
      </c>
    </row>
    <row r="259" spans="2:4" s="108" customFormat="1" x14ac:dyDescent="0.25">
      <c r="B259" s="104"/>
      <c r="C259" s="104"/>
      <c r="D259" s="118" t="str">
        <f t="shared" si="4"/>
        <v/>
      </c>
    </row>
    <row r="260" spans="2:4" s="108" customFormat="1" x14ac:dyDescent="0.25">
      <c r="B260" s="104"/>
      <c r="C260" s="104"/>
      <c r="D260" s="118" t="str">
        <f t="shared" si="4"/>
        <v/>
      </c>
    </row>
    <row r="261" spans="2:4" s="108" customFormat="1" x14ac:dyDescent="0.25">
      <c r="B261" s="104"/>
      <c r="C261" s="104"/>
      <c r="D261" s="118" t="str">
        <f t="shared" si="4"/>
        <v/>
      </c>
    </row>
    <row r="262" spans="2:4" s="108" customFormat="1" x14ac:dyDescent="0.25">
      <c r="B262" s="104"/>
      <c r="C262" s="104"/>
      <c r="D262" s="118" t="str">
        <f t="shared" si="4"/>
        <v/>
      </c>
    </row>
    <row r="263" spans="2:4" s="108" customFormat="1" x14ac:dyDescent="0.25">
      <c r="B263" s="104"/>
      <c r="C263" s="104"/>
      <c r="D263" s="118" t="str">
        <f t="shared" si="4"/>
        <v/>
      </c>
    </row>
    <row r="264" spans="2:4" s="108" customFormat="1" x14ac:dyDescent="0.25">
      <c r="B264" s="104"/>
      <c r="C264" s="104"/>
      <c r="D264" s="118" t="str">
        <f t="shared" si="4"/>
        <v/>
      </c>
    </row>
    <row r="265" spans="2:4" s="108" customFormat="1" x14ac:dyDescent="0.25">
      <c r="B265" s="104"/>
      <c r="C265" s="104"/>
      <c r="D265" s="118" t="str">
        <f t="shared" si="4"/>
        <v/>
      </c>
    </row>
    <row r="266" spans="2:4" s="108" customFormat="1" x14ac:dyDescent="0.25">
      <c r="B266" s="104"/>
      <c r="C266" s="104"/>
      <c r="D266" s="118" t="str">
        <f t="shared" si="4"/>
        <v/>
      </c>
    </row>
    <row r="267" spans="2:4" s="108" customFormat="1" x14ac:dyDescent="0.25">
      <c r="B267" s="104"/>
      <c r="C267" s="104"/>
      <c r="D267" s="118" t="str">
        <f t="shared" si="4"/>
        <v/>
      </c>
    </row>
    <row r="268" spans="2:4" s="108" customFormat="1" x14ac:dyDescent="0.25">
      <c r="B268" s="104"/>
      <c r="C268" s="104"/>
      <c r="D268" s="118" t="str">
        <f t="shared" si="4"/>
        <v/>
      </c>
    </row>
    <row r="269" spans="2:4" s="108" customFormat="1" x14ac:dyDescent="0.25">
      <c r="B269" s="104"/>
      <c r="C269" s="104"/>
      <c r="D269" s="118" t="str">
        <f t="shared" si="4"/>
        <v/>
      </c>
    </row>
    <row r="270" spans="2:4" s="108" customFormat="1" x14ac:dyDescent="0.25">
      <c r="B270" s="104"/>
      <c r="C270" s="104"/>
      <c r="D270" s="118" t="str">
        <f t="shared" si="4"/>
        <v/>
      </c>
    </row>
    <row r="271" spans="2:4" s="108" customFormat="1" x14ac:dyDescent="0.25">
      <c r="B271" s="104"/>
      <c r="C271" s="104"/>
      <c r="D271" s="118" t="str">
        <f t="shared" si="4"/>
        <v/>
      </c>
    </row>
    <row r="272" spans="2:4" s="108" customFormat="1" x14ac:dyDescent="0.25">
      <c r="B272" s="104"/>
      <c r="C272" s="104"/>
      <c r="D272" s="118" t="str">
        <f t="shared" si="4"/>
        <v/>
      </c>
    </row>
    <row r="273" spans="2:4" s="108" customFormat="1" x14ac:dyDescent="0.25">
      <c r="B273" s="104"/>
      <c r="C273" s="104"/>
      <c r="D273" s="118" t="str">
        <f t="shared" si="4"/>
        <v/>
      </c>
    </row>
    <row r="274" spans="2:4" s="108" customFormat="1" x14ac:dyDescent="0.25">
      <c r="B274" s="104"/>
      <c r="C274" s="104"/>
      <c r="D274" s="118" t="str">
        <f t="shared" si="4"/>
        <v/>
      </c>
    </row>
    <row r="275" spans="2:4" s="108" customFormat="1" x14ac:dyDescent="0.25">
      <c r="B275" s="104"/>
      <c r="C275" s="104"/>
      <c r="D275" s="118" t="str">
        <f t="shared" si="4"/>
        <v/>
      </c>
    </row>
    <row r="276" spans="2:4" s="108" customFormat="1" x14ac:dyDescent="0.25">
      <c r="B276" s="104"/>
      <c r="C276" s="104"/>
      <c r="D276" s="118" t="str">
        <f t="shared" si="4"/>
        <v/>
      </c>
    </row>
    <row r="277" spans="2:4" s="108" customFormat="1" x14ac:dyDescent="0.25">
      <c r="B277" s="104"/>
      <c r="C277" s="104"/>
      <c r="D277" s="118" t="str">
        <f t="shared" si="4"/>
        <v/>
      </c>
    </row>
    <row r="278" spans="2:4" s="108" customFormat="1" x14ac:dyDescent="0.25">
      <c r="B278" s="104"/>
      <c r="C278" s="104"/>
      <c r="D278" s="118" t="str">
        <f t="shared" si="4"/>
        <v/>
      </c>
    </row>
    <row r="279" spans="2:4" s="108" customFormat="1" x14ac:dyDescent="0.25">
      <c r="B279" s="104"/>
      <c r="C279" s="104"/>
      <c r="D279" s="118" t="str">
        <f t="shared" si="4"/>
        <v/>
      </c>
    </row>
    <row r="280" spans="2:4" s="108" customFormat="1" x14ac:dyDescent="0.25">
      <c r="B280" s="104"/>
      <c r="C280" s="104"/>
      <c r="D280" s="118" t="str">
        <f t="shared" si="4"/>
        <v/>
      </c>
    </row>
    <row r="281" spans="2:4" s="108" customFormat="1" x14ac:dyDescent="0.25">
      <c r="B281" s="104"/>
      <c r="C281" s="104"/>
      <c r="D281" s="118" t="str">
        <f t="shared" si="4"/>
        <v/>
      </c>
    </row>
    <row r="282" spans="2:4" s="108" customFormat="1" x14ac:dyDescent="0.25">
      <c r="B282" s="104"/>
      <c r="C282" s="104"/>
      <c r="D282" s="118" t="str">
        <f t="shared" si="4"/>
        <v/>
      </c>
    </row>
    <row r="283" spans="2:4" s="108" customFormat="1" x14ac:dyDescent="0.25">
      <c r="B283" s="104"/>
      <c r="C283" s="104"/>
      <c r="D283" s="118" t="str">
        <f t="shared" si="4"/>
        <v/>
      </c>
    </row>
    <row r="284" spans="2:4" s="108" customFormat="1" x14ac:dyDescent="0.25">
      <c r="B284" s="104"/>
      <c r="C284" s="104"/>
      <c r="D284" s="118" t="str">
        <f t="shared" si="4"/>
        <v/>
      </c>
    </row>
    <row r="285" spans="2:4" s="108" customFormat="1" x14ac:dyDescent="0.25">
      <c r="B285" s="104"/>
      <c r="C285" s="104"/>
      <c r="D285" s="118" t="str">
        <f t="shared" si="4"/>
        <v/>
      </c>
    </row>
    <row r="286" spans="2:4" s="108" customFormat="1" x14ac:dyDescent="0.25">
      <c r="B286" s="104"/>
      <c r="C286" s="104"/>
      <c r="D286" s="118" t="str">
        <f t="shared" si="4"/>
        <v/>
      </c>
    </row>
    <row r="287" spans="2:4" s="108" customFormat="1" x14ac:dyDescent="0.25">
      <c r="B287" s="104"/>
      <c r="C287" s="104"/>
      <c r="D287" s="118" t="str">
        <f t="shared" si="4"/>
        <v/>
      </c>
    </row>
    <row r="288" spans="2:4" s="108" customFormat="1" x14ac:dyDescent="0.25">
      <c r="B288" s="104"/>
      <c r="C288" s="104"/>
      <c r="D288" s="118" t="str">
        <f t="shared" si="4"/>
        <v/>
      </c>
    </row>
    <row r="289" spans="2:4" s="108" customFormat="1" x14ac:dyDescent="0.25">
      <c r="B289" s="104"/>
      <c r="C289" s="104"/>
      <c r="D289" s="118" t="str">
        <f t="shared" si="4"/>
        <v/>
      </c>
    </row>
    <row r="290" spans="2:4" s="108" customFormat="1" x14ac:dyDescent="0.25">
      <c r="B290" s="104"/>
      <c r="C290" s="104"/>
      <c r="D290" s="118" t="str">
        <f t="shared" si="4"/>
        <v/>
      </c>
    </row>
    <row r="291" spans="2:4" s="108" customFormat="1" x14ac:dyDescent="0.25">
      <c r="B291" s="104"/>
      <c r="C291" s="104"/>
      <c r="D291" s="118" t="str">
        <f t="shared" si="4"/>
        <v/>
      </c>
    </row>
    <row r="292" spans="2:4" s="108" customFormat="1" x14ac:dyDescent="0.25">
      <c r="B292" s="104"/>
      <c r="C292" s="104"/>
      <c r="D292" s="118" t="str">
        <f t="shared" si="4"/>
        <v/>
      </c>
    </row>
    <row r="293" spans="2:4" s="108" customFormat="1" x14ac:dyDescent="0.25">
      <c r="B293" s="104"/>
      <c r="C293" s="104"/>
      <c r="D293" s="118" t="str">
        <f t="shared" si="4"/>
        <v/>
      </c>
    </row>
    <row r="294" spans="2:4" s="108" customFormat="1" x14ac:dyDescent="0.25">
      <c r="B294" s="104"/>
      <c r="C294" s="104"/>
      <c r="D294" s="118" t="str">
        <f t="shared" si="4"/>
        <v/>
      </c>
    </row>
    <row r="295" spans="2:4" s="108" customFormat="1" x14ac:dyDescent="0.25">
      <c r="B295" s="104"/>
      <c r="C295" s="104"/>
      <c r="D295" s="118" t="str">
        <f t="shared" si="4"/>
        <v/>
      </c>
    </row>
    <row r="296" spans="2:4" s="108" customFormat="1" x14ac:dyDescent="0.25">
      <c r="B296" s="104"/>
      <c r="C296" s="104"/>
      <c r="D296" s="118" t="str">
        <f t="shared" si="4"/>
        <v/>
      </c>
    </row>
    <row r="297" spans="2:4" s="108" customFormat="1" x14ac:dyDescent="0.25">
      <c r="B297" s="104"/>
      <c r="C297" s="104"/>
      <c r="D297" s="118" t="str">
        <f t="shared" si="4"/>
        <v/>
      </c>
    </row>
    <row r="298" spans="2:4" s="108" customFormat="1" x14ac:dyDescent="0.25">
      <c r="B298" s="104"/>
      <c r="C298" s="104"/>
      <c r="D298" s="118" t="str">
        <f t="shared" si="4"/>
        <v/>
      </c>
    </row>
    <row r="299" spans="2:4" s="108" customFormat="1" x14ac:dyDescent="0.25">
      <c r="B299" s="104"/>
      <c r="C299" s="104"/>
      <c r="D299" s="118" t="str">
        <f t="shared" si="4"/>
        <v/>
      </c>
    </row>
    <row r="300" spans="2:4" s="108" customFormat="1" x14ac:dyDescent="0.25">
      <c r="B300" s="104"/>
      <c r="C300" s="104"/>
      <c r="D300" s="118" t="str">
        <f t="shared" si="4"/>
        <v/>
      </c>
    </row>
    <row r="301" spans="2:4" s="108" customFormat="1" x14ac:dyDescent="0.25">
      <c r="B301" s="104"/>
      <c r="C301" s="104"/>
      <c r="D301" s="118" t="str">
        <f t="shared" si="4"/>
        <v/>
      </c>
    </row>
    <row r="302" spans="2:4" s="108" customFormat="1" x14ac:dyDescent="0.25">
      <c r="B302" s="104"/>
      <c r="C302" s="104"/>
      <c r="D302" s="118" t="str">
        <f t="shared" si="4"/>
        <v/>
      </c>
    </row>
    <row r="303" spans="2:4" s="108" customFormat="1" x14ac:dyDescent="0.25">
      <c r="B303" s="104"/>
      <c r="C303" s="104"/>
      <c r="D303" s="118" t="str">
        <f t="shared" si="4"/>
        <v/>
      </c>
    </row>
    <row r="304" spans="2:4" s="108" customFormat="1" x14ac:dyDescent="0.25">
      <c r="B304" s="104"/>
      <c r="C304" s="104"/>
      <c r="D304" s="118" t="str">
        <f t="shared" si="4"/>
        <v/>
      </c>
    </row>
    <row r="305" spans="2:4" s="108" customFormat="1" x14ac:dyDescent="0.25">
      <c r="B305" s="104"/>
      <c r="C305" s="104"/>
      <c r="D305" s="118" t="str">
        <f t="shared" si="4"/>
        <v/>
      </c>
    </row>
    <row r="306" spans="2:4" s="108" customFormat="1" x14ac:dyDescent="0.25">
      <c r="B306" s="104"/>
      <c r="C306" s="104"/>
      <c r="D306" s="118" t="str">
        <f t="shared" ref="D306:D369" si="5">IF(B306="","",NETWORKDAYS(B306,C306)-1)</f>
        <v/>
      </c>
    </row>
    <row r="307" spans="2:4" s="108" customFormat="1" x14ac:dyDescent="0.25">
      <c r="B307" s="104"/>
      <c r="C307" s="104"/>
      <c r="D307" s="118" t="str">
        <f t="shared" si="5"/>
        <v/>
      </c>
    </row>
    <row r="308" spans="2:4" s="108" customFormat="1" x14ac:dyDescent="0.25">
      <c r="B308" s="104"/>
      <c r="C308" s="104"/>
      <c r="D308" s="118" t="str">
        <f t="shared" si="5"/>
        <v/>
      </c>
    </row>
    <row r="309" spans="2:4" s="108" customFormat="1" x14ac:dyDescent="0.25">
      <c r="B309" s="104"/>
      <c r="C309" s="104"/>
      <c r="D309" s="118" t="str">
        <f t="shared" si="5"/>
        <v/>
      </c>
    </row>
    <row r="310" spans="2:4" s="108" customFormat="1" x14ac:dyDescent="0.25">
      <c r="B310" s="104"/>
      <c r="C310" s="104"/>
      <c r="D310" s="118" t="str">
        <f t="shared" si="5"/>
        <v/>
      </c>
    </row>
    <row r="311" spans="2:4" s="108" customFormat="1" x14ac:dyDescent="0.25">
      <c r="B311" s="104"/>
      <c r="C311" s="104"/>
      <c r="D311" s="118" t="str">
        <f t="shared" si="5"/>
        <v/>
      </c>
    </row>
    <row r="312" spans="2:4" s="108" customFormat="1" x14ac:dyDescent="0.25">
      <c r="B312" s="104"/>
      <c r="C312" s="104"/>
      <c r="D312" s="118" t="str">
        <f t="shared" si="5"/>
        <v/>
      </c>
    </row>
    <row r="313" spans="2:4" s="108" customFormat="1" x14ac:dyDescent="0.25">
      <c r="B313" s="104"/>
      <c r="C313" s="104"/>
      <c r="D313" s="118" t="str">
        <f t="shared" si="5"/>
        <v/>
      </c>
    </row>
    <row r="314" spans="2:4" s="108" customFormat="1" x14ac:dyDescent="0.25">
      <c r="B314" s="104"/>
      <c r="C314" s="104"/>
      <c r="D314" s="118" t="str">
        <f t="shared" si="5"/>
        <v/>
      </c>
    </row>
    <row r="315" spans="2:4" s="108" customFormat="1" x14ac:dyDescent="0.25">
      <c r="B315" s="104"/>
      <c r="C315" s="104"/>
      <c r="D315" s="118" t="str">
        <f t="shared" si="5"/>
        <v/>
      </c>
    </row>
    <row r="316" spans="2:4" s="108" customFormat="1" x14ac:dyDescent="0.25">
      <c r="B316" s="104"/>
      <c r="C316" s="104"/>
      <c r="D316" s="118" t="str">
        <f t="shared" si="5"/>
        <v/>
      </c>
    </row>
    <row r="317" spans="2:4" s="108" customFormat="1" x14ac:dyDescent="0.25">
      <c r="B317" s="104"/>
      <c r="C317" s="104"/>
      <c r="D317" s="118" t="str">
        <f t="shared" si="5"/>
        <v/>
      </c>
    </row>
    <row r="318" spans="2:4" s="108" customFormat="1" x14ac:dyDescent="0.25">
      <c r="B318" s="104"/>
      <c r="C318" s="104"/>
      <c r="D318" s="118" t="str">
        <f t="shared" si="5"/>
        <v/>
      </c>
    </row>
    <row r="319" spans="2:4" s="108" customFormat="1" x14ac:dyDescent="0.25">
      <c r="B319" s="104"/>
      <c r="C319" s="104"/>
      <c r="D319" s="118" t="str">
        <f t="shared" si="5"/>
        <v/>
      </c>
    </row>
    <row r="320" spans="2:4" s="108" customFormat="1" x14ac:dyDescent="0.25">
      <c r="B320" s="104"/>
      <c r="C320" s="104"/>
      <c r="D320" s="118" t="str">
        <f t="shared" si="5"/>
        <v/>
      </c>
    </row>
    <row r="321" spans="2:4" s="108" customFormat="1" x14ac:dyDescent="0.25">
      <c r="B321" s="104"/>
      <c r="C321" s="104"/>
      <c r="D321" s="118" t="str">
        <f t="shared" si="5"/>
        <v/>
      </c>
    </row>
    <row r="322" spans="2:4" s="108" customFormat="1" x14ac:dyDescent="0.25">
      <c r="B322" s="104"/>
      <c r="C322" s="104"/>
      <c r="D322" s="118" t="str">
        <f t="shared" si="5"/>
        <v/>
      </c>
    </row>
    <row r="323" spans="2:4" s="108" customFormat="1" x14ac:dyDescent="0.25">
      <c r="B323" s="104"/>
      <c r="C323" s="104"/>
      <c r="D323" s="118" t="str">
        <f t="shared" si="5"/>
        <v/>
      </c>
    </row>
    <row r="324" spans="2:4" s="108" customFormat="1" x14ac:dyDescent="0.25">
      <c r="B324" s="104"/>
      <c r="C324" s="104"/>
      <c r="D324" s="118" t="str">
        <f t="shared" si="5"/>
        <v/>
      </c>
    </row>
    <row r="325" spans="2:4" s="108" customFormat="1" x14ac:dyDescent="0.25">
      <c r="B325" s="104"/>
      <c r="C325" s="104"/>
      <c r="D325" s="118" t="str">
        <f t="shared" si="5"/>
        <v/>
      </c>
    </row>
    <row r="326" spans="2:4" s="108" customFormat="1" x14ac:dyDescent="0.25">
      <c r="B326" s="104"/>
      <c r="C326" s="104"/>
      <c r="D326" s="118" t="str">
        <f t="shared" si="5"/>
        <v/>
      </c>
    </row>
    <row r="327" spans="2:4" s="108" customFormat="1" x14ac:dyDescent="0.25">
      <c r="B327" s="104"/>
      <c r="C327" s="104"/>
      <c r="D327" s="118" t="str">
        <f t="shared" si="5"/>
        <v/>
      </c>
    </row>
    <row r="328" spans="2:4" s="108" customFormat="1" x14ac:dyDescent="0.25">
      <c r="B328" s="104"/>
      <c r="C328" s="104"/>
      <c r="D328" s="118" t="str">
        <f t="shared" si="5"/>
        <v/>
      </c>
    </row>
    <row r="329" spans="2:4" s="108" customFormat="1" x14ac:dyDescent="0.25">
      <c r="B329" s="104"/>
      <c r="C329" s="104"/>
      <c r="D329" s="118" t="str">
        <f t="shared" si="5"/>
        <v/>
      </c>
    </row>
    <row r="330" spans="2:4" s="108" customFormat="1" x14ac:dyDescent="0.25">
      <c r="B330" s="104"/>
      <c r="C330" s="104"/>
      <c r="D330" s="118" t="str">
        <f t="shared" si="5"/>
        <v/>
      </c>
    </row>
    <row r="331" spans="2:4" s="108" customFormat="1" x14ac:dyDescent="0.25">
      <c r="B331" s="104"/>
      <c r="C331" s="104"/>
      <c r="D331" s="118" t="str">
        <f t="shared" si="5"/>
        <v/>
      </c>
    </row>
    <row r="332" spans="2:4" s="108" customFormat="1" x14ac:dyDescent="0.25">
      <c r="B332" s="104"/>
      <c r="C332" s="104"/>
      <c r="D332" s="118" t="str">
        <f t="shared" si="5"/>
        <v/>
      </c>
    </row>
    <row r="333" spans="2:4" s="108" customFormat="1" x14ac:dyDescent="0.25">
      <c r="B333" s="104"/>
      <c r="C333" s="104"/>
      <c r="D333" s="118" t="str">
        <f t="shared" si="5"/>
        <v/>
      </c>
    </row>
    <row r="334" spans="2:4" s="108" customFormat="1" x14ac:dyDescent="0.25">
      <c r="B334" s="104"/>
      <c r="C334" s="104"/>
      <c r="D334" s="118" t="str">
        <f t="shared" si="5"/>
        <v/>
      </c>
    </row>
    <row r="335" spans="2:4" s="108" customFormat="1" x14ac:dyDescent="0.25">
      <c r="B335" s="104"/>
      <c r="C335" s="104"/>
      <c r="D335" s="118" t="str">
        <f t="shared" si="5"/>
        <v/>
      </c>
    </row>
    <row r="336" spans="2:4" s="108" customFormat="1" x14ac:dyDescent="0.25">
      <c r="B336" s="104"/>
      <c r="C336" s="104"/>
      <c r="D336" s="118" t="str">
        <f t="shared" si="5"/>
        <v/>
      </c>
    </row>
    <row r="337" spans="2:4" s="108" customFormat="1" x14ac:dyDescent="0.25">
      <c r="B337" s="104"/>
      <c r="C337" s="104"/>
      <c r="D337" s="118" t="str">
        <f t="shared" si="5"/>
        <v/>
      </c>
    </row>
    <row r="338" spans="2:4" s="108" customFormat="1" x14ac:dyDescent="0.25">
      <c r="B338" s="104"/>
      <c r="C338" s="104"/>
      <c r="D338" s="118" t="str">
        <f t="shared" si="5"/>
        <v/>
      </c>
    </row>
    <row r="339" spans="2:4" s="108" customFormat="1" x14ac:dyDescent="0.25">
      <c r="B339" s="104"/>
      <c r="C339" s="104"/>
      <c r="D339" s="118" t="str">
        <f t="shared" si="5"/>
        <v/>
      </c>
    </row>
    <row r="340" spans="2:4" s="108" customFormat="1" x14ac:dyDescent="0.25">
      <c r="B340" s="104"/>
      <c r="C340" s="104"/>
      <c r="D340" s="118" t="str">
        <f t="shared" si="5"/>
        <v/>
      </c>
    </row>
    <row r="341" spans="2:4" s="108" customFormat="1" x14ac:dyDescent="0.25">
      <c r="B341" s="104"/>
      <c r="C341" s="104"/>
      <c r="D341" s="118" t="str">
        <f t="shared" si="5"/>
        <v/>
      </c>
    </row>
    <row r="342" spans="2:4" s="108" customFormat="1" x14ac:dyDescent="0.25">
      <c r="B342" s="104"/>
      <c r="C342" s="104"/>
      <c r="D342" s="118" t="str">
        <f t="shared" si="5"/>
        <v/>
      </c>
    </row>
    <row r="343" spans="2:4" s="108" customFormat="1" x14ac:dyDescent="0.25">
      <c r="B343" s="104"/>
      <c r="C343" s="104"/>
      <c r="D343" s="118" t="str">
        <f t="shared" si="5"/>
        <v/>
      </c>
    </row>
    <row r="344" spans="2:4" s="108" customFormat="1" x14ac:dyDescent="0.25">
      <c r="B344" s="104"/>
      <c r="C344" s="104"/>
      <c r="D344" s="118" t="str">
        <f t="shared" si="5"/>
        <v/>
      </c>
    </row>
    <row r="345" spans="2:4" s="108" customFormat="1" x14ac:dyDescent="0.25">
      <c r="B345" s="104"/>
      <c r="C345" s="104"/>
      <c r="D345" s="118" t="str">
        <f t="shared" si="5"/>
        <v/>
      </c>
    </row>
    <row r="346" spans="2:4" s="108" customFormat="1" x14ac:dyDescent="0.25">
      <c r="B346" s="104"/>
      <c r="C346" s="104"/>
      <c r="D346" s="118" t="str">
        <f t="shared" si="5"/>
        <v/>
      </c>
    </row>
    <row r="347" spans="2:4" s="108" customFormat="1" x14ac:dyDescent="0.25">
      <c r="B347" s="104"/>
      <c r="C347" s="104"/>
      <c r="D347" s="118" t="str">
        <f t="shared" si="5"/>
        <v/>
      </c>
    </row>
    <row r="348" spans="2:4" s="108" customFormat="1" x14ac:dyDescent="0.25">
      <c r="B348" s="104"/>
      <c r="C348" s="104"/>
      <c r="D348" s="118" t="str">
        <f t="shared" si="5"/>
        <v/>
      </c>
    </row>
    <row r="349" spans="2:4" s="108" customFormat="1" x14ac:dyDescent="0.25">
      <c r="B349" s="104"/>
      <c r="C349" s="104"/>
      <c r="D349" s="118" t="str">
        <f t="shared" si="5"/>
        <v/>
      </c>
    </row>
    <row r="350" spans="2:4" s="108" customFormat="1" x14ac:dyDescent="0.25">
      <c r="B350" s="104"/>
      <c r="C350" s="104"/>
      <c r="D350" s="118" t="str">
        <f t="shared" si="5"/>
        <v/>
      </c>
    </row>
    <row r="351" spans="2:4" s="108" customFormat="1" x14ac:dyDescent="0.25">
      <c r="B351" s="104"/>
      <c r="C351" s="104"/>
      <c r="D351" s="118" t="str">
        <f t="shared" si="5"/>
        <v/>
      </c>
    </row>
    <row r="352" spans="2:4" s="108" customFormat="1" x14ac:dyDescent="0.25">
      <c r="B352" s="104"/>
      <c r="C352" s="104"/>
      <c r="D352" s="118" t="str">
        <f t="shared" si="5"/>
        <v/>
      </c>
    </row>
    <row r="353" spans="2:4" s="108" customFormat="1" x14ac:dyDescent="0.25">
      <c r="B353" s="104"/>
      <c r="C353" s="104"/>
      <c r="D353" s="118" t="str">
        <f t="shared" si="5"/>
        <v/>
      </c>
    </row>
    <row r="354" spans="2:4" s="108" customFormat="1" x14ac:dyDescent="0.25">
      <c r="B354" s="104"/>
      <c r="C354" s="104"/>
      <c r="D354" s="118" t="str">
        <f t="shared" si="5"/>
        <v/>
      </c>
    </row>
    <row r="355" spans="2:4" s="108" customFormat="1" x14ac:dyDescent="0.25">
      <c r="B355" s="104"/>
      <c r="C355" s="104"/>
      <c r="D355" s="118" t="str">
        <f t="shared" si="5"/>
        <v/>
      </c>
    </row>
    <row r="356" spans="2:4" s="108" customFormat="1" x14ac:dyDescent="0.25">
      <c r="B356" s="104"/>
      <c r="C356" s="104"/>
      <c r="D356" s="118" t="str">
        <f t="shared" si="5"/>
        <v/>
      </c>
    </row>
    <row r="357" spans="2:4" s="108" customFormat="1" x14ac:dyDescent="0.25">
      <c r="B357" s="104"/>
      <c r="C357" s="104"/>
      <c r="D357" s="118" t="str">
        <f t="shared" si="5"/>
        <v/>
      </c>
    </row>
    <row r="358" spans="2:4" s="108" customFormat="1" x14ac:dyDescent="0.25">
      <c r="B358" s="104"/>
      <c r="C358" s="104"/>
      <c r="D358" s="118" t="str">
        <f t="shared" si="5"/>
        <v/>
      </c>
    </row>
    <row r="359" spans="2:4" s="108" customFormat="1" x14ac:dyDescent="0.25">
      <c r="B359" s="104"/>
      <c r="C359" s="104"/>
      <c r="D359" s="118" t="str">
        <f t="shared" si="5"/>
        <v/>
      </c>
    </row>
    <row r="360" spans="2:4" s="108" customFormat="1" x14ac:dyDescent="0.25">
      <c r="B360" s="104"/>
      <c r="C360" s="104"/>
      <c r="D360" s="118" t="str">
        <f t="shared" si="5"/>
        <v/>
      </c>
    </row>
    <row r="361" spans="2:4" s="108" customFormat="1" x14ac:dyDescent="0.25">
      <c r="B361" s="104"/>
      <c r="C361" s="104"/>
      <c r="D361" s="118" t="str">
        <f t="shared" si="5"/>
        <v/>
      </c>
    </row>
    <row r="362" spans="2:4" s="108" customFormat="1" x14ac:dyDescent="0.25">
      <c r="B362" s="104"/>
      <c r="C362" s="104"/>
      <c r="D362" s="118" t="str">
        <f t="shared" si="5"/>
        <v/>
      </c>
    </row>
    <row r="363" spans="2:4" s="108" customFormat="1" x14ac:dyDescent="0.25">
      <c r="B363" s="104"/>
      <c r="C363" s="104"/>
      <c r="D363" s="118" t="str">
        <f t="shared" si="5"/>
        <v/>
      </c>
    </row>
    <row r="364" spans="2:4" s="108" customFormat="1" x14ac:dyDescent="0.25">
      <c r="B364" s="104"/>
      <c r="C364" s="104"/>
      <c r="D364" s="118" t="str">
        <f t="shared" si="5"/>
        <v/>
      </c>
    </row>
    <row r="365" spans="2:4" s="108" customFormat="1" x14ac:dyDescent="0.25">
      <c r="B365" s="104"/>
      <c r="C365" s="104"/>
      <c r="D365" s="118" t="str">
        <f t="shared" si="5"/>
        <v/>
      </c>
    </row>
    <row r="366" spans="2:4" s="108" customFormat="1" x14ac:dyDescent="0.25">
      <c r="B366" s="104"/>
      <c r="C366" s="104"/>
      <c r="D366" s="118" t="str">
        <f t="shared" si="5"/>
        <v/>
      </c>
    </row>
    <row r="367" spans="2:4" s="108" customFormat="1" x14ac:dyDescent="0.25">
      <c r="B367" s="104"/>
      <c r="C367" s="104"/>
      <c r="D367" s="118" t="str">
        <f t="shared" si="5"/>
        <v/>
      </c>
    </row>
    <row r="368" spans="2:4" s="108" customFormat="1" x14ac:dyDescent="0.25">
      <c r="B368" s="104"/>
      <c r="C368" s="104"/>
      <c r="D368" s="118" t="str">
        <f t="shared" si="5"/>
        <v/>
      </c>
    </row>
    <row r="369" spans="2:4" s="108" customFormat="1" x14ac:dyDescent="0.25">
      <c r="B369" s="104"/>
      <c r="C369" s="104"/>
      <c r="D369" s="118" t="str">
        <f t="shared" si="5"/>
        <v/>
      </c>
    </row>
    <row r="370" spans="2:4" s="108" customFormat="1" x14ac:dyDescent="0.25">
      <c r="B370" s="104"/>
      <c r="C370" s="104"/>
      <c r="D370" s="118" t="str">
        <f t="shared" ref="D370:D433" si="6">IF(B370="","",NETWORKDAYS(B370,C370)-1)</f>
        <v/>
      </c>
    </row>
    <row r="371" spans="2:4" s="108" customFormat="1" x14ac:dyDescent="0.25">
      <c r="B371" s="104"/>
      <c r="C371" s="104"/>
      <c r="D371" s="118" t="str">
        <f t="shared" si="6"/>
        <v/>
      </c>
    </row>
    <row r="372" spans="2:4" s="108" customFormat="1" x14ac:dyDescent="0.25">
      <c r="B372" s="104"/>
      <c r="C372" s="104"/>
      <c r="D372" s="118" t="str">
        <f t="shared" si="6"/>
        <v/>
      </c>
    </row>
    <row r="373" spans="2:4" s="108" customFormat="1" x14ac:dyDescent="0.25">
      <c r="B373" s="104"/>
      <c r="C373" s="104"/>
      <c r="D373" s="118" t="str">
        <f t="shared" si="6"/>
        <v/>
      </c>
    </row>
    <row r="374" spans="2:4" s="108" customFormat="1" x14ac:dyDescent="0.25">
      <c r="B374" s="104"/>
      <c r="C374" s="104"/>
      <c r="D374" s="118" t="str">
        <f t="shared" si="6"/>
        <v/>
      </c>
    </row>
    <row r="375" spans="2:4" s="108" customFormat="1" x14ac:dyDescent="0.25">
      <c r="B375" s="104"/>
      <c r="C375" s="104"/>
      <c r="D375" s="118" t="str">
        <f t="shared" si="6"/>
        <v/>
      </c>
    </row>
    <row r="376" spans="2:4" s="108" customFormat="1" x14ac:dyDescent="0.25">
      <c r="B376" s="104"/>
      <c r="C376" s="104"/>
      <c r="D376" s="118" t="str">
        <f t="shared" si="6"/>
        <v/>
      </c>
    </row>
    <row r="377" spans="2:4" s="108" customFormat="1" x14ac:dyDescent="0.25">
      <c r="B377" s="104"/>
      <c r="C377" s="104"/>
      <c r="D377" s="118" t="str">
        <f t="shared" si="6"/>
        <v/>
      </c>
    </row>
    <row r="378" spans="2:4" s="108" customFormat="1" x14ac:dyDescent="0.25">
      <c r="B378" s="104"/>
      <c r="C378" s="104"/>
      <c r="D378" s="118" t="str">
        <f t="shared" si="6"/>
        <v/>
      </c>
    </row>
    <row r="379" spans="2:4" s="108" customFormat="1" x14ac:dyDescent="0.25">
      <c r="B379" s="104"/>
      <c r="C379" s="104"/>
      <c r="D379" s="118" t="str">
        <f t="shared" si="6"/>
        <v/>
      </c>
    </row>
    <row r="380" spans="2:4" s="108" customFormat="1" x14ac:dyDescent="0.25">
      <c r="B380" s="104"/>
      <c r="C380" s="104"/>
      <c r="D380" s="118" t="str">
        <f t="shared" si="6"/>
        <v/>
      </c>
    </row>
    <row r="381" spans="2:4" s="108" customFormat="1" x14ac:dyDescent="0.25">
      <c r="B381" s="104"/>
      <c r="C381" s="104"/>
      <c r="D381" s="118" t="str">
        <f t="shared" si="6"/>
        <v/>
      </c>
    </row>
    <row r="382" spans="2:4" s="108" customFormat="1" x14ac:dyDescent="0.25">
      <c r="B382" s="104"/>
      <c r="C382" s="104"/>
      <c r="D382" s="118" t="str">
        <f t="shared" si="6"/>
        <v/>
      </c>
    </row>
    <row r="383" spans="2:4" s="108" customFormat="1" x14ac:dyDescent="0.25">
      <c r="B383" s="104"/>
      <c r="C383" s="104"/>
      <c r="D383" s="118" t="str">
        <f t="shared" si="6"/>
        <v/>
      </c>
    </row>
    <row r="384" spans="2:4" s="108" customFormat="1" x14ac:dyDescent="0.25">
      <c r="B384" s="104"/>
      <c r="C384" s="104"/>
      <c r="D384" s="118" t="str">
        <f t="shared" si="6"/>
        <v/>
      </c>
    </row>
    <row r="385" spans="2:4" s="108" customFormat="1" x14ac:dyDescent="0.25">
      <c r="B385" s="104"/>
      <c r="C385" s="104"/>
      <c r="D385" s="118" t="str">
        <f t="shared" si="6"/>
        <v/>
      </c>
    </row>
    <row r="386" spans="2:4" s="108" customFormat="1" x14ac:dyDescent="0.25">
      <c r="B386" s="104"/>
      <c r="C386" s="104"/>
      <c r="D386" s="118" t="str">
        <f t="shared" si="6"/>
        <v/>
      </c>
    </row>
    <row r="387" spans="2:4" s="108" customFormat="1" x14ac:dyDescent="0.25">
      <c r="B387" s="104"/>
      <c r="C387" s="104"/>
      <c r="D387" s="118" t="str">
        <f t="shared" si="6"/>
        <v/>
      </c>
    </row>
    <row r="388" spans="2:4" s="108" customFormat="1" x14ac:dyDescent="0.25">
      <c r="B388" s="104"/>
      <c r="C388" s="104"/>
      <c r="D388" s="118" t="str">
        <f t="shared" si="6"/>
        <v/>
      </c>
    </row>
    <row r="389" spans="2:4" s="108" customFormat="1" x14ac:dyDescent="0.25">
      <c r="B389" s="104"/>
      <c r="C389" s="104"/>
      <c r="D389" s="118" t="str">
        <f t="shared" si="6"/>
        <v/>
      </c>
    </row>
    <row r="390" spans="2:4" s="108" customFormat="1" x14ac:dyDescent="0.25">
      <c r="B390" s="104"/>
      <c r="C390" s="104"/>
      <c r="D390" s="118" t="str">
        <f t="shared" si="6"/>
        <v/>
      </c>
    </row>
    <row r="391" spans="2:4" s="108" customFormat="1" x14ac:dyDescent="0.25">
      <c r="B391" s="104"/>
      <c r="C391" s="104"/>
      <c r="D391" s="118" t="str">
        <f t="shared" si="6"/>
        <v/>
      </c>
    </row>
    <row r="392" spans="2:4" s="108" customFormat="1" x14ac:dyDescent="0.25">
      <c r="B392" s="104"/>
      <c r="C392" s="104"/>
      <c r="D392" s="118" t="str">
        <f t="shared" si="6"/>
        <v/>
      </c>
    </row>
    <row r="393" spans="2:4" s="108" customFormat="1" x14ac:dyDescent="0.25">
      <c r="B393" s="104"/>
      <c r="C393" s="104"/>
      <c r="D393" s="118" t="str">
        <f t="shared" si="6"/>
        <v/>
      </c>
    </row>
    <row r="394" spans="2:4" s="108" customFormat="1" x14ac:dyDescent="0.25">
      <c r="B394" s="104"/>
      <c r="C394" s="104"/>
      <c r="D394" s="118" t="str">
        <f t="shared" si="6"/>
        <v/>
      </c>
    </row>
    <row r="395" spans="2:4" s="108" customFormat="1" x14ac:dyDescent="0.25">
      <c r="B395" s="104"/>
      <c r="C395" s="104"/>
      <c r="D395" s="118" t="str">
        <f t="shared" si="6"/>
        <v/>
      </c>
    </row>
    <row r="396" spans="2:4" s="108" customFormat="1" x14ac:dyDescent="0.25">
      <c r="B396" s="104"/>
      <c r="C396" s="104"/>
      <c r="D396" s="118" t="str">
        <f t="shared" si="6"/>
        <v/>
      </c>
    </row>
    <row r="397" spans="2:4" s="108" customFormat="1" x14ac:dyDescent="0.25">
      <c r="B397" s="104"/>
      <c r="C397" s="104"/>
      <c r="D397" s="118" t="str">
        <f t="shared" si="6"/>
        <v/>
      </c>
    </row>
    <row r="398" spans="2:4" s="108" customFormat="1" x14ac:dyDescent="0.25">
      <c r="B398" s="104"/>
      <c r="C398" s="104"/>
      <c r="D398" s="118" t="str">
        <f t="shared" si="6"/>
        <v/>
      </c>
    </row>
    <row r="399" spans="2:4" s="108" customFormat="1" x14ac:dyDescent="0.25">
      <c r="B399" s="104"/>
      <c r="C399" s="104"/>
      <c r="D399" s="118" t="str">
        <f t="shared" si="6"/>
        <v/>
      </c>
    </row>
    <row r="400" spans="2:4" s="108" customFormat="1" x14ac:dyDescent="0.25">
      <c r="B400" s="104"/>
      <c r="C400" s="104"/>
      <c r="D400" s="118" t="str">
        <f t="shared" si="6"/>
        <v/>
      </c>
    </row>
    <row r="401" spans="2:4" s="108" customFormat="1" x14ac:dyDescent="0.25">
      <c r="B401" s="104"/>
      <c r="C401" s="104"/>
      <c r="D401" s="118" t="str">
        <f t="shared" si="6"/>
        <v/>
      </c>
    </row>
    <row r="402" spans="2:4" s="108" customFormat="1" x14ac:dyDescent="0.25">
      <c r="B402" s="104"/>
      <c r="C402" s="104"/>
      <c r="D402" s="118" t="str">
        <f t="shared" si="6"/>
        <v/>
      </c>
    </row>
    <row r="403" spans="2:4" s="108" customFormat="1" x14ac:dyDescent="0.25">
      <c r="B403" s="104"/>
      <c r="C403" s="104"/>
      <c r="D403" s="118" t="str">
        <f t="shared" si="6"/>
        <v/>
      </c>
    </row>
    <row r="404" spans="2:4" s="108" customFormat="1" x14ac:dyDescent="0.25">
      <c r="B404" s="104"/>
      <c r="C404" s="104"/>
      <c r="D404" s="118" t="str">
        <f t="shared" si="6"/>
        <v/>
      </c>
    </row>
    <row r="405" spans="2:4" s="108" customFormat="1" x14ac:dyDescent="0.25">
      <c r="B405" s="104"/>
      <c r="C405" s="104"/>
      <c r="D405" s="118" t="str">
        <f t="shared" si="6"/>
        <v/>
      </c>
    </row>
    <row r="406" spans="2:4" s="108" customFormat="1" x14ac:dyDescent="0.25">
      <c r="B406" s="104"/>
      <c r="C406" s="104"/>
      <c r="D406" s="118" t="str">
        <f t="shared" si="6"/>
        <v/>
      </c>
    </row>
    <row r="407" spans="2:4" s="108" customFormat="1" x14ac:dyDescent="0.25">
      <c r="B407" s="104"/>
      <c r="C407" s="104"/>
      <c r="D407" s="118" t="str">
        <f t="shared" si="6"/>
        <v/>
      </c>
    </row>
    <row r="408" spans="2:4" s="108" customFormat="1" x14ac:dyDescent="0.25">
      <c r="B408" s="104"/>
      <c r="C408" s="104"/>
      <c r="D408" s="118" t="str">
        <f t="shared" si="6"/>
        <v/>
      </c>
    </row>
    <row r="409" spans="2:4" s="108" customFormat="1" x14ac:dyDescent="0.25">
      <c r="B409" s="104"/>
      <c r="C409" s="104"/>
      <c r="D409" s="118" t="str">
        <f t="shared" si="6"/>
        <v/>
      </c>
    </row>
    <row r="410" spans="2:4" s="108" customFormat="1" x14ac:dyDescent="0.25">
      <c r="B410" s="104"/>
      <c r="C410" s="104"/>
      <c r="D410" s="118" t="str">
        <f t="shared" si="6"/>
        <v/>
      </c>
    </row>
    <row r="411" spans="2:4" s="108" customFormat="1" x14ac:dyDescent="0.25">
      <c r="B411" s="104"/>
      <c r="C411" s="104"/>
      <c r="D411" s="118" t="str">
        <f t="shared" si="6"/>
        <v/>
      </c>
    </row>
    <row r="412" spans="2:4" s="108" customFormat="1" x14ac:dyDescent="0.25">
      <c r="B412" s="104"/>
      <c r="C412" s="104"/>
      <c r="D412" s="118" t="str">
        <f t="shared" si="6"/>
        <v/>
      </c>
    </row>
    <row r="413" spans="2:4" s="108" customFormat="1" x14ac:dyDescent="0.25">
      <c r="B413" s="104"/>
      <c r="C413" s="104"/>
      <c r="D413" s="118" t="str">
        <f t="shared" si="6"/>
        <v/>
      </c>
    </row>
    <row r="414" spans="2:4" s="108" customFormat="1" x14ac:dyDescent="0.25">
      <c r="B414" s="104"/>
      <c r="C414" s="104"/>
      <c r="D414" s="118" t="str">
        <f t="shared" si="6"/>
        <v/>
      </c>
    </row>
    <row r="415" spans="2:4" s="108" customFormat="1" x14ac:dyDescent="0.25">
      <c r="B415" s="104"/>
      <c r="C415" s="104"/>
      <c r="D415" s="118" t="str">
        <f t="shared" si="6"/>
        <v/>
      </c>
    </row>
    <row r="416" spans="2:4" s="108" customFormat="1" x14ac:dyDescent="0.25">
      <c r="B416" s="104"/>
      <c r="C416" s="104"/>
      <c r="D416" s="118" t="str">
        <f t="shared" si="6"/>
        <v/>
      </c>
    </row>
    <row r="417" spans="2:4" s="108" customFormat="1" x14ac:dyDescent="0.25">
      <c r="B417" s="104"/>
      <c r="C417" s="104"/>
      <c r="D417" s="118" t="str">
        <f t="shared" si="6"/>
        <v/>
      </c>
    </row>
    <row r="418" spans="2:4" s="108" customFormat="1" x14ac:dyDescent="0.25">
      <c r="B418" s="104"/>
      <c r="C418" s="104"/>
      <c r="D418" s="118" t="str">
        <f t="shared" si="6"/>
        <v/>
      </c>
    </row>
    <row r="419" spans="2:4" s="108" customFormat="1" x14ac:dyDescent="0.25">
      <c r="B419" s="104"/>
      <c r="C419" s="104"/>
      <c r="D419" s="118" t="str">
        <f t="shared" si="6"/>
        <v/>
      </c>
    </row>
    <row r="420" spans="2:4" s="108" customFormat="1" x14ac:dyDescent="0.25">
      <c r="B420" s="104"/>
      <c r="C420" s="104"/>
      <c r="D420" s="118" t="str">
        <f t="shared" si="6"/>
        <v/>
      </c>
    </row>
    <row r="421" spans="2:4" s="108" customFormat="1" x14ac:dyDescent="0.25">
      <c r="B421" s="104"/>
      <c r="C421" s="104"/>
      <c r="D421" s="118" t="str">
        <f t="shared" si="6"/>
        <v/>
      </c>
    </row>
    <row r="422" spans="2:4" s="108" customFormat="1" x14ac:dyDescent="0.25">
      <c r="B422" s="104"/>
      <c r="C422" s="104"/>
      <c r="D422" s="118" t="str">
        <f t="shared" si="6"/>
        <v/>
      </c>
    </row>
    <row r="423" spans="2:4" s="108" customFormat="1" x14ac:dyDescent="0.25">
      <c r="B423" s="104"/>
      <c r="C423" s="104"/>
      <c r="D423" s="118" t="str">
        <f t="shared" si="6"/>
        <v/>
      </c>
    </row>
    <row r="424" spans="2:4" s="108" customFormat="1" x14ac:dyDescent="0.25">
      <c r="B424" s="104"/>
      <c r="C424" s="104"/>
      <c r="D424" s="118" t="str">
        <f t="shared" si="6"/>
        <v/>
      </c>
    </row>
    <row r="425" spans="2:4" s="108" customFormat="1" x14ac:dyDescent="0.25">
      <c r="B425" s="104"/>
      <c r="C425" s="104"/>
      <c r="D425" s="118" t="str">
        <f t="shared" si="6"/>
        <v/>
      </c>
    </row>
    <row r="426" spans="2:4" s="108" customFormat="1" x14ac:dyDescent="0.25">
      <c r="B426" s="104"/>
      <c r="C426" s="104"/>
      <c r="D426" s="118" t="str">
        <f t="shared" si="6"/>
        <v/>
      </c>
    </row>
    <row r="427" spans="2:4" s="108" customFormat="1" x14ac:dyDescent="0.25">
      <c r="B427" s="104"/>
      <c r="C427" s="104"/>
      <c r="D427" s="118" t="str">
        <f t="shared" si="6"/>
        <v/>
      </c>
    </row>
    <row r="428" spans="2:4" s="108" customFormat="1" x14ac:dyDescent="0.25">
      <c r="B428" s="104"/>
      <c r="C428" s="104"/>
      <c r="D428" s="118" t="str">
        <f t="shared" si="6"/>
        <v/>
      </c>
    </row>
    <row r="429" spans="2:4" s="108" customFormat="1" x14ac:dyDescent="0.25">
      <c r="B429" s="104"/>
      <c r="C429" s="104"/>
      <c r="D429" s="118" t="str">
        <f t="shared" si="6"/>
        <v/>
      </c>
    </row>
    <row r="430" spans="2:4" s="108" customFormat="1" x14ac:dyDescent="0.25">
      <c r="B430" s="104"/>
      <c r="C430" s="104"/>
      <c r="D430" s="118" t="str">
        <f t="shared" si="6"/>
        <v/>
      </c>
    </row>
    <row r="431" spans="2:4" s="108" customFormat="1" x14ac:dyDescent="0.25">
      <c r="B431" s="104"/>
      <c r="C431" s="104"/>
      <c r="D431" s="118" t="str">
        <f t="shared" si="6"/>
        <v/>
      </c>
    </row>
    <row r="432" spans="2:4" s="108" customFormat="1" x14ac:dyDescent="0.25">
      <c r="B432" s="104"/>
      <c r="C432" s="104"/>
      <c r="D432" s="118" t="str">
        <f t="shared" si="6"/>
        <v/>
      </c>
    </row>
    <row r="433" spans="2:4" s="108" customFormat="1" x14ac:dyDescent="0.25">
      <c r="B433" s="104"/>
      <c r="C433" s="104"/>
      <c r="D433" s="118" t="str">
        <f t="shared" si="6"/>
        <v/>
      </c>
    </row>
    <row r="434" spans="2:4" s="108" customFormat="1" x14ac:dyDescent="0.25">
      <c r="B434" s="104"/>
      <c r="C434" s="104"/>
      <c r="D434" s="118" t="str">
        <f t="shared" ref="D434:D497" si="7">IF(B434="","",NETWORKDAYS(B434,C434)-1)</f>
        <v/>
      </c>
    </row>
    <row r="435" spans="2:4" s="108" customFormat="1" x14ac:dyDescent="0.25">
      <c r="B435" s="104"/>
      <c r="C435" s="104"/>
      <c r="D435" s="118" t="str">
        <f t="shared" si="7"/>
        <v/>
      </c>
    </row>
    <row r="436" spans="2:4" s="108" customFormat="1" x14ac:dyDescent="0.25">
      <c r="B436" s="104"/>
      <c r="C436" s="104"/>
      <c r="D436" s="118" t="str">
        <f t="shared" si="7"/>
        <v/>
      </c>
    </row>
    <row r="437" spans="2:4" s="108" customFormat="1" x14ac:dyDescent="0.25">
      <c r="B437" s="104"/>
      <c r="C437" s="104"/>
      <c r="D437" s="118" t="str">
        <f t="shared" si="7"/>
        <v/>
      </c>
    </row>
    <row r="438" spans="2:4" s="108" customFormat="1" x14ac:dyDescent="0.25">
      <c r="B438" s="104"/>
      <c r="C438" s="104"/>
      <c r="D438" s="118" t="str">
        <f t="shared" si="7"/>
        <v/>
      </c>
    </row>
    <row r="439" spans="2:4" s="108" customFormat="1" x14ac:dyDescent="0.25">
      <c r="B439" s="104"/>
      <c r="C439" s="104"/>
      <c r="D439" s="118" t="str">
        <f t="shared" si="7"/>
        <v/>
      </c>
    </row>
    <row r="440" spans="2:4" s="108" customFormat="1" x14ac:dyDescent="0.25">
      <c r="B440" s="104"/>
      <c r="C440" s="104"/>
      <c r="D440" s="118" t="str">
        <f t="shared" si="7"/>
        <v/>
      </c>
    </row>
    <row r="441" spans="2:4" s="108" customFormat="1" x14ac:dyDescent="0.25">
      <c r="B441" s="104"/>
      <c r="C441" s="104"/>
      <c r="D441" s="118" t="str">
        <f t="shared" si="7"/>
        <v/>
      </c>
    </row>
    <row r="442" spans="2:4" s="108" customFormat="1" x14ac:dyDescent="0.25">
      <c r="B442" s="104"/>
      <c r="C442" s="104"/>
      <c r="D442" s="118" t="str">
        <f t="shared" si="7"/>
        <v/>
      </c>
    </row>
    <row r="443" spans="2:4" s="108" customFormat="1" x14ac:dyDescent="0.25">
      <c r="B443" s="104"/>
      <c r="C443" s="104"/>
      <c r="D443" s="118" t="str">
        <f t="shared" si="7"/>
        <v/>
      </c>
    </row>
    <row r="444" spans="2:4" s="108" customFormat="1" x14ac:dyDescent="0.25">
      <c r="B444" s="104"/>
      <c r="C444" s="104"/>
      <c r="D444" s="118" t="str">
        <f t="shared" si="7"/>
        <v/>
      </c>
    </row>
    <row r="445" spans="2:4" s="108" customFormat="1" x14ac:dyDescent="0.25">
      <c r="B445" s="104"/>
      <c r="C445" s="104"/>
      <c r="D445" s="118" t="str">
        <f t="shared" si="7"/>
        <v/>
      </c>
    </row>
    <row r="446" spans="2:4" s="108" customFormat="1" x14ac:dyDescent="0.25">
      <c r="B446" s="104"/>
      <c r="C446" s="104"/>
      <c r="D446" s="118" t="str">
        <f t="shared" si="7"/>
        <v/>
      </c>
    </row>
    <row r="447" spans="2:4" s="108" customFormat="1" x14ac:dyDescent="0.25">
      <c r="B447" s="104"/>
      <c r="C447" s="104"/>
      <c r="D447" s="118" t="str">
        <f t="shared" si="7"/>
        <v/>
      </c>
    </row>
    <row r="448" spans="2:4" s="108" customFormat="1" x14ac:dyDescent="0.25">
      <c r="B448" s="104"/>
      <c r="C448" s="104"/>
      <c r="D448" s="118" t="str">
        <f t="shared" si="7"/>
        <v/>
      </c>
    </row>
    <row r="449" spans="2:4" s="108" customFormat="1" x14ac:dyDescent="0.25">
      <c r="B449" s="104"/>
      <c r="C449" s="104"/>
      <c r="D449" s="118" t="str">
        <f t="shared" si="7"/>
        <v/>
      </c>
    </row>
    <row r="450" spans="2:4" s="108" customFormat="1" x14ac:dyDescent="0.25">
      <c r="B450" s="104"/>
      <c r="C450" s="104"/>
      <c r="D450" s="118" t="str">
        <f t="shared" si="7"/>
        <v/>
      </c>
    </row>
    <row r="451" spans="2:4" s="108" customFormat="1" x14ac:dyDescent="0.25">
      <c r="B451" s="104"/>
      <c r="C451" s="104"/>
      <c r="D451" s="118" t="str">
        <f t="shared" si="7"/>
        <v/>
      </c>
    </row>
    <row r="452" spans="2:4" s="108" customFormat="1" x14ac:dyDescent="0.25">
      <c r="B452" s="104"/>
      <c r="C452" s="104"/>
      <c r="D452" s="118" t="str">
        <f t="shared" si="7"/>
        <v/>
      </c>
    </row>
    <row r="453" spans="2:4" s="108" customFormat="1" x14ac:dyDescent="0.25">
      <c r="B453" s="104"/>
      <c r="C453" s="104"/>
      <c r="D453" s="118" t="str">
        <f t="shared" si="7"/>
        <v/>
      </c>
    </row>
    <row r="454" spans="2:4" s="108" customFormat="1" x14ac:dyDescent="0.25">
      <c r="B454" s="104"/>
      <c r="C454" s="104"/>
      <c r="D454" s="118" t="str">
        <f t="shared" si="7"/>
        <v/>
      </c>
    </row>
    <row r="455" spans="2:4" s="108" customFormat="1" x14ac:dyDescent="0.25">
      <c r="B455" s="104"/>
      <c r="C455" s="104"/>
      <c r="D455" s="118" t="str">
        <f t="shared" si="7"/>
        <v/>
      </c>
    </row>
    <row r="456" spans="2:4" s="108" customFormat="1" x14ac:dyDescent="0.25">
      <c r="B456" s="104"/>
      <c r="C456" s="104"/>
      <c r="D456" s="118" t="str">
        <f t="shared" si="7"/>
        <v/>
      </c>
    </row>
    <row r="457" spans="2:4" s="108" customFormat="1" x14ac:dyDescent="0.25">
      <c r="B457" s="104"/>
      <c r="C457" s="104"/>
      <c r="D457" s="118" t="str">
        <f t="shared" si="7"/>
        <v/>
      </c>
    </row>
    <row r="458" spans="2:4" s="108" customFormat="1" x14ac:dyDescent="0.25">
      <c r="B458" s="104"/>
      <c r="C458" s="104"/>
      <c r="D458" s="118" t="str">
        <f t="shared" si="7"/>
        <v/>
      </c>
    </row>
    <row r="459" spans="2:4" s="108" customFormat="1" x14ac:dyDescent="0.25">
      <c r="B459" s="104"/>
      <c r="C459" s="104"/>
      <c r="D459" s="118" t="str">
        <f t="shared" si="7"/>
        <v/>
      </c>
    </row>
    <row r="460" spans="2:4" s="108" customFormat="1" x14ac:dyDescent="0.25">
      <c r="B460" s="104"/>
      <c r="C460" s="104"/>
      <c r="D460" s="118" t="str">
        <f t="shared" si="7"/>
        <v/>
      </c>
    </row>
    <row r="461" spans="2:4" s="108" customFormat="1" x14ac:dyDescent="0.25">
      <c r="B461" s="104"/>
      <c r="C461" s="104"/>
      <c r="D461" s="118" t="str">
        <f t="shared" si="7"/>
        <v/>
      </c>
    </row>
    <row r="462" spans="2:4" s="108" customFormat="1" x14ac:dyDescent="0.25">
      <c r="B462" s="104"/>
      <c r="C462" s="104"/>
      <c r="D462" s="118" t="str">
        <f t="shared" si="7"/>
        <v/>
      </c>
    </row>
    <row r="463" spans="2:4" s="108" customFormat="1" x14ac:dyDescent="0.25">
      <c r="B463" s="104"/>
      <c r="C463" s="104"/>
      <c r="D463" s="118" t="str">
        <f t="shared" si="7"/>
        <v/>
      </c>
    </row>
    <row r="464" spans="2:4" s="108" customFormat="1" x14ac:dyDescent="0.25">
      <c r="B464" s="104"/>
      <c r="C464" s="104"/>
      <c r="D464" s="118" t="str">
        <f t="shared" si="7"/>
        <v/>
      </c>
    </row>
    <row r="465" spans="2:4" s="108" customFormat="1" x14ac:dyDescent="0.25">
      <c r="B465" s="104"/>
      <c r="C465" s="104"/>
      <c r="D465" s="118" t="str">
        <f t="shared" si="7"/>
        <v/>
      </c>
    </row>
    <row r="466" spans="2:4" s="108" customFormat="1" x14ac:dyDescent="0.25">
      <c r="B466" s="104"/>
      <c r="C466" s="104"/>
      <c r="D466" s="118" t="str">
        <f t="shared" si="7"/>
        <v/>
      </c>
    </row>
    <row r="467" spans="2:4" s="108" customFormat="1" x14ac:dyDescent="0.25">
      <c r="B467" s="104"/>
      <c r="C467" s="104"/>
      <c r="D467" s="118" t="str">
        <f t="shared" si="7"/>
        <v/>
      </c>
    </row>
    <row r="468" spans="2:4" s="108" customFormat="1" x14ac:dyDescent="0.25">
      <c r="B468" s="104"/>
      <c r="C468" s="104"/>
      <c r="D468" s="118" t="str">
        <f t="shared" si="7"/>
        <v/>
      </c>
    </row>
    <row r="469" spans="2:4" s="108" customFormat="1" x14ac:dyDescent="0.25">
      <c r="B469" s="104"/>
      <c r="C469" s="104"/>
      <c r="D469" s="118" t="str">
        <f t="shared" si="7"/>
        <v/>
      </c>
    </row>
    <row r="470" spans="2:4" s="108" customFormat="1" x14ac:dyDescent="0.25">
      <c r="B470" s="104"/>
      <c r="C470" s="104"/>
      <c r="D470" s="118" t="str">
        <f t="shared" si="7"/>
        <v/>
      </c>
    </row>
    <row r="471" spans="2:4" s="108" customFormat="1" x14ac:dyDescent="0.25">
      <c r="B471" s="104"/>
      <c r="C471" s="104"/>
      <c r="D471" s="118" t="str">
        <f t="shared" si="7"/>
        <v/>
      </c>
    </row>
    <row r="472" spans="2:4" s="108" customFormat="1" x14ac:dyDescent="0.25">
      <c r="B472" s="104"/>
      <c r="C472" s="104"/>
      <c r="D472" s="118" t="str">
        <f t="shared" si="7"/>
        <v/>
      </c>
    </row>
    <row r="473" spans="2:4" s="108" customFormat="1" x14ac:dyDescent="0.25">
      <c r="B473" s="104"/>
      <c r="C473" s="104"/>
      <c r="D473" s="118" t="str">
        <f t="shared" si="7"/>
        <v/>
      </c>
    </row>
    <row r="474" spans="2:4" s="108" customFormat="1" x14ac:dyDescent="0.25">
      <c r="B474" s="104"/>
      <c r="C474" s="104"/>
      <c r="D474" s="118" t="str">
        <f t="shared" si="7"/>
        <v/>
      </c>
    </row>
    <row r="475" spans="2:4" s="108" customFormat="1" x14ac:dyDescent="0.25">
      <c r="B475" s="104"/>
      <c r="C475" s="104"/>
      <c r="D475" s="118" t="str">
        <f t="shared" si="7"/>
        <v/>
      </c>
    </row>
    <row r="476" spans="2:4" s="108" customFormat="1" x14ac:dyDescent="0.25">
      <c r="B476" s="104"/>
      <c r="C476" s="104"/>
      <c r="D476" s="118" t="str">
        <f t="shared" si="7"/>
        <v/>
      </c>
    </row>
    <row r="477" spans="2:4" s="108" customFormat="1" x14ac:dyDescent="0.25">
      <c r="B477" s="104"/>
      <c r="C477" s="104"/>
      <c r="D477" s="118" t="str">
        <f t="shared" si="7"/>
        <v/>
      </c>
    </row>
    <row r="478" spans="2:4" s="108" customFormat="1" x14ac:dyDescent="0.25">
      <c r="B478" s="104"/>
      <c r="C478" s="104"/>
      <c r="D478" s="118" t="str">
        <f t="shared" si="7"/>
        <v/>
      </c>
    </row>
    <row r="479" spans="2:4" s="108" customFormat="1" x14ac:dyDescent="0.25">
      <c r="B479" s="104"/>
      <c r="C479" s="104"/>
      <c r="D479" s="118" t="str">
        <f t="shared" si="7"/>
        <v/>
      </c>
    </row>
    <row r="480" spans="2:4" s="108" customFormat="1" x14ac:dyDescent="0.25">
      <c r="B480" s="104"/>
      <c r="C480" s="104"/>
      <c r="D480" s="118" t="str">
        <f t="shared" si="7"/>
        <v/>
      </c>
    </row>
    <row r="481" spans="2:4" s="108" customFormat="1" x14ac:dyDescent="0.25">
      <c r="B481" s="104"/>
      <c r="C481" s="104"/>
      <c r="D481" s="118" t="str">
        <f t="shared" si="7"/>
        <v/>
      </c>
    </row>
    <row r="482" spans="2:4" s="108" customFormat="1" x14ac:dyDescent="0.25">
      <c r="B482" s="104"/>
      <c r="C482" s="104"/>
      <c r="D482" s="118" t="str">
        <f t="shared" si="7"/>
        <v/>
      </c>
    </row>
    <row r="483" spans="2:4" s="108" customFormat="1" x14ac:dyDescent="0.25">
      <c r="B483" s="104"/>
      <c r="C483" s="104"/>
      <c r="D483" s="118" t="str">
        <f t="shared" si="7"/>
        <v/>
      </c>
    </row>
    <row r="484" spans="2:4" s="108" customFormat="1" x14ac:dyDescent="0.25">
      <c r="B484" s="104"/>
      <c r="C484" s="104"/>
      <c r="D484" s="118" t="str">
        <f t="shared" si="7"/>
        <v/>
      </c>
    </row>
    <row r="485" spans="2:4" s="108" customFormat="1" x14ac:dyDescent="0.25">
      <c r="B485" s="104"/>
      <c r="C485" s="104"/>
      <c r="D485" s="118" t="str">
        <f t="shared" si="7"/>
        <v/>
      </c>
    </row>
    <row r="486" spans="2:4" s="108" customFormat="1" x14ac:dyDescent="0.25">
      <c r="B486" s="104"/>
      <c r="C486" s="104"/>
      <c r="D486" s="118" t="str">
        <f t="shared" si="7"/>
        <v/>
      </c>
    </row>
    <row r="487" spans="2:4" s="108" customFormat="1" x14ac:dyDescent="0.25">
      <c r="B487" s="104"/>
      <c r="C487" s="104"/>
      <c r="D487" s="118" t="str">
        <f t="shared" si="7"/>
        <v/>
      </c>
    </row>
    <row r="488" spans="2:4" s="108" customFormat="1" x14ac:dyDescent="0.25">
      <c r="B488" s="104"/>
      <c r="C488" s="104"/>
      <c r="D488" s="118" t="str">
        <f t="shared" si="7"/>
        <v/>
      </c>
    </row>
    <row r="489" spans="2:4" s="108" customFormat="1" x14ac:dyDescent="0.25">
      <c r="B489" s="104"/>
      <c r="C489" s="104"/>
      <c r="D489" s="118" t="str">
        <f t="shared" si="7"/>
        <v/>
      </c>
    </row>
    <row r="490" spans="2:4" s="108" customFormat="1" x14ac:dyDescent="0.25">
      <c r="B490" s="104"/>
      <c r="C490" s="104"/>
      <c r="D490" s="118" t="str">
        <f t="shared" si="7"/>
        <v/>
      </c>
    </row>
    <row r="491" spans="2:4" s="108" customFormat="1" x14ac:dyDescent="0.25">
      <c r="B491" s="104"/>
      <c r="C491" s="104"/>
      <c r="D491" s="118" t="str">
        <f t="shared" si="7"/>
        <v/>
      </c>
    </row>
    <row r="492" spans="2:4" s="108" customFormat="1" x14ac:dyDescent="0.25">
      <c r="B492" s="104"/>
      <c r="C492" s="104"/>
      <c r="D492" s="118" t="str">
        <f t="shared" si="7"/>
        <v/>
      </c>
    </row>
    <row r="493" spans="2:4" s="108" customFormat="1" x14ac:dyDescent="0.25">
      <c r="B493" s="104"/>
      <c r="C493" s="104"/>
      <c r="D493" s="118" t="str">
        <f t="shared" si="7"/>
        <v/>
      </c>
    </row>
    <row r="494" spans="2:4" s="108" customFormat="1" x14ac:dyDescent="0.25">
      <c r="B494" s="104"/>
      <c r="C494" s="104"/>
      <c r="D494" s="118" t="str">
        <f t="shared" si="7"/>
        <v/>
      </c>
    </row>
    <row r="495" spans="2:4" s="108" customFormat="1" x14ac:dyDescent="0.25">
      <c r="B495" s="104"/>
      <c r="C495" s="104"/>
      <c r="D495" s="118" t="str">
        <f t="shared" si="7"/>
        <v/>
      </c>
    </row>
    <row r="496" spans="2:4" s="108" customFormat="1" x14ac:dyDescent="0.25">
      <c r="B496" s="104"/>
      <c r="C496" s="104"/>
      <c r="D496" s="118" t="str">
        <f t="shared" si="7"/>
        <v/>
      </c>
    </row>
    <row r="497" spans="2:4" s="108" customFormat="1" x14ac:dyDescent="0.25">
      <c r="B497" s="104"/>
      <c r="C497" s="104"/>
      <c r="D497" s="118" t="str">
        <f t="shared" si="7"/>
        <v/>
      </c>
    </row>
    <row r="498" spans="2:4" s="108" customFormat="1" x14ac:dyDescent="0.25">
      <c r="B498" s="104"/>
      <c r="C498" s="104"/>
      <c r="D498" s="118" t="str">
        <f t="shared" ref="D498:D561" si="8">IF(B498="","",NETWORKDAYS(B498,C498)-1)</f>
        <v/>
      </c>
    </row>
    <row r="499" spans="2:4" s="108" customFormat="1" x14ac:dyDescent="0.25">
      <c r="B499" s="104"/>
      <c r="C499" s="104"/>
      <c r="D499" s="118" t="str">
        <f t="shared" si="8"/>
        <v/>
      </c>
    </row>
    <row r="500" spans="2:4" s="108" customFormat="1" x14ac:dyDescent="0.25">
      <c r="B500" s="104"/>
      <c r="C500" s="104"/>
      <c r="D500" s="118" t="str">
        <f t="shared" si="8"/>
        <v/>
      </c>
    </row>
    <row r="501" spans="2:4" s="108" customFormat="1" x14ac:dyDescent="0.25">
      <c r="B501" s="104"/>
      <c r="C501" s="104"/>
      <c r="D501" s="118" t="str">
        <f t="shared" si="8"/>
        <v/>
      </c>
    </row>
    <row r="502" spans="2:4" s="108" customFormat="1" x14ac:dyDescent="0.25">
      <c r="B502" s="104"/>
      <c r="C502" s="104"/>
      <c r="D502" s="118" t="str">
        <f t="shared" si="8"/>
        <v/>
      </c>
    </row>
    <row r="503" spans="2:4" s="108" customFormat="1" x14ac:dyDescent="0.25">
      <c r="B503" s="104"/>
      <c r="C503" s="104"/>
      <c r="D503" s="118" t="str">
        <f t="shared" si="8"/>
        <v/>
      </c>
    </row>
    <row r="504" spans="2:4" s="108" customFormat="1" x14ac:dyDescent="0.25">
      <c r="B504" s="104"/>
      <c r="C504" s="104"/>
      <c r="D504" s="118" t="str">
        <f t="shared" si="8"/>
        <v/>
      </c>
    </row>
    <row r="505" spans="2:4" s="108" customFormat="1" x14ac:dyDescent="0.25">
      <c r="B505" s="104"/>
      <c r="C505" s="104"/>
      <c r="D505" s="118" t="str">
        <f t="shared" si="8"/>
        <v/>
      </c>
    </row>
    <row r="506" spans="2:4" s="108" customFormat="1" x14ac:dyDescent="0.25">
      <c r="B506" s="104"/>
      <c r="C506" s="104"/>
      <c r="D506" s="118" t="str">
        <f t="shared" si="8"/>
        <v/>
      </c>
    </row>
    <row r="507" spans="2:4" s="108" customFormat="1" x14ac:dyDescent="0.25">
      <c r="B507" s="104"/>
      <c r="C507" s="104"/>
      <c r="D507" s="118" t="str">
        <f t="shared" si="8"/>
        <v/>
      </c>
    </row>
    <row r="508" spans="2:4" s="108" customFormat="1" x14ac:dyDescent="0.25">
      <c r="B508" s="104"/>
      <c r="C508" s="104"/>
      <c r="D508" s="118" t="str">
        <f t="shared" si="8"/>
        <v/>
      </c>
    </row>
    <row r="509" spans="2:4" s="108" customFormat="1" x14ac:dyDescent="0.25">
      <c r="B509" s="104"/>
      <c r="C509" s="104"/>
      <c r="D509" s="118" t="str">
        <f t="shared" si="8"/>
        <v/>
      </c>
    </row>
    <row r="510" spans="2:4" s="108" customFormat="1" x14ac:dyDescent="0.25">
      <c r="B510" s="104"/>
      <c r="C510" s="104"/>
      <c r="D510" s="118" t="str">
        <f t="shared" si="8"/>
        <v/>
      </c>
    </row>
    <row r="511" spans="2:4" s="108" customFormat="1" x14ac:dyDescent="0.25">
      <c r="B511" s="104"/>
      <c r="C511" s="104"/>
      <c r="D511" s="118" t="str">
        <f t="shared" si="8"/>
        <v/>
      </c>
    </row>
    <row r="512" spans="2:4" s="108" customFormat="1" x14ac:dyDescent="0.25">
      <c r="B512" s="104"/>
      <c r="C512" s="104"/>
      <c r="D512" s="118" t="str">
        <f t="shared" si="8"/>
        <v/>
      </c>
    </row>
    <row r="513" spans="2:4" s="108" customFormat="1" x14ac:dyDescent="0.25">
      <c r="B513" s="104"/>
      <c r="C513" s="104"/>
      <c r="D513" s="118" t="str">
        <f t="shared" si="8"/>
        <v/>
      </c>
    </row>
    <row r="514" spans="2:4" s="108" customFormat="1" x14ac:dyDescent="0.25">
      <c r="B514" s="104"/>
      <c r="C514" s="104"/>
      <c r="D514" s="118" t="str">
        <f t="shared" si="8"/>
        <v/>
      </c>
    </row>
    <row r="515" spans="2:4" s="108" customFormat="1" x14ac:dyDescent="0.25">
      <c r="B515" s="104"/>
      <c r="C515" s="104"/>
      <c r="D515" s="118" t="str">
        <f t="shared" si="8"/>
        <v/>
      </c>
    </row>
    <row r="516" spans="2:4" s="108" customFormat="1" x14ac:dyDescent="0.25">
      <c r="B516" s="104"/>
      <c r="C516" s="104"/>
      <c r="D516" s="118" t="str">
        <f t="shared" si="8"/>
        <v/>
      </c>
    </row>
    <row r="517" spans="2:4" s="108" customFormat="1" x14ac:dyDescent="0.25">
      <c r="B517" s="104"/>
      <c r="C517" s="104"/>
      <c r="D517" s="118" t="str">
        <f t="shared" si="8"/>
        <v/>
      </c>
    </row>
    <row r="518" spans="2:4" s="108" customFormat="1" x14ac:dyDescent="0.25">
      <c r="B518" s="104"/>
      <c r="C518" s="104"/>
      <c r="D518" s="118" t="str">
        <f t="shared" si="8"/>
        <v/>
      </c>
    </row>
    <row r="519" spans="2:4" s="108" customFormat="1" x14ac:dyDescent="0.25">
      <c r="B519" s="104"/>
      <c r="C519" s="104"/>
      <c r="D519" s="118" t="str">
        <f t="shared" si="8"/>
        <v/>
      </c>
    </row>
    <row r="520" spans="2:4" s="108" customFormat="1" x14ac:dyDescent="0.25">
      <c r="B520" s="104"/>
      <c r="C520" s="104"/>
      <c r="D520" s="118" t="str">
        <f t="shared" si="8"/>
        <v/>
      </c>
    </row>
    <row r="521" spans="2:4" s="108" customFormat="1" x14ac:dyDescent="0.25">
      <c r="B521" s="104"/>
      <c r="C521" s="104"/>
      <c r="D521" s="118" t="str">
        <f t="shared" si="8"/>
        <v/>
      </c>
    </row>
    <row r="522" spans="2:4" s="108" customFormat="1" x14ac:dyDescent="0.25">
      <c r="B522" s="104"/>
      <c r="C522" s="104"/>
      <c r="D522" s="118" t="str">
        <f t="shared" si="8"/>
        <v/>
      </c>
    </row>
    <row r="523" spans="2:4" s="108" customFormat="1" x14ac:dyDescent="0.25">
      <c r="B523" s="104"/>
      <c r="C523" s="104"/>
      <c r="D523" s="118" t="str">
        <f t="shared" si="8"/>
        <v/>
      </c>
    </row>
    <row r="524" spans="2:4" s="108" customFormat="1" x14ac:dyDescent="0.25">
      <c r="B524" s="104"/>
      <c r="C524" s="104"/>
      <c r="D524" s="118" t="str">
        <f t="shared" si="8"/>
        <v/>
      </c>
    </row>
    <row r="525" spans="2:4" s="108" customFormat="1" x14ac:dyDescent="0.25">
      <c r="B525" s="104"/>
      <c r="C525" s="104"/>
      <c r="D525" s="118" t="str">
        <f t="shared" si="8"/>
        <v/>
      </c>
    </row>
    <row r="526" spans="2:4" s="108" customFormat="1" x14ac:dyDescent="0.25">
      <c r="B526" s="104"/>
      <c r="C526" s="104"/>
      <c r="D526" s="118" t="str">
        <f t="shared" si="8"/>
        <v/>
      </c>
    </row>
    <row r="527" spans="2:4" s="108" customFormat="1" x14ac:dyDescent="0.25">
      <c r="B527" s="104"/>
      <c r="C527" s="104"/>
      <c r="D527" s="118" t="str">
        <f t="shared" si="8"/>
        <v/>
      </c>
    </row>
    <row r="528" spans="2:4" s="108" customFormat="1" x14ac:dyDescent="0.25">
      <c r="B528" s="104"/>
      <c r="C528" s="104"/>
      <c r="D528" s="118" t="str">
        <f t="shared" si="8"/>
        <v/>
      </c>
    </row>
    <row r="529" spans="2:4" s="108" customFormat="1" x14ac:dyDescent="0.25">
      <c r="B529" s="104"/>
      <c r="C529" s="104"/>
      <c r="D529" s="118" t="str">
        <f t="shared" si="8"/>
        <v/>
      </c>
    </row>
    <row r="530" spans="2:4" s="108" customFormat="1" x14ac:dyDescent="0.25">
      <c r="B530" s="104"/>
      <c r="C530" s="104"/>
      <c r="D530" s="118" t="str">
        <f t="shared" si="8"/>
        <v/>
      </c>
    </row>
    <row r="531" spans="2:4" s="108" customFormat="1" x14ac:dyDescent="0.25">
      <c r="B531" s="104"/>
      <c r="C531" s="104"/>
      <c r="D531" s="118" t="str">
        <f t="shared" si="8"/>
        <v/>
      </c>
    </row>
    <row r="532" spans="2:4" s="108" customFormat="1" x14ac:dyDescent="0.25">
      <c r="B532" s="104"/>
      <c r="C532" s="104"/>
      <c r="D532" s="118" t="str">
        <f t="shared" si="8"/>
        <v/>
      </c>
    </row>
    <row r="533" spans="2:4" s="108" customFormat="1" x14ac:dyDescent="0.25">
      <c r="B533" s="104"/>
      <c r="C533" s="104"/>
      <c r="D533" s="118" t="str">
        <f t="shared" si="8"/>
        <v/>
      </c>
    </row>
    <row r="534" spans="2:4" s="108" customFormat="1" x14ac:dyDescent="0.25">
      <c r="B534" s="104"/>
      <c r="C534" s="104"/>
      <c r="D534" s="118" t="str">
        <f t="shared" si="8"/>
        <v/>
      </c>
    </row>
    <row r="535" spans="2:4" s="108" customFormat="1" x14ac:dyDescent="0.25">
      <c r="B535" s="104"/>
      <c r="C535" s="104"/>
      <c r="D535" s="118" t="str">
        <f t="shared" si="8"/>
        <v/>
      </c>
    </row>
    <row r="536" spans="2:4" s="108" customFormat="1" x14ac:dyDescent="0.25">
      <c r="B536" s="104"/>
      <c r="C536" s="104"/>
      <c r="D536" s="118" t="str">
        <f t="shared" si="8"/>
        <v/>
      </c>
    </row>
    <row r="537" spans="2:4" s="108" customFormat="1" x14ac:dyDescent="0.25">
      <c r="B537" s="104"/>
      <c r="C537" s="104"/>
      <c r="D537" s="118" t="str">
        <f t="shared" si="8"/>
        <v/>
      </c>
    </row>
    <row r="538" spans="2:4" s="108" customFormat="1" x14ac:dyDescent="0.25">
      <c r="B538" s="104"/>
      <c r="C538" s="104"/>
      <c r="D538" s="118" t="str">
        <f t="shared" si="8"/>
        <v/>
      </c>
    </row>
    <row r="539" spans="2:4" s="108" customFormat="1" x14ac:dyDescent="0.25">
      <c r="B539" s="104"/>
      <c r="C539" s="104"/>
      <c r="D539" s="118" t="str">
        <f t="shared" si="8"/>
        <v/>
      </c>
    </row>
    <row r="540" spans="2:4" s="108" customFormat="1" x14ac:dyDescent="0.25">
      <c r="B540" s="104"/>
      <c r="C540" s="104"/>
      <c r="D540" s="118" t="str">
        <f t="shared" si="8"/>
        <v/>
      </c>
    </row>
    <row r="541" spans="2:4" s="108" customFormat="1" x14ac:dyDescent="0.25">
      <c r="B541" s="104"/>
      <c r="C541" s="104"/>
      <c r="D541" s="118" t="str">
        <f t="shared" si="8"/>
        <v/>
      </c>
    </row>
    <row r="542" spans="2:4" s="108" customFormat="1" x14ac:dyDescent="0.25">
      <c r="B542" s="104"/>
      <c r="C542" s="104"/>
      <c r="D542" s="118" t="str">
        <f t="shared" si="8"/>
        <v/>
      </c>
    </row>
    <row r="543" spans="2:4" s="108" customFormat="1" x14ac:dyDescent="0.25">
      <c r="B543" s="104"/>
      <c r="C543" s="104"/>
      <c r="D543" s="118" t="str">
        <f t="shared" si="8"/>
        <v/>
      </c>
    </row>
    <row r="544" spans="2:4" s="108" customFormat="1" x14ac:dyDescent="0.25">
      <c r="B544" s="104"/>
      <c r="C544" s="104"/>
      <c r="D544" s="118" t="str">
        <f t="shared" si="8"/>
        <v/>
      </c>
    </row>
    <row r="545" spans="2:4" s="108" customFormat="1" x14ac:dyDescent="0.25">
      <c r="B545" s="104"/>
      <c r="C545" s="104"/>
      <c r="D545" s="118" t="str">
        <f t="shared" si="8"/>
        <v/>
      </c>
    </row>
    <row r="546" spans="2:4" s="108" customFormat="1" x14ac:dyDescent="0.25">
      <c r="B546" s="104"/>
      <c r="C546" s="104"/>
      <c r="D546" s="118" t="str">
        <f t="shared" si="8"/>
        <v/>
      </c>
    </row>
    <row r="547" spans="2:4" s="108" customFormat="1" x14ac:dyDescent="0.25">
      <c r="B547" s="104"/>
      <c r="C547" s="104"/>
      <c r="D547" s="118" t="str">
        <f t="shared" si="8"/>
        <v/>
      </c>
    </row>
    <row r="548" spans="2:4" s="108" customFormat="1" x14ac:dyDescent="0.25">
      <c r="B548" s="104"/>
      <c r="C548" s="104"/>
      <c r="D548" s="118" t="str">
        <f t="shared" si="8"/>
        <v/>
      </c>
    </row>
    <row r="549" spans="2:4" s="108" customFormat="1" x14ac:dyDescent="0.25">
      <c r="B549" s="104"/>
      <c r="C549" s="104"/>
      <c r="D549" s="118" t="str">
        <f t="shared" si="8"/>
        <v/>
      </c>
    </row>
    <row r="550" spans="2:4" s="108" customFormat="1" x14ac:dyDescent="0.25">
      <c r="B550" s="104"/>
      <c r="C550" s="104"/>
      <c r="D550" s="118" t="str">
        <f t="shared" si="8"/>
        <v/>
      </c>
    </row>
    <row r="551" spans="2:4" s="108" customFormat="1" x14ac:dyDescent="0.25">
      <c r="B551" s="104"/>
      <c r="C551" s="104"/>
      <c r="D551" s="118" t="str">
        <f t="shared" si="8"/>
        <v/>
      </c>
    </row>
    <row r="552" spans="2:4" s="108" customFormat="1" x14ac:dyDescent="0.25">
      <c r="B552" s="104"/>
      <c r="C552" s="104"/>
      <c r="D552" s="118" t="str">
        <f t="shared" si="8"/>
        <v/>
      </c>
    </row>
    <row r="553" spans="2:4" s="108" customFormat="1" x14ac:dyDescent="0.25">
      <c r="B553" s="104"/>
      <c r="C553" s="104"/>
      <c r="D553" s="118" t="str">
        <f t="shared" si="8"/>
        <v/>
      </c>
    </row>
    <row r="554" spans="2:4" s="108" customFormat="1" x14ac:dyDescent="0.25">
      <c r="B554" s="104"/>
      <c r="C554" s="104"/>
      <c r="D554" s="118" t="str">
        <f t="shared" si="8"/>
        <v/>
      </c>
    </row>
    <row r="555" spans="2:4" s="108" customFormat="1" x14ac:dyDescent="0.25">
      <c r="B555" s="104"/>
      <c r="C555" s="104"/>
      <c r="D555" s="118" t="str">
        <f t="shared" si="8"/>
        <v/>
      </c>
    </row>
    <row r="556" spans="2:4" s="108" customFormat="1" x14ac:dyDescent="0.25">
      <c r="B556" s="104"/>
      <c r="C556" s="104"/>
      <c r="D556" s="118" t="str">
        <f t="shared" si="8"/>
        <v/>
      </c>
    </row>
    <row r="557" spans="2:4" s="108" customFormat="1" x14ac:dyDescent="0.25">
      <c r="B557" s="104"/>
      <c r="C557" s="104"/>
      <c r="D557" s="118" t="str">
        <f t="shared" si="8"/>
        <v/>
      </c>
    </row>
    <row r="558" spans="2:4" s="108" customFormat="1" x14ac:dyDescent="0.25">
      <c r="B558" s="104"/>
      <c r="C558" s="104"/>
      <c r="D558" s="118" t="str">
        <f t="shared" si="8"/>
        <v/>
      </c>
    </row>
    <row r="559" spans="2:4" s="108" customFormat="1" x14ac:dyDescent="0.25">
      <c r="B559" s="104"/>
      <c r="C559" s="104"/>
      <c r="D559" s="118" t="str">
        <f t="shared" si="8"/>
        <v/>
      </c>
    </row>
    <row r="560" spans="2:4" s="108" customFormat="1" x14ac:dyDescent="0.25">
      <c r="B560" s="104"/>
      <c r="C560" s="104"/>
      <c r="D560" s="118" t="str">
        <f t="shared" si="8"/>
        <v/>
      </c>
    </row>
    <row r="561" spans="2:4" s="108" customFormat="1" x14ac:dyDescent="0.25">
      <c r="B561" s="104"/>
      <c r="C561" s="104"/>
      <c r="D561" s="118" t="str">
        <f t="shared" si="8"/>
        <v/>
      </c>
    </row>
    <row r="562" spans="2:4" s="108" customFormat="1" x14ac:dyDescent="0.25">
      <c r="B562" s="104"/>
      <c r="C562" s="104"/>
      <c r="D562" s="118" t="str">
        <f t="shared" ref="D562:D625" si="9">IF(B562="","",NETWORKDAYS(B562,C562)-1)</f>
        <v/>
      </c>
    </row>
    <row r="563" spans="2:4" s="108" customFormat="1" x14ac:dyDescent="0.25">
      <c r="B563" s="104"/>
      <c r="C563" s="104"/>
      <c r="D563" s="118" t="str">
        <f t="shared" si="9"/>
        <v/>
      </c>
    </row>
    <row r="564" spans="2:4" s="108" customFormat="1" x14ac:dyDescent="0.25">
      <c r="B564" s="104"/>
      <c r="C564" s="104"/>
      <c r="D564" s="118" t="str">
        <f t="shared" si="9"/>
        <v/>
      </c>
    </row>
    <row r="565" spans="2:4" s="108" customFormat="1" x14ac:dyDescent="0.25">
      <c r="B565" s="104"/>
      <c r="C565" s="104"/>
      <c r="D565" s="118" t="str">
        <f t="shared" si="9"/>
        <v/>
      </c>
    </row>
    <row r="566" spans="2:4" s="108" customFormat="1" x14ac:dyDescent="0.25">
      <c r="B566" s="104"/>
      <c r="C566" s="104"/>
      <c r="D566" s="118" t="str">
        <f t="shared" si="9"/>
        <v/>
      </c>
    </row>
    <row r="567" spans="2:4" s="108" customFormat="1" x14ac:dyDescent="0.25">
      <c r="B567" s="104"/>
      <c r="C567" s="104"/>
      <c r="D567" s="118" t="str">
        <f t="shared" si="9"/>
        <v/>
      </c>
    </row>
    <row r="568" spans="2:4" s="108" customFormat="1" x14ac:dyDescent="0.25">
      <c r="B568" s="104"/>
      <c r="C568" s="104"/>
      <c r="D568" s="118" t="str">
        <f t="shared" si="9"/>
        <v/>
      </c>
    </row>
    <row r="569" spans="2:4" s="108" customFormat="1" x14ac:dyDescent="0.25">
      <c r="B569" s="104"/>
      <c r="C569" s="104"/>
      <c r="D569" s="118" t="str">
        <f t="shared" si="9"/>
        <v/>
      </c>
    </row>
    <row r="570" spans="2:4" s="108" customFormat="1" x14ac:dyDescent="0.25">
      <c r="B570" s="104"/>
      <c r="C570" s="104"/>
      <c r="D570" s="118" t="str">
        <f t="shared" si="9"/>
        <v/>
      </c>
    </row>
    <row r="571" spans="2:4" s="108" customFormat="1" x14ac:dyDescent="0.25">
      <c r="B571" s="104"/>
      <c r="C571" s="104"/>
      <c r="D571" s="118" t="str">
        <f t="shared" si="9"/>
        <v/>
      </c>
    </row>
    <row r="572" spans="2:4" s="108" customFormat="1" x14ac:dyDescent="0.25">
      <c r="B572" s="104"/>
      <c r="C572" s="104"/>
      <c r="D572" s="118" t="str">
        <f t="shared" si="9"/>
        <v/>
      </c>
    </row>
    <row r="573" spans="2:4" s="108" customFormat="1" x14ac:dyDescent="0.25">
      <c r="B573" s="104"/>
      <c r="C573" s="104"/>
      <c r="D573" s="118" t="str">
        <f t="shared" si="9"/>
        <v/>
      </c>
    </row>
    <row r="574" spans="2:4" s="108" customFormat="1" x14ac:dyDescent="0.25">
      <c r="B574" s="104"/>
      <c r="C574" s="104"/>
      <c r="D574" s="118" t="str">
        <f t="shared" si="9"/>
        <v/>
      </c>
    </row>
    <row r="575" spans="2:4" s="108" customFormat="1" x14ac:dyDescent="0.25">
      <c r="B575" s="104"/>
      <c r="C575" s="104"/>
      <c r="D575" s="118" t="str">
        <f t="shared" si="9"/>
        <v/>
      </c>
    </row>
    <row r="576" spans="2:4" s="108" customFormat="1" x14ac:dyDescent="0.25">
      <c r="B576" s="104"/>
      <c r="C576" s="104"/>
      <c r="D576" s="118" t="str">
        <f t="shared" si="9"/>
        <v/>
      </c>
    </row>
    <row r="577" spans="2:4" s="108" customFormat="1" x14ac:dyDescent="0.25">
      <c r="B577" s="104"/>
      <c r="C577" s="104"/>
      <c r="D577" s="118" t="str">
        <f t="shared" si="9"/>
        <v/>
      </c>
    </row>
    <row r="578" spans="2:4" s="108" customFormat="1" x14ac:dyDescent="0.25">
      <c r="B578" s="104"/>
      <c r="C578" s="104"/>
      <c r="D578" s="118" t="str">
        <f t="shared" si="9"/>
        <v/>
      </c>
    </row>
    <row r="579" spans="2:4" s="108" customFormat="1" x14ac:dyDescent="0.25">
      <c r="B579" s="104"/>
      <c r="C579" s="104"/>
      <c r="D579" s="118" t="str">
        <f t="shared" si="9"/>
        <v/>
      </c>
    </row>
    <row r="580" spans="2:4" s="108" customFormat="1" x14ac:dyDescent="0.25">
      <c r="B580" s="104"/>
      <c r="C580" s="104"/>
      <c r="D580" s="118" t="str">
        <f t="shared" si="9"/>
        <v/>
      </c>
    </row>
    <row r="581" spans="2:4" s="108" customFormat="1" x14ac:dyDescent="0.25">
      <c r="B581" s="104"/>
      <c r="C581" s="104"/>
      <c r="D581" s="118" t="str">
        <f t="shared" si="9"/>
        <v/>
      </c>
    </row>
    <row r="582" spans="2:4" s="108" customFormat="1" x14ac:dyDescent="0.25">
      <c r="B582" s="104"/>
      <c r="C582" s="104"/>
      <c r="D582" s="118" t="str">
        <f t="shared" si="9"/>
        <v/>
      </c>
    </row>
    <row r="583" spans="2:4" s="108" customFormat="1" x14ac:dyDescent="0.25">
      <c r="B583" s="104"/>
      <c r="C583" s="104"/>
      <c r="D583" s="118" t="str">
        <f t="shared" si="9"/>
        <v/>
      </c>
    </row>
    <row r="584" spans="2:4" s="108" customFormat="1" x14ac:dyDescent="0.25">
      <c r="B584" s="104"/>
      <c r="C584" s="104"/>
      <c r="D584" s="118" t="str">
        <f t="shared" si="9"/>
        <v/>
      </c>
    </row>
    <row r="585" spans="2:4" s="108" customFormat="1" x14ac:dyDescent="0.25">
      <c r="B585" s="104"/>
      <c r="C585" s="104"/>
      <c r="D585" s="118" t="str">
        <f t="shared" si="9"/>
        <v/>
      </c>
    </row>
    <row r="586" spans="2:4" s="108" customFormat="1" x14ac:dyDescent="0.25">
      <c r="B586" s="104"/>
      <c r="C586" s="104"/>
      <c r="D586" s="118" t="str">
        <f t="shared" si="9"/>
        <v/>
      </c>
    </row>
    <row r="587" spans="2:4" s="108" customFormat="1" x14ac:dyDescent="0.25">
      <c r="B587" s="104"/>
      <c r="C587" s="104"/>
      <c r="D587" s="118" t="str">
        <f t="shared" si="9"/>
        <v/>
      </c>
    </row>
    <row r="588" spans="2:4" s="108" customFormat="1" x14ac:dyDescent="0.25">
      <c r="B588" s="104"/>
      <c r="C588" s="104"/>
      <c r="D588" s="118" t="str">
        <f t="shared" si="9"/>
        <v/>
      </c>
    </row>
    <row r="589" spans="2:4" s="108" customFormat="1" x14ac:dyDescent="0.25">
      <c r="B589" s="104"/>
      <c r="C589" s="104"/>
      <c r="D589" s="118" t="str">
        <f t="shared" si="9"/>
        <v/>
      </c>
    </row>
    <row r="590" spans="2:4" s="108" customFormat="1" x14ac:dyDescent="0.25">
      <c r="B590" s="104"/>
      <c r="C590" s="104"/>
      <c r="D590" s="118" t="str">
        <f t="shared" si="9"/>
        <v/>
      </c>
    </row>
    <row r="591" spans="2:4" s="108" customFormat="1" x14ac:dyDescent="0.25">
      <c r="B591" s="104"/>
      <c r="C591" s="104"/>
      <c r="D591" s="118" t="str">
        <f t="shared" si="9"/>
        <v/>
      </c>
    </row>
    <row r="592" spans="2:4" s="108" customFormat="1" x14ac:dyDescent="0.25">
      <c r="B592" s="104"/>
      <c r="C592" s="104"/>
      <c r="D592" s="118" t="str">
        <f t="shared" si="9"/>
        <v/>
      </c>
    </row>
    <row r="593" spans="2:4" s="108" customFormat="1" x14ac:dyDescent="0.25">
      <c r="B593" s="104"/>
      <c r="C593" s="104"/>
      <c r="D593" s="118" t="str">
        <f t="shared" si="9"/>
        <v/>
      </c>
    </row>
    <row r="594" spans="2:4" s="108" customFormat="1" x14ac:dyDescent="0.25">
      <c r="B594" s="104"/>
      <c r="C594" s="104"/>
      <c r="D594" s="118" t="str">
        <f t="shared" si="9"/>
        <v/>
      </c>
    </row>
    <row r="595" spans="2:4" s="108" customFormat="1" x14ac:dyDescent="0.25">
      <c r="B595" s="104"/>
      <c r="C595" s="104"/>
      <c r="D595" s="118" t="str">
        <f t="shared" si="9"/>
        <v/>
      </c>
    </row>
    <row r="596" spans="2:4" s="108" customFormat="1" x14ac:dyDescent="0.25">
      <c r="B596" s="104"/>
      <c r="C596" s="104"/>
      <c r="D596" s="118" t="str">
        <f t="shared" si="9"/>
        <v/>
      </c>
    </row>
    <row r="597" spans="2:4" s="108" customFormat="1" x14ac:dyDescent="0.25">
      <c r="B597" s="104"/>
      <c r="C597" s="104"/>
      <c r="D597" s="118" t="str">
        <f t="shared" si="9"/>
        <v/>
      </c>
    </row>
    <row r="598" spans="2:4" s="108" customFormat="1" x14ac:dyDescent="0.25">
      <c r="B598" s="104"/>
      <c r="C598" s="104"/>
      <c r="D598" s="118" t="str">
        <f t="shared" si="9"/>
        <v/>
      </c>
    </row>
    <row r="599" spans="2:4" s="108" customFormat="1" x14ac:dyDescent="0.25">
      <c r="B599" s="104"/>
      <c r="C599" s="104"/>
      <c r="D599" s="118" t="str">
        <f t="shared" si="9"/>
        <v/>
      </c>
    </row>
    <row r="600" spans="2:4" s="108" customFormat="1" x14ac:dyDescent="0.25">
      <c r="B600" s="104"/>
      <c r="C600" s="104"/>
      <c r="D600" s="118" t="str">
        <f t="shared" si="9"/>
        <v/>
      </c>
    </row>
    <row r="601" spans="2:4" s="108" customFormat="1" x14ac:dyDescent="0.25">
      <c r="B601" s="104"/>
      <c r="C601" s="104"/>
      <c r="D601" s="118" t="str">
        <f t="shared" si="9"/>
        <v/>
      </c>
    </row>
    <row r="602" spans="2:4" s="108" customFormat="1" x14ac:dyDescent="0.25">
      <c r="B602" s="104"/>
      <c r="C602" s="104"/>
      <c r="D602" s="118" t="str">
        <f t="shared" si="9"/>
        <v/>
      </c>
    </row>
    <row r="603" spans="2:4" s="108" customFormat="1" x14ac:dyDescent="0.25">
      <c r="B603" s="104"/>
      <c r="C603" s="104"/>
      <c r="D603" s="118" t="str">
        <f t="shared" si="9"/>
        <v/>
      </c>
    </row>
    <row r="604" spans="2:4" s="108" customFormat="1" x14ac:dyDescent="0.25">
      <c r="B604" s="104"/>
      <c r="C604" s="104"/>
      <c r="D604" s="118" t="str">
        <f t="shared" si="9"/>
        <v/>
      </c>
    </row>
    <row r="605" spans="2:4" s="108" customFormat="1" x14ac:dyDescent="0.25">
      <c r="B605" s="104"/>
      <c r="C605" s="104"/>
      <c r="D605" s="118" t="str">
        <f t="shared" si="9"/>
        <v/>
      </c>
    </row>
    <row r="606" spans="2:4" s="108" customFormat="1" x14ac:dyDescent="0.25">
      <c r="B606" s="104"/>
      <c r="C606" s="104"/>
      <c r="D606" s="118" t="str">
        <f t="shared" si="9"/>
        <v/>
      </c>
    </row>
    <row r="607" spans="2:4" s="108" customFormat="1" x14ac:dyDescent="0.25">
      <c r="B607" s="104"/>
      <c r="C607" s="104"/>
      <c r="D607" s="118" t="str">
        <f t="shared" si="9"/>
        <v/>
      </c>
    </row>
    <row r="608" spans="2:4" s="108" customFormat="1" x14ac:dyDescent="0.25">
      <c r="B608" s="104"/>
      <c r="C608" s="104"/>
      <c r="D608" s="118" t="str">
        <f t="shared" si="9"/>
        <v/>
      </c>
    </row>
    <row r="609" spans="2:4" s="108" customFormat="1" x14ac:dyDescent="0.25">
      <c r="B609" s="104"/>
      <c r="C609" s="104"/>
      <c r="D609" s="118" t="str">
        <f t="shared" si="9"/>
        <v/>
      </c>
    </row>
    <row r="610" spans="2:4" s="108" customFormat="1" x14ac:dyDescent="0.25">
      <c r="B610" s="104"/>
      <c r="C610" s="104"/>
      <c r="D610" s="118" t="str">
        <f t="shared" si="9"/>
        <v/>
      </c>
    </row>
    <row r="611" spans="2:4" s="108" customFormat="1" x14ac:dyDescent="0.25">
      <c r="B611" s="104"/>
      <c r="C611" s="104"/>
      <c r="D611" s="118" t="str">
        <f t="shared" si="9"/>
        <v/>
      </c>
    </row>
    <row r="612" spans="2:4" s="108" customFormat="1" x14ac:dyDescent="0.25">
      <c r="B612" s="104"/>
      <c r="C612" s="104"/>
      <c r="D612" s="118" t="str">
        <f t="shared" si="9"/>
        <v/>
      </c>
    </row>
    <row r="613" spans="2:4" s="108" customFormat="1" x14ac:dyDescent="0.25">
      <c r="B613" s="104"/>
      <c r="C613" s="104"/>
      <c r="D613" s="118" t="str">
        <f t="shared" si="9"/>
        <v/>
      </c>
    </row>
    <row r="614" spans="2:4" s="108" customFormat="1" x14ac:dyDescent="0.25">
      <c r="B614" s="104"/>
      <c r="C614" s="104"/>
      <c r="D614" s="118" t="str">
        <f t="shared" si="9"/>
        <v/>
      </c>
    </row>
    <row r="615" spans="2:4" s="108" customFormat="1" x14ac:dyDescent="0.25">
      <c r="B615" s="104"/>
      <c r="C615" s="104"/>
      <c r="D615" s="118" t="str">
        <f t="shared" si="9"/>
        <v/>
      </c>
    </row>
    <row r="616" spans="2:4" s="108" customFormat="1" x14ac:dyDescent="0.25">
      <c r="B616" s="104"/>
      <c r="C616" s="104"/>
      <c r="D616" s="118" t="str">
        <f t="shared" si="9"/>
        <v/>
      </c>
    </row>
    <row r="617" spans="2:4" s="108" customFormat="1" x14ac:dyDescent="0.25">
      <c r="B617" s="104"/>
      <c r="C617" s="104"/>
      <c r="D617" s="118" t="str">
        <f t="shared" si="9"/>
        <v/>
      </c>
    </row>
    <row r="618" spans="2:4" s="108" customFormat="1" x14ac:dyDescent="0.25">
      <c r="B618" s="104"/>
      <c r="C618" s="104"/>
      <c r="D618" s="118" t="str">
        <f t="shared" si="9"/>
        <v/>
      </c>
    </row>
    <row r="619" spans="2:4" s="108" customFormat="1" x14ac:dyDescent="0.25">
      <c r="B619" s="104"/>
      <c r="C619" s="104"/>
      <c r="D619" s="118" t="str">
        <f t="shared" si="9"/>
        <v/>
      </c>
    </row>
    <row r="620" spans="2:4" s="108" customFormat="1" x14ac:dyDescent="0.25">
      <c r="B620" s="104"/>
      <c r="C620" s="104"/>
      <c r="D620" s="118" t="str">
        <f t="shared" si="9"/>
        <v/>
      </c>
    </row>
    <row r="621" spans="2:4" s="108" customFormat="1" x14ac:dyDescent="0.25">
      <c r="B621" s="104"/>
      <c r="C621" s="104"/>
      <c r="D621" s="118" t="str">
        <f t="shared" si="9"/>
        <v/>
      </c>
    </row>
    <row r="622" spans="2:4" s="108" customFormat="1" x14ac:dyDescent="0.25">
      <c r="B622" s="104"/>
      <c r="C622" s="104"/>
      <c r="D622" s="118" t="str">
        <f t="shared" si="9"/>
        <v/>
      </c>
    </row>
    <row r="623" spans="2:4" s="108" customFormat="1" x14ac:dyDescent="0.25">
      <c r="B623" s="104"/>
      <c r="C623" s="104"/>
      <c r="D623" s="118" t="str">
        <f t="shared" si="9"/>
        <v/>
      </c>
    </row>
    <row r="624" spans="2:4" s="108" customFormat="1" x14ac:dyDescent="0.25">
      <c r="B624" s="104"/>
      <c r="C624" s="104"/>
      <c r="D624" s="118" t="str">
        <f t="shared" si="9"/>
        <v/>
      </c>
    </row>
    <row r="625" spans="2:4" s="108" customFormat="1" x14ac:dyDescent="0.25">
      <c r="B625" s="104"/>
      <c r="C625" s="104"/>
      <c r="D625" s="118" t="str">
        <f t="shared" si="9"/>
        <v/>
      </c>
    </row>
    <row r="626" spans="2:4" s="108" customFormat="1" x14ac:dyDescent="0.25">
      <c r="B626" s="104"/>
      <c r="C626" s="104"/>
      <c r="D626" s="118" t="str">
        <f t="shared" ref="D626:D663" si="10">IF(B626="","",NETWORKDAYS(B626,C626)-1)</f>
        <v/>
      </c>
    </row>
    <row r="627" spans="2:4" s="108" customFormat="1" x14ac:dyDescent="0.25">
      <c r="B627" s="104"/>
      <c r="C627" s="104"/>
      <c r="D627" s="118" t="str">
        <f t="shared" si="10"/>
        <v/>
      </c>
    </row>
    <row r="628" spans="2:4" s="108" customFormat="1" x14ac:dyDescent="0.25">
      <c r="B628" s="104"/>
      <c r="C628" s="104"/>
      <c r="D628" s="118" t="str">
        <f t="shared" si="10"/>
        <v/>
      </c>
    </row>
    <row r="629" spans="2:4" s="108" customFormat="1" x14ac:dyDescent="0.25">
      <c r="B629" s="104"/>
      <c r="C629" s="104"/>
      <c r="D629" s="118" t="str">
        <f t="shared" si="10"/>
        <v/>
      </c>
    </row>
    <row r="630" spans="2:4" s="108" customFormat="1" x14ac:dyDescent="0.25">
      <c r="B630" s="104"/>
      <c r="C630" s="104"/>
      <c r="D630" s="118" t="str">
        <f t="shared" si="10"/>
        <v/>
      </c>
    </row>
    <row r="631" spans="2:4" s="108" customFormat="1" x14ac:dyDescent="0.25">
      <c r="B631" s="104"/>
      <c r="C631" s="104"/>
      <c r="D631" s="118" t="str">
        <f t="shared" si="10"/>
        <v/>
      </c>
    </row>
    <row r="632" spans="2:4" s="108" customFormat="1" x14ac:dyDescent="0.25">
      <c r="B632" s="104"/>
      <c r="C632" s="104"/>
      <c r="D632" s="118" t="str">
        <f t="shared" si="10"/>
        <v/>
      </c>
    </row>
    <row r="633" spans="2:4" s="108" customFormat="1" x14ac:dyDescent="0.25">
      <c r="B633" s="104"/>
      <c r="C633" s="104"/>
      <c r="D633" s="118" t="str">
        <f t="shared" si="10"/>
        <v/>
      </c>
    </row>
    <row r="634" spans="2:4" s="108" customFormat="1" x14ac:dyDescent="0.25">
      <c r="B634" s="104"/>
      <c r="C634" s="104"/>
      <c r="D634" s="118" t="str">
        <f t="shared" si="10"/>
        <v/>
      </c>
    </row>
    <row r="635" spans="2:4" s="108" customFormat="1" x14ac:dyDescent="0.25">
      <c r="B635" s="104"/>
      <c r="C635" s="104"/>
      <c r="D635" s="118" t="str">
        <f t="shared" si="10"/>
        <v/>
      </c>
    </row>
    <row r="636" spans="2:4" s="108" customFormat="1" x14ac:dyDescent="0.25">
      <c r="B636" s="104"/>
      <c r="C636" s="104"/>
      <c r="D636" s="118" t="str">
        <f t="shared" si="10"/>
        <v/>
      </c>
    </row>
    <row r="637" spans="2:4" s="108" customFormat="1" x14ac:dyDescent="0.25">
      <c r="B637" s="104"/>
      <c r="C637" s="104"/>
      <c r="D637" s="118" t="str">
        <f t="shared" si="10"/>
        <v/>
      </c>
    </row>
    <row r="638" spans="2:4" s="108" customFormat="1" x14ac:dyDescent="0.25">
      <c r="B638" s="104"/>
      <c r="C638" s="104"/>
      <c r="D638" s="118" t="str">
        <f t="shared" si="10"/>
        <v/>
      </c>
    </row>
    <row r="639" spans="2:4" s="108" customFormat="1" x14ac:dyDescent="0.25">
      <c r="B639" s="104"/>
      <c r="C639" s="104"/>
      <c r="D639" s="118" t="str">
        <f t="shared" si="10"/>
        <v/>
      </c>
    </row>
    <row r="640" spans="2:4" s="108" customFormat="1" x14ac:dyDescent="0.25">
      <c r="B640" s="104"/>
      <c r="C640" s="104"/>
      <c r="D640" s="118" t="str">
        <f t="shared" si="10"/>
        <v/>
      </c>
    </row>
    <row r="641" spans="2:4" s="108" customFormat="1" x14ac:dyDescent="0.25">
      <c r="B641" s="104"/>
      <c r="C641" s="104"/>
      <c r="D641" s="118" t="str">
        <f t="shared" si="10"/>
        <v/>
      </c>
    </row>
    <row r="642" spans="2:4" s="108" customFormat="1" x14ac:dyDescent="0.25">
      <c r="B642" s="104"/>
      <c r="C642" s="104"/>
      <c r="D642" s="118" t="str">
        <f t="shared" si="10"/>
        <v/>
      </c>
    </row>
    <row r="643" spans="2:4" s="108" customFormat="1" x14ac:dyDescent="0.25">
      <c r="B643" s="104"/>
      <c r="C643" s="104"/>
      <c r="D643" s="118" t="str">
        <f t="shared" si="10"/>
        <v/>
      </c>
    </row>
    <row r="644" spans="2:4" s="108" customFormat="1" x14ac:dyDescent="0.25">
      <c r="B644" s="104"/>
      <c r="C644" s="104"/>
      <c r="D644" s="118" t="str">
        <f t="shared" si="10"/>
        <v/>
      </c>
    </row>
    <row r="645" spans="2:4" s="108" customFormat="1" x14ac:dyDescent="0.25">
      <c r="B645" s="104"/>
      <c r="C645" s="104"/>
      <c r="D645" s="118" t="str">
        <f t="shared" si="10"/>
        <v/>
      </c>
    </row>
    <row r="646" spans="2:4" s="108" customFormat="1" x14ac:dyDescent="0.25">
      <c r="B646" s="104"/>
      <c r="C646" s="104"/>
      <c r="D646" s="118" t="str">
        <f t="shared" si="10"/>
        <v/>
      </c>
    </row>
    <row r="647" spans="2:4" s="108" customFormat="1" x14ac:dyDescent="0.25">
      <c r="B647" s="104"/>
      <c r="C647" s="104"/>
      <c r="D647" s="118" t="str">
        <f t="shared" si="10"/>
        <v/>
      </c>
    </row>
    <row r="648" spans="2:4" s="108" customFormat="1" x14ac:dyDescent="0.25">
      <c r="B648" s="104"/>
      <c r="C648" s="104"/>
      <c r="D648" s="118" t="str">
        <f t="shared" si="10"/>
        <v/>
      </c>
    </row>
    <row r="649" spans="2:4" s="108" customFormat="1" x14ac:dyDescent="0.25">
      <c r="B649" s="104"/>
      <c r="C649" s="104"/>
      <c r="D649" s="118" t="str">
        <f t="shared" si="10"/>
        <v/>
      </c>
    </row>
    <row r="650" spans="2:4" s="108" customFormat="1" x14ac:dyDescent="0.25">
      <c r="B650" s="104"/>
      <c r="C650" s="104"/>
      <c r="D650" s="118" t="str">
        <f t="shared" si="10"/>
        <v/>
      </c>
    </row>
    <row r="651" spans="2:4" s="108" customFormat="1" x14ac:dyDescent="0.25">
      <c r="B651" s="104"/>
      <c r="C651" s="104"/>
      <c r="D651" s="118" t="str">
        <f t="shared" si="10"/>
        <v/>
      </c>
    </row>
    <row r="652" spans="2:4" s="108" customFormat="1" x14ac:dyDescent="0.25">
      <c r="B652" s="104"/>
      <c r="C652" s="104"/>
      <c r="D652" s="118" t="str">
        <f t="shared" si="10"/>
        <v/>
      </c>
    </row>
    <row r="653" spans="2:4" s="108" customFormat="1" x14ac:dyDescent="0.25">
      <c r="B653" s="104"/>
      <c r="C653" s="104"/>
      <c r="D653" s="118" t="str">
        <f t="shared" si="10"/>
        <v/>
      </c>
    </row>
    <row r="654" spans="2:4" s="108" customFormat="1" x14ac:dyDescent="0.25">
      <c r="B654" s="104"/>
      <c r="C654" s="104"/>
      <c r="D654" s="118" t="str">
        <f t="shared" si="10"/>
        <v/>
      </c>
    </row>
    <row r="655" spans="2:4" s="108" customFormat="1" x14ac:dyDescent="0.25">
      <c r="B655" s="104"/>
      <c r="C655" s="104"/>
      <c r="D655" s="118" t="str">
        <f t="shared" si="10"/>
        <v/>
      </c>
    </row>
    <row r="656" spans="2:4" s="108" customFormat="1" x14ac:dyDescent="0.25">
      <c r="B656" s="104"/>
      <c r="C656" s="104"/>
      <c r="D656" s="118" t="str">
        <f t="shared" si="10"/>
        <v/>
      </c>
    </row>
    <row r="657" spans="2:4" s="108" customFormat="1" x14ac:dyDescent="0.25">
      <c r="B657" s="104"/>
      <c r="C657" s="104"/>
      <c r="D657" s="118" t="str">
        <f t="shared" si="10"/>
        <v/>
      </c>
    </row>
    <row r="658" spans="2:4" s="108" customFormat="1" x14ac:dyDescent="0.25">
      <c r="B658" s="104"/>
      <c r="C658" s="104"/>
      <c r="D658" s="118" t="str">
        <f t="shared" si="10"/>
        <v/>
      </c>
    </row>
    <row r="659" spans="2:4" s="108" customFormat="1" x14ac:dyDescent="0.25">
      <c r="B659" s="104"/>
      <c r="C659" s="104"/>
      <c r="D659" s="118" t="str">
        <f t="shared" si="10"/>
        <v/>
      </c>
    </row>
    <row r="660" spans="2:4" s="108" customFormat="1" x14ac:dyDescent="0.25">
      <c r="B660" s="104"/>
      <c r="C660" s="104"/>
      <c r="D660" s="118" t="str">
        <f t="shared" si="10"/>
        <v/>
      </c>
    </row>
    <row r="661" spans="2:4" s="108" customFormat="1" x14ac:dyDescent="0.25">
      <c r="B661" s="104"/>
      <c r="C661" s="104"/>
      <c r="D661" s="118" t="str">
        <f t="shared" si="10"/>
        <v/>
      </c>
    </row>
    <row r="662" spans="2:4" s="108" customFormat="1" x14ac:dyDescent="0.25">
      <c r="B662" s="104"/>
      <c r="C662" s="104"/>
      <c r="D662" s="118" t="str">
        <f t="shared" si="10"/>
        <v/>
      </c>
    </row>
    <row r="663" spans="2:4" s="108" customFormat="1" x14ac:dyDescent="0.25">
      <c r="B663" s="104"/>
      <c r="C663" s="104"/>
      <c r="D663" s="118" t="str">
        <f t="shared" si="10"/>
        <v/>
      </c>
    </row>
    <row r="1048576" s="236" customFormat="1" x14ac:dyDescent="0.25"/>
  </sheetData>
  <customSheetViews>
    <customSheetView guid="{75A4899D-DCB3-4900-9CF2-5022F48D201B}">
      <pane ySplit="1" topLeftCell="A68"/>
      <selection activeCell="A39" sqref="A39:F39"/>
      <pageMargins left="0.7" right="0.7" top="0.75" bottom="0.75" header="0.3" footer="0.3"/>
    </customSheetView>
    <customSheetView guid="{0B21386C-AEA2-4F19-A69B-327A3E357604}">
      <pane ySplit="1" topLeftCell="A68"/>
      <selection activeCell="A39" sqref="A39:F39"/>
      <pageMargins left="0.7" right="0.7" top="0.75" bottom="0.75" header="0.3" footer="0.3"/>
    </customSheetView>
    <customSheetView guid="{CEEECF45-5CE2-4EAB-ACEA-4352156F128B}">
      <pane ySplit="1" topLeftCell="A2" activePane="bottomLeft" state="frozen"/>
      <selection pane="bottomLeft" activeCell="A5" sqref="A5"/>
      <pageMargins left="0.7" right="0.7" top="0.75" bottom="0.75" header="0.3" footer="0.3"/>
    </customSheetView>
    <customSheetView guid="{8EC2DFE1-9BFF-43D3-ABBE-5EC79F14F44B}">
      <selection activeCell="A3" sqref="A3"/>
      <pageMargins left="0.7" right="0.7" top="0.75" bottom="0.75" header="0.3" footer="0.3"/>
    </customSheetView>
    <customSheetView guid="{D857DB19-3D80-426B-A2FB-D26285DD50E3}">
      <pane ySplit="0.95238095238095233" topLeftCell="A68"/>
      <selection activeCell="A39" sqref="A39:F39"/>
      <pageMargins left="0.7" right="0.7" top="0.75" bottom="0.75" header="0.3" footer="0.3"/>
    </customSheetView>
    <customSheetView guid="{A19C14BD-6DFF-49F0-A871-1C56C1689AC6}">
      <pane ySplit="1" topLeftCell="A153" activePane="bottomLeft"/>
      <selection pane="bottomLeft" activeCell="E171" sqref="E171"/>
      <pageMargins left="0.7" right="0.7" top="0.75" bottom="0.75" header="0.3" footer="0.3"/>
    </customSheetView>
    <customSheetView guid="{03501F9F-454E-41A7-8D33-D1FFE4C51027}">
      <pane ySplit="1" topLeftCell="A142" activePane="bottomLeft"/>
      <selection pane="bottomLeft" activeCell="F160" sqref="F160"/>
      <pageMargins left="0.7" right="0.7" top="0.75" bottom="0.75" header="0.3" footer="0.3"/>
    </customSheetView>
    <customSheetView guid="{B31231B8-DF0C-492A-AD08-12AC104B5344}">
      <pane ySplit="1" topLeftCell="A207" activePane="bottomLeft"/>
      <selection pane="bottomLeft" activeCell="A231" sqref="A231"/>
      <pageMargins left="0.7" right="0.7" top="0.75" bottom="0.75" header="0.3" footer="0.3"/>
    </customSheetView>
    <customSheetView guid="{88CE6D99-BF73-4A4E-9F73-FD7A75F1606E}">
      <pane ySplit="1" topLeftCell="A68"/>
      <selection activeCell="A39" sqref="A39:F39"/>
      <pageMargins left="0.7" right="0.7" top="0.75" bottom="0.75" header="0.3" footer="0.3"/>
    </customSheetView>
    <customSheetView guid="{AD446CE0-589C-4378-A21D-D1AA70999E27}">
      <pane ySplit="1.1000000000000001" topLeftCell="A140" activePane="bottomLeft"/>
      <selection pane="bottomLeft" activeCell="E21" sqref="E21"/>
      <pageMargins left="0.7" right="0.7" top="0.75" bottom="0.75" header="0.3" footer="0.3"/>
    </customSheetView>
    <customSheetView guid="{71FD90CD-6C9E-4B4F-83B1-369FFA7ECE92}">
      <pane ySplit="1" topLeftCell="A20" activePane="bottomLeft" state="frozen"/>
      <selection pane="bottomLeft" activeCell="E86" sqref="E86"/>
      <pageMargins left="0.7" right="0.7" top="0.75" bottom="0.75" header="0.3" footer="0.3"/>
    </customSheetView>
    <customSheetView guid="{B5E18640-58E8-4006-9543-B65CDF4E28A2}" topLeftCell="B1">
      <pane ySplit="1" topLeftCell="A53" activePane="bottomLeft" state="frozen"/>
      <selection pane="bottomLeft" activeCell="F19" sqref="F19:F36"/>
      <pageMargins left="0.7" right="0.7" top="0.75" bottom="0.75" header="0.3" footer="0.3"/>
    </customSheetView>
    <customSheetView guid="{B055576F-5B6C-4853-9CF7-C8C5AA8BBA9E}" topLeftCell="B1">
      <pane ySplit="1" topLeftCell="A53" activePane="bottomLeft" state="frozen"/>
      <selection pane="bottomLeft" activeCell="F19" sqref="F19:F36"/>
      <pageMargins left="0.7" right="0.7" top="0.75" bottom="0.75" header="0.3" footer="0.3"/>
    </customSheetView>
    <customSheetView guid="{64566539-B55F-4A79-8E08-FDCF9E6D6F6B}" topLeftCell="B1">
      <pane ySplit="1.0833333333333333" topLeftCell="A53" activePane="bottomLeft"/>
      <selection pane="bottomLeft" activeCell="F19" sqref="F19:F36"/>
      <pageMargins left="0.7" right="0.7" top="0.75" bottom="0.75" header="0.3" footer="0.3"/>
    </customSheetView>
    <customSheetView guid="{33B1EF24-8A4C-4719-B95A-E17DA18035B3}">
      <pane ySplit="1" topLeftCell="A2" activePane="bottomLeft"/>
      <selection pane="bottomLeft" activeCell="E21" sqref="E21"/>
      <pageMargins left="0.7" right="0.7" top="0.75" bottom="0.75" header="0.3" footer="0.3"/>
    </customSheetView>
    <customSheetView guid="{B1EDCD6B-EE21-4879-AA3D-77F2C4CDE18F}">
      <pane ySplit="1" topLeftCell="A53" activePane="bottomLeft" state="frozen"/>
      <selection pane="bottomLeft" activeCell="E20" sqref="E20"/>
      <pageMargins left="0.7" right="0.7" top="0.75" bottom="0.75" header="0.3" footer="0.3"/>
    </customSheetView>
    <customSheetView guid="{E707DE82-71DA-43CB-BC55-09232E879A78}">
      <pane ySplit="1" topLeftCell="A53" activePane="bottomLeft" state="frozen"/>
      <selection pane="bottomLeft" activeCell="E20" sqref="E20"/>
      <pageMargins left="0.7" right="0.7" top="0.75" bottom="0.75" header="0.3" footer="0.3"/>
    </customSheetView>
    <customSheetView guid="{2FE9ECC7-2778-45B1-B7D4-9F7CEB69A08B}">
      <pane ySplit="1" topLeftCell="A2" activePane="bottomLeft" state="frozen"/>
      <selection pane="bottomLeft" activeCell="E3" sqref="E3"/>
      <pageMargins left="0.7" right="0.7" top="0.75" bottom="0.75" header="0.3" footer="0.3"/>
    </customSheetView>
    <customSheetView guid="{06A9F8A7-4471-4368-9E20-019DC07C47FA}">
      <pane ySplit="1" topLeftCell="A53" activePane="bottomLeft" state="frozen"/>
      <selection pane="bottomLeft" activeCell="E20" sqref="E20"/>
      <pageMargins left="0.7" right="0.7" top="0.75" bottom="0.75" header="0.3" footer="0.3"/>
    </customSheetView>
    <customSheetView guid="{3DBCD880-445F-418A-AD5F-193E6D2D1210}">
      <pane ySplit="1" topLeftCell="A53" activePane="bottomLeft" state="frozen"/>
      <selection pane="bottomLeft" activeCell="E20" sqref="E20"/>
      <pageMargins left="0.7" right="0.7" top="0.75" bottom="0.75" header="0.3" footer="0.3"/>
    </customSheetView>
    <customSheetView guid="{6DCEEC21-C479-4A42-AD64-9FF5BA104DC2}">
      <pane ySplit="1" topLeftCell="A2" activePane="bottomLeft"/>
      <selection pane="bottomLeft" activeCell="E21" sqref="E21"/>
      <pageMargins left="0.7" right="0.7" top="0.75" bottom="0.75" header="0.3" footer="0.3"/>
    </customSheetView>
    <customSheetView guid="{41DDAA97-79F0-408B-ADE0-BCE91D0ECBCF}">
      <selection activeCell="E25" sqref="E25"/>
      <pageMargins left="0.7" right="0.7" top="0.75" bottom="0.75" header="0.3" footer="0.3"/>
    </customSheetView>
    <customSheetView guid="{BA995151-D423-4E2E-B021-2487DDDEFECF}">
      <pane ySplit="1" topLeftCell="A12" activePane="bottomLeft"/>
      <selection pane="bottomLeft" activeCell="A39" sqref="A39:F39"/>
      <pageMargins left="0.7" right="0.7" top="0.75" bottom="0.75" header="0.3" footer="0.3"/>
    </customSheetView>
    <customSheetView guid="{6D3BA3F1-B9B4-4686-85CF-38BCD4C4159D}" showPageBreaks="1">
      <pane ySplit="1.0384615384615385" topLeftCell="A73"/>
      <selection activeCell="A96" sqref="A96:XFD96"/>
      <pageMargins left="0.7" right="0.7" top="0.75" bottom="0.75" header="0.3" footer="0.3"/>
    </customSheetView>
    <customSheetView guid="{A5CBEEFE-75A7-499E-BF51-F7AC753B4493}">
      <pane ySplit="1" topLeftCell="A190" activePane="bottomLeft"/>
      <selection pane="bottomLeft" activeCell="D214" sqref="D214"/>
      <pageMargins left="0.7" right="0.7" top="0.75" bottom="0.75" header="0.3" footer="0.3"/>
    </customSheetView>
    <customSheetView guid="{8791D8E1-5546-47B2-829A-27DCC1152D17}">
      <pane ySplit="1.1428571428571428" topLeftCell="A224" activePane="bottomLeft"/>
      <selection pane="bottomLeft" activeCell="A237" sqref="A237"/>
      <pageMargins left="0.7" right="0.7" top="0.75" bottom="0.75" header="0.3" footer="0.3"/>
    </customSheetView>
    <customSheetView guid="{1F2654CD-4720-4252-A162-7D4BA384FF65}">
      <pane ySplit="1" topLeftCell="A68"/>
      <selection activeCell="A39" sqref="A39:F39"/>
      <pageMargins left="0.7" right="0.7" top="0.75" bottom="0.75" header="0.3" footer="0.3"/>
    </customSheetView>
    <customSheetView guid="{44636B2D-489E-4D3F-B344-3FDB38BE5EE6}">
      <pane ySplit="1" topLeftCell="A153" activePane="bottomLeft"/>
      <selection pane="bottomLeft" activeCell="E171" sqref="E171"/>
      <pageMargins left="0.7" right="0.7" top="0.75" bottom="0.75" header="0.3" footer="0.3"/>
    </customSheetView>
    <customSheetView guid="{97FA0117-B203-4B24-9F80-DD2287AC91B9}">
      <selection activeCell="C1" sqref="C1"/>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48576"/>
  <sheetViews>
    <sheetView workbookViewId="0">
      <pane ySplit="3600" topLeftCell="A252" activePane="bottomLeft"/>
      <selection activeCell="G106" sqref="G106"/>
      <selection pane="bottomLeft" activeCell="G106" sqref="G106"/>
    </sheetView>
  </sheetViews>
  <sheetFormatPr defaultColWidth="9.140625" defaultRowHeight="15" x14ac:dyDescent="0.25"/>
  <cols>
    <col min="1" max="1" width="28.140625" style="117" customWidth="1"/>
    <col min="2" max="3" width="10.5703125" style="243" bestFit="1" customWidth="1"/>
    <col min="4" max="4" width="11.140625" style="244" customWidth="1"/>
    <col min="5" max="5" width="40.5703125" style="211" customWidth="1"/>
    <col min="6" max="6" width="29.140625" style="213" customWidth="1"/>
    <col min="7" max="16384" width="9.140625" style="117"/>
  </cols>
  <sheetData>
    <row r="1" spans="1:7" s="237" customFormat="1" ht="30" x14ac:dyDescent="0.25">
      <c r="A1" s="237" t="s">
        <v>33</v>
      </c>
      <c r="B1" s="238" t="s">
        <v>1</v>
      </c>
      <c r="C1" s="239" t="s">
        <v>28</v>
      </c>
      <c r="D1" s="240" t="s">
        <v>2</v>
      </c>
      <c r="E1" s="241" t="s">
        <v>6</v>
      </c>
      <c r="F1" s="242" t="s">
        <v>20</v>
      </c>
      <c r="G1" s="237" t="s">
        <v>1406</v>
      </c>
    </row>
    <row r="2" spans="1:7" ht="135" x14ac:dyDescent="0.25">
      <c r="A2" s="117" t="s">
        <v>1723</v>
      </c>
      <c r="B2" s="243">
        <v>45216</v>
      </c>
      <c r="D2" s="244">
        <f>IF(B2="","",NETWORKDAYS(B2,C2)-1)</f>
        <v>-32298</v>
      </c>
      <c r="E2" s="211" t="s">
        <v>1844</v>
      </c>
      <c r="F2" s="213" t="s">
        <v>694</v>
      </c>
      <c r="G2" s="117" t="s">
        <v>1721</v>
      </c>
    </row>
    <row r="3" spans="1:7" ht="150" x14ac:dyDescent="0.25">
      <c r="A3" s="117" t="s">
        <v>1722</v>
      </c>
      <c r="B3" s="243">
        <v>45223</v>
      </c>
      <c r="D3" s="244">
        <f t="shared" ref="D3:D16" si="0">IF(B3="","",NETWORKDAYS(B3,C3)-1)</f>
        <v>-32303</v>
      </c>
      <c r="E3" s="211" t="s">
        <v>1843</v>
      </c>
      <c r="F3" s="213" t="s">
        <v>694</v>
      </c>
      <c r="G3" s="117" t="s">
        <v>1721</v>
      </c>
    </row>
    <row r="4" spans="1:7" ht="120" x14ac:dyDescent="0.25">
      <c r="A4" s="270" t="s">
        <v>1845</v>
      </c>
      <c r="B4" s="243">
        <v>45236</v>
      </c>
      <c r="E4" s="211" t="s">
        <v>1846</v>
      </c>
      <c r="F4" s="213" t="s">
        <v>694</v>
      </c>
      <c r="G4" s="117" t="s">
        <v>1721</v>
      </c>
    </row>
    <row r="5" spans="1:7" x14ac:dyDescent="0.25">
      <c r="D5" s="244" t="str">
        <f t="shared" si="0"/>
        <v/>
      </c>
    </row>
    <row r="6" spans="1:7" x14ac:dyDescent="0.25">
      <c r="D6" s="244" t="str">
        <f t="shared" si="0"/>
        <v/>
      </c>
    </row>
    <row r="7" spans="1:7" x14ac:dyDescent="0.25">
      <c r="D7" s="244" t="str">
        <f t="shared" si="0"/>
        <v/>
      </c>
    </row>
    <row r="8" spans="1:7" x14ac:dyDescent="0.25">
      <c r="D8" s="244" t="str">
        <f t="shared" si="0"/>
        <v/>
      </c>
    </row>
    <row r="9" spans="1:7" x14ac:dyDescent="0.25">
      <c r="D9" s="244" t="str">
        <f t="shared" si="0"/>
        <v/>
      </c>
    </row>
    <row r="10" spans="1:7" x14ac:dyDescent="0.25">
      <c r="D10" s="244" t="str">
        <f t="shared" si="0"/>
        <v/>
      </c>
    </row>
    <row r="11" spans="1:7" x14ac:dyDescent="0.25">
      <c r="D11" s="244" t="str">
        <f t="shared" si="0"/>
        <v/>
      </c>
    </row>
    <row r="12" spans="1:7" x14ac:dyDescent="0.25">
      <c r="D12" s="244" t="str">
        <f t="shared" si="0"/>
        <v/>
      </c>
    </row>
    <row r="13" spans="1:7" x14ac:dyDescent="0.25">
      <c r="D13" s="244" t="str">
        <f t="shared" si="0"/>
        <v/>
      </c>
    </row>
    <row r="14" spans="1:7" x14ac:dyDescent="0.25">
      <c r="D14" s="244" t="str">
        <f t="shared" si="0"/>
        <v/>
      </c>
    </row>
    <row r="15" spans="1:7" x14ac:dyDescent="0.25">
      <c r="D15" s="244" t="str">
        <f t="shared" si="0"/>
        <v/>
      </c>
    </row>
    <row r="16" spans="1:7" x14ac:dyDescent="0.25">
      <c r="D16" s="244" t="str">
        <f t="shared" si="0"/>
        <v/>
      </c>
    </row>
    <row r="17" spans="4:6" x14ac:dyDescent="0.25">
      <c r="D17" s="244" t="str">
        <f t="shared" ref="D17:D35" si="1">IF(B17="","",NETWORKDAYS(B17,C17)-1)</f>
        <v/>
      </c>
      <c r="E17" s="117"/>
      <c r="F17" s="117"/>
    </row>
    <row r="18" spans="4:6" x14ac:dyDescent="0.25">
      <c r="D18" s="244" t="str">
        <f t="shared" si="1"/>
        <v/>
      </c>
      <c r="E18" s="117"/>
      <c r="F18" s="117"/>
    </row>
    <row r="19" spans="4:6" x14ac:dyDescent="0.25">
      <c r="D19" s="244" t="str">
        <f t="shared" si="1"/>
        <v/>
      </c>
      <c r="E19" s="117"/>
      <c r="F19" s="117"/>
    </row>
    <row r="20" spans="4:6" x14ac:dyDescent="0.25">
      <c r="D20" s="244" t="str">
        <f t="shared" si="1"/>
        <v/>
      </c>
      <c r="E20" s="117"/>
      <c r="F20" s="117"/>
    </row>
    <row r="21" spans="4:6" x14ac:dyDescent="0.25">
      <c r="D21" s="244" t="str">
        <f t="shared" si="1"/>
        <v/>
      </c>
      <c r="E21" s="117"/>
      <c r="F21" s="117"/>
    </row>
    <row r="22" spans="4:6" x14ac:dyDescent="0.25">
      <c r="D22" s="244" t="str">
        <f t="shared" si="1"/>
        <v/>
      </c>
      <c r="E22" s="117"/>
      <c r="F22" s="117"/>
    </row>
    <row r="23" spans="4:6" x14ac:dyDescent="0.25">
      <c r="D23" s="244" t="str">
        <f t="shared" si="1"/>
        <v/>
      </c>
      <c r="E23" s="117"/>
      <c r="F23" s="117"/>
    </row>
    <row r="24" spans="4:6" x14ac:dyDescent="0.25">
      <c r="D24" s="244" t="str">
        <f t="shared" si="1"/>
        <v/>
      </c>
      <c r="E24" s="117"/>
      <c r="F24" s="117"/>
    </row>
    <row r="25" spans="4:6" x14ac:dyDescent="0.25">
      <c r="D25" s="244" t="str">
        <f t="shared" si="1"/>
        <v/>
      </c>
      <c r="E25" s="117"/>
      <c r="F25" s="117"/>
    </row>
    <row r="26" spans="4:6" x14ac:dyDescent="0.25">
      <c r="D26" s="244" t="str">
        <f t="shared" si="1"/>
        <v/>
      </c>
      <c r="E26" s="117"/>
      <c r="F26" s="117"/>
    </row>
    <row r="27" spans="4:6" x14ac:dyDescent="0.25">
      <c r="D27" s="244" t="str">
        <f t="shared" si="1"/>
        <v/>
      </c>
      <c r="E27" s="117"/>
      <c r="F27" s="117"/>
    </row>
    <row r="28" spans="4:6" x14ac:dyDescent="0.25">
      <c r="D28" s="244" t="str">
        <f t="shared" si="1"/>
        <v/>
      </c>
      <c r="E28" s="117"/>
      <c r="F28" s="117"/>
    </row>
    <row r="29" spans="4:6" x14ac:dyDescent="0.25">
      <c r="D29" s="244" t="str">
        <f t="shared" si="1"/>
        <v/>
      </c>
      <c r="E29" s="117"/>
      <c r="F29" s="117"/>
    </row>
    <row r="30" spans="4:6" x14ac:dyDescent="0.25">
      <c r="D30" s="244" t="str">
        <f t="shared" si="1"/>
        <v/>
      </c>
      <c r="E30" s="117"/>
      <c r="F30" s="117"/>
    </row>
    <row r="31" spans="4:6" x14ac:dyDescent="0.25">
      <c r="D31" s="244" t="str">
        <f t="shared" si="1"/>
        <v/>
      </c>
      <c r="E31" s="117"/>
      <c r="F31" s="117"/>
    </row>
    <row r="32" spans="4:6" x14ac:dyDescent="0.25">
      <c r="D32" s="244" t="str">
        <f t="shared" si="1"/>
        <v/>
      </c>
      <c r="E32" s="117"/>
      <c r="F32" s="117"/>
    </row>
    <row r="33" spans="4:6" x14ac:dyDescent="0.25">
      <c r="D33" s="244" t="str">
        <f t="shared" si="1"/>
        <v/>
      </c>
      <c r="E33" s="117"/>
      <c r="F33" s="117"/>
    </row>
    <row r="34" spans="4:6" x14ac:dyDescent="0.25">
      <c r="D34" s="244" t="str">
        <f t="shared" si="1"/>
        <v/>
      </c>
      <c r="E34" s="117"/>
      <c r="F34" s="117"/>
    </row>
    <row r="35" spans="4:6" x14ac:dyDescent="0.25">
      <c r="D35" s="244" t="str">
        <f t="shared" si="1"/>
        <v/>
      </c>
      <c r="E35" s="117"/>
      <c r="F35" s="117"/>
    </row>
    <row r="36" spans="4:6" x14ac:dyDescent="0.25">
      <c r="D36" s="244" t="str">
        <f t="shared" ref="D36:D99" si="2">IF(B36="","",NETWORKDAYS(B36,C36)-1)</f>
        <v/>
      </c>
      <c r="E36" s="117"/>
      <c r="F36" s="117"/>
    </row>
    <row r="37" spans="4:6" x14ac:dyDescent="0.25">
      <c r="D37" s="244" t="str">
        <f t="shared" si="2"/>
        <v/>
      </c>
      <c r="E37" s="117"/>
      <c r="F37" s="117"/>
    </row>
    <row r="38" spans="4:6" x14ac:dyDescent="0.25">
      <c r="D38" s="244" t="str">
        <f t="shared" si="2"/>
        <v/>
      </c>
      <c r="E38" s="117"/>
      <c r="F38" s="117"/>
    </row>
    <row r="39" spans="4:6" x14ac:dyDescent="0.25">
      <c r="D39" s="244" t="str">
        <f t="shared" si="2"/>
        <v/>
      </c>
      <c r="E39" s="117"/>
      <c r="F39" s="117"/>
    </row>
    <row r="40" spans="4:6" x14ac:dyDescent="0.25">
      <c r="D40" s="244" t="str">
        <f t="shared" si="2"/>
        <v/>
      </c>
      <c r="E40" s="117"/>
      <c r="F40" s="117"/>
    </row>
    <row r="41" spans="4:6" x14ac:dyDescent="0.25">
      <c r="D41" s="244" t="str">
        <f t="shared" si="2"/>
        <v/>
      </c>
      <c r="E41" s="117"/>
      <c r="F41" s="117"/>
    </row>
    <row r="42" spans="4:6" x14ac:dyDescent="0.25">
      <c r="D42" s="244" t="str">
        <f t="shared" si="2"/>
        <v/>
      </c>
      <c r="E42" s="117"/>
      <c r="F42" s="117"/>
    </row>
    <row r="43" spans="4:6" x14ac:dyDescent="0.25">
      <c r="D43" s="244" t="str">
        <f t="shared" si="2"/>
        <v/>
      </c>
      <c r="E43" s="117"/>
      <c r="F43" s="117"/>
    </row>
    <row r="44" spans="4:6" x14ac:dyDescent="0.25">
      <c r="D44" s="244" t="str">
        <f t="shared" si="2"/>
        <v/>
      </c>
      <c r="E44" s="117"/>
      <c r="F44" s="117"/>
    </row>
    <row r="45" spans="4:6" x14ac:dyDescent="0.25">
      <c r="D45" s="244" t="str">
        <f t="shared" si="2"/>
        <v/>
      </c>
      <c r="E45" s="117"/>
      <c r="F45" s="117"/>
    </row>
    <row r="46" spans="4:6" x14ac:dyDescent="0.25">
      <c r="D46" s="244" t="str">
        <f t="shared" si="2"/>
        <v/>
      </c>
      <c r="E46" s="117"/>
      <c r="F46" s="117"/>
    </row>
    <row r="47" spans="4:6" x14ac:dyDescent="0.25">
      <c r="D47" s="244" t="str">
        <f t="shared" si="2"/>
        <v/>
      </c>
      <c r="E47" s="117"/>
      <c r="F47" s="117"/>
    </row>
    <row r="48" spans="4:6" x14ac:dyDescent="0.25">
      <c r="D48" s="244" t="str">
        <f t="shared" si="2"/>
        <v/>
      </c>
      <c r="E48" s="117"/>
      <c r="F48" s="117"/>
    </row>
    <row r="49" spans="4:6" x14ac:dyDescent="0.25">
      <c r="D49" s="244" t="str">
        <f t="shared" si="2"/>
        <v/>
      </c>
      <c r="E49" s="117"/>
      <c r="F49" s="117"/>
    </row>
    <row r="50" spans="4:6" x14ac:dyDescent="0.25">
      <c r="D50" s="244" t="str">
        <f t="shared" si="2"/>
        <v/>
      </c>
      <c r="E50" s="117"/>
      <c r="F50" s="117"/>
    </row>
    <row r="51" spans="4:6" x14ac:dyDescent="0.25">
      <c r="D51" s="244" t="str">
        <f t="shared" si="2"/>
        <v/>
      </c>
      <c r="E51" s="117"/>
      <c r="F51" s="117"/>
    </row>
    <row r="52" spans="4:6" x14ac:dyDescent="0.25">
      <c r="D52" s="244" t="str">
        <f t="shared" si="2"/>
        <v/>
      </c>
      <c r="E52" s="117"/>
      <c r="F52" s="117"/>
    </row>
    <row r="53" spans="4:6" x14ac:dyDescent="0.25">
      <c r="D53" s="244" t="str">
        <f t="shared" si="2"/>
        <v/>
      </c>
      <c r="E53" s="117"/>
      <c r="F53" s="117"/>
    </row>
    <row r="54" spans="4:6" x14ac:dyDescent="0.25">
      <c r="D54" s="244" t="str">
        <f t="shared" si="2"/>
        <v/>
      </c>
      <c r="E54" s="117"/>
      <c r="F54" s="117"/>
    </row>
    <row r="55" spans="4:6" x14ac:dyDescent="0.25">
      <c r="D55" s="244" t="str">
        <f t="shared" si="2"/>
        <v/>
      </c>
      <c r="E55" s="117"/>
      <c r="F55" s="117"/>
    </row>
    <row r="56" spans="4:6" x14ac:dyDescent="0.25">
      <c r="D56" s="244" t="str">
        <f t="shared" si="2"/>
        <v/>
      </c>
      <c r="E56" s="117"/>
      <c r="F56" s="117"/>
    </row>
    <row r="57" spans="4:6" x14ac:dyDescent="0.25">
      <c r="D57" s="244" t="str">
        <f t="shared" si="2"/>
        <v/>
      </c>
      <c r="E57" s="117"/>
      <c r="F57" s="117"/>
    </row>
    <row r="58" spans="4:6" x14ac:dyDescent="0.25">
      <c r="D58" s="244" t="str">
        <f t="shared" si="2"/>
        <v/>
      </c>
      <c r="E58" s="117"/>
      <c r="F58" s="117"/>
    </row>
    <row r="59" spans="4:6" x14ac:dyDescent="0.25">
      <c r="D59" s="244" t="str">
        <f t="shared" si="2"/>
        <v/>
      </c>
      <c r="E59" s="117"/>
      <c r="F59" s="117"/>
    </row>
    <row r="60" spans="4:6" x14ac:dyDescent="0.25">
      <c r="D60" s="244" t="str">
        <f t="shared" si="2"/>
        <v/>
      </c>
      <c r="E60" s="117"/>
      <c r="F60" s="117"/>
    </row>
    <row r="61" spans="4:6" x14ac:dyDescent="0.25">
      <c r="D61" s="244" t="str">
        <f t="shared" si="2"/>
        <v/>
      </c>
      <c r="E61" s="117"/>
      <c r="F61" s="117"/>
    </row>
    <row r="62" spans="4:6" x14ac:dyDescent="0.25">
      <c r="D62" s="244" t="str">
        <f t="shared" si="2"/>
        <v/>
      </c>
      <c r="E62" s="117"/>
      <c r="F62" s="117"/>
    </row>
    <row r="63" spans="4:6" x14ac:dyDescent="0.25">
      <c r="D63" s="244" t="str">
        <f t="shared" si="2"/>
        <v/>
      </c>
      <c r="E63" s="117"/>
      <c r="F63" s="117"/>
    </row>
    <row r="64" spans="4:6" x14ac:dyDescent="0.25">
      <c r="D64" s="244" t="str">
        <f t="shared" si="2"/>
        <v/>
      </c>
      <c r="E64" s="117"/>
      <c r="F64" s="117"/>
    </row>
    <row r="65" spans="4:6" x14ac:dyDescent="0.25">
      <c r="D65" s="244" t="str">
        <f t="shared" si="2"/>
        <v/>
      </c>
      <c r="E65" s="117"/>
      <c r="F65" s="117"/>
    </row>
    <row r="66" spans="4:6" x14ac:dyDescent="0.25">
      <c r="D66" s="244" t="str">
        <f t="shared" si="2"/>
        <v/>
      </c>
      <c r="E66" s="117"/>
      <c r="F66" s="117"/>
    </row>
    <row r="67" spans="4:6" x14ac:dyDescent="0.25">
      <c r="D67" s="244" t="str">
        <f t="shared" si="2"/>
        <v/>
      </c>
      <c r="E67" s="117"/>
      <c r="F67" s="117"/>
    </row>
    <row r="68" spans="4:6" x14ac:dyDescent="0.25">
      <c r="D68" s="244" t="str">
        <f t="shared" si="2"/>
        <v/>
      </c>
      <c r="E68" s="117"/>
      <c r="F68" s="117"/>
    </row>
    <row r="69" spans="4:6" x14ac:dyDescent="0.25">
      <c r="D69" s="244" t="str">
        <f t="shared" si="2"/>
        <v/>
      </c>
      <c r="E69" s="117"/>
      <c r="F69" s="117"/>
    </row>
    <row r="70" spans="4:6" x14ac:dyDescent="0.25">
      <c r="D70" s="244" t="str">
        <f t="shared" si="2"/>
        <v/>
      </c>
      <c r="E70" s="117"/>
      <c r="F70" s="117"/>
    </row>
    <row r="71" spans="4:6" x14ac:dyDescent="0.25">
      <c r="D71" s="244" t="str">
        <f t="shared" si="2"/>
        <v/>
      </c>
      <c r="E71" s="117"/>
      <c r="F71" s="117"/>
    </row>
    <row r="72" spans="4:6" x14ac:dyDescent="0.25">
      <c r="D72" s="244" t="str">
        <f t="shared" si="2"/>
        <v/>
      </c>
      <c r="E72" s="117"/>
      <c r="F72" s="117"/>
    </row>
    <row r="73" spans="4:6" x14ac:dyDescent="0.25">
      <c r="D73" s="244" t="str">
        <f t="shared" si="2"/>
        <v/>
      </c>
      <c r="E73" s="117"/>
      <c r="F73" s="117"/>
    </row>
    <row r="74" spans="4:6" x14ac:dyDescent="0.25">
      <c r="D74" s="244" t="str">
        <f t="shared" si="2"/>
        <v/>
      </c>
      <c r="E74" s="117"/>
      <c r="F74" s="117"/>
    </row>
    <row r="75" spans="4:6" x14ac:dyDescent="0.25">
      <c r="D75" s="244" t="str">
        <f t="shared" si="2"/>
        <v/>
      </c>
      <c r="E75" s="117"/>
      <c r="F75" s="117"/>
    </row>
    <row r="76" spans="4:6" x14ac:dyDescent="0.25">
      <c r="D76" s="244" t="str">
        <f t="shared" si="2"/>
        <v/>
      </c>
      <c r="E76" s="117"/>
      <c r="F76" s="117"/>
    </row>
    <row r="77" spans="4:6" x14ac:dyDescent="0.25">
      <c r="D77" s="244" t="str">
        <f t="shared" si="2"/>
        <v/>
      </c>
      <c r="E77" s="117"/>
      <c r="F77" s="117"/>
    </row>
    <row r="78" spans="4:6" x14ac:dyDescent="0.25">
      <c r="D78" s="244" t="str">
        <f t="shared" si="2"/>
        <v/>
      </c>
      <c r="E78" s="117"/>
      <c r="F78" s="117"/>
    </row>
    <row r="79" spans="4:6" x14ac:dyDescent="0.25">
      <c r="D79" s="244" t="str">
        <f t="shared" si="2"/>
        <v/>
      </c>
      <c r="E79" s="117"/>
      <c r="F79" s="117"/>
    </row>
    <row r="80" spans="4:6" x14ac:dyDescent="0.25">
      <c r="D80" s="244" t="str">
        <f t="shared" si="2"/>
        <v/>
      </c>
      <c r="E80" s="117"/>
      <c r="F80" s="117"/>
    </row>
    <row r="81" spans="4:6" x14ac:dyDescent="0.25">
      <c r="D81" s="244" t="str">
        <f t="shared" si="2"/>
        <v/>
      </c>
      <c r="E81" s="117"/>
      <c r="F81" s="117"/>
    </row>
    <row r="82" spans="4:6" x14ac:dyDescent="0.25">
      <c r="D82" s="244" t="str">
        <f t="shared" si="2"/>
        <v/>
      </c>
      <c r="E82" s="117"/>
      <c r="F82" s="117"/>
    </row>
    <row r="83" spans="4:6" x14ac:dyDescent="0.25">
      <c r="D83" s="244" t="str">
        <f t="shared" si="2"/>
        <v/>
      </c>
      <c r="E83" s="117"/>
      <c r="F83" s="117"/>
    </row>
    <row r="84" spans="4:6" x14ac:dyDescent="0.25">
      <c r="D84" s="244" t="str">
        <f t="shared" si="2"/>
        <v/>
      </c>
      <c r="E84" s="117"/>
      <c r="F84" s="117"/>
    </row>
    <row r="85" spans="4:6" x14ac:dyDescent="0.25">
      <c r="D85" s="244" t="str">
        <f t="shared" si="2"/>
        <v/>
      </c>
      <c r="E85" s="117"/>
      <c r="F85" s="117"/>
    </row>
    <row r="86" spans="4:6" x14ac:dyDescent="0.25">
      <c r="D86" s="244" t="str">
        <f t="shared" si="2"/>
        <v/>
      </c>
      <c r="E86" s="117"/>
      <c r="F86" s="117"/>
    </row>
    <row r="87" spans="4:6" x14ac:dyDescent="0.25">
      <c r="D87" s="244" t="str">
        <f t="shared" si="2"/>
        <v/>
      </c>
      <c r="E87" s="117"/>
      <c r="F87" s="117"/>
    </row>
    <row r="88" spans="4:6" x14ac:dyDescent="0.25">
      <c r="D88" s="244" t="str">
        <f t="shared" si="2"/>
        <v/>
      </c>
      <c r="E88" s="117"/>
      <c r="F88" s="117"/>
    </row>
    <row r="89" spans="4:6" x14ac:dyDescent="0.25">
      <c r="D89" s="244" t="str">
        <f t="shared" si="2"/>
        <v/>
      </c>
      <c r="E89" s="117"/>
      <c r="F89" s="117"/>
    </row>
    <row r="90" spans="4:6" x14ac:dyDescent="0.25">
      <c r="D90" s="244" t="str">
        <f t="shared" si="2"/>
        <v/>
      </c>
      <c r="E90" s="117"/>
      <c r="F90" s="117"/>
    </row>
    <row r="91" spans="4:6" x14ac:dyDescent="0.25">
      <c r="D91" s="244" t="str">
        <f t="shared" si="2"/>
        <v/>
      </c>
      <c r="E91" s="117"/>
      <c r="F91" s="117"/>
    </row>
    <row r="92" spans="4:6" x14ac:dyDescent="0.25">
      <c r="D92" s="244" t="str">
        <f t="shared" si="2"/>
        <v/>
      </c>
      <c r="E92" s="117"/>
      <c r="F92" s="117"/>
    </row>
    <row r="93" spans="4:6" x14ac:dyDescent="0.25">
      <c r="D93" s="244" t="str">
        <f t="shared" si="2"/>
        <v/>
      </c>
      <c r="E93" s="117"/>
      <c r="F93" s="117"/>
    </row>
    <row r="94" spans="4:6" x14ac:dyDescent="0.25">
      <c r="D94" s="244" t="str">
        <f t="shared" si="2"/>
        <v/>
      </c>
      <c r="E94" s="117"/>
      <c r="F94" s="117"/>
    </row>
    <row r="95" spans="4:6" x14ac:dyDescent="0.25">
      <c r="D95" s="244" t="str">
        <f t="shared" si="2"/>
        <v/>
      </c>
      <c r="E95" s="117"/>
      <c r="F95" s="117"/>
    </row>
    <row r="96" spans="4:6" x14ac:dyDescent="0.25">
      <c r="D96" s="244" t="str">
        <f t="shared" si="2"/>
        <v/>
      </c>
      <c r="E96" s="117"/>
      <c r="F96" s="117"/>
    </row>
    <row r="97" spans="4:6" x14ac:dyDescent="0.25">
      <c r="D97" s="244" t="str">
        <f t="shared" si="2"/>
        <v/>
      </c>
      <c r="E97" s="117"/>
      <c r="F97" s="117"/>
    </row>
    <row r="98" spans="4:6" x14ac:dyDescent="0.25">
      <c r="D98" s="244" t="str">
        <f t="shared" si="2"/>
        <v/>
      </c>
      <c r="E98" s="117"/>
      <c r="F98" s="117"/>
    </row>
    <row r="99" spans="4:6" x14ac:dyDescent="0.25">
      <c r="D99" s="244" t="str">
        <f t="shared" si="2"/>
        <v/>
      </c>
      <c r="E99" s="117"/>
      <c r="F99" s="117"/>
    </row>
    <row r="100" spans="4:6" x14ac:dyDescent="0.25">
      <c r="D100" s="244" t="str">
        <f t="shared" ref="D100:D163" si="3">IF(B100="","",NETWORKDAYS(B100,C100)-1)</f>
        <v/>
      </c>
      <c r="E100" s="117"/>
      <c r="F100" s="117"/>
    </row>
    <row r="101" spans="4:6" x14ac:dyDescent="0.25">
      <c r="D101" s="244" t="str">
        <f t="shared" si="3"/>
        <v/>
      </c>
      <c r="E101" s="117"/>
      <c r="F101" s="117"/>
    </row>
    <row r="102" spans="4:6" x14ac:dyDescent="0.25">
      <c r="D102" s="244" t="str">
        <f t="shared" si="3"/>
        <v/>
      </c>
      <c r="E102" s="117"/>
      <c r="F102" s="117"/>
    </row>
    <row r="103" spans="4:6" x14ac:dyDescent="0.25">
      <c r="D103" s="244" t="str">
        <f t="shared" si="3"/>
        <v/>
      </c>
      <c r="E103" s="117"/>
      <c r="F103" s="117"/>
    </row>
    <row r="104" spans="4:6" x14ac:dyDescent="0.25">
      <c r="D104" s="244" t="str">
        <f t="shared" si="3"/>
        <v/>
      </c>
      <c r="E104" s="117"/>
      <c r="F104" s="117"/>
    </row>
    <row r="105" spans="4:6" x14ac:dyDescent="0.25">
      <c r="D105" s="244" t="str">
        <f t="shared" si="3"/>
        <v/>
      </c>
      <c r="E105" s="117"/>
      <c r="F105" s="117"/>
    </row>
    <row r="106" spans="4:6" x14ac:dyDescent="0.25">
      <c r="D106" s="244" t="str">
        <f t="shared" si="3"/>
        <v/>
      </c>
      <c r="E106" s="117"/>
      <c r="F106" s="117"/>
    </row>
    <row r="107" spans="4:6" x14ac:dyDescent="0.25">
      <c r="D107" s="244" t="str">
        <f t="shared" si="3"/>
        <v/>
      </c>
      <c r="E107" s="117"/>
      <c r="F107" s="117"/>
    </row>
    <row r="108" spans="4:6" x14ac:dyDescent="0.25">
      <c r="D108" s="244" t="str">
        <f t="shared" si="3"/>
        <v/>
      </c>
      <c r="E108" s="117"/>
      <c r="F108" s="117"/>
    </row>
    <row r="109" spans="4:6" x14ac:dyDescent="0.25">
      <c r="D109" s="244" t="str">
        <f t="shared" si="3"/>
        <v/>
      </c>
      <c r="E109" s="117"/>
      <c r="F109" s="117"/>
    </row>
    <row r="110" spans="4:6" x14ac:dyDescent="0.25">
      <c r="D110" s="244" t="str">
        <f t="shared" si="3"/>
        <v/>
      </c>
      <c r="E110" s="117"/>
      <c r="F110" s="117"/>
    </row>
    <row r="111" spans="4:6" x14ac:dyDescent="0.25">
      <c r="D111" s="244" t="str">
        <f t="shared" si="3"/>
        <v/>
      </c>
      <c r="E111" s="117"/>
      <c r="F111" s="117"/>
    </row>
    <row r="112" spans="4:6" x14ac:dyDescent="0.25">
      <c r="D112" s="244" t="str">
        <f t="shared" si="3"/>
        <v/>
      </c>
      <c r="E112" s="117"/>
      <c r="F112" s="117"/>
    </row>
    <row r="113" spans="4:6" x14ac:dyDescent="0.25">
      <c r="D113" s="244" t="str">
        <f t="shared" si="3"/>
        <v/>
      </c>
      <c r="E113" s="117"/>
      <c r="F113" s="117"/>
    </row>
    <row r="114" spans="4:6" x14ac:dyDescent="0.25">
      <c r="D114" s="244" t="str">
        <f t="shared" si="3"/>
        <v/>
      </c>
      <c r="E114" s="117"/>
      <c r="F114" s="117"/>
    </row>
    <row r="115" spans="4:6" x14ac:dyDescent="0.25">
      <c r="D115" s="244" t="str">
        <f t="shared" si="3"/>
        <v/>
      </c>
      <c r="E115" s="117"/>
      <c r="F115" s="117"/>
    </row>
    <row r="116" spans="4:6" x14ac:dyDescent="0.25">
      <c r="D116" s="244" t="str">
        <f t="shared" si="3"/>
        <v/>
      </c>
      <c r="E116" s="117"/>
      <c r="F116" s="117"/>
    </row>
    <row r="117" spans="4:6" x14ac:dyDescent="0.25">
      <c r="D117" s="244" t="str">
        <f t="shared" si="3"/>
        <v/>
      </c>
      <c r="E117" s="117"/>
      <c r="F117" s="117"/>
    </row>
    <row r="118" spans="4:6" x14ac:dyDescent="0.25">
      <c r="D118" s="244" t="str">
        <f t="shared" si="3"/>
        <v/>
      </c>
      <c r="E118" s="117"/>
      <c r="F118" s="117"/>
    </row>
    <row r="119" spans="4:6" x14ac:dyDescent="0.25">
      <c r="D119" s="244" t="str">
        <f t="shared" si="3"/>
        <v/>
      </c>
      <c r="E119" s="117"/>
      <c r="F119" s="117"/>
    </row>
    <row r="120" spans="4:6" x14ac:dyDescent="0.25">
      <c r="D120" s="244" t="str">
        <f t="shared" si="3"/>
        <v/>
      </c>
      <c r="E120" s="117"/>
      <c r="F120" s="117"/>
    </row>
    <row r="121" spans="4:6" x14ac:dyDescent="0.25">
      <c r="D121" s="244" t="str">
        <f t="shared" si="3"/>
        <v/>
      </c>
      <c r="E121" s="117"/>
      <c r="F121" s="117"/>
    </row>
    <row r="122" spans="4:6" x14ac:dyDescent="0.25">
      <c r="D122" s="244" t="str">
        <f t="shared" si="3"/>
        <v/>
      </c>
      <c r="E122" s="117"/>
      <c r="F122" s="117"/>
    </row>
    <row r="123" spans="4:6" x14ac:dyDescent="0.25">
      <c r="D123" s="244" t="str">
        <f t="shared" si="3"/>
        <v/>
      </c>
      <c r="E123" s="117"/>
      <c r="F123" s="117"/>
    </row>
    <row r="124" spans="4:6" x14ac:dyDescent="0.25">
      <c r="D124" s="244" t="str">
        <f t="shared" si="3"/>
        <v/>
      </c>
      <c r="E124" s="117"/>
      <c r="F124" s="117"/>
    </row>
    <row r="125" spans="4:6" x14ac:dyDescent="0.25">
      <c r="D125" s="244" t="str">
        <f t="shared" si="3"/>
        <v/>
      </c>
      <c r="E125" s="117"/>
      <c r="F125" s="117"/>
    </row>
    <row r="126" spans="4:6" x14ac:dyDescent="0.25">
      <c r="D126" s="244" t="str">
        <f t="shared" si="3"/>
        <v/>
      </c>
      <c r="E126" s="117"/>
      <c r="F126" s="117"/>
    </row>
    <row r="127" spans="4:6" x14ac:dyDescent="0.25">
      <c r="D127" s="244" t="str">
        <f t="shared" si="3"/>
        <v/>
      </c>
      <c r="E127" s="117"/>
      <c r="F127" s="117"/>
    </row>
    <row r="128" spans="4:6" x14ac:dyDescent="0.25">
      <c r="D128" s="244" t="str">
        <f t="shared" si="3"/>
        <v/>
      </c>
      <c r="E128" s="117"/>
      <c r="F128" s="117"/>
    </row>
    <row r="129" spans="4:6" x14ac:dyDescent="0.25">
      <c r="D129" s="244" t="str">
        <f t="shared" si="3"/>
        <v/>
      </c>
      <c r="E129" s="117"/>
      <c r="F129" s="117"/>
    </row>
    <row r="130" spans="4:6" x14ac:dyDescent="0.25">
      <c r="D130" s="244" t="str">
        <f t="shared" si="3"/>
        <v/>
      </c>
      <c r="E130" s="117"/>
      <c r="F130" s="117"/>
    </row>
    <row r="131" spans="4:6" x14ac:dyDescent="0.25">
      <c r="D131" s="244" t="str">
        <f t="shared" si="3"/>
        <v/>
      </c>
      <c r="E131" s="117"/>
      <c r="F131" s="117"/>
    </row>
    <row r="132" spans="4:6" x14ac:dyDescent="0.25">
      <c r="D132" s="244" t="str">
        <f t="shared" si="3"/>
        <v/>
      </c>
      <c r="E132" s="117"/>
      <c r="F132" s="117"/>
    </row>
    <row r="133" spans="4:6" x14ac:dyDescent="0.25">
      <c r="D133" s="244" t="str">
        <f t="shared" si="3"/>
        <v/>
      </c>
      <c r="E133" s="117"/>
      <c r="F133" s="117"/>
    </row>
    <row r="134" spans="4:6" x14ac:dyDescent="0.25">
      <c r="D134" s="244" t="str">
        <f t="shared" si="3"/>
        <v/>
      </c>
      <c r="E134" s="117"/>
      <c r="F134" s="117"/>
    </row>
    <row r="135" spans="4:6" x14ac:dyDescent="0.25">
      <c r="D135" s="244" t="str">
        <f t="shared" si="3"/>
        <v/>
      </c>
      <c r="E135" s="117"/>
      <c r="F135" s="117"/>
    </row>
    <row r="136" spans="4:6" x14ac:dyDescent="0.25">
      <c r="D136" s="244" t="str">
        <f t="shared" si="3"/>
        <v/>
      </c>
      <c r="E136" s="117"/>
      <c r="F136" s="117"/>
    </row>
    <row r="137" spans="4:6" x14ac:dyDescent="0.25">
      <c r="D137" s="244" t="str">
        <f t="shared" si="3"/>
        <v/>
      </c>
      <c r="E137" s="117"/>
      <c r="F137" s="117"/>
    </row>
    <row r="138" spans="4:6" x14ac:dyDescent="0.25">
      <c r="D138" s="244" t="str">
        <f t="shared" si="3"/>
        <v/>
      </c>
      <c r="E138" s="117"/>
      <c r="F138" s="117"/>
    </row>
    <row r="139" spans="4:6" x14ac:dyDescent="0.25">
      <c r="D139" s="244" t="str">
        <f t="shared" si="3"/>
        <v/>
      </c>
      <c r="E139" s="117"/>
      <c r="F139" s="117"/>
    </row>
    <row r="140" spans="4:6" x14ac:dyDescent="0.25">
      <c r="D140" s="244" t="str">
        <f t="shared" si="3"/>
        <v/>
      </c>
      <c r="E140" s="117"/>
      <c r="F140" s="117"/>
    </row>
    <row r="141" spans="4:6" x14ac:dyDescent="0.25">
      <c r="D141" s="244" t="str">
        <f t="shared" si="3"/>
        <v/>
      </c>
      <c r="E141" s="117"/>
      <c r="F141" s="117"/>
    </row>
    <row r="142" spans="4:6" x14ac:dyDescent="0.25">
      <c r="D142" s="244" t="str">
        <f t="shared" si="3"/>
        <v/>
      </c>
      <c r="E142" s="117"/>
      <c r="F142" s="117"/>
    </row>
    <row r="143" spans="4:6" x14ac:dyDescent="0.25">
      <c r="D143" s="244" t="str">
        <f t="shared" si="3"/>
        <v/>
      </c>
      <c r="E143" s="117"/>
      <c r="F143" s="117"/>
    </row>
    <row r="144" spans="4:6" x14ac:dyDescent="0.25">
      <c r="D144" s="244" t="str">
        <f t="shared" si="3"/>
        <v/>
      </c>
      <c r="E144" s="117"/>
      <c r="F144" s="117"/>
    </row>
    <row r="145" spans="4:6" x14ac:dyDescent="0.25">
      <c r="D145" s="244" t="str">
        <f t="shared" si="3"/>
        <v/>
      </c>
      <c r="E145" s="117"/>
      <c r="F145" s="117"/>
    </row>
    <row r="146" spans="4:6" x14ac:dyDescent="0.25">
      <c r="D146" s="244" t="str">
        <f t="shared" si="3"/>
        <v/>
      </c>
      <c r="E146" s="117"/>
      <c r="F146" s="117"/>
    </row>
    <row r="147" spans="4:6" x14ac:dyDescent="0.25">
      <c r="D147" s="244" t="str">
        <f t="shared" si="3"/>
        <v/>
      </c>
      <c r="E147" s="117"/>
      <c r="F147" s="117"/>
    </row>
    <row r="148" spans="4:6" x14ac:dyDescent="0.25">
      <c r="D148" s="244" t="str">
        <f t="shared" si="3"/>
        <v/>
      </c>
      <c r="E148" s="117"/>
      <c r="F148" s="117"/>
    </row>
    <row r="149" spans="4:6" x14ac:dyDescent="0.25">
      <c r="D149" s="244" t="str">
        <f t="shared" si="3"/>
        <v/>
      </c>
      <c r="E149" s="117"/>
      <c r="F149" s="117"/>
    </row>
    <row r="150" spans="4:6" x14ac:dyDescent="0.25">
      <c r="D150" s="244" t="str">
        <f t="shared" si="3"/>
        <v/>
      </c>
      <c r="E150" s="117"/>
      <c r="F150" s="117"/>
    </row>
    <row r="151" spans="4:6" x14ac:dyDescent="0.25">
      <c r="D151" s="244" t="str">
        <f t="shared" si="3"/>
        <v/>
      </c>
      <c r="E151" s="117"/>
      <c r="F151" s="117"/>
    </row>
    <row r="152" spans="4:6" x14ac:dyDescent="0.25">
      <c r="D152" s="244" t="str">
        <f t="shared" si="3"/>
        <v/>
      </c>
      <c r="E152" s="117"/>
      <c r="F152" s="117"/>
    </row>
    <row r="153" spans="4:6" x14ac:dyDescent="0.25">
      <c r="D153" s="244" t="str">
        <f t="shared" si="3"/>
        <v/>
      </c>
      <c r="E153" s="117"/>
      <c r="F153" s="117"/>
    </row>
    <row r="154" spans="4:6" x14ac:dyDescent="0.25">
      <c r="D154" s="244" t="str">
        <f t="shared" si="3"/>
        <v/>
      </c>
      <c r="E154" s="117"/>
      <c r="F154" s="117"/>
    </row>
    <row r="155" spans="4:6" x14ac:dyDescent="0.25">
      <c r="D155" s="244" t="str">
        <f t="shared" si="3"/>
        <v/>
      </c>
      <c r="E155" s="117"/>
      <c r="F155" s="117"/>
    </row>
    <row r="156" spans="4:6" x14ac:dyDescent="0.25">
      <c r="D156" s="244" t="str">
        <f t="shared" si="3"/>
        <v/>
      </c>
      <c r="E156" s="117"/>
      <c r="F156" s="117"/>
    </row>
    <row r="157" spans="4:6" x14ac:dyDescent="0.25">
      <c r="D157" s="244" t="str">
        <f t="shared" si="3"/>
        <v/>
      </c>
      <c r="E157" s="117"/>
      <c r="F157" s="117"/>
    </row>
    <row r="158" spans="4:6" x14ac:dyDescent="0.25">
      <c r="D158" s="244" t="str">
        <f t="shared" si="3"/>
        <v/>
      </c>
      <c r="E158" s="117"/>
      <c r="F158" s="117"/>
    </row>
    <row r="159" spans="4:6" x14ac:dyDescent="0.25">
      <c r="D159" s="244" t="str">
        <f t="shared" si="3"/>
        <v/>
      </c>
      <c r="E159" s="117"/>
      <c r="F159" s="117"/>
    </row>
    <row r="160" spans="4:6" x14ac:dyDescent="0.25">
      <c r="D160" s="244" t="str">
        <f t="shared" si="3"/>
        <v/>
      </c>
      <c r="E160" s="117"/>
      <c r="F160" s="117"/>
    </row>
    <row r="161" spans="4:6" x14ac:dyDescent="0.25">
      <c r="D161" s="244" t="str">
        <f t="shared" si="3"/>
        <v/>
      </c>
      <c r="E161" s="117"/>
      <c r="F161" s="117"/>
    </row>
    <row r="162" spans="4:6" x14ac:dyDescent="0.25">
      <c r="D162" s="244" t="str">
        <f t="shared" si="3"/>
        <v/>
      </c>
      <c r="E162" s="117"/>
      <c r="F162" s="117"/>
    </row>
    <row r="163" spans="4:6" x14ac:dyDescent="0.25">
      <c r="D163" s="244" t="str">
        <f t="shared" si="3"/>
        <v/>
      </c>
      <c r="E163" s="117"/>
      <c r="F163" s="117"/>
    </row>
    <row r="164" spans="4:6" x14ac:dyDescent="0.25">
      <c r="D164" s="244" t="str">
        <f t="shared" ref="D164:D227" si="4">IF(B164="","",NETWORKDAYS(B164,C164)-1)</f>
        <v/>
      </c>
      <c r="E164" s="117"/>
      <c r="F164" s="117"/>
    </row>
    <row r="165" spans="4:6" x14ac:dyDescent="0.25">
      <c r="D165" s="244" t="str">
        <f t="shared" si="4"/>
        <v/>
      </c>
      <c r="E165" s="117"/>
      <c r="F165" s="117"/>
    </row>
    <row r="166" spans="4:6" x14ac:dyDescent="0.25">
      <c r="D166" s="244" t="str">
        <f t="shared" si="4"/>
        <v/>
      </c>
      <c r="E166" s="117"/>
      <c r="F166" s="117"/>
    </row>
    <row r="167" spans="4:6" x14ac:dyDescent="0.25">
      <c r="D167" s="244" t="str">
        <f t="shared" si="4"/>
        <v/>
      </c>
      <c r="E167" s="117"/>
      <c r="F167" s="117"/>
    </row>
    <row r="168" spans="4:6" x14ac:dyDescent="0.25">
      <c r="D168" s="244" t="str">
        <f t="shared" si="4"/>
        <v/>
      </c>
      <c r="E168" s="117"/>
      <c r="F168" s="117"/>
    </row>
    <row r="169" spans="4:6" x14ac:dyDescent="0.25">
      <c r="D169" s="244" t="str">
        <f t="shared" si="4"/>
        <v/>
      </c>
      <c r="E169" s="117"/>
      <c r="F169" s="117"/>
    </row>
    <row r="170" spans="4:6" x14ac:dyDescent="0.25">
      <c r="D170" s="244" t="str">
        <f t="shared" si="4"/>
        <v/>
      </c>
      <c r="E170" s="117"/>
      <c r="F170" s="117"/>
    </row>
    <row r="171" spans="4:6" x14ac:dyDescent="0.25">
      <c r="D171" s="244" t="str">
        <f t="shared" si="4"/>
        <v/>
      </c>
      <c r="E171" s="117"/>
      <c r="F171" s="117"/>
    </row>
    <row r="172" spans="4:6" x14ac:dyDescent="0.25">
      <c r="D172" s="244" t="str">
        <f t="shared" si="4"/>
        <v/>
      </c>
      <c r="E172" s="117"/>
      <c r="F172" s="117"/>
    </row>
    <row r="173" spans="4:6" x14ac:dyDescent="0.25">
      <c r="D173" s="244" t="str">
        <f t="shared" si="4"/>
        <v/>
      </c>
      <c r="E173" s="117"/>
      <c r="F173" s="117"/>
    </row>
    <row r="174" spans="4:6" x14ac:dyDescent="0.25">
      <c r="D174" s="244" t="str">
        <f t="shared" si="4"/>
        <v/>
      </c>
      <c r="E174" s="117"/>
      <c r="F174" s="117"/>
    </row>
    <row r="175" spans="4:6" x14ac:dyDescent="0.25">
      <c r="D175" s="244" t="str">
        <f t="shared" si="4"/>
        <v/>
      </c>
      <c r="E175" s="117"/>
      <c r="F175" s="117"/>
    </row>
    <row r="176" spans="4:6" x14ac:dyDescent="0.25">
      <c r="D176" s="244" t="str">
        <f t="shared" si="4"/>
        <v/>
      </c>
      <c r="E176" s="117"/>
      <c r="F176" s="117"/>
    </row>
    <row r="177" spans="4:6" x14ac:dyDescent="0.25">
      <c r="D177" s="244" t="str">
        <f t="shared" si="4"/>
        <v/>
      </c>
      <c r="E177" s="117"/>
      <c r="F177" s="117"/>
    </row>
    <row r="178" spans="4:6" x14ac:dyDescent="0.25">
      <c r="D178" s="244" t="str">
        <f t="shared" si="4"/>
        <v/>
      </c>
      <c r="E178" s="117"/>
      <c r="F178" s="117"/>
    </row>
    <row r="179" spans="4:6" x14ac:dyDescent="0.25">
      <c r="D179" s="244" t="str">
        <f t="shared" si="4"/>
        <v/>
      </c>
      <c r="E179" s="117"/>
      <c r="F179" s="117"/>
    </row>
    <row r="180" spans="4:6" x14ac:dyDescent="0.25">
      <c r="D180" s="244" t="str">
        <f t="shared" si="4"/>
        <v/>
      </c>
      <c r="E180" s="117"/>
      <c r="F180" s="117"/>
    </row>
    <row r="181" spans="4:6" x14ac:dyDescent="0.25">
      <c r="D181" s="244" t="str">
        <f t="shared" si="4"/>
        <v/>
      </c>
      <c r="E181" s="117"/>
      <c r="F181" s="117"/>
    </row>
    <row r="182" spans="4:6" x14ac:dyDescent="0.25">
      <c r="D182" s="244" t="str">
        <f t="shared" si="4"/>
        <v/>
      </c>
      <c r="E182" s="117"/>
      <c r="F182" s="117"/>
    </row>
    <row r="183" spans="4:6" x14ac:dyDescent="0.25">
      <c r="D183" s="244" t="str">
        <f t="shared" si="4"/>
        <v/>
      </c>
      <c r="E183" s="117"/>
      <c r="F183" s="117"/>
    </row>
    <row r="184" spans="4:6" x14ac:dyDescent="0.25">
      <c r="D184" s="244" t="str">
        <f t="shared" si="4"/>
        <v/>
      </c>
      <c r="E184" s="117"/>
      <c r="F184" s="117"/>
    </row>
    <row r="185" spans="4:6" x14ac:dyDescent="0.25">
      <c r="D185" s="244" t="str">
        <f t="shared" si="4"/>
        <v/>
      </c>
      <c r="E185" s="117"/>
      <c r="F185" s="117"/>
    </row>
    <row r="186" spans="4:6" x14ac:dyDescent="0.25">
      <c r="D186" s="244" t="str">
        <f t="shared" si="4"/>
        <v/>
      </c>
      <c r="E186" s="117"/>
      <c r="F186" s="117"/>
    </row>
    <row r="187" spans="4:6" x14ac:dyDescent="0.25">
      <c r="D187" s="244" t="str">
        <f t="shared" si="4"/>
        <v/>
      </c>
      <c r="E187" s="117"/>
      <c r="F187" s="117"/>
    </row>
    <row r="188" spans="4:6" x14ac:dyDescent="0.25">
      <c r="D188" s="244" t="str">
        <f t="shared" si="4"/>
        <v/>
      </c>
      <c r="E188" s="117"/>
      <c r="F188" s="117"/>
    </row>
    <row r="189" spans="4:6" x14ac:dyDescent="0.25">
      <c r="D189" s="244" t="str">
        <f t="shared" si="4"/>
        <v/>
      </c>
      <c r="E189" s="117"/>
      <c r="F189" s="117"/>
    </row>
    <row r="190" spans="4:6" x14ac:dyDescent="0.25">
      <c r="D190" s="244" t="str">
        <f t="shared" si="4"/>
        <v/>
      </c>
      <c r="E190" s="117"/>
      <c r="F190" s="117"/>
    </row>
    <row r="191" spans="4:6" x14ac:dyDescent="0.25">
      <c r="D191" s="244" t="str">
        <f t="shared" si="4"/>
        <v/>
      </c>
      <c r="E191" s="117"/>
      <c r="F191" s="117"/>
    </row>
    <row r="192" spans="4:6" x14ac:dyDescent="0.25">
      <c r="D192" s="244" t="str">
        <f t="shared" si="4"/>
        <v/>
      </c>
      <c r="E192" s="117"/>
      <c r="F192" s="117"/>
    </row>
    <row r="193" spans="4:6" x14ac:dyDescent="0.25">
      <c r="D193" s="244" t="str">
        <f t="shared" si="4"/>
        <v/>
      </c>
      <c r="E193" s="117"/>
      <c r="F193" s="117"/>
    </row>
    <row r="194" spans="4:6" x14ac:dyDescent="0.25">
      <c r="D194" s="244" t="str">
        <f t="shared" si="4"/>
        <v/>
      </c>
      <c r="E194" s="117"/>
      <c r="F194" s="117"/>
    </row>
    <row r="195" spans="4:6" x14ac:dyDescent="0.25">
      <c r="D195" s="244" t="str">
        <f t="shared" si="4"/>
        <v/>
      </c>
      <c r="E195" s="117"/>
      <c r="F195" s="117"/>
    </row>
    <row r="196" spans="4:6" x14ac:dyDescent="0.25">
      <c r="D196" s="244" t="str">
        <f t="shared" si="4"/>
        <v/>
      </c>
      <c r="E196" s="117"/>
      <c r="F196" s="117"/>
    </row>
    <row r="197" spans="4:6" x14ac:dyDescent="0.25">
      <c r="D197" s="244" t="str">
        <f t="shared" si="4"/>
        <v/>
      </c>
      <c r="E197" s="117"/>
      <c r="F197" s="117"/>
    </row>
    <row r="198" spans="4:6" x14ac:dyDescent="0.25">
      <c r="D198" s="244" t="str">
        <f t="shared" si="4"/>
        <v/>
      </c>
      <c r="E198" s="117"/>
      <c r="F198" s="117"/>
    </row>
    <row r="199" spans="4:6" x14ac:dyDescent="0.25">
      <c r="D199" s="244" t="str">
        <f t="shared" si="4"/>
        <v/>
      </c>
      <c r="E199" s="117"/>
      <c r="F199" s="117"/>
    </row>
    <row r="200" spans="4:6" x14ac:dyDescent="0.25">
      <c r="D200" s="244" t="str">
        <f t="shared" si="4"/>
        <v/>
      </c>
      <c r="E200" s="117"/>
      <c r="F200" s="117"/>
    </row>
    <row r="201" spans="4:6" x14ac:dyDescent="0.25">
      <c r="D201" s="244" t="str">
        <f t="shared" si="4"/>
        <v/>
      </c>
      <c r="E201" s="117"/>
      <c r="F201" s="117"/>
    </row>
    <row r="202" spans="4:6" x14ac:dyDescent="0.25">
      <c r="D202" s="244" t="str">
        <f t="shared" si="4"/>
        <v/>
      </c>
      <c r="E202" s="117"/>
      <c r="F202" s="117"/>
    </row>
    <row r="203" spans="4:6" x14ac:dyDescent="0.25">
      <c r="D203" s="244" t="str">
        <f t="shared" si="4"/>
        <v/>
      </c>
      <c r="E203" s="117"/>
      <c r="F203" s="117"/>
    </row>
    <row r="204" spans="4:6" x14ac:dyDescent="0.25">
      <c r="D204" s="244" t="str">
        <f t="shared" si="4"/>
        <v/>
      </c>
      <c r="E204" s="117"/>
      <c r="F204" s="117"/>
    </row>
    <row r="205" spans="4:6" x14ac:dyDescent="0.25">
      <c r="D205" s="244" t="str">
        <f t="shared" si="4"/>
        <v/>
      </c>
      <c r="E205" s="117"/>
      <c r="F205" s="117"/>
    </row>
    <row r="206" spans="4:6" x14ac:dyDescent="0.25">
      <c r="D206" s="244" t="str">
        <f t="shared" si="4"/>
        <v/>
      </c>
      <c r="E206" s="117"/>
      <c r="F206" s="117"/>
    </row>
    <row r="207" spans="4:6" x14ac:dyDescent="0.25">
      <c r="D207" s="244" t="str">
        <f t="shared" si="4"/>
        <v/>
      </c>
      <c r="E207" s="117"/>
      <c r="F207" s="117"/>
    </row>
    <row r="208" spans="4:6" x14ac:dyDescent="0.25">
      <c r="D208" s="244" t="str">
        <f t="shared" si="4"/>
        <v/>
      </c>
      <c r="E208" s="117"/>
      <c r="F208" s="117"/>
    </row>
    <row r="209" spans="4:6" x14ac:dyDescent="0.25">
      <c r="D209" s="244" t="str">
        <f t="shared" si="4"/>
        <v/>
      </c>
      <c r="E209" s="117"/>
      <c r="F209" s="117"/>
    </row>
    <row r="210" spans="4:6" x14ac:dyDescent="0.25">
      <c r="D210" s="244" t="str">
        <f t="shared" si="4"/>
        <v/>
      </c>
      <c r="E210" s="117"/>
      <c r="F210" s="117"/>
    </row>
    <row r="211" spans="4:6" x14ac:dyDescent="0.25">
      <c r="D211" s="244" t="str">
        <f t="shared" si="4"/>
        <v/>
      </c>
      <c r="E211" s="117"/>
      <c r="F211" s="117"/>
    </row>
    <row r="212" spans="4:6" x14ac:dyDescent="0.25">
      <c r="D212" s="244" t="str">
        <f t="shared" si="4"/>
        <v/>
      </c>
      <c r="E212" s="117"/>
      <c r="F212" s="117"/>
    </row>
    <row r="213" spans="4:6" x14ac:dyDescent="0.25">
      <c r="D213" s="244" t="str">
        <f t="shared" si="4"/>
        <v/>
      </c>
      <c r="E213" s="117"/>
      <c r="F213" s="117"/>
    </row>
    <row r="214" spans="4:6" x14ac:dyDescent="0.25">
      <c r="D214" s="244" t="str">
        <f t="shared" si="4"/>
        <v/>
      </c>
      <c r="E214" s="117"/>
      <c r="F214" s="117"/>
    </row>
    <row r="215" spans="4:6" x14ac:dyDescent="0.25">
      <c r="D215" s="244" t="str">
        <f t="shared" si="4"/>
        <v/>
      </c>
      <c r="E215" s="117"/>
      <c r="F215" s="117"/>
    </row>
    <row r="216" spans="4:6" x14ac:dyDescent="0.25">
      <c r="D216" s="244" t="str">
        <f t="shared" si="4"/>
        <v/>
      </c>
      <c r="E216" s="117"/>
      <c r="F216" s="117"/>
    </row>
    <row r="217" spans="4:6" x14ac:dyDescent="0.25">
      <c r="D217" s="244" t="str">
        <f t="shared" si="4"/>
        <v/>
      </c>
      <c r="E217" s="117"/>
      <c r="F217" s="117"/>
    </row>
    <row r="218" spans="4:6" x14ac:dyDescent="0.25">
      <c r="D218" s="244" t="str">
        <f t="shared" si="4"/>
        <v/>
      </c>
      <c r="E218" s="117"/>
      <c r="F218" s="117"/>
    </row>
    <row r="219" spans="4:6" x14ac:dyDescent="0.25">
      <c r="D219" s="244" t="str">
        <f t="shared" si="4"/>
        <v/>
      </c>
      <c r="E219" s="117"/>
      <c r="F219" s="117"/>
    </row>
    <row r="220" spans="4:6" x14ac:dyDescent="0.25">
      <c r="D220" s="244" t="str">
        <f t="shared" si="4"/>
        <v/>
      </c>
      <c r="E220" s="117"/>
      <c r="F220" s="117"/>
    </row>
    <row r="221" spans="4:6" x14ac:dyDescent="0.25">
      <c r="D221" s="244" t="str">
        <f t="shared" si="4"/>
        <v/>
      </c>
      <c r="E221" s="117"/>
      <c r="F221" s="117"/>
    </row>
    <row r="222" spans="4:6" x14ac:dyDescent="0.25">
      <c r="D222" s="244" t="str">
        <f t="shared" si="4"/>
        <v/>
      </c>
      <c r="E222" s="117"/>
      <c r="F222" s="117"/>
    </row>
    <row r="223" spans="4:6" x14ac:dyDescent="0.25">
      <c r="D223" s="244" t="str">
        <f t="shared" si="4"/>
        <v/>
      </c>
      <c r="E223" s="117"/>
      <c r="F223" s="117"/>
    </row>
    <row r="224" spans="4:6" x14ac:dyDescent="0.25">
      <c r="D224" s="244" t="str">
        <f t="shared" si="4"/>
        <v/>
      </c>
      <c r="E224" s="117"/>
      <c r="F224" s="117"/>
    </row>
    <row r="225" spans="4:6" x14ac:dyDescent="0.25">
      <c r="D225" s="244" t="str">
        <f t="shared" si="4"/>
        <v/>
      </c>
      <c r="E225" s="117"/>
      <c r="F225" s="117"/>
    </row>
    <row r="226" spans="4:6" x14ac:dyDescent="0.25">
      <c r="D226" s="244" t="str">
        <f t="shared" si="4"/>
        <v/>
      </c>
      <c r="E226" s="117"/>
      <c r="F226" s="117"/>
    </row>
    <row r="227" spans="4:6" x14ac:dyDescent="0.25">
      <c r="D227" s="244" t="str">
        <f t="shared" si="4"/>
        <v/>
      </c>
      <c r="E227" s="117"/>
      <c r="F227" s="117"/>
    </row>
    <row r="228" spans="4:6" x14ac:dyDescent="0.25">
      <c r="D228" s="244" t="str">
        <f t="shared" ref="D228:D291" si="5">IF(B228="","",NETWORKDAYS(B228,C228)-1)</f>
        <v/>
      </c>
      <c r="E228" s="117"/>
      <c r="F228" s="117"/>
    </row>
    <row r="229" spans="4:6" x14ac:dyDescent="0.25">
      <c r="D229" s="244" t="str">
        <f t="shared" si="5"/>
        <v/>
      </c>
      <c r="E229" s="117"/>
      <c r="F229" s="117"/>
    </row>
    <row r="230" spans="4:6" x14ac:dyDescent="0.25">
      <c r="D230" s="244" t="str">
        <f t="shared" si="5"/>
        <v/>
      </c>
      <c r="E230" s="117"/>
      <c r="F230" s="117"/>
    </row>
    <row r="231" spans="4:6" x14ac:dyDescent="0.25">
      <c r="D231" s="244" t="str">
        <f t="shared" si="5"/>
        <v/>
      </c>
      <c r="E231" s="117"/>
      <c r="F231" s="117"/>
    </row>
    <row r="232" spans="4:6" x14ac:dyDescent="0.25">
      <c r="D232" s="244" t="str">
        <f t="shared" si="5"/>
        <v/>
      </c>
      <c r="E232" s="117"/>
      <c r="F232" s="117"/>
    </row>
    <row r="233" spans="4:6" x14ac:dyDescent="0.25">
      <c r="D233" s="244" t="str">
        <f t="shared" si="5"/>
        <v/>
      </c>
      <c r="E233" s="117"/>
      <c r="F233" s="117"/>
    </row>
    <row r="234" spans="4:6" x14ac:dyDescent="0.25">
      <c r="D234" s="244" t="str">
        <f t="shared" si="5"/>
        <v/>
      </c>
      <c r="E234" s="117"/>
      <c r="F234" s="117"/>
    </row>
    <row r="235" spans="4:6" x14ac:dyDescent="0.25">
      <c r="D235" s="244" t="str">
        <f t="shared" si="5"/>
        <v/>
      </c>
      <c r="E235" s="117"/>
      <c r="F235" s="117"/>
    </row>
    <row r="236" spans="4:6" x14ac:dyDescent="0.25">
      <c r="D236" s="244" t="str">
        <f t="shared" si="5"/>
        <v/>
      </c>
      <c r="E236" s="117"/>
      <c r="F236" s="117"/>
    </row>
    <row r="237" spans="4:6" x14ac:dyDescent="0.25">
      <c r="D237" s="244" t="str">
        <f t="shared" si="5"/>
        <v/>
      </c>
      <c r="E237" s="117"/>
      <c r="F237" s="117"/>
    </row>
    <row r="238" spans="4:6" x14ac:dyDescent="0.25">
      <c r="D238" s="244" t="str">
        <f t="shared" si="5"/>
        <v/>
      </c>
      <c r="E238" s="117"/>
      <c r="F238" s="117"/>
    </row>
    <row r="239" spans="4:6" x14ac:dyDescent="0.25">
      <c r="D239" s="244" t="str">
        <f t="shared" si="5"/>
        <v/>
      </c>
      <c r="E239" s="117"/>
      <c r="F239" s="117"/>
    </row>
    <row r="240" spans="4:6" x14ac:dyDescent="0.25">
      <c r="D240" s="244" t="str">
        <f t="shared" si="5"/>
        <v/>
      </c>
      <c r="E240" s="117"/>
      <c r="F240" s="117"/>
    </row>
    <row r="241" spans="4:6" x14ac:dyDescent="0.25">
      <c r="D241" s="244" t="str">
        <f t="shared" si="5"/>
        <v/>
      </c>
      <c r="E241" s="117"/>
      <c r="F241" s="117"/>
    </row>
    <row r="242" spans="4:6" x14ac:dyDescent="0.25">
      <c r="D242" s="244" t="str">
        <f t="shared" si="5"/>
        <v/>
      </c>
      <c r="E242" s="117"/>
      <c r="F242" s="117"/>
    </row>
    <row r="243" spans="4:6" x14ac:dyDescent="0.25">
      <c r="D243" s="244" t="str">
        <f t="shared" si="5"/>
        <v/>
      </c>
      <c r="E243" s="117"/>
      <c r="F243" s="117"/>
    </row>
    <row r="244" spans="4:6" x14ac:dyDescent="0.25">
      <c r="D244" s="244" t="str">
        <f t="shared" si="5"/>
        <v/>
      </c>
      <c r="E244" s="117"/>
      <c r="F244" s="117"/>
    </row>
    <row r="245" spans="4:6" x14ac:dyDescent="0.25">
      <c r="D245" s="244" t="str">
        <f t="shared" si="5"/>
        <v/>
      </c>
      <c r="E245" s="117"/>
      <c r="F245" s="117"/>
    </row>
    <row r="246" spans="4:6" x14ac:dyDescent="0.25">
      <c r="D246" s="244" t="str">
        <f t="shared" si="5"/>
        <v/>
      </c>
      <c r="E246" s="117"/>
      <c r="F246" s="117"/>
    </row>
    <row r="247" spans="4:6" x14ac:dyDescent="0.25">
      <c r="D247" s="244" t="str">
        <f t="shared" si="5"/>
        <v/>
      </c>
      <c r="E247" s="117"/>
      <c r="F247" s="117"/>
    </row>
    <row r="248" spans="4:6" x14ac:dyDescent="0.25">
      <c r="D248" s="244" t="str">
        <f t="shared" si="5"/>
        <v/>
      </c>
      <c r="E248" s="117"/>
      <c r="F248" s="117"/>
    </row>
    <row r="249" spans="4:6" x14ac:dyDescent="0.25">
      <c r="D249" s="244" t="str">
        <f t="shared" si="5"/>
        <v/>
      </c>
      <c r="E249" s="117"/>
      <c r="F249" s="117"/>
    </row>
    <row r="250" spans="4:6" x14ac:dyDescent="0.25">
      <c r="D250" s="244" t="str">
        <f t="shared" si="5"/>
        <v/>
      </c>
      <c r="E250" s="117"/>
      <c r="F250" s="117"/>
    </row>
    <row r="251" spans="4:6" x14ac:dyDescent="0.25">
      <c r="D251" s="244" t="str">
        <f t="shared" si="5"/>
        <v/>
      </c>
      <c r="E251" s="117"/>
      <c r="F251" s="117"/>
    </row>
    <row r="252" spans="4:6" x14ac:dyDescent="0.25">
      <c r="D252" s="244" t="str">
        <f t="shared" si="5"/>
        <v/>
      </c>
      <c r="E252" s="117"/>
      <c r="F252" s="117"/>
    </row>
    <row r="253" spans="4:6" x14ac:dyDescent="0.25">
      <c r="D253" s="244" t="str">
        <f t="shared" si="5"/>
        <v/>
      </c>
      <c r="E253" s="117"/>
      <c r="F253" s="117"/>
    </row>
    <row r="254" spans="4:6" x14ac:dyDescent="0.25">
      <c r="D254" s="244" t="str">
        <f t="shared" si="5"/>
        <v/>
      </c>
      <c r="E254" s="117"/>
      <c r="F254" s="117"/>
    </row>
    <row r="255" spans="4:6" x14ac:dyDescent="0.25">
      <c r="D255" s="244" t="str">
        <f t="shared" si="5"/>
        <v/>
      </c>
      <c r="E255" s="117"/>
      <c r="F255" s="117"/>
    </row>
    <row r="256" spans="4:6" x14ac:dyDescent="0.25">
      <c r="D256" s="244" t="str">
        <f t="shared" si="5"/>
        <v/>
      </c>
      <c r="E256" s="117"/>
      <c r="F256" s="117"/>
    </row>
    <row r="257" spans="4:6" x14ac:dyDescent="0.25">
      <c r="D257" s="244" t="str">
        <f t="shared" si="5"/>
        <v/>
      </c>
      <c r="E257" s="117"/>
      <c r="F257" s="117"/>
    </row>
    <row r="258" spans="4:6" x14ac:dyDescent="0.25">
      <c r="D258" s="244" t="str">
        <f t="shared" si="5"/>
        <v/>
      </c>
      <c r="E258" s="117"/>
      <c r="F258" s="117"/>
    </row>
    <row r="259" spans="4:6" x14ac:dyDescent="0.25">
      <c r="D259" s="244" t="str">
        <f t="shared" si="5"/>
        <v/>
      </c>
      <c r="E259" s="117"/>
      <c r="F259" s="117"/>
    </row>
    <row r="260" spans="4:6" x14ac:dyDescent="0.25">
      <c r="D260" s="244" t="str">
        <f t="shared" si="5"/>
        <v/>
      </c>
      <c r="E260" s="117"/>
      <c r="F260" s="117"/>
    </row>
    <row r="261" spans="4:6" x14ac:dyDescent="0.25">
      <c r="D261" s="244" t="str">
        <f t="shared" si="5"/>
        <v/>
      </c>
      <c r="E261" s="117"/>
      <c r="F261" s="117"/>
    </row>
    <row r="262" spans="4:6" x14ac:dyDescent="0.25">
      <c r="D262" s="244" t="str">
        <f t="shared" si="5"/>
        <v/>
      </c>
      <c r="E262" s="117"/>
      <c r="F262" s="117"/>
    </row>
    <row r="263" spans="4:6" x14ac:dyDescent="0.25">
      <c r="D263" s="244" t="str">
        <f t="shared" si="5"/>
        <v/>
      </c>
      <c r="E263" s="117"/>
      <c r="F263" s="117"/>
    </row>
    <row r="264" spans="4:6" x14ac:dyDescent="0.25">
      <c r="D264" s="244" t="str">
        <f t="shared" si="5"/>
        <v/>
      </c>
      <c r="E264" s="117"/>
      <c r="F264" s="117"/>
    </row>
    <row r="265" spans="4:6" x14ac:dyDescent="0.25">
      <c r="D265" s="244" t="str">
        <f t="shared" si="5"/>
        <v/>
      </c>
      <c r="E265" s="117"/>
      <c r="F265" s="117"/>
    </row>
    <row r="266" spans="4:6" x14ac:dyDescent="0.25">
      <c r="D266" s="244" t="str">
        <f t="shared" si="5"/>
        <v/>
      </c>
      <c r="E266" s="117"/>
      <c r="F266" s="117"/>
    </row>
    <row r="267" spans="4:6" x14ac:dyDescent="0.25">
      <c r="D267" s="244" t="str">
        <f t="shared" si="5"/>
        <v/>
      </c>
      <c r="E267" s="117"/>
      <c r="F267" s="117"/>
    </row>
    <row r="268" spans="4:6" x14ac:dyDescent="0.25">
      <c r="D268" s="244" t="str">
        <f t="shared" si="5"/>
        <v/>
      </c>
      <c r="E268" s="117"/>
      <c r="F268" s="117"/>
    </row>
    <row r="269" spans="4:6" x14ac:dyDescent="0.25">
      <c r="D269" s="244" t="str">
        <f t="shared" si="5"/>
        <v/>
      </c>
      <c r="E269" s="117"/>
      <c r="F269" s="117"/>
    </row>
    <row r="270" spans="4:6" x14ac:dyDescent="0.25">
      <c r="D270" s="244" t="str">
        <f t="shared" si="5"/>
        <v/>
      </c>
      <c r="E270" s="117"/>
      <c r="F270" s="117"/>
    </row>
    <row r="271" spans="4:6" x14ac:dyDescent="0.25">
      <c r="D271" s="244" t="str">
        <f t="shared" si="5"/>
        <v/>
      </c>
      <c r="E271" s="117"/>
      <c r="F271" s="117"/>
    </row>
    <row r="272" spans="4:6" x14ac:dyDescent="0.25">
      <c r="D272" s="244" t="str">
        <f t="shared" si="5"/>
        <v/>
      </c>
      <c r="E272" s="117"/>
      <c r="F272" s="117"/>
    </row>
    <row r="273" spans="4:6" x14ac:dyDescent="0.25">
      <c r="D273" s="244" t="str">
        <f t="shared" si="5"/>
        <v/>
      </c>
      <c r="E273" s="117"/>
      <c r="F273" s="117"/>
    </row>
    <row r="274" spans="4:6" x14ac:dyDescent="0.25">
      <c r="D274" s="244" t="str">
        <f t="shared" si="5"/>
        <v/>
      </c>
      <c r="E274" s="117"/>
      <c r="F274" s="117"/>
    </row>
    <row r="275" spans="4:6" x14ac:dyDescent="0.25">
      <c r="D275" s="244" t="str">
        <f t="shared" si="5"/>
        <v/>
      </c>
      <c r="E275" s="117"/>
      <c r="F275" s="117"/>
    </row>
    <row r="276" spans="4:6" x14ac:dyDescent="0.25">
      <c r="D276" s="244" t="str">
        <f t="shared" si="5"/>
        <v/>
      </c>
      <c r="E276" s="117"/>
      <c r="F276" s="117"/>
    </row>
    <row r="277" spans="4:6" x14ac:dyDescent="0.25">
      <c r="D277" s="244" t="str">
        <f t="shared" si="5"/>
        <v/>
      </c>
      <c r="E277" s="117"/>
      <c r="F277" s="117"/>
    </row>
    <row r="278" spans="4:6" x14ac:dyDescent="0.25">
      <c r="D278" s="244" t="str">
        <f t="shared" si="5"/>
        <v/>
      </c>
      <c r="E278" s="117"/>
      <c r="F278" s="117"/>
    </row>
    <row r="279" spans="4:6" x14ac:dyDescent="0.25">
      <c r="D279" s="244" t="str">
        <f t="shared" si="5"/>
        <v/>
      </c>
      <c r="E279" s="117"/>
      <c r="F279" s="117"/>
    </row>
    <row r="280" spans="4:6" x14ac:dyDescent="0.25">
      <c r="D280" s="244" t="str">
        <f t="shared" si="5"/>
        <v/>
      </c>
      <c r="E280" s="117"/>
      <c r="F280" s="117"/>
    </row>
    <row r="281" spans="4:6" x14ac:dyDescent="0.25">
      <c r="D281" s="244" t="str">
        <f t="shared" si="5"/>
        <v/>
      </c>
      <c r="E281" s="117"/>
      <c r="F281" s="117"/>
    </row>
    <row r="282" spans="4:6" x14ac:dyDescent="0.25">
      <c r="D282" s="244" t="str">
        <f t="shared" si="5"/>
        <v/>
      </c>
      <c r="E282" s="117"/>
      <c r="F282" s="117"/>
    </row>
    <row r="283" spans="4:6" x14ac:dyDescent="0.25">
      <c r="D283" s="244" t="str">
        <f t="shared" si="5"/>
        <v/>
      </c>
      <c r="E283" s="117"/>
      <c r="F283" s="117"/>
    </row>
    <row r="284" spans="4:6" x14ac:dyDescent="0.25">
      <c r="D284" s="244" t="str">
        <f t="shared" si="5"/>
        <v/>
      </c>
      <c r="E284" s="117"/>
      <c r="F284" s="117"/>
    </row>
    <row r="285" spans="4:6" x14ac:dyDescent="0.25">
      <c r="D285" s="244" t="str">
        <f t="shared" si="5"/>
        <v/>
      </c>
      <c r="E285" s="117"/>
      <c r="F285" s="117"/>
    </row>
    <row r="286" spans="4:6" x14ac:dyDescent="0.25">
      <c r="D286" s="244" t="str">
        <f t="shared" si="5"/>
        <v/>
      </c>
      <c r="E286" s="117"/>
      <c r="F286" s="117"/>
    </row>
    <row r="287" spans="4:6" x14ac:dyDescent="0.25">
      <c r="D287" s="244" t="str">
        <f t="shared" si="5"/>
        <v/>
      </c>
      <c r="E287" s="117"/>
      <c r="F287" s="117"/>
    </row>
    <row r="288" spans="4:6" x14ac:dyDescent="0.25">
      <c r="D288" s="244" t="str">
        <f t="shared" si="5"/>
        <v/>
      </c>
      <c r="E288" s="117"/>
      <c r="F288" s="117"/>
    </row>
    <row r="289" spans="4:6" x14ac:dyDescent="0.25">
      <c r="D289" s="244" t="str">
        <f t="shared" si="5"/>
        <v/>
      </c>
      <c r="E289" s="117"/>
      <c r="F289" s="117"/>
    </row>
    <row r="290" spans="4:6" x14ac:dyDescent="0.25">
      <c r="D290" s="244" t="str">
        <f t="shared" si="5"/>
        <v/>
      </c>
      <c r="E290" s="117"/>
      <c r="F290" s="117"/>
    </row>
    <row r="291" spans="4:6" x14ac:dyDescent="0.25">
      <c r="D291" s="244" t="str">
        <f t="shared" si="5"/>
        <v/>
      </c>
      <c r="E291" s="117"/>
      <c r="F291" s="117"/>
    </row>
    <row r="292" spans="4:6" x14ac:dyDescent="0.25">
      <c r="D292" s="244" t="str">
        <f t="shared" ref="D292:D355" si="6">IF(B292="","",NETWORKDAYS(B292,C292)-1)</f>
        <v/>
      </c>
      <c r="E292" s="117"/>
      <c r="F292" s="117"/>
    </row>
    <row r="293" spans="4:6" x14ac:dyDescent="0.25">
      <c r="D293" s="244" t="str">
        <f t="shared" si="6"/>
        <v/>
      </c>
      <c r="E293" s="117"/>
      <c r="F293" s="117"/>
    </row>
    <row r="294" spans="4:6" x14ac:dyDescent="0.25">
      <c r="D294" s="244" t="str">
        <f t="shared" si="6"/>
        <v/>
      </c>
      <c r="E294" s="117"/>
      <c r="F294" s="117"/>
    </row>
    <row r="295" spans="4:6" x14ac:dyDescent="0.25">
      <c r="D295" s="244" t="str">
        <f t="shared" si="6"/>
        <v/>
      </c>
      <c r="E295" s="117"/>
      <c r="F295" s="117"/>
    </row>
    <row r="296" spans="4:6" x14ac:dyDescent="0.25">
      <c r="D296" s="244" t="str">
        <f t="shared" si="6"/>
        <v/>
      </c>
      <c r="E296" s="117"/>
      <c r="F296" s="117"/>
    </row>
    <row r="297" spans="4:6" x14ac:dyDescent="0.25">
      <c r="D297" s="244" t="str">
        <f t="shared" si="6"/>
        <v/>
      </c>
      <c r="E297" s="117"/>
      <c r="F297" s="117"/>
    </row>
    <row r="298" spans="4:6" x14ac:dyDescent="0.25">
      <c r="D298" s="244" t="str">
        <f t="shared" si="6"/>
        <v/>
      </c>
      <c r="E298" s="117"/>
      <c r="F298" s="117"/>
    </row>
    <row r="299" spans="4:6" x14ac:dyDescent="0.25">
      <c r="D299" s="244" t="str">
        <f t="shared" si="6"/>
        <v/>
      </c>
      <c r="E299" s="117"/>
      <c r="F299" s="117"/>
    </row>
    <row r="300" spans="4:6" x14ac:dyDescent="0.25">
      <c r="D300" s="244" t="str">
        <f t="shared" si="6"/>
        <v/>
      </c>
      <c r="E300" s="117"/>
      <c r="F300" s="117"/>
    </row>
    <row r="301" spans="4:6" x14ac:dyDescent="0.25">
      <c r="D301" s="244" t="str">
        <f t="shared" si="6"/>
        <v/>
      </c>
      <c r="E301" s="117"/>
      <c r="F301" s="117"/>
    </row>
    <row r="302" spans="4:6" x14ac:dyDescent="0.25">
      <c r="D302" s="244" t="str">
        <f t="shared" si="6"/>
        <v/>
      </c>
      <c r="E302" s="117"/>
      <c r="F302" s="117"/>
    </row>
    <row r="303" spans="4:6" x14ac:dyDescent="0.25">
      <c r="D303" s="244" t="str">
        <f t="shared" si="6"/>
        <v/>
      </c>
      <c r="E303" s="117"/>
      <c r="F303" s="117"/>
    </row>
    <row r="304" spans="4:6" x14ac:dyDescent="0.25">
      <c r="D304" s="244" t="str">
        <f t="shared" si="6"/>
        <v/>
      </c>
      <c r="E304" s="117"/>
      <c r="F304" s="117"/>
    </row>
    <row r="305" spans="4:6" x14ac:dyDescent="0.25">
      <c r="D305" s="244" t="str">
        <f t="shared" si="6"/>
        <v/>
      </c>
      <c r="E305" s="117"/>
      <c r="F305" s="117"/>
    </row>
    <row r="306" spans="4:6" x14ac:dyDescent="0.25">
      <c r="D306" s="244" t="str">
        <f t="shared" si="6"/>
        <v/>
      </c>
      <c r="E306" s="117"/>
      <c r="F306" s="117"/>
    </row>
    <row r="307" spans="4:6" x14ac:dyDescent="0.25">
      <c r="D307" s="244" t="str">
        <f t="shared" si="6"/>
        <v/>
      </c>
      <c r="E307" s="117"/>
      <c r="F307" s="117"/>
    </row>
    <row r="308" spans="4:6" x14ac:dyDescent="0.25">
      <c r="D308" s="244" t="str">
        <f t="shared" si="6"/>
        <v/>
      </c>
      <c r="E308" s="117"/>
      <c r="F308" s="117"/>
    </row>
    <row r="309" spans="4:6" x14ac:dyDescent="0.25">
      <c r="D309" s="244" t="str">
        <f t="shared" si="6"/>
        <v/>
      </c>
      <c r="E309" s="117"/>
      <c r="F309" s="117"/>
    </row>
    <row r="310" spans="4:6" x14ac:dyDescent="0.25">
      <c r="D310" s="244" t="str">
        <f t="shared" si="6"/>
        <v/>
      </c>
      <c r="E310" s="117"/>
      <c r="F310" s="117"/>
    </row>
    <row r="311" spans="4:6" x14ac:dyDescent="0.25">
      <c r="D311" s="244" t="str">
        <f t="shared" si="6"/>
        <v/>
      </c>
      <c r="E311" s="117"/>
      <c r="F311" s="117"/>
    </row>
    <row r="312" spans="4:6" x14ac:dyDescent="0.25">
      <c r="D312" s="244" t="str">
        <f t="shared" si="6"/>
        <v/>
      </c>
      <c r="E312" s="117"/>
      <c r="F312" s="117"/>
    </row>
    <row r="313" spans="4:6" x14ac:dyDescent="0.25">
      <c r="D313" s="244" t="str">
        <f t="shared" si="6"/>
        <v/>
      </c>
      <c r="E313" s="117"/>
      <c r="F313" s="117"/>
    </row>
    <row r="314" spans="4:6" x14ac:dyDescent="0.25">
      <c r="D314" s="244" t="str">
        <f t="shared" si="6"/>
        <v/>
      </c>
      <c r="E314" s="117"/>
      <c r="F314" s="117"/>
    </row>
    <row r="315" spans="4:6" x14ac:dyDescent="0.25">
      <c r="D315" s="244" t="str">
        <f t="shared" si="6"/>
        <v/>
      </c>
      <c r="E315" s="117"/>
      <c r="F315" s="117"/>
    </row>
    <row r="316" spans="4:6" x14ac:dyDescent="0.25">
      <c r="D316" s="244" t="str">
        <f t="shared" si="6"/>
        <v/>
      </c>
      <c r="E316" s="117"/>
      <c r="F316" s="117"/>
    </row>
    <row r="317" spans="4:6" x14ac:dyDescent="0.25">
      <c r="D317" s="244" t="str">
        <f t="shared" si="6"/>
        <v/>
      </c>
      <c r="E317" s="117"/>
      <c r="F317" s="117"/>
    </row>
    <row r="318" spans="4:6" x14ac:dyDescent="0.25">
      <c r="D318" s="244" t="str">
        <f t="shared" si="6"/>
        <v/>
      </c>
      <c r="E318" s="117"/>
      <c r="F318" s="117"/>
    </row>
    <row r="319" spans="4:6" x14ac:dyDescent="0.25">
      <c r="D319" s="244" t="str">
        <f t="shared" si="6"/>
        <v/>
      </c>
      <c r="E319" s="117"/>
      <c r="F319" s="117"/>
    </row>
    <row r="320" spans="4:6" x14ac:dyDescent="0.25">
      <c r="D320" s="244" t="str">
        <f t="shared" si="6"/>
        <v/>
      </c>
      <c r="E320" s="117"/>
      <c r="F320" s="117"/>
    </row>
    <row r="321" spans="4:6" x14ac:dyDescent="0.25">
      <c r="D321" s="244" t="str">
        <f t="shared" si="6"/>
        <v/>
      </c>
      <c r="E321" s="117"/>
      <c r="F321" s="117"/>
    </row>
    <row r="322" spans="4:6" x14ac:dyDescent="0.25">
      <c r="D322" s="244" t="str">
        <f t="shared" si="6"/>
        <v/>
      </c>
      <c r="E322" s="117"/>
      <c r="F322" s="117"/>
    </row>
    <row r="323" spans="4:6" x14ac:dyDescent="0.25">
      <c r="D323" s="244" t="str">
        <f t="shared" si="6"/>
        <v/>
      </c>
      <c r="E323" s="117"/>
      <c r="F323" s="117"/>
    </row>
    <row r="324" spans="4:6" x14ac:dyDescent="0.25">
      <c r="D324" s="244" t="str">
        <f t="shared" si="6"/>
        <v/>
      </c>
      <c r="E324" s="117"/>
      <c r="F324" s="117"/>
    </row>
    <row r="325" spans="4:6" x14ac:dyDescent="0.25">
      <c r="D325" s="244" t="str">
        <f t="shared" si="6"/>
        <v/>
      </c>
      <c r="E325" s="117"/>
      <c r="F325" s="117"/>
    </row>
    <row r="326" spans="4:6" x14ac:dyDescent="0.25">
      <c r="D326" s="244" t="str">
        <f t="shared" si="6"/>
        <v/>
      </c>
      <c r="E326" s="117"/>
      <c r="F326" s="117"/>
    </row>
    <row r="327" spans="4:6" x14ac:dyDescent="0.25">
      <c r="D327" s="244" t="str">
        <f t="shared" si="6"/>
        <v/>
      </c>
      <c r="E327" s="117"/>
      <c r="F327" s="117"/>
    </row>
    <row r="328" spans="4:6" x14ac:dyDescent="0.25">
      <c r="D328" s="244" t="str">
        <f t="shared" si="6"/>
        <v/>
      </c>
      <c r="E328" s="117"/>
      <c r="F328" s="117"/>
    </row>
    <row r="329" spans="4:6" x14ac:dyDescent="0.25">
      <c r="D329" s="244" t="str">
        <f t="shared" si="6"/>
        <v/>
      </c>
      <c r="E329" s="117"/>
      <c r="F329" s="117"/>
    </row>
    <row r="330" spans="4:6" x14ac:dyDescent="0.25">
      <c r="D330" s="244" t="str">
        <f t="shared" si="6"/>
        <v/>
      </c>
      <c r="E330" s="117"/>
      <c r="F330" s="117"/>
    </row>
    <row r="331" spans="4:6" x14ac:dyDescent="0.25">
      <c r="D331" s="244" t="str">
        <f t="shared" si="6"/>
        <v/>
      </c>
      <c r="E331" s="117"/>
      <c r="F331" s="117"/>
    </row>
    <row r="332" spans="4:6" x14ac:dyDescent="0.25">
      <c r="D332" s="244" t="str">
        <f t="shared" si="6"/>
        <v/>
      </c>
      <c r="E332" s="117"/>
      <c r="F332" s="117"/>
    </row>
    <row r="333" spans="4:6" x14ac:dyDescent="0.25">
      <c r="D333" s="244" t="str">
        <f t="shared" si="6"/>
        <v/>
      </c>
      <c r="E333" s="117"/>
      <c r="F333" s="117"/>
    </row>
    <row r="334" spans="4:6" x14ac:dyDescent="0.25">
      <c r="D334" s="244" t="str">
        <f t="shared" si="6"/>
        <v/>
      </c>
      <c r="E334" s="117"/>
      <c r="F334" s="117"/>
    </row>
    <row r="335" spans="4:6" x14ac:dyDescent="0.25">
      <c r="D335" s="244" t="str">
        <f t="shared" si="6"/>
        <v/>
      </c>
      <c r="E335" s="117"/>
      <c r="F335" s="117"/>
    </row>
    <row r="336" spans="4:6" x14ac:dyDescent="0.25">
      <c r="D336" s="244" t="str">
        <f t="shared" si="6"/>
        <v/>
      </c>
      <c r="E336" s="117"/>
      <c r="F336" s="117"/>
    </row>
    <row r="337" spans="4:6" x14ac:dyDescent="0.25">
      <c r="D337" s="244" t="str">
        <f t="shared" si="6"/>
        <v/>
      </c>
      <c r="E337" s="117"/>
      <c r="F337" s="117"/>
    </row>
    <row r="338" spans="4:6" x14ac:dyDescent="0.25">
      <c r="D338" s="244" t="str">
        <f t="shared" si="6"/>
        <v/>
      </c>
      <c r="E338" s="117"/>
      <c r="F338" s="117"/>
    </row>
    <row r="339" spans="4:6" x14ac:dyDescent="0.25">
      <c r="D339" s="244" t="str">
        <f t="shared" si="6"/>
        <v/>
      </c>
      <c r="E339" s="117"/>
      <c r="F339" s="117"/>
    </row>
    <row r="340" spans="4:6" x14ac:dyDescent="0.25">
      <c r="D340" s="244" t="str">
        <f t="shared" si="6"/>
        <v/>
      </c>
      <c r="E340" s="117"/>
      <c r="F340" s="117"/>
    </row>
    <row r="341" spans="4:6" x14ac:dyDescent="0.25">
      <c r="D341" s="244" t="str">
        <f t="shared" si="6"/>
        <v/>
      </c>
      <c r="E341" s="117"/>
      <c r="F341" s="117"/>
    </row>
    <row r="342" spans="4:6" x14ac:dyDescent="0.25">
      <c r="D342" s="244" t="str">
        <f t="shared" si="6"/>
        <v/>
      </c>
      <c r="E342" s="117"/>
      <c r="F342" s="117"/>
    </row>
    <row r="343" spans="4:6" x14ac:dyDescent="0.25">
      <c r="D343" s="244" t="str">
        <f t="shared" si="6"/>
        <v/>
      </c>
      <c r="E343" s="117"/>
      <c r="F343" s="117"/>
    </row>
    <row r="344" spans="4:6" x14ac:dyDescent="0.25">
      <c r="D344" s="244" t="str">
        <f t="shared" si="6"/>
        <v/>
      </c>
      <c r="E344" s="117"/>
      <c r="F344" s="117"/>
    </row>
    <row r="345" spans="4:6" x14ac:dyDescent="0.25">
      <c r="D345" s="244" t="str">
        <f t="shared" si="6"/>
        <v/>
      </c>
      <c r="E345" s="117"/>
      <c r="F345" s="117"/>
    </row>
    <row r="346" spans="4:6" x14ac:dyDescent="0.25">
      <c r="D346" s="244" t="str">
        <f t="shared" si="6"/>
        <v/>
      </c>
      <c r="E346" s="117"/>
      <c r="F346" s="117"/>
    </row>
    <row r="347" spans="4:6" x14ac:dyDescent="0.25">
      <c r="D347" s="244" t="str">
        <f t="shared" si="6"/>
        <v/>
      </c>
      <c r="E347" s="117"/>
      <c r="F347" s="117"/>
    </row>
    <row r="348" spans="4:6" x14ac:dyDescent="0.25">
      <c r="D348" s="244" t="str">
        <f t="shared" si="6"/>
        <v/>
      </c>
      <c r="E348" s="117"/>
      <c r="F348" s="117"/>
    </row>
    <row r="349" spans="4:6" x14ac:dyDescent="0.25">
      <c r="D349" s="244" t="str">
        <f t="shared" si="6"/>
        <v/>
      </c>
      <c r="E349" s="117"/>
      <c r="F349" s="117"/>
    </row>
    <row r="350" spans="4:6" x14ac:dyDescent="0.25">
      <c r="D350" s="244" t="str">
        <f t="shared" si="6"/>
        <v/>
      </c>
      <c r="E350" s="117"/>
      <c r="F350" s="117"/>
    </row>
    <row r="351" spans="4:6" x14ac:dyDescent="0.25">
      <c r="D351" s="244" t="str">
        <f t="shared" si="6"/>
        <v/>
      </c>
      <c r="E351" s="117"/>
      <c r="F351" s="117"/>
    </row>
    <row r="352" spans="4:6" x14ac:dyDescent="0.25">
      <c r="D352" s="244" t="str">
        <f t="shared" si="6"/>
        <v/>
      </c>
      <c r="E352" s="117"/>
      <c r="F352" s="117"/>
    </row>
    <row r="353" spans="4:6" x14ac:dyDescent="0.25">
      <c r="D353" s="244" t="str">
        <f t="shared" si="6"/>
        <v/>
      </c>
      <c r="E353" s="117"/>
      <c r="F353" s="117"/>
    </row>
    <row r="354" spans="4:6" x14ac:dyDescent="0.25">
      <c r="D354" s="244" t="str">
        <f t="shared" si="6"/>
        <v/>
      </c>
      <c r="E354" s="117"/>
      <c r="F354" s="117"/>
    </row>
    <row r="355" spans="4:6" x14ac:dyDescent="0.25">
      <c r="D355" s="244" t="str">
        <f t="shared" si="6"/>
        <v/>
      </c>
      <c r="E355" s="117"/>
      <c r="F355" s="117"/>
    </row>
    <row r="356" spans="4:6" x14ac:dyDescent="0.25">
      <c r="D356" s="244" t="str">
        <f t="shared" ref="D356:D419" si="7">IF(B356="","",NETWORKDAYS(B356,C356)-1)</f>
        <v/>
      </c>
      <c r="E356" s="117"/>
      <c r="F356" s="117"/>
    </row>
    <row r="357" spans="4:6" x14ac:dyDescent="0.25">
      <c r="D357" s="244" t="str">
        <f t="shared" si="7"/>
        <v/>
      </c>
      <c r="E357" s="117"/>
      <c r="F357" s="117"/>
    </row>
    <row r="358" spans="4:6" x14ac:dyDescent="0.25">
      <c r="D358" s="244" t="str">
        <f t="shared" si="7"/>
        <v/>
      </c>
      <c r="E358" s="117"/>
      <c r="F358" s="117"/>
    </row>
    <row r="359" spans="4:6" x14ac:dyDescent="0.25">
      <c r="D359" s="244" t="str">
        <f t="shared" si="7"/>
        <v/>
      </c>
      <c r="E359" s="117"/>
      <c r="F359" s="117"/>
    </row>
    <row r="360" spans="4:6" x14ac:dyDescent="0.25">
      <c r="D360" s="244" t="str">
        <f t="shared" si="7"/>
        <v/>
      </c>
      <c r="E360" s="117"/>
      <c r="F360" s="117"/>
    </row>
    <row r="361" spans="4:6" x14ac:dyDescent="0.25">
      <c r="D361" s="244" t="str">
        <f t="shared" si="7"/>
        <v/>
      </c>
      <c r="E361" s="117"/>
      <c r="F361" s="117"/>
    </row>
    <row r="362" spans="4:6" x14ac:dyDescent="0.25">
      <c r="D362" s="244" t="str">
        <f t="shared" si="7"/>
        <v/>
      </c>
      <c r="E362" s="117"/>
      <c r="F362" s="117"/>
    </row>
    <row r="363" spans="4:6" x14ac:dyDescent="0.25">
      <c r="D363" s="244" t="str">
        <f t="shared" si="7"/>
        <v/>
      </c>
      <c r="E363" s="117"/>
      <c r="F363" s="117"/>
    </row>
    <row r="364" spans="4:6" x14ac:dyDescent="0.25">
      <c r="D364" s="244" t="str">
        <f t="shared" si="7"/>
        <v/>
      </c>
      <c r="E364" s="117"/>
      <c r="F364" s="117"/>
    </row>
    <row r="365" spans="4:6" x14ac:dyDescent="0.25">
      <c r="D365" s="244" t="str">
        <f t="shared" si="7"/>
        <v/>
      </c>
      <c r="E365" s="117"/>
      <c r="F365" s="117"/>
    </row>
    <row r="366" spans="4:6" x14ac:dyDescent="0.25">
      <c r="D366" s="244" t="str">
        <f t="shared" si="7"/>
        <v/>
      </c>
      <c r="E366" s="117"/>
      <c r="F366" s="117"/>
    </row>
    <row r="367" spans="4:6" x14ac:dyDescent="0.25">
      <c r="D367" s="244" t="str">
        <f t="shared" si="7"/>
        <v/>
      </c>
      <c r="E367" s="117"/>
      <c r="F367" s="117"/>
    </row>
    <row r="368" spans="4:6" x14ac:dyDescent="0.25">
      <c r="D368" s="244" t="str">
        <f t="shared" si="7"/>
        <v/>
      </c>
      <c r="E368" s="117"/>
      <c r="F368" s="117"/>
    </row>
    <row r="369" spans="4:6" x14ac:dyDescent="0.25">
      <c r="D369" s="244" t="str">
        <f t="shared" si="7"/>
        <v/>
      </c>
      <c r="E369" s="117"/>
      <c r="F369" s="117"/>
    </row>
    <row r="370" spans="4:6" x14ac:dyDescent="0.25">
      <c r="D370" s="244" t="str">
        <f t="shared" si="7"/>
        <v/>
      </c>
      <c r="E370" s="117"/>
      <c r="F370" s="117"/>
    </row>
    <row r="371" spans="4:6" x14ac:dyDescent="0.25">
      <c r="D371" s="244" t="str">
        <f t="shared" si="7"/>
        <v/>
      </c>
      <c r="E371" s="117"/>
      <c r="F371" s="117"/>
    </row>
    <row r="372" spans="4:6" x14ac:dyDescent="0.25">
      <c r="D372" s="244" t="str">
        <f t="shared" si="7"/>
        <v/>
      </c>
      <c r="E372" s="117"/>
      <c r="F372" s="117"/>
    </row>
    <row r="373" spans="4:6" x14ac:dyDescent="0.25">
      <c r="D373" s="244" t="str">
        <f t="shared" si="7"/>
        <v/>
      </c>
      <c r="E373" s="117"/>
      <c r="F373" s="117"/>
    </row>
    <row r="374" spans="4:6" x14ac:dyDescent="0.25">
      <c r="D374" s="244" t="str">
        <f t="shared" si="7"/>
        <v/>
      </c>
      <c r="E374" s="117"/>
      <c r="F374" s="117"/>
    </row>
    <row r="375" spans="4:6" x14ac:dyDescent="0.25">
      <c r="D375" s="244" t="str">
        <f t="shared" si="7"/>
        <v/>
      </c>
      <c r="E375" s="117"/>
      <c r="F375" s="117"/>
    </row>
    <row r="376" spans="4:6" x14ac:dyDescent="0.25">
      <c r="D376" s="244" t="str">
        <f t="shared" si="7"/>
        <v/>
      </c>
      <c r="E376" s="117"/>
      <c r="F376" s="117"/>
    </row>
    <row r="377" spans="4:6" x14ac:dyDescent="0.25">
      <c r="D377" s="244" t="str">
        <f t="shared" si="7"/>
        <v/>
      </c>
      <c r="E377" s="117"/>
      <c r="F377" s="117"/>
    </row>
    <row r="378" spans="4:6" x14ac:dyDescent="0.25">
      <c r="D378" s="244" t="str">
        <f t="shared" si="7"/>
        <v/>
      </c>
      <c r="E378" s="117"/>
      <c r="F378" s="117"/>
    </row>
    <row r="379" spans="4:6" x14ac:dyDescent="0.25">
      <c r="D379" s="244" t="str">
        <f t="shared" si="7"/>
        <v/>
      </c>
      <c r="E379" s="117"/>
      <c r="F379" s="117"/>
    </row>
    <row r="380" spans="4:6" x14ac:dyDescent="0.25">
      <c r="D380" s="244" t="str">
        <f t="shared" si="7"/>
        <v/>
      </c>
      <c r="E380" s="117"/>
      <c r="F380" s="117"/>
    </row>
    <row r="381" spans="4:6" x14ac:dyDescent="0.25">
      <c r="D381" s="244" t="str">
        <f t="shared" si="7"/>
        <v/>
      </c>
      <c r="E381" s="117"/>
      <c r="F381" s="117"/>
    </row>
    <row r="382" spans="4:6" x14ac:dyDescent="0.25">
      <c r="D382" s="244" t="str">
        <f t="shared" si="7"/>
        <v/>
      </c>
      <c r="E382" s="117"/>
      <c r="F382" s="117"/>
    </row>
    <row r="383" spans="4:6" x14ac:dyDescent="0.25">
      <c r="D383" s="244" t="str">
        <f t="shared" si="7"/>
        <v/>
      </c>
      <c r="E383" s="117"/>
      <c r="F383" s="117"/>
    </row>
    <row r="384" spans="4:6" x14ac:dyDescent="0.25">
      <c r="D384" s="244" t="str">
        <f t="shared" si="7"/>
        <v/>
      </c>
      <c r="E384" s="117"/>
      <c r="F384" s="117"/>
    </row>
    <row r="385" spans="4:6" x14ac:dyDescent="0.25">
      <c r="D385" s="244" t="str">
        <f t="shared" si="7"/>
        <v/>
      </c>
      <c r="E385" s="117"/>
      <c r="F385" s="117"/>
    </row>
    <row r="386" spans="4:6" x14ac:dyDescent="0.25">
      <c r="D386" s="244" t="str">
        <f t="shared" si="7"/>
        <v/>
      </c>
      <c r="E386" s="117"/>
      <c r="F386" s="117"/>
    </row>
    <row r="387" spans="4:6" x14ac:dyDescent="0.25">
      <c r="D387" s="244" t="str">
        <f t="shared" si="7"/>
        <v/>
      </c>
      <c r="E387" s="117"/>
      <c r="F387" s="117"/>
    </row>
    <row r="388" spans="4:6" x14ac:dyDescent="0.25">
      <c r="D388" s="244" t="str">
        <f t="shared" si="7"/>
        <v/>
      </c>
      <c r="E388" s="117"/>
      <c r="F388" s="117"/>
    </row>
    <row r="389" spans="4:6" x14ac:dyDescent="0.25">
      <c r="D389" s="244" t="str">
        <f t="shared" si="7"/>
        <v/>
      </c>
      <c r="E389" s="117"/>
      <c r="F389" s="117"/>
    </row>
    <row r="390" spans="4:6" x14ac:dyDescent="0.25">
      <c r="D390" s="244" t="str">
        <f t="shared" si="7"/>
        <v/>
      </c>
      <c r="E390" s="117"/>
      <c r="F390" s="117"/>
    </row>
    <row r="391" spans="4:6" x14ac:dyDescent="0.25">
      <c r="D391" s="244" t="str">
        <f t="shared" si="7"/>
        <v/>
      </c>
      <c r="E391" s="117"/>
      <c r="F391" s="117"/>
    </row>
    <row r="392" spans="4:6" x14ac:dyDescent="0.25">
      <c r="D392" s="244" t="str">
        <f t="shared" si="7"/>
        <v/>
      </c>
      <c r="E392" s="117"/>
      <c r="F392" s="117"/>
    </row>
    <row r="393" spans="4:6" x14ac:dyDescent="0.25">
      <c r="D393" s="244" t="str">
        <f t="shared" si="7"/>
        <v/>
      </c>
      <c r="E393" s="117"/>
      <c r="F393" s="117"/>
    </row>
    <row r="394" spans="4:6" x14ac:dyDescent="0.25">
      <c r="D394" s="244" t="str">
        <f t="shared" si="7"/>
        <v/>
      </c>
      <c r="E394" s="117"/>
      <c r="F394" s="117"/>
    </row>
    <row r="395" spans="4:6" x14ac:dyDescent="0.25">
      <c r="D395" s="244" t="str">
        <f t="shared" si="7"/>
        <v/>
      </c>
      <c r="E395" s="117"/>
      <c r="F395" s="117"/>
    </row>
    <row r="396" spans="4:6" x14ac:dyDescent="0.25">
      <c r="D396" s="244" t="str">
        <f t="shared" si="7"/>
        <v/>
      </c>
      <c r="E396" s="117"/>
      <c r="F396" s="117"/>
    </row>
    <row r="397" spans="4:6" x14ac:dyDescent="0.25">
      <c r="D397" s="244" t="str">
        <f t="shared" si="7"/>
        <v/>
      </c>
      <c r="E397" s="117"/>
      <c r="F397" s="117"/>
    </row>
    <row r="398" spans="4:6" x14ac:dyDescent="0.25">
      <c r="D398" s="244" t="str">
        <f t="shared" si="7"/>
        <v/>
      </c>
      <c r="E398" s="117"/>
      <c r="F398" s="117"/>
    </row>
    <row r="399" spans="4:6" x14ac:dyDescent="0.25">
      <c r="D399" s="244" t="str">
        <f t="shared" si="7"/>
        <v/>
      </c>
      <c r="E399" s="117"/>
      <c r="F399" s="117"/>
    </row>
    <row r="400" spans="4:6" x14ac:dyDescent="0.25">
      <c r="D400" s="244" t="str">
        <f t="shared" si="7"/>
        <v/>
      </c>
      <c r="E400" s="117"/>
      <c r="F400" s="117"/>
    </row>
    <row r="401" spans="4:6" x14ac:dyDescent="0.25">
      <c r="D401" s="244" t="str">
        <f t="shared" si="7"/>
        <v/>
      </c>
      <c r="E401" s="117"/>
      <c r="F401" s="117"/>
    </row>
    <row r="402" spans="4:6" x14ac:dyDescent="0.25">
      <c r="D402" s="244" t="str">
        <f t="shared" si="7"/>
        <v/>
      </c>
      <c r="E402" s="117"/>
      <c r="F402" s="117"/>
    </row>
    <row r="403" spans="4:6" x14ac:dyDescent="0.25">
      <c r="D403" s="244" t="str">
        <f t="shared" si="7"/>
        <v/>
      </c>
      <c r="E403" s="117"/>
      <c r="F403" s="117"/>
    </row>
    <row r="404" spans="4:6" x14ac:dyDescent="0.25">
      <c r="D404" s="244" t="str">
        <f t="shared" si="7"/>
        <v/>
      </c>
      <c r="E404" s="117"/>
      <c r="F404" s="117"/>
    </row>
    <row r="405" spans="4:6" x14ac:dyDescent="0.25">
      <c r="D405" s="244" t="str">
        <f t="shared" si="7"/>
        <v/>
      </c>
      <c r="E405" s="117"/>
      <c r="F405" s="117"/>
    </row>
    <row r="406" spans="4:6" x14ac:dyDescent="0.25">
      <c r="D406" s="244" t="str">
        <f t="shared" si="7"/>
        <v/>
      </c>
      <c r="E406" s="117"/>
      <c r="F406" s="117"/>
    </row>
    <row r="407" spans="4:6" x14ac:dyDescent="0.25">
      <c r="D407" s="244" t="str">
        <f t="shared" si="7"/>
        <v/>
      </c>
      <c r="E407" s="117"/>
      <c r="F407" s="117"/>
    </row>
    <row r="408" spans="4:6" x14ac:dyDescent="0.25">
      <c r="D408" s="244" t="str">
        <f t="shared" si="7"/>
        <v/>
      </c>
      <c r="E408" s="117"/>
      <c r="F408" s="117"/>
    </row>
    <row r="409" spans="4:6" x14ac:dyDescent="0.25">
      <c r="D409" s="244" t="str">
        <f t="shared" si="7"/>
        <v/>
      </c>
      <c r="E409" s="117"/>
      <c r="F409" s="117"/>
    </row>
    <row r="410" spans="4:6" x14ac:dyDescent="0.25">
      <c r="D410" s="244" t="str">
        <f t="shared" si="7"/>
        <v/>
      </c>
      <c r="E410" s="117"/>
      <c r="F410" s="117"/>
    </row>
    <row r="411" spans="4:6" x14ac:dyDescent="0.25">
      <c r="D411" s="244" t="str">
        <f t="shared" si="7"/>
        <v/>
      </c>
      <c r="E411" s="117"/>
      <c r="F411" s="117"/>
    </row>
    <row r="412" spans="4:6" x14ac:dyDescent="0.25">
      <c r="D412" s="244" t="str">
        <f t="shared" si="7"/>
        <v/>
      </c>
      <c r="E412" s="117"/>
      <c r="F412" s="117"/>
    </row>
    <row r="413" spans="4:6" x14ac:dyDescent="0.25">
      <c r="D413" s="244" t="str">
        <f t="shared" si="7"/>
        <v/>
      </c>
      <c r="E413" s="117"/>
      <c r="F413" s="117"/>
    </row>
    <row r="414" spans="4:6" x14ac:dyDescent="0.25">
      <c r="D414" s="244" t="str">
        <f t="shared" si="7"/>
        <v/>
      </c>
      <c r="E414" s="117"/>
      <c r="F414" s="117"/>
    </row>
    <row r="415" spans="4:6" x14ac:dyDescent="0.25">
      <c r="D415" s="244" t="str">
        <f t="shared" si="7"/>
        <v/>
      </c>
      <c r="E415" s="117"/>
      <c r="F415" s="117"/>
    </row>
    <row r="416" spans="4:6" x14ac:dyDescent="0.25">
      <c r="D416" s="244" t="str">
        <f t="shared" si="7"/>
        <v/>
      </c>
      <c r="E416" s="117"/>
      <c r="F416" s="117"/>
    </row>
    <row r="417" spans="4:6" x14ac:dyDescent="0.25">
      <c r="D417" s="244" t="str">
        <f t="shared" si="7"/>
        <v/>
      </c>
      <c r="E417" s="117"/>
      <c r="F417" s="117"/>
    </row>
    <row r="418" spans="4:6" x14ac:dyDescent="0.25">
      <c r="D418" s="244" t="str">
        <f t="shared" si="7"/>
        <v/>
      </c>
      <c r="E418" s="117"/>
      <c r="F418" s="117"/>
    </row>
    <row r="419" spans="4:6" x14ac:dyDescent="0.25">
      <c r="D419" s="244" t="str">
        <f t="shared" si="7"/>
        <v/>
      </c>
      <c r="E419" s="117"/>
      <c r="F419" s="117"/>
    </row>
    <row r="420" spans="4:6" x14ac:dyDescent="0.25">
      <c r="D420" s="244" t="str">
        <f t="shared" ref="D420:D483" si="8">IF(B420="","",NETWORKDAYS(B420,C420)-1)</f>
        <v/>
      </c>
      <c r="E420" s="117"/>
      <c r="F420" s="117"/>
    </row>
    <row r="421" spans="4:6" x14ac:dyDescent="0.25">
      <c r="D421" s="244" t="str">
        <f t="shared" si="8"/>
        <v/>
      </c>
      <c r="E421" s="117"/>
      <c r="F421" s="117"/>
    </row>
    <row r="422" spans="4:6" x14ac:dyDescent="0.25">
      <c r="D422" s="244" t="str">
        <f t="shared" si="8"/>
        <v/>
      </c>
      <c r="E422" s="117"/>
      <c r="F422" s="117"/>
    </row>
    <row r="423" spans="4:6" x14ac:dyDescent="0.25">
      <c r="D423" s="244" t="str">
        <f t="shared" si="8"/>
        <v/>
      </c>
      <c r="E423" s="117"/>
      <c r="F423" s="117"/>
    </row>
    <row r="424" spans="4:6" x14ac:dyDescent="0.25">
      <c r="D424" s="244" t="str">
        <f t="shared" si="8"/>
        <v/>
      </c>
      <c r="E424" s="117"/>
      <c r="F424" s="117"/>
    </row>
    <row r="425" spans="4:6" x14ac:dyDescent="0.25">
      <c r="D425" s="244" t="str">
        <f t="shared" si="8"/>
        <v/>
      </c>
      <c r="E425" s="117"/>
      <c r="F425" s="117"/>
    </row>
    <row r="426" spans="4:6" x14ac:dyDescent="0.25">
      <c r="D426" s="244" t="str">
        <f t="shared" si="8"/>
        <v/>
      </c>
      <c r="E426" s="117"/>
      <c r="F426" s="117"/>
    </row>
    <row r="427" spans="4:6" x14ac:dyDescent="0.25">
      <c r="D427" s="244" t="str">
        <f t="shared" si="8"/>
        <v/>
      </c>
      <c r="E427" s="117"/>
      <c r="F427" s="117"/>
    </row>
    <row r="428" spans="4:6" x14ac:dyDescent="0.25">
      <c r="D428" s="244" t="str">
        <f t="shared" si="8"/>
        <v/>
      </c>
      <c r="E428" s="117"/>
      <c r="F428" s="117"/>
    </row>
    <row r="429" spans="4:6" x14ac:dyDescent="0.25">
      <c r="D429" s="244" t="str">
        <f t="shared" si="8"/>
        <v/>
      </c>
      <c r="E429" s="117"/>
      <c r="F429" s="117"/>
    </row>
    <row r="430" spans="4:6" x14ac:dyDescent="0.25">
      <c r="D430" s="244" t="str">
        <f t="shared" si="8"/>
        <v/>
      </c>
      <c r="E430" s="117"/>
      <c r="F430" s="117"/>
    </row>
    <row r="431" spans="4:6" x14ac:dyDescent="0.25">
      <c r="D431" s="244" t="str">
        <f t="shared" si="8"/>
        <v/>
      </c>
      <c r="E431" s="117"/>
      <c r="F431" s="117"/>
    </row>
    <row r="432" spans="4:6" x14ac:dyDescent="0.25">
      <c r="D432" s="244" t="str">
        <f t="shared" si="8"/>
        <v/>
      </c>
      <c r="E432" s="117"/>
      <c r="F432" s="117"/>
    </row>
    <row r="433" spans="4:6" x14ac:dyDescent="0.25">
      <c r="D433" s="244" t="str">
        <f t="shared" si="8"/>
        <v/>
      </c>
      <c r="E433" s="117"/>
      <c r="F433" s="117"/>
    </row>
    <row r="434" spans="4:6" x14ac:dyDescent="0.25">
      <c r="D434" s="244" t="str">
        <f t="shared" si="8"/>
        <v/>
      </c>
      <c r="E434" s="117"/>
      <c r="F434" s="117"/>
    </row>
    <row r="435" spans="4:6" x14ac:dyDescent="0.25">
      <c r="D435" s="244" t="str">
        <f t="shared" si="8"/>
        <v/>
      </c>
      <c r="E435" s="117"/>
      <c r="F435" s="117"/>
    </row>
    <row r="436" spans="4:6" x14ac:dyDescent="0.25">
      <c r="D436" s="244" t="str">
        <f t="shared" si="8"/>
        <v/>
      </c>
      <c r="E436" s="117"/>
      <c r="F436" s="117"/>
    </row>
    <row r="437" spans="4:6" x14ac:dyDescent="0.25">
      <c r="D437" s="244" t="str">
        <f t="shared" si="8"/>
        <v/>
      </c>
      <c r="E437" s="117"/>
      <c r="F437" s="117"/>
    </row>
    <row r="438" spans="4:6" x14ac:dyDescent="0.25">
      <c r="D438" s="244" t="str">
        <f t="shared" si="8"/>
        <v/>
      </c>
      <c r="E438" s="117"/>
      <c r="F438" s="117"/>
    </row>
    <row r="439" spans="4:6" x14ac:dyDescent="0.25">
      <c r="D439" s="244" t="str">
        <f t="shared" si="8"/>
        <v/>
      </c>
      <c r="E439" s="117"/>
      <c r="F439" s="117"/>
    </row>
    <row r="440" spans="4:6" x14ac:dyDescent="0.25">
      <c r="D440" s="244" t="str">
        <f t="shared" si="8"/>
        <v/>
      </c>
      <c r="E440" s="117"/>
      <c r="F440" s="117"/>
    </row>
    <row r="441" spans="4:6" x14ac:dyDescent="0.25">
      <c r="D441" s="244" t="str">
        <f t="shared" si="8"/>
        <v/>
      </c>
      <c r="E441" s="117"/>
      <c r="F441" s="117"/>
    </row>
    <row r="442" spans="4:6" x14ac:dyDescent="0.25">
      <c r="D442" s="244" t="str">
        <f t="shared" si="8"/>
        <v/>
      </c>
      <c r="E442" s="117"/>
      <c r="F442" s="117"/>
    </row>
    <row r="443" spans="4:6" x14ac:dyDescent="0.25">
      <c r="D443" s="244" t="str">
        <f t="shared" si="8"/>
        <v/>
      </c>
      <c r="E443" s="117"/>
      <c r="F443" s="117"/>
    </row>
    <row r="444" spans="4:6" x14ac:dyDescent="0.25">
      <c r="D444" s="244" t="str">
        <f t="shared" si="8"/>
        <v/>
      </c>
      <c r="E444" s="117"/>
      <c r="F444" s="117"/>
    </row>
    <row r="445" spans="4:6" x14ac:dyDescent="0.25">
      <c r="D445" s="244" t="str">
        <f t="shared" si="8"/>
        <v/>
      </c>
      <c r="E445" s="117"/>
      <c r="F445" s="117"/>
    </row>
    <row r="446" spans="4:6" x14ac:dyDescent="0.25">
      <c r="D446" s="244" t="str">
        <f t="shared" si="8"/>
        <v/>
      </c>
      <c r="E446" s="117"/>
      <c r="F446" s="117"/>
    </row>
    <row r="447" spans="4:6" x14ac:dyDescent="0.25">
      <c r="D447" s="244" t="str">
        <f t="shared" si="8"/>
        <v/>
      </c>
      <c r="E447" s="117"/>
      <c r="F447" s="117"/>
    </row>
    <row r="448" spans="4:6" x14ac:dyDescent="0.25">
      <c r="D448" s="244" t="str">
        <f t="shared" si="8"/>
        <v/>
      </c>
      <c r="E448" s="117"/>
      <c r="F448" s="117"/>
    </row>
    <row r="449" spans="4:6" x14ac:dyDescent="0.25">
      <c r="D449" s="244" t="str">
        <f t="shared" si="8"/>
        <v/>
      </c>
      <c r="E449" s="117"/>
      <c r="F449" s="117"/>
    </row>
    <row r="450" spans="4:6" x14ac:dyDescent="0.25">
      <c r="D450" s="244" t="str">
        <f t="shared" si="8"/>
        <v/>
      </c>
      <c r="E450" s="117"/>
      <c r="F450" s="117"/>
    </row>
    <row r="451" spans="4:6" x14ac:dyDescent="0.25">
      <c r="D451" s="244" t="str">
        <f t="shared" si="8"/>
        <v/>
      </c>
      <c r="E451" s="117"/>
      <c r="F451" s="117"/>
    </row>
    <row r="452" spans="4:6" x14ac:dyDescent="0.25">
      <c r="D452" s="244" t="str">
        <f t="shared" si="8"/>
        <v/>
      </c>
      <c r="E452" s="117"/>
      <c r="F452" s="117"/>
    </row>
    <row r="453" spans="4:6" x14ac:dyDescent="0.25">
      <c r="D453" s="244" t="str">
        <f t="shared" si="8"/>
        <v/>
      </c>
      <c r="E453" s="117"/>
      <c r="F453" s="117"/>
    </row>
    <row r="454" spans="4:6" x14ac:dyDescent="0.25">
      <c r="D454" s="244" t="str">
        <f t="shared" si="8"/>
        <v/>
      </c>
      <c r="E454" s="117"/>
      <c r="F454" s="117"/>
    </row>
    <row r="455" spans="4:6" x14ac:dyDescent="0.25">
      <c r="D455" s="244" t="str">
        <f t="shared" si="8"/>
        <v/>
      </c>
      <c r="E455" s="117"/>
      <c r="F455" s="117"/>
    </row>
    <row r="456" spans="4:6" x14ac:dyDescent="0.25">
      <c r="D456" s="244" t="str">
        <f t="shared" si="8"/>
        <v/>
      </c>
      <c r="E456" s="117"/>
      <c r="F456" s="117"/>
    </row>
    <row r="457" spans="4:6" x14ac:dyDescent="0.25">
      <c r="D457" s="244" t="str">
        <f t="shared" si="8"/>
        <v/>
      </c>
      <c r="E457" s="117"/>
      <c r="F457" s="117"/>
    </row>
    <row r="458" spans="4:6" x14ac:dyDescent="0.25">
      <c r="D458" s="244" t="str">
        <f t="shared" si="8"/>
        <v/>
      </c>
      <c r="E458" s="117"/>
      <c r="F458" s="117"/>
    </row>
    <row r="459" spans="4:6" x14ac:dyDescent="0.25">
      <c r="D459" s="244" t="str">
        <f t="shared" si="8"/>
        <v/>
      </c>
      <c r="E459" s="117"/>
      <c r="F459" s="117"/>
    </row>
    <row r="460" spans="4:6" x14ac:dyDescent="0.25">
      <c r="D460" s="244" t="str">
        <f t="shared" si="8"/>
        <v/>
      </c>
      <c r="E460" s="117"/>
      <c r="F460" s="117"/>
    </row>
    <row r="461" spans="4:6" x14ac:dyDescent="0.25">
      <c r="D461" s="244" t="str">
        <f t="shared" si="8"/>
        <v/>
      </c>
      <c r="E461" s="117"/>
      <c r="F461" s="117"/>
    </row>
    <row r="462" spans="4:6" x14ac:dyDescent="0.25">
      <c r="D462" s="244" t="str">
        <f t="shared" si="8"/>
        <v/>
      </c>
      <c r="E462" s="117"/>
      <c r="F462" s="117"/>
    </row>
    <row r="463" spans="4:6" x14ac:dyDescent="0.25">
      <c r="D463" s="244" t="str">
        <f t="shared" si="8"/>
        <v/>
      </c>
      <c r="E463" s="117"/>
      <c r="F463" s="117"/>
    </row>
    <row r="464" spans="4:6" x14ac:dyDescent="0.25">
      <c r="D464" s="244" t="str">
        <f t="shared" si="8"/>
        <v/>
      </c>
      <c r="E464" s="117"/>
      <c r="F464" s="117"/>
    </row>
    <row r="465" spans="4:6" x14ac:dyDescent="0.25">
      <c r="D465" s="244" t="str">
        <f t="shared" si="8"/>
        <v/>
      </c>
      <c r="E465" s="117"/>
      <c r="F465" s="117"/>
    </row>
    <row r="466" spans="4:6" x14ac:dyDescent="0.25">
      <c r="D466" s="244" t="str">
        <f t="shared" si="8"/>
        <v/>
      </c>
      <c r="E466" s="117"/>
      <c r="F466" s="117"/>
    </row>
    <row r="467" spans="4:6" x14ac:dyDescent="0.25">
      <c r="D467" s="244" t="str">
        <f t="shared" si="8"/>
        <v/>
      </c>
      <c r="E467" s="117"/>
      <c r="F467" s="117"/>
    </row>
    <row r="468" spans="4:6" x14ac:dyDescent="0.25">
      <c r="D468" s="244" t="str">
        <f t="shared" si="8"/>
        <v/>
      </c>
      <c r="E468" s="117"/>
      <c r="F468" s="117"/>
    </row>
    <row r="469" spans="4:6" x14ac:dyDescent="0.25">
      <c r="D469" s="244" t="str">
        <f t="shared" si="8"/>
        <v/>
      </c>
      <c r="E469" s="117"/>
      <c r="F469" s="117"/>
    </row>
    <row r="470" spans="4:6" x14ac:dyDescent="0.25">
      <c r="D470" s="244" t="str">
        <f t="shared" si="8"/>
        <v/>
      </c>
      <c r="E470" s="117"/>
      <c r="F470" s="117"/>
    </row>
    <row r="471" spans="4:6" x14ac:dyDescent="0.25">
      <c r="D471" s="244" t="str">
        <f t="shared" si="8"/>
        <v/>
      </c>
      <c r="E471" s="117"/>
      <c r="F471" s="117"/>
    </row>
    <row r="472" spans="4:6" x14ac:dyDescent="0.25">
      <c r="D472" s="244" t="str">
        <f t="shared" si="8"/>
        <v/>
      </c>
      <c r="E472" s="117"/>
      <c r="F472" s="117"/>
    </row>
    <row r="473" spans="4:6" x14ac:dyDescent="0.25">
      <c r="D473" s="244" t="str">
        <f t="shared" si="8"/>
        <v/>
      </c>
      <c r="E473" s="117"/>
      <c r="F473" s="117"/>
    </row>
    <row r="474" spans="4:6" x14ac:dyDescent="0.25">
      <c r="D474" s="244" t="str">
        <f t="shared" si="8"/>
        <v/>
      </c>
      <c r="E474" s="117"/>
      <c r="F474" s="117"/>
    </row>
    <row r="475" spans="4:6" x14ac:dyDescent="0.25">
      <c r="D475" s="244" t="str">
        <f t="shared" si="8"/>
        <v/>
      </c>
      <c r="E475" s="117"/>
      <c r="F475" s="117"/>
    </row>
    <row r="476" spans="4:6" x14ac:dyDescent="0.25">
      <c r="D476" s="244" t="str">
        <f t="shared" si="8"/>
        <v/>
      </c>
      <c r="E476" s="117"/>
      <c r="F476" s="117"/>
    </row>
    <row r="477" spans="4:6" x14ac:dyDescent="0.25">
      <c r="D477" s="244" t="str">
        <f t="shared" si="8"/>
        <v/>
      </c>
      <c r="E477" s="117"/>
      <c r="F477" s="117"/>
    </row>
    <row r="478" spans="4:6" x14ac:dyDescent="0.25">
      <c r="D478" s="244" t="str">
        <f t="shared" si="8"/>
        <v/>
      </c>
      <c r="E478" s="117"/>
      <c r="F478" s="117"/>
    </row>
    <row r="479" spans="4:6" x14ac:dyDescent="0.25">
      <c r="D479" s="244" t="str">
        <f t="shared" si="8"/>
        <v/>
      </c>
      <c r="E479" s="117"/>
      <c r="F479" s="117"/>
    </row>
    <row r="480" spans="4:6" x14ac:dyDescent="0.25">
      <c r="D480" s="244" t="str">
        <f t="shared" si="8"/>
        <v/>
      </c>
      <c r="E480" s="117"/>
      <c r="F480" s="117"/>
    </row>
    <row r="481" spans="4:6" x14ac:dyDescent="0.25">
      <c r="D481" s="244" t="str">
        <f t="shared" si="8"/>
        <v/>
      </c>
      <c r="E481" s="117"/>
      <c r="F481" s="117"/>
    </row>
    <row r="482" spans="4:6" x14ac:dyDescent="0.25">
      <c r="D482" s="244" t="str">
        <f t="shared" si="8"/>
        <v/>
      </c>
      <c r="E482" s="117"/>
      <c r="F482" s="117"/>
    </row>
    <row r="483" spans="4:6" x14ac:dyDescent="0.25">
      <c r="D483" s="244" t="str">
        <f t="shared" si="8"/>
        <v/>
      </c>
      <c r="E483" s="117"/>
      <c r="F483" s="117"/>
    </row>
    <row r="484" spans="4:6" x14ac:dyDescent="0.25">
      <c r="D484" s="244" t="str">
        <f t="shared" ref="D484:D547" si="9">IF(B484="","",NETWORKDAYS(B484,C484)-1)</f>
        <v/>
      </c>
      <c r="E484" s="117"/>
      <c r="F484" s="117"/>
    </row>
    <row r="485" spans="4:6" x14ac:dyDescent="0.25">
      <c r="D485" s="244" t="str">
        <f t="shared" si="9"/>
        <v/>
      </c>
      <c r="E485" s="117"/>
      <c r="F485" s="117"/>
    </row>
    <row r="486" spans="4:6" x14ac:dyDescent="0.25">
      <c r="D486" s="244" t="str">
        <f t="shared" si="9"/>
        <v/>
      </c>
      <c r="E486" s="117"/>
      <c r="F486" s="117"/>
    </row>
    <row r="487" spans="4:6" x14ac:dyDescent="0.25">
      <c r="D487" s="244" t="str">
        <f t="shared" si="9"/>
        <v/>
      </c>
      <c r="E487" s="117"/>
      <c r="F487" s="117"/>
    </row>
    <row r="488" spans="4:6" x14ac:dyDescent="0.25">
      <c r="D488" s="244" t="str">
        <f t="shared" si="9"/>
        <v/>
      </c>
      <c r="E488" s="117"/>
      <c r="F488" s="117"/>
    </row>
    <row r="489" spans="4:6" x14ac:dyDescent="0.25">
      <c r="D489" s="244" t="str">
        <f t="shared" si="9"/>
        <v/>
      </c>
      <c r="E489" s="117"/>
      <c r="F489" s="117"/>
    </row>
    <row r="490" spans="4:6" x14ac:dyDescent="0.25">
      <c r="D490" s="244" t="str">
        <f t="shared" si="9"/>
        <v/>
      </c>
      <c r="E490" s="117"/>
      <c r="F490" s="117"/>
    </row>
    <row r="491" spans="4:6" x14ac:dyDescent="0.25">
      <c r="D491" s="244" t="str">
        <f t="shared" si="9"/>
        <v/>
      </c>
      <c r="E491" s="117"/>
      <c r="F491" s="117"/>
    </row>
    <row r="492" spans="4:6" x14ac:dyDescent="0.25">
      <c r="D492" s="244" t="str">
        <f t="shared" si="9"/>
        <v/>
      </c>
      <c r="E492" s="117"/>
      <c r="F492" s="117"/>
    </row>
    <row r="493" spans="4:6" x14ac:dyDescent="0.25">
      <c r="D493" s="244" t="str">
        <f t="shared" si="9"/>
        <v/>
      </c>
      <c r="E493" s="117"/>
      <c r="F493" s="117"/>
    </row>
    <row r="494" spans="4:6" x14ac:dyDescent="0.25">
      <c r="D494" s="244" t="str">
        <f t="shared" si="9"/>
        <v/>
      </c>
      <c r="E494" s="117"/>
      <c r="F494" s="117"/>
    </row>
    <row r="495" spans="4:6" x14ac:dyDescent="0.25">
      <c r="D495" s="244" t="str">
        <f t="shared" si="9"/>
        <v/>
      </c>
      <c r="E495" s="117"/>
      <c r="F495" s="117"/>
    </row>
    <row r="496" spans="4:6" x14ac:dyDescent="0.25">
      <c r="D496" s="244" t="str">
        <f t="shared" si="9"/>
        <v/>
      </c>
      <c r="E496" s="117"/>
      <c r="F496" s="117"/>
    </row>
    <row r="497" spans="4:6" x14ac:dyDescent="0.25">
      <c r="D497" s="244" t="str">
        <f t="shared" si="9"/>
        <v/>
      </c>
      <c r="E497" s="117"/>
      <c r="F497" s="117"/>
    </row>
    <row r="498" spans="4:6" x14ac:dyDescent="0.25">
      <c r="D498" s="244" t="str">
        <f t="shared" si="9"/>
        <v/>
      </c>
      <c r="E498" s="117"/>
      <c r="F498" s="117"/>
    </row>
    <row r="499" spans="4:6" x14ac:dyDescent="0.25">
      <c r="D499" s="244" t="str">
        <f t="shared" si="9"/>
        <v/>
      </c>
      <c r="E499" s="117"/>
      <c r="F499" s="117"/>
    </row>
    <row r="500" spans="4:6" x14ac:dyDescent="0.25">
      <c r="D500" s="244" t="str">
        <f t="shared" si="9"/>
        <v/>
      </c>
      <c r="E500" s="117"/>
      <c r="F500" s="117"/>
    </row>
    <row r="501" spans="4:6" x14ac:dyDescent="0.25">
      <c r="D501" s="244" t="str">
        <f t="shared" si="9"/>
        <v/>
      </c>
      <c r="E501" s="117"/>
      <c r="F501" s="117"/>
    </row>
    <row r="502" spans="4:6" x14ac:dyDescent="0.25">
      <c r="D502" s="244" t="str">
        <f t="shared" si="9"/>
        <v/>
      </c>
      <c r="E502" s="117"/>
      <c r="F502" s="117"/>
    </row>
    <row r="503" spans="4:6" x14ac:dyDescent="0.25">
      <c r="D503" s="244" t="str">
        <f t="shared" si="9"/>
        <v/>
      </c>
      <c r="E503" s="117"/>
      <c r="F503" s="117"/>
    </row>
    <row r="504" spans="4:6" x14ac:dyDescent="0.25">
      <c r="D504" s="244" t="str">
        <f t="shared" si="9"/>
        <v/>
      </c>
      <c r="E504" s="117"/>
      <c r="F504" s="117"/>
    </row>
    <row r="505" spans="4:6" x14ac:dyDescent="0.25">
      <c r="D505" s="244" t="str">
        <f t="shared" si="9"/>
        <v/>
      </c>
      <c r="E505" s="117"/>
      <c r="F505" s="117"/>
    </row>
    <row r="506" spans="4:6" x14ac:dyDescent="0.25">
      <c r="D506" s="244" t="str">
        <f t="shared" si="9"/>
        <v/>
      </c>
      <c r="E506" s="117"/>
      <c r="F506" s="117"/>
    </row>
    <row r="507" spans="4:6" x14ac:dyDescent="0.25">
      <c r="D507" s="244" t="str">
        <f t="shared" si="9"/>
        <v/>
      </c>
      <c r="E507" s="117"/>
      <c r="F507" s="117"/>
    </row>
    <row r="508" spans="4:6" x14ac:dyDescent="0.25">
      <c r="D508" s="244" t="str">
        <f t="shared" si="9"/>
        <v/>
      </c>
      <c r="E508" s="117"/>
      <c r="F508" s="117"/>
    </row>
    <row r="509" spans="4:6" x14ac:dyDescent="0.25">
      <c r="D509" s="244" t="str">
        <f t="shared" si="9"/>
        <v/>
      </c>
      <c r="E509" s="117"/>
      <c r="F509" s="117"/>
    </row>
    <row r="510" spans="4:6" x14ac:dyDescent="0.25">
      <c r="D510" s="244" t="str">
        <f t="shared" si="9"/>
        <v/>
      </c>
      <c r="E510" s="117"/>
      <c r="F510" s="117"/>
    </row>
    <row r="511" spans="4:6" x14ac:dyDescent="0.25">
      <c r="D511" s="244" t="str">
        <f t="shared" si="9"/>
        <v/>
      </c>
      <c r="E511" s="117"/>
      <c r="F511" s="117"/>
    </row>
    <row r="512" spans="4:6" x14ac:dyDescent="0.25">
      <c r="D512" s="244" t="str">
        <f t="shared" si="9"/>
        <v/>
      </c>
      <c r="E512" s="117"/>
      <c r="F512" s="117"/>
    </row>
    <row r="513" spans="4:6" x14ac:dyDescent="0.25">
      <c r="D513" s="244" t="str">
        <f t="shared" si="9"/>
        <v/>
      </c>
      <c r="E513" s="117"/>
      <c r="F513" s="117"/>
    </row>
    <row r="514" spans="4:6" x14ac:dyDescent="0.25">
      <c r="D514" s="244" t="str">
        <f t="shared" si="9"/>
        <v/>
      </c>
      <c r="E514" s="117"/>
      <c r="F514" s="117"/>
    </row>
    <row r="515" spans="4:6" x14ac:dyDescent="0.25">
      <c r="D515" s="244" t="str">
        <f t="shared" si="9"/>
        <v/>
      </c>
      <c r="E515" s="117"/>
      <c r="F515" s="117"/>
    </row>
    <row r="516" spans="4:6" x14ac:dyDescent="0.25">
      <c r="D516" s="244" t="str">
        <f t="shared" si="9"/>
        <v/>
      </c>
      <c r="E516" s="117"/>
      <c r="F516" s="117"/>
    </row>
    <row r="517" spans="4:6" x14ac:dyDescent="0.25">
      <c r="D517" s="244" t="str">
        <f t="shared" si="9"/>
        <v/>
      </c>
      <c r="E517" s="117"/>
      <c r="F517" s="117"/>
    </row>
    <row r="518" spans="4:6" x14ac:dyDescent="0.25">
      <c r="D518" s="244" t="str">
        <f t="shared" si="9"/>
        <v/>
      </c>
      <c r="E518" s="117"/>
      <c r="F518" s="117"/>
    </row>
    <row r="519" spans="4:6" x14ac:dyDescent="0.25">
      <c r="D519" s="244" t="str">
        <f t="shared" si="9"/>
        <v/>
      </c>
      <c r="E519" s="117"/>
      <c r="F519" s="117"/>
    </row>
    <row r="520" spans="4:6" x14ac:dyDescent="0.25">
      <c r="D520" s="244" t="str">
        <f t="shared" si="9"/>
        <v/>
      </c>
      <c r="E520" s="117"/>
      <c r="F520" s="117"/>
    </row>
    <row r="521" spans="4:6" x14ac:dyDescent="0.25">
      <c r="D521" s="244" t="str">
        <f t="shared" si="9"/>
        <v/>
      </c>
      <c r="E521" s="117"/>
      <c r="F521" s="117"/>
    </row>
    <row r="522" spans="4:6" x14ac:dyDescent="0.25">
      <c r="D522" s="244" t="str">
        <f t="shared" si="9"/>
        <v/>
      </c>
      <c r="E522" s="117"/>
      <c r="F522" s="117"/>
    </row>
    <row r="523" spans="4:6" x14ac:dyDescent="0.25">
      <c r="D523" s="244" t="str">
        <f t="shared" si="9"/>
        <v/>
      </c>
      <c r="E523" s="117"/>
      <c r="F523" s="117"/>
    </row>
    <row r="524" spans="4:6" x14ac:dyDescent="0.25">
      <c r="D524" s="244" t="str">
        <f t="shared" si="9"/>
        <v/>
      </c>
      <c r="E524" s="117"/>
      <c r="F524" s="117"/>
    </row>
    <row r="525" spans="4:6" x14ac:dyDescent="0.25">
      <c r="D525" s="244" t="str">
        <f t="shared" si="9"/>
        <v/>
      </c>
      <c r="E525" s="117"/>
      <c r="F525" s="117"/>
    </row>
    <row r="526" spans="4:6" x14ac:dyDescent="0.25">
      <c r="D526" s="244" t="str">
        <f t="shared" si="9"/>
        <v/>
      </c>
      <c r="E526" s="117"/>
      <c r="F526" s="117"/>
    </row>
    <row r="527" spans="4:6" x14ac:dyDescent="0.25">
      <c r="D527" s="244" t="str">
        <f t="shared" si="9"/>
        <v/>
      </c>
      <c r="E527" s="117"/>
      <c r="F527" s="117"/>
    </row>
    <row r="528" spans="4:6" x14ac:dyDescent="0.25">
      <c r="D528" s="244" t="str">
        <f t="shared" si="9"/>
        <v/>
      </c>
      <c r="E528" s="117"/>
      <c r="F528" s="117"/>
    </row>
    <row r="529" spans="4:6" x14ac:dyDescent="0.25">
      <c r="D529" s="244" t="str">
        <f t="shared" si="9"/>
        <v/>
      </c>
      <c r="E529" s="117"/>
      <c r="F529" s="117"/>
    </row>
    <row r="530" spans="4:6" x14ac:dyDescent="0.25">
      <c r="D530" s="244" t="str">
        <f t="shared" si="9"/>
        <v/>
      </c>
      <c r="E530" s="117"/>
      <c r="F530" s="117"/>
    </row>
    <row r="531" spans="4:6" x14ac:dyDescent="0.25">
      <c r="D531" s="244" t="str">
        <f t="shared" si="9"/>
        <v/>
      </c>
      <c r="E531" s="117"/>
      <c r="F531" s="117"/>
    </row>
    <row r="532" spans="4:6" x14ac:dyDescent="0.25">
      <c r="D532" s="244" t="str">
        <f t="shared" si="9"/>
        <v/>
      </c>
      <c r="E532" s="117"/>
      <c r="F532" s="117"/>
    </row>
    <row r="533" spans="4:6" x14ac:dyDescent="0.25">
      <c r="D533" s="244" t="str">
        <f t="shared" si="9"/>
        <v/>
      </c>
      <c r="E533" s="117"/>
      <c r="F533" s="117"/>
    </row>
    <row r="534" spans="4:6" x14ac:dyDescent="0.25">
      <c r="D534" s="244" t="str">
        <f t="shared" si="9"/>
        <v/>
      </c>
      <c r="E534" s="117"/>
      <c r="F534" s="117"/>
    </row>
    <row r="535" spans="4:6" x14ac:dyDescent="0.25">
      <c r="D535" s="244" t="str">
        <f t="shared" si="9"/>
        <v/>
      </c>
      <c r="E535" s="117"/>
      <c r="F535" s="117"/>
    </row>
    <row r="536" spans="4:6" x14ac:dyDescent="0.25">
      <c r="D536" s="244" t="str">
        <f t="shared" si="9"/>
        <v/>
      </c>
      <c r="E536" s="117"/>
      <c r="F536" s="117"/>
    </row>
    <row r="537" spans="4:6" x14ac:dyDescent="0.25">
      <c r="D537" s="244" t="str">
        <f t="shared" si="9"/>
        <v/>
      </c>
      <c r="E537" s="117"/>
      <c r="F537" s="117"/>
    </row>
    <row r="538" spans="4:6" x14ac:dyDescent="0.25">
      <c r="D538" s="244" t="str">
        <f t="shared" si="9"/>
        <v/>
      </c>
      <c r="E538" s="117"/>
      <c r="F538" s="117"/>
    </row>
    <row r="539" spans="4:6" x14ac:dyDescent="0.25">
      <c r="D539" s="244" t="str">
        <f t="shared" si="9"/>
        <v/>
      </c>
      <c r="E539" s="117"/>
      <c r="F539" s="117"/>
    </row>
    <row r="540" spans="4:6" x14ac:dyDescent="0.25">
      <c r="D540" s="244" t="str">
        <f t="shared" si="9"/>
        <v/>
      </c>
      <c r="E540" s="117"/>
      <c r="F540" s="117"/>
    </row>
    <row r="541" spans="4:6" x14ac:dyDescent="0.25">
      <c r="D541" s="244" t="str">
        <f t="shared" si="9"/>
        <v/>
      </c>
      <c r="E541" s="117"/>
      <c r="F541" s="117"/>
    </row>
    <row r="542" spans="4:6" x14ac:dyDescent="0.25">
      <c r="D542" s="244" t="str">
        <f t="shared" si="9"/>
        <v/>
      </c>
      <c r="E542" s="117"/>
      <c r="F542" s="117"/>
    </row>
    <row r="543" spans="4:6" x14ac:dyDescent="0.25">
      <c r="D543" s="244" t="str">
        <f t="shared" si="9"/>
        <v/>
      </c>
      <c r="E543" s="117"/>
      <c r="F543" s="117"/>
    </row>
    <row r="544" spans="4:6" x14ac:dyDescent="0.25">
      <c r="D544" s="244" t="str">
        <f t="shared" si="9"/>
        <v/>
      </c>
      <c r="E544" s="117"/>
      <c r="F544" s="117"/>
    </row>
    <row r="545" spans="4:6" x14ac:dyDescent="0.25">
      <c r="D545" s="244" t="str">
        <f t="shared" si="9"/>
        <v/>
      </c>
      <c r="E545" s="117"/>
      <c r="F545" s="117"/>
    </row>
    <row r="546" spans="4:6" x14ac:dyDescent="0.25">
      <c r="D546" s="244" t="str">
        <f t="shared" si="9"/>
        <v/>
      </c>
      <c r="E546" s="117"/>
      <c r="F546" s="117"/>
    </row>
    <row r="547" spans="4:6" x14ac:dyDescent="0.25">
      <c r="D547" s="244" t="str">
        <f t="shared" si="9"/>
        <v/>
      </c>
      <c r="E547" s="117"/>
      <c r="F547" s="117"/>
    </row>
    <row r="548" spans="4:6" x14ac:dyDescent="0.25">
      <c r="D548" s="244" t="str">
        <f t="shared" ref="D548:D611" si="10">IF(B548="","",NETWORKDAYS(B548,C548)-1)</f>
        <v/>
      </c>
      <c r="E548" s="117"/>
      <c r="F548" s="117"/>
    </row>
    <row r="549" spans="4:6" x14ac:dyDescent="0.25">
      <c r="D549" s="244" t="str">
        <f t="shared" si="10"/>
        <v/>
      </c>
      <c r="E549" s="117"/>
      <c r="F549" s="117"/>
    </row>
    <row r="550" spans="4:6" x14ac:dyDescent="0.25">
      <c r="D550" s="244" t="str">
        <f t="shared" si="10"/>
        <v/>
      </c>
      <c r="E550" s="117"/>
      <c r="F550" s="117"/>
    </row>
    <row r="551" spans="4:6" x14ac:dyDescent="0.25">
      <c r="D551" s="244" t="str">
        <f t="shared" si="10"/>
        <v/>
      </c>
      <c r="E551" s="117"/>
      <c r="F551" s="117"/>
    </row>
    <row r="552" spans="4:6" x14ac:dyDescent="0.25">
      <c r="D552" s="244" t="str">
        <f t="shared" si="10"/>
        <v/>
      </c>
      <c r="E552" s="117"/>
      <c r="F552" s="117"/>
    </row>
    <row r="553" spans="4:6" x14ac:dyDescent="0.25">
      <c r="D553" s="244" t="str">
        <f t="shared" si="10"/>
        <v/>
      </c>
      <c r="E553" s="117"/>
      <c r="F553" s="117"/>
    </row>
    <row r="554" spans="4:6" x14ac:dyDescent="0.25">
      <c r="D554" s="244" t="str">
        <f t="shared" si="10"/>
        <v/>
      </c>
      <c r="E554" s="117"/>
      <c r="F554" s="117"/>
    </row>
    <row r="555" spans="4:6" x14ac:dyDescent="0.25">
      <c r="D555" s="244" t="str">
        <f t="shared" si="10"/>
        <v/>
      </c>
      <c r="E555" s="117"/>
      <c r="F555" s="117"/>
    </row>
    <row r="556" spans="4:6" x14ac:dyDescent="0.25">
      <c r="D556" s="244" t="str">
        <f t="shared" si="10"/>
        <v/>
      </c>
      <c r="E556" s="117"/>
      <c r="F556" s="117"/>
    </row>
    <row r="557" spans="4:6" x14ac:dyDescent="0.25">
      <c r="D557" s="244" t="str">
        <f t="shared" si="10"/>
        <v/>
      </c>
      <c r="E557" s="117"/>
      <c r="F557" s="117"/>
    </row>
    <row r="558" spans="4:6" x14ac:dyDescent="0.25">
      <c r="D558" s="244" t="str">
        <f t="shared" si="10"/>
        <v/>
      </c>
      <c r="E558" s="117"/>
      <c r="F558" s="117"/>
    </row>
    <row r="559" spans="4:6" x14ac:dyDescent="0.25">
      <c r="D559" s="244" t="str">
        <f t="shared" si="10"/>
        <v/>
      </c>
      <c r="E559" s="117"/>
      <c r="F559" s="117"/>
    </row>
    <row r="560" spans="4:6" x14ac:dyDescent="0.25">
      <c r="D560" s="244" t="str">
        <f t="shared" si="10"/>
        <v/>
      </c>
      <c r="E560" s="117"/>
      <c r="F560" s="117"/>
    </row>
    <row r="561" spans="4:6" x14ac:dyDescent="0.25">
      <c r="D561" s="244" t="str">
        <f t="shared" si="10"/>
        <v/>
      </c>
      <c r="E561" s="117"/>
      <c r="F561" s="117"/>
    </row>
    <row r="562" spans="4:6" x14ac:dyDescent="0.25">
      <c r="D562" s="244" t="str">
        <f t="shared" si="10"/>
        <v/>
      </c>
      <c r="E562" s="117"/>
      <c r="F562" s="117"/>
    </row>
    <row r="563" spans="4:6" x14ac:dyDescent="0.25">
      <c r="D563" s="244" t="str">
        <f t="shared" si="10"/>
        <v/>
      </c>
      <c r="E563" s="117"/>
      <c r="F563" s="117"/>
    </row>
    <row r="564" spans="4:6" x14ac:dyDescent="0.25">
      <c r="D564" s="244" t="str">
        <f t="shared" si="10"/>
        <v/>
      </c>
      <c r="E564" s="117"/>
      <c r="F564" s="117"/>
    </row>
    <row r="565" spans="4:6" x14ac:dyDescent="0.25">
      <c r="D565" s="244" t="str">
        <f t="shared" si="10"/>
        <v/>
      </c>
      <c r="E565" s="117"/>
      <c r="F565" s="117"/>
    </row>
    <row r="566" spans="4:6" x14ac:dyDescent="0.25">
      <c r="D566" s="244" t="str">
        <f t="shared" si="10"/>
        <v/>
      </c>
      <c r="E566" s="117"/>
      <c r="F566" s="117"/>
    </row>
    <row r="567" spans="4:6" x14ac:dyDescent="0.25">
      <c r="D567" s="244" t="str">
        <f t="shared" si="10"/>
        <v/>
      </c>
      <c r="E567" s="117"/>
      <c r="F567" s="117"/>
    </row>
    <row r="568" spans="4:6" x14ac:dyDescent="0.25">
      <c r="D568" s="244" t="str">
        <f t="shared" si="10"/>
        <v/>
      </c>
      <c r="E568" s="117"/>
      <c r="F568" s="117"/>
    </row>
    <row r="569" spans="4:6" x14ac:dyDescent="0.25">
      <c r="D569" s="244" t="str">
        <f t="shared" si="10"/>
        <v/>
      </c>
      <c r="E569" s="117"/>
      <c r="F569" s="117"/>
    </row>
    <row r="570" spans="4:6" x14ac:dyDescent="0.25">
      <c r="D570" s="244" t="str">
        <f t="shared" si="10"/>
        <v/>
      </c>
      <c r="E570" s="117"/>
      <c r="F570" s="117"/>
    </row>
    <row r="571" spans="4:6" x14ac:dyDescent="0.25">
      <c r="D571" s="244" t="str">
        <f t="shared" si="10"/>
        <v/>
      </c>
      <c r="E571" s="117"/>
      <c r="F571" s="117"/>
    </row>
    <row r="572" spans="4:6" x14ac:dyDescent="0.25">
      <c r="D572" s="244" t="str">
        <f t="shared" si="10"/>
        <v/>
      </c>
      <c r="E572" s="117"/>
      <c r="F572" s="117"/>
    </row>
    <row r="573" spans="4:6" x14ac:dyDescent="0.25">
      <c r="D573" s="244" t="str">
        <f t="shared" si="10"/>
        <v/>
      </c>
      <c r="E573" s="117"/>
      <c r="F573" s="117"/>
    </row>
    <row r="574" spans="4:6" x14ac:dyDescent="0.25">
      <c r="D574" s="244" t="str">
        <f t="shared" si="10"/>
        <v/>
      </c>
      <c r="E574" s="117"/>
      <c r="F574" s="117"/>
    </row>
    <row r="575" spans="4:6" x14ac:dyDescent="0.25">
      <c r="D575" s="244" t="str">
        <f t="shared" si="10"/>
        <v/>
      </c>
      <c r="E575" s="117"/>
      <c r="F575" s="117"/>
    </row>
    <row r="576" spans="4:6" x14ac:dyDescent="0.25">
      <c r="D576" s="244" t="str">
        <f t="shared" si="10"/>
        <v/>
      </c>
      <c r="E576" s="117"/>
      <c r="F576" s="117"/>
    </row>
    <row r="577" spans="4:6" x14ac:dyDescent="0.25">
      <c r="D577" s="244" t="str">
        <f t="shared" si="10"/>
        <v/>
      </c>
      <c r="E577" s="117"/>
      <c r="F577" s="117"/>
    </row>
    <row r="578" spans="4:6" x14ac:dyDescent="0.25">
      <c r="D578" s="244" t="str">
        <f t="shared" si="10"/>
        <v/>
      </c>
      <c r="E578" s="117"/>
      <c r="F578" s="117"/>
    </row>
    <row r="579" spans="4:6" x14ac:dyDescent="0.25">
      <c r="D579" s="244" t="str">
        <f t="shared" si="10"/>
        <v/>
      </c>
      <c r="E579" s="117"/>
      <c r="F579" s="117"/>
    </row>
    <row r="580" spans="4:6" x14ac:dyDescent="0.25">
      <c r="D580" s="244" t="str">
        <f t="shared" si="10"/>
        <v/>
      </c>
      <c r="E580" s="117"/>
      <c r="F580" s="117"/>
    </row>
    <row r="581" spans="4:6" x14ac:dyDescent="0.25">
      <c r="D581" s="244" t="str">
        <f t="shared" si="10"/>
        <v/>
      </c>
      <c r="E581" s="117"/>
      <c r="F581" s="117"/>
    </row>
    <row r="582" spans="4:6" x14ac:dyDescent="0.25">
      <c r="D582" s="244" t="str">
        <f t="shared" si="10"/>
        <v/>
      </c>
      <c r="E582" s="117"/>
      <c r="F582" s="117"/>
    </row>
    <row r="583" spans="4:6" x14ac:dyDescent="0.25">
      <c r="D583" s="244" t="str">
        <f t="shared" si="10"/>
        <v/>
      </c>
      <c r="E583" s="117"/>
      <c r="F583" s="117"/>
    </row>
    <row r="584" spans="4:6" x14ac:dyDescent="0.25">
      <c r="D584" s="244" t="str">
        <f t="shared" si="10"/>
        <v/>
      </c>
      <c r="E584" s="117"/>
      <c r="F584" s="117"/>
    </row>
    <row r="585" spans="4:6" x14ac:dyDescent="0.25">
      <c r="D585" s="244" t="str">
        <f t="shared" si="10"/>
        <v/>
      </c>
      <c r="E585" s="117"/>
      <c r="F585" s="117"/>
    </row>
    <row r="586" spans="4:6" x14ac:dyDescent="0.25">
      <c r="D586" s="244" t="str">
        <f t="shared" si="10"/>
        <v/>
      </c>
      <c r="E586" s="117"/>
      <c r="F586" s="117"/>
    </row>
    <row r="587" spans="4:6" x14ac:dyDescent="0.25">
      <c r="D587" s="244" t="str">
        <f t="shared" si="10"/>
        <v/>
      </c>
      <c r="E587" s="117"/>
      <c r="F587" s="117"/>
    </row>
    <row r="588" spans="4:6" x14ac:dyDescent="0.25">
      <c r="D588" s="244" t="str">
        <f t="shared" si="10"/>
        <v/>
      </c>
      <c r="E588" s="117"/>
      <c r="F588" s="117"/>
    </row>
    <row r="589" spans="4:6" x14ac:dyDescent="0.25">
      <c r="D589" s="244" t="str">
        <f t="shared" si="10"/>
        <v/>
      </c>
      <c r="E589" s="117"/>
      <c r="F589" s="117"/>
    </row>
    <row r="590" spans="4:6" x14ac:dyDescent="0.25">
      <c r="D590" s="244" t="str">
        <f t="shared" si="10"/>
        <v/>
      </c>
      <c r="E590" s="117"/>
      <c r="F590" s="117"/>
    </row>
    <row r="591" spans="4:6" x14ac:dyDescent="0.25">
      <c r="D591" s="244" t="str">
        <f t="shared" si="10"/>
        <v/>
      </c>
      <c r="E591" s="117"/>
      <c r="F591" s="117"/>
    </row>
    <row r="592" spans="4:6" x14ac:dyDescent="0.25">
      <c r="D592" s="244" t="str">
        <f t="shared" si="10"/>
        <v/>
      </c>
      <c r="E592" s="117"/>
      <c r="F592" s="117"/>
    </row>
    <row r="593" spans="4:6" x14ac:dyDescent="0.25">
      <c r="D593" s="244" t="str">
        <f t="shared" si="10"/>
        <v/>
      </c>
      <c r="E593" s="117"/>
      <c r="F593" s="117"/>
    </row>
    <row r="594" spans="4:6" x14ac:dyDescent="0.25">
      <c r="D594" s="244" t="str">
        <f t="shared" si="10"/>
        <v/>
      </c>
      <c r="E594" s="117"/>
      <c r="F594" s="117"/>
    </row>
    <row r="595" spans="4:6" x14ac:dyDescent="0.25">
      <c r="D595" s="244" t="str">
        <f t="shared" si="10"/>
        <v/>
      </c>
      <c r="E595" s="117"/>
      <c r="F595" s="117"/>
    </row>
    <row r="596" spans="4:6" x14ac:dyDescent="0.25">
      <c r="D596" s="244" t="str">
        <f t="shared" si="10"/>
        <v/>
      </c>
      <c r="E596" s="117"/>
      <c r="F596" s="117"/>
    </row>
    <row r="597" spans="4:6" x14ac:dyDescent="0.25">
      <c r="D597" s="244" t="str">
        <f t="shared" si="10"/>
        <v/>
      </c>
      <c r="E597" s="117"/>
      <c r="F597" s="117"/>
    </row>
    <row r="598" spans="4:6" x14ac:dyDescent="0.25">
      <c r="D598" s="244" t="str">
        <f t="shared" si="10"/>
        <v/>
      </c>
      <c r="E598" s="117"/>
      <c r="F598" s="117"/>
    </row>
    <row r="599" spans="4:6" x14ac:dyDescent="0.25">
      <c r="D599" s="244" t="str">
        <f t="shared" si="10"/>
        <v/>
      </c>
      <c r="E599" s="117"/>
      <c r="F599" s="117"/>
    </row>
    <row r="600" spans="4:6" x14ac:dyDescent="0.25">
      <c r="D600" s="244" t="str">
        <f t="shared" si="10"/>
        <v/>
      </c>
      <c r="E600" s="117"/>
      <c r="F600" s="117"/>
    </row>
    <row r="601" spans="4:6" x14ac:dyDescent="0.25">
      <c r="D601" s="244" t="str">
        <f t="shared" si="10"/>
        <v/>
      </c>
      <c r="E601" s="117"/>
      <c r="F601" s="117"/>
    </row>
    <row r="602" spans="4:6" x14ac:dyDescent="0.25">
      <c r="D602" s="244" t="str">
        <f t="shared" si="10"/>
        <v/>
      </c>
      <c r="E602" s="117"/>
      <c r="F602" s="117"/>
    </row>
    <row r="603" spans="4:6" x14ac:dyDescent="0.25">
      <c r="D603" s="244" t="str">
        <f t="shared" si="10"/>
        <v/>
      </c>
      <c r="E603" s="117"/>
      <c r="F603" s="117"/>
    </row>
    <row r="604" spans="4:6" x14ac:dyDescent="0.25">
      <c r="D604" s="244" t="str">
        <f t="shared" si="10"/>
        <v/>
      </c>
      <c r="E604" s="117"/>
      <c r="F604" s="117"/>
    </row>
    <row r="605" spans="4:6" x14ac:dyDescent="0.25">
      <c r="D605" s="244" t="str">
        <f t="shared" si="10"/>
        <v/>
      </c>
      <c r="E605" s="117"/>
      <c r="F605" s="117"/>
    </row>
    <row r="606" spans="4:6" x14ac:dyDescent="0.25">
      <c r="D606" s="244" t="str">
        <f t="shared" si="10"/>
        <v/>
      </c>
      <c r="E606" s="117"/>
      <c r="F606" s="117"/>
    </row>
    <row r="607" spans="4:6" x14ac:dyDescent="0.25">
      <c r="D607" s="244" t="str">
        <f t="shared" si="10"/>
        <v/>
      </c>
      <c r="E607" s="117"/>
      <c r="F607" s="117"/>
    </row>
    <row r="608" spans="4:6" x14ac:dyDescent="0.25">
      <c r="D608" s="244" t="str">
        <f t="shared" si="10"/>
        <v/>
      </c>
      <c r="E608" s="117"/>
      <c r="F608" s="117"/>
    </row>
    <row r="609" spans="4:6" x14ac:dyDescent="0.25">
      <c r="D609" s="244" t="str">
        <f t="shared" si="10"/>
        <v/>
      </c>
      <c r="E609" s="117"/>
      <c r="F609" s="117"/>
    </row>
    <row r="610" spans="4:6" x14ac:dyDescent="0.25">
      <c r="D610" s="244" t="str">
        <f t="shared" si="10"/>
        <v/>
      </c>
      <c r="E610" s="117"/>
      <c r="F610" s="117"/>
    </row>
    <row r="611" spans="4:6" x14ac:dyDescent="0.25">
      <c r="D611" s="244" t="str">
        <f t="shared" si="10"/>
        <v/>
      </c>
      <c r="E611" s="117"/>
      <c r="F611" s="117"/>
    </row>
    <row r="612" spans="4:6" x14ac:dyDescent="0.25">
      <c r="D612" s="244" t="str">
        <f t="shared" ref="D612:D649" si="11">IF(B612="","",NETWORKDAYS(B612,C612)-1)</f>
        <v/>
      </c>
      <c r="E612" s="117"/>
      <c r="F612" s="117"/>
    </row>
    <row r="613" spans="4:6" x14ac:dyDescent="0.25">
      <c r="D613" s="244" t="str">
        <f t="shared" si="11"/>
        <v/>
      </c>
      <c r="E613" s="117"/>
      <c r="F613" s="117"/>
    </row>
    <row r="614" spans="4:6" x14ac:dyDescent="0.25">
      <c r="D614" s="244" t="str">
        <f t="shared" si="11"/>
        <v/>
      </c>
      <c r="E614" s="117"/>
      <c r="F614" s="117"/>
    </row>
    <row r="615" spans="4:6" x14ac:dyDescent="0.25">
      <c r="D615" s="244" t="str">
        <f t="shared" si="11"/>
        <v/>
      </c>
      <c r="E615" s="117"/>
      <c r="F615" s="117"/>
    </row>
    <row r="616" spans="4:6" x14ac:dyDescent="0.25">
      <c r="D616" s="244" t="str">
        <f t="shared" si="11"/>
        <v/>
      </c>
      <c r="E616" s="117"/>
      <c r="F616" s="117"/>
    </row>
    <row r="617" spans="4:6" x14ac:dyDescent="0.25">
      <c r="D617" s="244" t="str">
        <f t="shared" si="11"/>
        <v/>
      </c>
      <c r="E617" s="117"/>
      <c r="F617" s="117"/>
    </row>
    <row r="618" spans="4:6" x14ac:dyDescent="0.25">
      <c r="D618" s="244" t="str">
        <f t="shared" si="11"/>
        <v/>
      </c>
      <c r="E618" s="117"/>
      <c r="F618" s="117"/>
    </row>
    <row r="619" spans="4:6" x14ac:dyDescent="0.25">
      <c r="D619" s="244" t="str">
        <f t="shared" si="11"/>
        <v/>
      </c>
      <c r="E619" s="117"/>
      <c r="F619" s="117"/>
    </row>
    <row r="620" spans="4:6" x14ac:dyDescent="0.25">
      <c r="D620" s="244" t="str">
        <f t="shared" si="11"/>
        <v/>
      </c>
      <c r="E620" s="117"/>
      <c r="F620" s="117"/>
    </row>
    <row r="621" spans="4:6" x14ac:dyDescent="0.25">
      <c r="D621" s="244" t="str">
        <f t="shared" si="11"/>
        <v/>
      </c>
      <c r="E621" s="117"/>
      <c r="F621" s="117"/>
    </row>
    <row r="622" spans="4:6" x14ac:dyDescent="0.25">
      <c r="D622" s="244" t="str">
        <f t="shared" si="11"/>
        <v/>
      </c>
      <c r="E622" s="117"/>
      <c r="F622" s="117"/>
    </row>
    <row r="623" spans="4:6" x14ac:dyDescent="0.25">
      <c r="D623" s="244" t="str">
        <f t="shared" si="11"/>
        <v/>
      </c>
      <c r="E623" s="117"/>
      <c r="F623" s="117"/>
    </row>
    <row r="624" spans="4:6" x14ac:dyDescent="0.25">
      <c r="D624" s="244" t="str">
        <f t="shared" si="11"/>
        <v/>
      </c>
      <c r="E624" s="117"/>
      <c r="F624" s="117"/>
    </row>
    <row r="625" spans="4:6" x14ac:dyDescent="0.25">
      <c r="D625" s="244" t="str">
        <f t="shared" si="11"/>
        <v/>
      </c>
      <c r="E625" s="117"/>
      <c r="F625" s="117"/>
    </row>
    <row r="626" spans="4:6" x14ac:dyDescent="0.25">
      <c r="D626" s="244" t="str">
        <f t="shared" si="11"/>
        <v/>
      </c>
      <c r="E626" s="117"/>
      <c r="F626" s="117"/>
    </row>
    <row r="627" spans="4:6" x14ac:dyDescent="0.25">
      <c r="D627" s="244" t="str">
        <f t="shared" si="11"/>
        <v/>
      </c>
      <c r="E627" s="117"/>
      <c r="F627" s="117"/>
    </row>
    <row r="628" spans="4:6" x14ac:dyDescent="0.25">
      <c r="D628" s="244" t="str">
        <f t="shared" si="11"/>
        <v/>
      </c>
      <c r="E628" s="117"/>
      <c r="F628" s="117"/>
    </row>
    <row r="629" spans="4:6" x14ac:dyDescent="0.25">
      <c r="D629" s="244" t="str">
        <f t="shared" si="11"/>
        <v/>
      </c>
      <c r="E629" s="117"/>
      <c r="F629" s="117"/>
    </row>
    <row r="630" spans="4:6" x14ac:dyDescent="0.25">
      <c r="D630" s="244" t="str">
        <f t="shared" si="11"/>
        <v/>
      </c>
      <c r="E630" s="117"/>
      <c r="F630" s="117"/>
    </row>
    <row r="631" spans="4:6" x14ac:dyDescent="0.25">
      <c r="D631" s="244" t="str">
        <f t="shared" si="11"/>
        <v/>
      </c>
      <c r="E631" s="117"/>
      <c r="F631" s="117"/>
    </row>
    <row r="632" spans="4:6" x14ac:dyDescent="0.25">
      <c r="D632" s="244" t="str">
        <f t="shared" si="11"/>
        <v/>
      </c>
      <c r="E632" s="117"/>
      <c r="F632" s="117"/>
    </row>
    <row r="633" spans="4:6" x14ac:dyDescent="0.25">
      <c r="D633" s="244" t="str">
        <f t="shared" si="11"/>
        <v/>
      </c>
      <c r="E633" s="117"/>
      <c r="F633" s="117"/>
    </row>
    <row r="634" spans="4:6" x14ac:dyDescent="0.25">
      <c r="D634" s="244" t="str">
        <f t="shared" si="11"/>
        <v/>
      </c>
      <c r="E634" s="117"/>
      <c r="F634" s="117"/>
    </row>
    <row r="635" spans="4:6" x14ac:dyDescent="0.25">
      <c r="D635" s="244" t="str">
        <f t="shared" si="11"/>
        <v/>
      </c>
      <c r="E635" s="117"/>
      <c r="F635" s="117"/>
    </row>
    <row r="636" spans="4:6" x14ac:dyDescent="0.25">
      <c r="D636" s="244" t="str">
        <f t="shared" si="11"/>
        <v/>
      </c>
      <c r="E636" s="117"/>
      <c r="F636" s="117"/>
    </row>
    <row r="637" spans="4:6" x14ac:dyDescent="0.25">
      <c r="D637" s="244" t="str">
        <f t="shared" si="11"/>
        <v/>
      </c>
      <c r="E637" s="117"/>
      <c r="F637" s="117"/>
    </row>
    <row r="638" spans="4:6" x14ac:dyDescent="0.25">
      <c r="D638" s="244" t="str">
        <f t="shared" si="11"/>
        <v/>
      </c>
      <c r="E638" s="117"/>
      <c r="F638" s="117"/>
    </row>
    <row r="639" spans="4:6" x14ac:dyDescent="0.25">
      <c r="D639" s="244" t="str">
        <f t="shared" si="11"/>
        <v/>
      </c>
      <c r="E639" s="117"/>
      <c r="F639" s="117"/>
    </row>
    <row r="640" spans="4:6" x14ac:dyDescent="0.25">
      <c r="D640" s="244" t="str">
        <f t="shared" si="11"/>
        <v/>
      </c>
      <c r="E640" s="117"/>
      <c r="F640" s="117"/>
    </row>
    <row r="641" spans="4:6" x14ac:dyDescent="0.25">
      <c r="D641" s="244" t="str">
        <f t="shared" si="11"/>
        <v/>
      </c>
      <c r="E641" s="117"/>
      <c r="F641" s="117"/>
    </row>
    <row r="642" spans="4:6" x14ac:dyDescent="0.25">
      <c r="D642" s="244" t="str">
        <f t="shared" si="11"/>
        <v/>
      </c>
      <c r="E642" s="117"/>
      <c r="F642" s="117"/>
    </row>
    <row r="643" spans="4:6" x14ac:dyDescent="0.25">
      <c r="D643" s="244" t="str">
        <f t="shared" si="11"/>
        <v/>
      </c>
      <c r="E643" s="117"/>
      <c r="F643" s="117"/>
    </row>
    <row r="644" spans="4:6" x14ac:dyDescent="0.25">
      <c r="D644" s="244" t="str">
        <f t="shared" si="11"/>
        <v/>
      </c>
      <c r="E644" s="117"/>
      <c r="F644" s="117"/>
    </row>
    <row r="645" spans="4:6" x14ac:dyDescent="0.25">
      <c r="D645" s="244" t="str">
        <f t="shared" si="11"/>
        <v/>
      </c>
      <c r="E645" s="117"/>
      <c r="F645" s="117"/>
    </row>
    <row r="646" spans="4:6" x14ac:dyDescent="0.25">
      <c r="D646" s="244" t="str">
        <f t="shared" si="11"/>
        <v/>
      </c>
      <c r="E646" s="117"/>
      <c r="F646" s="117"/>
    </row>
    <row r="647" spans="4:6" x14ac:dyDescent="0.25">
      <c r="D647" s="244" t="str">
        <f t="shared" si="11"/>
        <v/>
      </c>
      <c r="E647" s="117"/>
      <c r="F647" s="117"/>
    </row>
    <row r="648" spans="4:6" x14ac:dyDescent="0.25">
      <c r="D648" s="244" t="str">
        <f t="shared" si="11"/>
        <v/>
      </c>
      <c r="E648" s="117"/>
      <c r="F648" s="117"/>
    </row>
    <row r="649" spans="4:6" x14ac:dyDescent="0.25">
      <c r="D649" s="244" t="str">
        <f t="shared" si="11"/>
        <v/>
      </c>
      <c r="E649" s="117"/>
      <c r="F649" s="117"/>
    </row>
    <row r="1048576" s="245" customFormat="1" x14ac:dyDescent="0.25"/>
  </sheetData>
  <customSheetViews>
    <customSheetView guid="{75A4899D-DCB3-4900-9CF2-5022F48D201B}">
      <pane ySplit="2" topLeftCell="A252" activePane="bottomLeft"/>
      <selection pane="bottomLeft" activeCell="G106" sqref="G106"/>
      <pageMargins left="0.7" right="0.7" top="0.75" bottom="0.75" header="0.3" footer="0.3"/>
    </customSheetView>
    <customSheetView guid="{0B21386C-AEA2-4F19-A69B-327A3E357604}" hiddenColumns="1">
      <pane ySplit="3.4437500000000001" topLeftCell="A270"/>
      <selection activeCell="E12" sqref="E12"/>
      <pageMargins left="0.7" right="0.7" top="0.75" bottom="0.75" header="0.3" footer="0.3"/>
    </customSheetView>
    <customSheetView guid="{CEEECF45-5CE2-4EAB-ACEA-4352156F128B}">
      <pane ySplit="1" topLeftCell="A2" activePane="bottomLeft" state="frozen"/>
      <selection pane="bottomLeft" activeCell="E10" sqref="E10"/>
      <pageMargins left="0.7" right="0.7" top="0.75" bottom="0.75" header="0.3" footer="0.3"/>
    </customSheetView>
    <customSheetView guid="{8EC2DFE1-9BFF-43D3-ABBE-5EC79F14F44B}">
      <selection activeCell="E15" sqref="E15"/>
      <pageMargins left="0.7" right="0.7" top="0.75" bottom="0.75" header="0.3" footer="0.3"/>
    </customSheetView>
    <customSheetView guid="{D857DB19-3D80-426B-A2FB-D26285DD50E3}">
      <pane ySplit="0.55000000000000004" topLeftCell="A252" activePane="bottomLeft"/>
      <selection pane="bottomLeft" activeCell="G106" sqref="G106"/>
      <pageMargins left="0.7" right="0.7" top="0.75" bottom="0.75" header="0.3" footer="0.3"/>
    </customSheetView>
    <customSheetView guid="{A19C14BD-6DFF-49F0-A871-1C56C1689AC6}" topLeftCell="A36">
      <selection activeCell="F61" sqref="F61"/>
      <pageMargins left="0.7" right="0.7" top="0.75" bottom="0.75" header="0.3" footer="0.3"/>
    </customSheetView>
    <customSheetView guid="{03501F9F-454E-41A7-8D33-D1FFE4C51027}">
      <pane ySplit="1" topLeftCell="A26" activePane="bottomLeft" state="frozen"/>
      <selection pane="bottomLeft" activeCell="A2" sqref="A2"/>
      <pageMargins left="0.7" right="0.7" top="0.75" bottom="0.75" header="0.3" footer="0.3"/>
    </customSheetView>
    <customSheetView guid="{B31231B8-DF0C-492A-AD08-12AC104B5344}">
      <pane ySplit="0.52500000000000002" topLeftCell="A252" activePane="bottomLeft"/>
      <selection pane="bottomLeft" activeCell="G106" sqref="G106"/>
      <pageMargins left="0.7" right="0.7" top="0.75" bottom="0.75" header="0.3" footer="0.3"/>
    </customSheetView>
    <customSheetView guid="{88CE6D99-BF73-4A4E-9F73-FD7A75F1606E}">
      <pane ySplit="0.52500000000000002" topLeftCell="A252" activePane="bottomLeft"/>
      <selection pane="bottomLeft" activeCell="G106" sqref="G106"/>
      <pageMargins left="0.7" right="0.7" top="0.75" bottom="0.75" header="0.3" footer="0.3"/>
    </customSheetView>
    <customSheetView guid="{AD446CE0-589C-4378-A21D-D1AA70999E27}">
      <pane ySplit="1.1499999999999999" topLeftCell="A300" activePane="bottomLeft"/>
      <selection pane="bottomLeft" activeCell="A303" sqref="A303"/>
      <pageMargins left="0.7" right="0.7" top="0.75" bottom="0.75" header="0.3" footer="0.3"/>
    </customSheetView>
    <customSheetView guid="{71FD90CD-6C9E-4B4F-83B1-369FFA7ECE92}">
      <selection activeCell="E25" sqref="E25"/>
      <pageMargins left="0.7" right="0.7" top="0.75" bottom="0.75" header="0.3" footer="0.3"/>
    </customSheetView>
    <customSheetView guid="{B5E18640-58E8-4006-9543-B65CDF4E28A2}">
      <pane ySplit="1" topLeftCell="A192" activePane="bottomLeft" state="frozen"/>
      <selection pane="bottomLeft" activeCell="A209" sqref="A209"/>
      <pageMargins left="0.7" right="0.7" top="0.75" bottom="0.75" header="0.3" footer="0.3"/>
    </customSheetView>
    <customSheetView guid="{B055576F-5B6C-4853-9CF7-C8C5AA8BBA9E}" scale="115">
      <pane ySplit="1" topLeftCell="A228" activePane="bottomLeft" state="frozen"/>
      <selection pane="bottomLeft" activeCell="A259" sqref="A259"/>
      <pageMargins left="0.7" right="0.7" top="0.75" bottom="0.75" header="0.3" footer="0.3"/>
    </customSheetView>
    <customSheetView guid="{64566539-B55F-4A79-8E08-FDCF9E6D6F6B}">
      <pane ySplit="1.125" topLeftCell="A210" activePane="bottomLeft"/>
      <selection pane="bottomLeft" activeCell="A218" sqref="A218"/>
      <pageMargins left="0.7" right="0.7" top="0.75" bottom="0.75" header="0.3" footer="0.3"/>
    </customSheetView>
    <customSheetView guid="{33B1EF24-8A4C-4719-B95A-E17DA18035B3}">
      <pane ySplit="1" topLeftCell="A241" activePane="bottomLeft"/>
      <selection pane="bottomLeft" activeCell="A25" sqref="A25"/>
      <pageMargins left="0.7" right="0.7" top="0.75" bottom="0.75" header="0.3" footer="0.3"/>
    </customSheetView>
    <customSheetView guid="{B1EDCD6B-EE21-4879-AA3D-77F2C4CDE18F}">
      <pane ySplit="1" topLeftCell="A242" activePane="bottomLeft" state="frozen"/>
      <selection pane="bottomLeft" activeCell="E254" sqref="E254"/>
      <pageMargins left="0.7" right="0.7" top="0.75" bottom="0.75" header="0.3" footer="0.3"/>
    </customSheetView>
    <customSheetView guid="{E707DE82-71DA-43CB-BC55-09232E879A78}">
      <pane ySplit="1" topLeftCell="A2" activePane="bottomLeft" state="frozen"/>
      <selection pane="bottomLeft" activeCell="F2" sqref="F2"/>
      <pageMargins left="0.7" right="0.7" top="0.75" bottom="0.75" header="0.3" footer="0.3"/>
    </customSheetView>
    <customSheetView guid="{2FE9ECC7-2778-45B1-B7D4-9F7CEB69A08B}">
      <pane ySplit="1" topLeftCell="A108" activePane="bottomLeft" state="frozen"/>
      <selection pane="bottomLeft" activeCell="F119" sqref="F119:F133"/>
      <pageMargins left="0.7" right="0.7" top="0.75" bottom="0.75" header="0.3" footer="0.3"/>
    </customSheetView>
    <customSheetView guid="{06A9F8A7-4471-4368-9E20-019DC07C47FA}">
      <pane ySplit="1" topLeftCell="A2" activePane="bottomLeft" state="frozen"/>
      <selection pane="bottomLeft" activeCell="F2" sqref="F2"/>
      <pageMargins left="0.7" right="0.7" top="0.75" bottom="0.75" header="0.3" footer="0.3"/>
    </customSheetView>
    <customSheetView guid="{3DBCD880-445F-418A-AD5F-193E6D2D1210}">
      <pane ySplit="1" topLeftCell="A2" activePane="bottomLeft" state="frozen"/>
      <selection pane="bottomLeft" activeCell="F2" sqref="F2"/>
      <pageMargins left="0.7" right="0.7" top="0.75" bottom="0.75" header="0.3" footer="0.3"/>
    </customSheetView>
    <customSheetView guid="{6DCEEC21-C479-4A42-AD64-9FF5BA104DC2}" topLeftCell="B1">
      <pane ySplit="1" topLeftCell="A179" activePane="bottomLeft"/>
      <selection pane="bottomLeft" activeCell="F200" sqref="F200"/>
      <pageMargins left="0.7" right="0.7" top="0.75" bottom="0.75" header="0.3" footer="0.3"/>
    </customSheetView>
    <customSheetView guid="{41DDAA97-79F0-408B-ADE0-BCE91D0ECBCF}">
      <selection activeCell="E22" sqref="E22"/>
      <pageMargins left="0.7" right="0.7" top="0.75" bottom="0.75" header="0.3" footer="0.3"/>
    </customSheetView>
    <customSheetView guid="{BA995151-D423-4E2E-B021-2487DDDEFECF}">
      <pane ySplit="1" topLeftCell="A210" activePane="bottomLeft"/>
      <selection pane="bottomLeft" activeCell="A218" sqref="A218"/>
      <pageMargins left="0.7" right="0.7" top="0.75" bottom="0.75" header="0.3" footer="0.3"/>
    </customSheetView>
    <customSheetView guid="{6D3BA3F1-B9B4-4686-85CF-38BCD4C4159D}" showPageBreaks="1">
      <selection activeCell="A11" sqref="A11"/>
      <pageMargins left="0.7" right="0.7" top="0.75" bottom="0.75" header="0.3" footer="0.3"/>
    </customSheetView>
    <customSheetView guid="{A5CBEEFE-75A7-499E-BF51-F7AC753B4493}" topLeftCell="A36">
      <selection activeCell="F61" sqref="F61"/>
      <pageMargins left="0.7" right="0.7" top="0.75" bottom="0.75" header="0.3" footer="0.3"/>
    </customSheetView>
    <customSheetView guid="{8791D8E1-5546-47B2-829A-27DCC1152D17}">
      <pane ySplit="0.57499999999999996" topLeftCell="A252" activePane="bottomLeft"/>
      <selection pane="bottomLeft" activeCell="G106" sqref="G106"/>
      <pageMargins left="0.7" right="0.7" top="0.75" bottom="0.75" header="0.3" footer="0.3"/>
    </customSheetView>
    <customSheetView guid="{1F2654CD-4720-4252-A162-7D4BA384FF65}">
      <pane ySplit="0.53448275862068961" topLeftCell="A252" activePane="bottomLeft"/>
      <selection pane="bottomLeft" activeCell="G106" sqref="G106"/>
      <pageMargins left="0.7" right="0.7" top="0.75" bottom="0.75" header="0.3" footer="0.3"/>
    </customSheetView>
    <customSheetView guid="{44636B2D-489E-4D3F-B344-3FDB38BE5EE6}" topLeftCell="A36">
      <selection activeCell="F61" sqref="F61"/>
      <pageMargins left="0.7" right="0.7" top="0.75" bottom="0.75" header="0.3" footer="0.3"/>
    </customSheetView>
    <customSheetView guid="{97FA0117-B203-4B24-9F80-DD2287AC91B9}">
      <selection activeCell="E10" sqref="E10"/>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48576"/>
  <sheetViews>
    <sheetView topLeftCell="A17" zoomScaleNormal="145" workbookViewId="0">
      <selection activeCell="A28" sqref="A28"/>
    </sheetView>
  </sheetViews>
  <sheetFormatPr defaultColWidth="8.7109375" defaultRowHeight="15" x14ac:dyDescent="0.25"/>
  <cols>
    <col min="1" max="1" width="38.42578125" style="211" bestFit="1" customWidth="1"/>
    <col min="2" max="2" width="11.140625" style="248" bestFit="1" customWidth="1"/>
    <col min="3" max="3" width="14.140625" style="248" bestFit="1" customWidth="1"/>
    <col min="4" max="4" width="11.140625" style="212" bestFit="1" customWidth="1"/>
    <col min="5" max="5" width="11.140625" style="212" customWidth="1"/>
    <col min="6" max="6" width="61.140625" style="211" customWidth="1"/>
    <col min="7" max="7" width="27.5703125" style="212" customWidth="1"/>
    <col min="8" max="16384" width="8.7109375" style="211"/>
  </cols>
  <sheetData>
    <row r="1" spans="1:7" ht="30" x14ac:dyDescent="0.25">
      <c r="A1" s="241" t="s">
        <v>24</v>
      </c>
      <c r="B1" s="246" t="s">
        <v>1</v>
      </c>
      <c r="C1" s="246" t="s">
        <v>23</v>
      </c>
      <c r="D1" s="247" t="s">
        <v>2</v>
      </c>
      <c r="E1" s="247" t="s">
        <v>2162</v>
      </c>
      <c r="F1" s="241" t="s">
        <v>6</v>
      </c>
      <c r="G1" s="247" t="s">
        <v>20</v>
      </c>
    </row>
    <row r="2" spans="1:7" x14ac:dyDescent="0.25">
      <c r="A2" s="295" t="s">
        <v>49</v>
      </c>
      <c r="B2" s="296">
        <v>44691</v>
      </c>
      <c r="C2" s="296">
        <v>44693</v>
      </c>
      <c r="D2" s="297">
        <f t="shared" ref="D2" si="0">IF(B2="","",NETWORKDAYS(B2,C2)-1)</f>
        <v>2</v>
      </c>
      <c r="E2" s="297"/>
      <c r="F2" s="295" t="s">
        <v>50</v>
      </c>
      <c r="G2" s="298" t="s">
        <v>38</v>
      </c>
    </row>
    <row r="3" spans="1:7" x14ac:dyDescent="0.25">
      <c r="A3" s="295" t="s">
        <v>1562</v>
      </c>
      <c r="B3" s="296">
        <v>45218</v>
      </c>
      <c r="C3" s="296">
        <v>45223</v>
      </c>
      <c r="D3" s="297">
        <f t="shared" ref="D3:D12" si="1">IF(B3="","",NETWORKDAYS(B3,C3)-1)</f>
        <v>3</v>
      </c>
      <c r="E3" s="297"/>
      <c r="F3" s="295" t="s">
        <v>1417</v>
      </c>
      <c r="G3" s="298" t="s">
        <v>691</v>
      </c>
    </row>
    <row r="4" spans="1:7" x14ac:dyDescent="0.25">
      <c r="A4" s="295" t="s">
        <v>1563</v>
      </c>
      <c r="B4" s="296">
        <v>45218</v>
      </c>
      <c r="C4" s="296">
        <v>45223</v>
      </c>
      <c r="D4" s="297">
        <f t="shared" si="1"/>
        <v>3</v>
      </c>
      <c r="E4" s="297"/>
      <c r="F4" s="295" t="s">
        <v>1417</v>
      </c>
      <c r="G4" s="298" t="s">
        <v>691</v>
      </c>
    </row>
    <row r="5" spans="1:7" x14ac:dyDescent="0.25">
      <c r="A5" s="295" t="s">
        <v>1629</v>
      </c>
      <c r="B5" s="296">
        <v>45222</v>
      </c>
      <c r="C5" s="296">
        <v>45229</v>
      </c>
      <c r="D5" s="297">
        <f t="shared" si="1"/>
        <v>5</v>
      </c>
      <c r="E5" s="297"/>
      <c r="F5" s="295" t="s">
        <v>1733</v>
      </c>
      <c r="G5" s="298" t="s">
        <v>1466</v>
      </c>
    </row>
    <row r="6" spans="1:7" x14ac:dyDescent="0.25">
      <c r="A6" s="295" t="s">
        <v>1665</v>
      </c>
      <c r="B6" s="296">
        <v>45224</v>
      </c>
      <c r="C6" s="296">
        <v>45229</v>
      </c>
      <c r="D6" s="297">
        <v>2</v>
      </c>
      <c r="E6" s="297"/>
      <c r="F6" s="295" t="s">
        <v>1666</v>
      </c>
      <c r="G6" s="298" t="s">
        <v>694</v>
      </c>
    </row>
    <row r="7" spans="1:7" x14ac:dyDescent="0.25">
      <c r="A7" s="295" t="s">
        <v>1734</v>
      </c>
      <c r="B7" s="296">
        <v>45232</v>
      </c>
      <c r="C7" s="296">
        <v>45238</v>
      </c>
      <c r="D7" s="297">
        <f t="shared" si="1"/>
        <v>4</v>
      </c>
      <c r="E7" s="297"/>
      <c r="F7" s="295" t="s">
        <v>1739</v>
      </c>
      <c r="G7" s="298" t="s">
        <v>691</v>
      </c>
    </row>
    <row r="8" spans="1:7" x14ac:dyDescent="0.25">
      <c r="A8" s="295" t="s">
        <v>1747</v>
      </c>
      <c r="B8" s="296">
        <v>45238</v>
      </c>
      <c r="C8" s="296">
        <v>45239</v>
      </c>
      <c r="D8" s="297">
        <f t="shared" si="1"/>
        <v>1</v>
      </c>
      <c r="E8" s="297"/>
      <c r="F8" s="295" t="s">
        <v>1417</v>
      </c>
      <c r="G8" s="298" t="s">
        <v>1466</v>
      </c>
    </row>
    <row r="9" spans="1:7" x14ac:dyDescent="0.25">
      <c r="A9" s="295" t="s">
        <v>1840</v>
      </c>
      <c r="B9" s="296">
        <v>45238</v>
      </c>
      <c r="C9" s="296">
        <v>45246</v>
      </c>
      <c r="D9" s="297">
        <f t="shared" si="1"/>
        <v>6</v>
      </c>
      <c r="E9" s="297"/>
      <c r="F9" s="295" t="s">
        <v>1417</v>
      </c>
      <c r="G9" s="298" t="s">
        <v>694</v>
      </c>
    </row>
    <row r="10" spans="1:7" ht="45" x14ac:dyDescent="0.25">
      <c r="A10" s="295" t="s">
        <v>2160</v>
      </c>
      <c r="B10" s="296">
        <v>45267</v>
      </c>
      <c r="C10" s="296">
        <v>45271</v>
      </c>
      <c r="D10" s="297">
        <f t="shared" si="1"/>
        <v>2</v>
      </c>
      <c r="E10" s="297">
        <v>801</v>
      </c>
      <c r="F10" s="295" t="s">
        <v>2167</v>
      </c>
      <c r="G10" s="298" t="s">
        <v>691</v>
      </c>
    </row>
    <row r="11" spans="1:7" ht="60" x14ac:dyDescent="0.25">
      <c r="A11" s="295" t="s">
        <v>2161</v>
      </c>
      <c r="B11" s="296">
        <v>45268</v>
      </c>
      <c r="C11" s="296">
        <v>45272</v>
      </c>
      <c r="D11" s="297">
        <f t="shared" si="1"/>
        <v>2</v>
      </c>
      <c r="E11" s="297">
        <v>1550</v>
      </c>
      <c r="F11" s="295" t="s">
        <v>2188</v>
      </c>
      <c r="G11" s="298" t="s">
        <v>691</v>
      </c>
    </row>
    <row r="12" spans="1:7" x14ac:dyDescent="0.25">
      <c r="A12" s="295" t="s">
        <v>2163</v>
      </c>
      <c r="B12" s="296">
        <v>45268</v>
      </c>
      <c r="C12" s="296"/>
      <c r="D12" s="297">
        <f t="shared" si="1"/>
        <v>-32336</v>
      </c>
      <c r="E12" s="297">
        <v>1515</v>
      </c>
      <c r="F12" s="295" t="s">
        <v>2164</v>
      </c>
      <c r="G12" s="298"/>
    </row>
    <row r="13" spans="1:7" ht="30" x14ac:dyDescent="0.25">
      <c r="A13" s="295" t="s">
        <v>2189</v>
      </c>
      <c r="B13" s="296">
        <v>45268</v>
      </c>
      <c r="C13" s="296">
        <v>45278</v>
      </c>
      <c r="D13" s="297">
        <f t="shared" ref="D13:D68" si="2">IF(B13="","",NETWORKDAYS(B13,C13)-1)</f>
        <v>6</v>
      </c>
      <c r="E13" s="297">
        <v>401</v>
      </c>
      <c r="F13" s="295" t="s">
        <v>2311</v>
      </c>
      <c r="G13" s="298" t="s">
        <v>691</v>
      </c>
    </row>
    <row r="14" spans="1:7" x14ac:dyDescent="0.25">
      <c r="A14" s="295" t="s">
        <v>2609</v>
      </c>
      <c r="B14" s="296">
        <v>45292</v>
      </c>
      <c r="C14" s="296">
        <v>45294</v>
      </c>
      <c r="D14" s="297">
        <f t="shared" si="2"/>
        <v>2</v>
      </c>
      <c r="E14" s="297">
        <v>1550</v>
      </c>
      <c r="F14" s="350" t="s">
        <v>2610</v>
      </c>
      <c r="G14" s="298" t="s">
        <v>691</v>
      </c>
    </row>
    <row r="15" spans="1:7" x14ac:dyDescent="0.25">
      <c r="A15" s="295" t="s">
        <v>2611</v>
      </c>
      <c r="B15" s="296">
        <v>45289</v>
      </c>
      <c r="C15" s="296">
        <v>45294</v>
      </c>
      <c r="D15" s="297">
        <f t="shared" si="2"/>
        <v>3</v>
      </c>
      <c r="E15" s="297">
        <v>1550</v>
      </c>
      <c r="F15" s="295" t="s">
        <v>2612</v>
      </c>
      <c r="G15" s="298" t="s">
        <v>691</v>
      </c>
    </row>
    <row r="16" spans="1:7" x14ac:dyDescent="0.25">
      <c r="A16" s="295" t="s">
        <v>2704</v>
      </c>
      <c r="B16" s="296">
        <v>45294</v>
      </c>
      <c r="C16" s="296">
        <v>45295</v>
      </c>
      <c r="D16" s="297">
        <f t="shared" si="2"/>
        <v>1</v>
      </c>
      <c r="E16" s="297">
        <v>800</v>
      </c>
      <c r="F16" s="295" t="s">
        <v>2705</v>
      </c>
      <c r="G16" s="298" t="s">
        <v>691</v>
      </c>
    </row>
    <row r="17" spans="4:7" x14ac:dyDescent="0.25">
      <c r="D17" s="249" t="str">
        <f t="shared" si="2"/>
        <v/>
      </c>
      <c r="E17" s="249"/>
      <c r="G17" s="211"/>
    </row>
    <row r="18" spans="4:7" x14ac:dyDescent="0.25">
      <c r="D18" s="249" t="str">
        <f t="shared" si="2"/>
        <v/>
      </c>
      <c r="E18" s="249"/>
      <c r="G18" s="211"/>
    </row>
    <row r="19" spans="4:7" x14ac:dyDescent="0.25">
      <c r="D19" s="249" t="str">
        <f t="shared" si="2"/>
        <v/>
      </c>
      <c r="E19" s="249"/>
      <c r="G19" s="211"/>
    </row>
    <row r="20" spans="4:7" x14ac:dyDescent="0.25">
      <c r="D20" s="249" t="str">
        <f t="shared" si="2"/>
        <v/>
      </c>
      <c r="E20" s="249"/>
      <c r="G20" s="211"/>
    </row>
    <row r="21" spans="4:7" x14ac:dyDescent="0.25">
      <c r="D21" s="249" t="str">
        <f t="shared" si="2"/>
        <v/>
      </c>
      <c r="E21" s="249"/>
      <c r="G21" s="211"/>
    </row>
    <row r="22" spans="4:7" x14ac:dyDescent="0.25">
      <c r="D22" s="249" t="str">
        <f t="shared" si="2"/>
        <v/>
      </c>
      <c r="E22" s="249"/>
      <c r="G22" s="211"/>
    </row>
    <row r="23" spans="4:7" x14ac:dyDescent="0.25">
      <c r="D23" s="249" t="str">
        <f t="shared" si="2"/>
        <v/>
      </c>
      <c r="E23" s="249"/>
      <c r="G23" s="211"/>
    </row>
    <row r="24" spans="4:7" x14ac:dyDescent="0.25">
      <c r="D24" s="249" t="str">
        <f t="shared" si="2"/>
        <v/>
      </c>
      <c r="E24" s="249"/>
      <c r="G24" s="211"/>
    </row>
    <row r="25" spans="4:7" x14ac:dyDescent="0.25">
      <c r="D25" s="249" t="str">
        <f t="shared" si="2"/>
        <v/>
      </c>
      <c r="E25" s="249"/>
      <c r="G25" s="211"/>
    </row>
    <row r="26" spans="4:7" x14ac:dyDescent="0.25">
      <c r="D26" s="249" t="str">
        <f t="shared" si="2"/>
        <v/>
      </c>
      <c r="E26" s="249"/>
      <c r="G26" s="211"/>
    </row>
    <row r="27" spans="4:7" x14ac:dyDescent="0.25">
      <c r="D27" s="249" t="str">
        <f t="shared" si="2"/>
        <v/>
      </c>
      <c r="E27" s="249"/>
      <c r="G27" s="211"/>
    </row>
    <row r="28" spans="4:7" x14ac:dyDescent="0.25">
      <c r="D28" s="249" t="str">
        <f t="shared" si="2"/>
        <v/>
      </c>
      <c r="E28" s="249"/>
      <c r="G28" s="211"/>
    </row>
    <row r="29" spans="4:7" x14ac:dyDescent="0.25">
      <c r="D29" s="249" t="str">
        <f t="shared" si="2"/>
        <v/>
      </c>
      <c r="E29" s="249"/>
      <c r="G29" s="211"/>
    </row>
    <row r="30" spans="4:7" x14ac:dyDescent="0.25">
      <c r="D30" s="249" t="str">
        <f t="shared" si="2"/>
        <v/>
      </c>
      <c r="E30" s="249"/>
      <c r="G30" s="211"/>
    </row>
    <row r="31" spans="4:7" x14ac:dyDescent="0.25">
      <c r="D31" s="249" t="str">
        <f t="shared" si="2"/>
        <v/>
      </c>
      <c r="E31" s="249"/>
      <c r="G31" s="211"/>
    </row>
    <row r="32" spans="4:7" x14ac:dyDescent="0.25">
      <c r="D32" s="249" t="str">
        <f t="shared" si="2"/>
        <v/>
      </c>
      <c r="E32" s="249"/>
      <c r="G32" s="211"/>
    </row>
    <row r="33" spans="4:7" x14ac:dyDescent="0.25">
      <c r="D33" s="249" t="str">
        <f t="shared" si="2"/>
        <v/>
      </c>
      <c r="E33" s="249"/>
      <c r="G33" s="211"/>
    </row>
    <row r="34" spans="4:7" x14ac:dyDescent="0.25">
      <c r="D34" s="249" t="str">
        <f t="shared" si="2"/>
        <v/>
      </c>
      <c r="E34" s="249"/>
      <c r="G34" s="211"/>
    </row>
    <row r="35" spans="4:7" x14ac:dyDescent="0.25">
      <c r="D35" s="249" t="str">
        <f t="shared" si="2"/>
        <v/>
      </c>
      <c r="E35" s="249"/>
      <c r="G35" s="211"/>
    </row>
    <row r="36" spans="4:7" x14ac:dyDescent="0.25">
      <c r="D36" s="249" t="str">
        <f t="shared" si="2"/>
        <v/>
      </c>
      <c r="E36" s="249"/>
      <c r="G36" s="211"/>
    </row>
    <row r="37" spans="4:7" x14ac:dyDescent="0.25">
      <c r="D37" s="249" t="str">
        <f t="shared" si="2"/>
        <v/>
      </c>
      <c r="E37" s="249"/>
      <c r="G37" s="211"/>
    </row>
    <row r="38" spans="4:7" x14ac:dyDescent="0.25">
      <c r="D38" s="249" t="str">
        <f t="shared" si="2"/>
        <v/>
      </c>
      <c r="E38" s="249"/>
      <c r="G38" s="211"/>
    </row>
    <row r="39" spans="4:7" x14ac:dyDescent="0.25">
      <c r="D39" s="249" t="str">
        <f t="shared" si="2"/>
        <v/>
      </c>
      <c r="E39" s="249"/>
      <c r="G39" s="211"/>
    </row>
    <row r="40" spans="4:7" x14ac:dyDescent="0.25">
      <c r="D40" s="249" t="str">
        <f t="shared" si="2"/>
        <v/>
      </c>
      <c r="E40" s="249"/>
      <c r="G40" s="211"/>
    </row>
    <row r="41" spans="4:7" x14ac:dyDescent="0.25">
      <c r="D41" s="249" t="str">
        <f t="shared" si="2"/>
        <v/>
      </c>
      <c r="E41" s="249"/>
      <c r="G41" s="211"/>
    </row>
    <row r="42" spans="4:7" x14ac:dyDescent="0.25">
      <c r="D42" s="249" t="str">
        <f t="shared" si="2"/>
        <v/>
      </c>
      <c r="E42" s="249"/>
      <c r="G42" s="211"/>
    </row>
    <row r="43" spans="4:7" x14ac:dyDescent="0.25">
      <c r="D43" s="249" t="str">
        <f t="shared" si="2"/>
        <v/>
      </c>
      <c r="E43" s="249"/>
      <c r="G43" s="211"/>
    </row>
    <row r="44" spans="4:7" x14ac:dyDescent="0.25">
      <c r="D44" s="249" t="str">
        <f t="shared" si="2"/>
        <v/>
      </c>
      <c r="E44" s="249"/>
      <c r="G44" s="211"/>
    </row>
    <row r="45" spans="4:7" x14ac:dyDescent="0.25">
      <c r="D45" s="249" t="str">
        <f t="shared" si="2"/>
        <v/>
      </c>
      <c r="E45" s="249"/>
      <c r="G45" s="211"/>
    </row>
    <row r="46" spans="4:7" x14ac:dyDescent="0.25">
      <c r="D46" s="249" t="str">
        <f t="shared" si="2"/>
        <v/>
      </c>
      <c r="E46" s="249"/>
      <c r="G46" s="211"/>
    </row>
    <row r="47" spans="4:7" x14ac:dyDescent="0.25">
      <c r="D47" s="249" t="str">
        <f t="shared" si="2"/>
        <v/>
      </c>
      <c r="E47" s="249"/>
      <c r="G47" s="211"/>
    </row>
    <row r="48" spans="4:7" x14ac:dyDescent="0.25">
      <c r="D48" s="249" t="str">
        <f t="shared" si="2"/>
        <v/>
      </c>
      <c r="E48" s="249"/>
      <c r="G48" s="211"/>
    </row>
    <row r="49" spans="4:7" x14ac:dyDescent="0.25">
      <c r="D49" s="249" t="str">
        <f t="shared" si="2"/>
        <v/>
      </c>
      <c r="E49" s="249"/>
      <c r="G49" s="211"/>
    </row>
    <row r="50" spans="4:7" x14ac:dyDescent="0.25">
      <c r="D50" s="249" t="str">
        <f t="shared" si="2"/>
        <v/>
      </c>
      <c r="E50" s="249"/>
      <c r="G50" s="211"/>
    </row>
    <row r="51" spans="4:7" x14ac:dyDescent="0.25">
      <c r="D51" s="249" t="str">
        <f t="shared" si="2"/>
        <v/>
      </c>
      <c r="E51" s="249"/>
      <c r="G51" s="211"/>
    </row>
    <row r="52" spans="4:7" x14ac:dyDescent="0.25">
      <c r="D52" s="249" t="str">
        <f t="shared" si="2"/>
        <v/>
      </c>
      <c r="E52" s="249"/>
      <c r="G52" s="211"/>
    </row>
    <row r="53" spans="4:7" x14ac:dyDescent="0.25">
      <c r="D53" s="249" t="str">
        <f t="shared" si="2"/>
        <v/>
      </c>
      <c r="E53" s="249"/>
      <c r="G53" s="211"/>
    </row>
    <row r="54" spans="4:7" x14ac:dyDescent="0.25">
      <c r="D54" s="249" t="str">
        <f t="shared" si="2"/>
        <v/>
      </c>
      <c r="E54" s="249"/>
      <c r="G54" s="211"/>
    </row>
    <row r="55" spans="4:7" x14ac:dyDescent="0.25">
      <c r="D55" s="249" t="str">
        <f t="shared" si="2"/>
        <v/>
      </c>
      <c r="E55" s="249"/>
      <c r="G55" s="211"/>
    </row>
    <row r="56" spans="4:7" x14ac:dyDescent="0.25">
      <c r="D56" s="249" t="str">
        <f t="shared" si="2"/>
        <v/>
      </c>
      <c r="E56" s="249"/>
      <c r="G56" s="211"/>
    </row>
    <row r="57" spans="4:7" x14ac:dyDescent="0.25">
      <c r="D57" s="249" t="str">
        <f t="shared" si="2"/>
        <v/>
      </c>
      <c r="E57" s="249"/>
      <c r="G57" s="211"/>
    </row>
    <row r="58" spans="4:7" x14ac:dyDescent="0.25">
      <c r="D58" s="249" t="str">
        <f t="shared" si="2"/>
        <v/>
      </c>
      <c r="E58" s="249"/>
      <c r="G58" s="211"/>
    </row>
    <row r="59" spans="4:7" x14ac:dyDescent="0.25">
      <c r="D59" s="249" t="str">
        <f t="shared" si="2"/>
        <v/>
      </c>
      <c r="E59" s="249"/>
      <c r="G59" s="211"/>
    </row>
    <row r="60" spans="4:7" x14ac:dyDescent="0.25">
      <c r="D60" s="249" t="str">
        <f t="shared" si="2"/>
        <v/>
      </c>
      <c r="E60" s="249"/>
      <c r="G60" s="211"/>
    </row>
    <row r="61" spans="4:7" x14ac:dyDescent="0.25">
      <c r="D61" s="249" t="str">
        <f t="shared" si="2"/>
        <v/>
      </c>
      <c r="E61" s="249"/>
      <c r="G61" s="211"/>
    </row>
    <row r="62" spans="4:7" x14ac:dyDescent="0.25">
      <c r="D62" s="249" t="str">
        <f t="shared" si="2"/>
        <v/>
      </c>
      <c r="E62" s="249"/>
      <c r="G62" s="211"/>
    </row>
    <row r="63" spans="4:7" x14ac:dyDescent="0.25">
      <c r="D63" s="249" t="str">
        <f t="shared" si="2"/>
        <v/>
      </c>
      <c r="E63" s="249"/>
      <c r="G63" s="211"/>
    </row>
    <row r="64" spans="4:7" x14ac:dyDescent="0.25">
      <c r="D64" s="249" t="str">
        <f t="shared" si="2"/>
        <v/>
      </c>
      <c r="E64" s="249"/>
      <c r="G64" s="211"/>
    </row>
    <row r="65" spans="4:7" x14ac:dyDescent="0.25">
      <c r="D65" s="249" t="str">
        <f t="shared" si="2"/>
        <v/>
      </c>
      <c r="E65" s="249"/>
      <c r="G65" s="211"/>
    </row>
    <row r="66" spans="4:7" x14ac:dyDescent="0.25">
      <c r="D66" s="249" t="str">
        <f t="shared" si="2"/>
        <v/>
      </c>
      <c r="E66" s="249"/>
      <c r="G66" s="211"/>
    </row>
    <row r="67" spans="4:7" x14ac:dyDescent="0.25">
      <c r="D67" s="249" t="str">
        <f t="shared" si="2"/>
        <v/>
      </c>
      <c r="E67" s="249"/>
      <c r="G67" s="211"/>
    </row>
    <row r="68" spans="4:7" x14ac:dyDescent="0.25">
      <c r="D68" s="249" t="str">
        <f t="shared" si="2"/>
        <v/>
      </c>
      <c r="E68" s="249"/>
      <c r="G68" s="211"/>
    </row>
    <row r="69" spans="4:7" x14ac:dyDescent="0.25">
      <c r="D69" s="249" t="str">
        <f t="shared" ref="D69:D132" si="3">IF(B69="","",NETWORKDAYS(B69,C69)-1)</f>
        <v/>
      </c>
      <c r="E69" s="249"/>
      <c r="G69" s="211"/>
    </row>
    <row r="70" spans="4:7" x14ac:dyDescent="0.25">
      <c r="D70" s="249" t="str">
        <f t="shared" si="3"/>
        <v/>
      </c>
      <c r="E70" s="249"/>
      <c r="G70" s="211"/>
    </row>
    <row r="71" spans="4:7" x14ac:dyDescent="0.25">
      <c r="D71" s="249" t="str">
        <f t="shared" si="3"/>
        <v/>
      </c>
      <c r="E71" s="249"/>
      <c r="G71" s="211"/>
    </row>
    <row r="72" spans="4:7" x14ac:dyDescent="0.25">
      <c r="D72" s="249" t="str">
        <f t="shared" si="3"/>
        <v/>
      </c>
      <c r="E72" s="249"/>
      <c r="G72" s="211"/>
    </row>
    <row r="73" spans="4:7" x14ac:dyDescent="0.25">
      <c r="D73" s="249" t="str">
        <f t="shared" si="3"/>
        <v/>
      </c>
      <c r="E73" s="249"/>
      <c r="G73" s="211"/>
    </row>
    <row r="74" spans="4:7" x14ac:dyDescent="0.25">
      <c r="D74" s="249" t="str">
        <f t="shared" si="3"/>
        <v/>
      </c>
      <c r="E74" s="249"/>
      <c r="G74" s="211"/>
    </row>
    <row r="75" spans="4:7" x14ac:dyDescent="0.25">
      <c r="D75" s="249" t="str">
        <f t="shared" si="3"/>
        <v/>
      </c>
      <c r="E75" s="249"/>
      <c r="G75" s="211"/>
    </row>
    <row r="76" spans="4:7" x14ac:dyDescent="0.25">
      <c r="D76" s="249" t="str">
        <f t="shared" si="3"/>
        <v/>
      </c>
      <c r="E76" s="249"/>
      <c r="G76" s="211"/>
    </row>
    <row r="77" spans="4:7" x14ac:dyDescent="0.25">
      <c r="D77" s="249" t="str">
        <f t="shared" si="3"/>
        <v/>
      </c>
      <c r="E77" s="249"/>
      <c r="G77" s="211"/>
    </row>
    <row r="78" spans="4:7" x14ac:dyDescent="0.25">
      <c r="D78" s="249" t="str">
        <f t="shared" si="3"/>
        <v/>
      </c>
      <c r="E78" s="249"/>
      <c r="G78" s="211"/>
    </row>
    <row r="79" spans="4:7" x14ac:dyDescent="0.25">
      <c r="D79" s="249" t="str">
        <f t="shared" si="3"/>
        <v/>
      </c>
      <c r="E79" s="249"/>
      <c r="G79" s="211"/>
    </row>
    <row r="80" spans="4:7" x14ac:dyDescent="0.25">
      <c r="D80" s="249" t="str">
        <f t="shared" si="3"/>
        <v/>
      </c>
      <c r="E80" s="249"/>
      <c r="G80" s="211"/>
    </row>
    <row r="81" spans="4:7" x14ac:dyDescent="0.25">
      <c r="D81" s="249" t="str">
        <f t="shared" si="3"/>
        <v/>
      </c>
      <c r="E81" s="249"/>
      <c r="G81" s="211"/>
    </row>
    <row r="82" spans="4:7" x14ac:dyDescent="0.25">
      <c r="D82" s="249" t="str">
        <f t="shared" si="3"/>
        <v/>
      </c>
      <c r="E82" s="249"/>
      <c r="G82" s="211"/>
    </row>
    <row r="83" spans="4:7" x14ac:dyDescent="0.25">
      <c r="D83" s="249" t="str">
        <f t="shared" si="3"/>
        <v/>
      </c>
      <c r="E83" s="249"/>
      <c r="G83" s="211"/>
    </row>
    <row r="84" spans="4:7" x14ac:dyDescent="0.25">
      <c r="D84" s="249" t="str">
        <f t="shared" si="3"/>
        <v/>
      </c>
      <c r="E84" s="249"/>
      <c r="G84" s="211"/>
    </row>
    <row r="85" spans="4:7" x14ac:dyDescent="0.25">
      <c r="D85" s="249" t="str">
        <f t="shared" si="3"/>
        <v/>
      </c>
      <c r="E85" s="249"/>
      <c r="G85" s="211"/>
    </row>
    <row r="86" spans="4:7" x14ac:dyDescent="0.25">
      <c r="D86" s="249" t="str">
        <f t="shared" si="3"/>
        <v/>
      </c>
      <c r="E86" s="249"/>
      <c r="G86" s="211"/>
    </row>
    <row r="87" spans="4:7" x14ac:dyDescent="0.25">
      <c r="D87" s="249" t="str">
        <f t="shared" si="3"/>
        <v/>
      </c>
      <c r="E87" s="249"/>
      <c r="G87" s="211"/>
    </row>
    <row r="88" spans="4:7" x14ac:dyDescent="0.25">
      <c r="D88" s="249" t="str">
        <f t="shared" si="3"/>
        <v/>
      </c>
      <c r="E88" s="249"/>
      <c r="G88" s="211"/>
    </row>
    <row r="89" spans="4:7" x14ac:dyDescent="0.25">
      <c r="D89" s="249" t="str">
        <f t="shared" si="3"/>
        <v/>
      </c>
      <c r="E89" s="249"/>
      <c r="G89" s="211"/>
    </row>
    <row r="90" spans="4:7" x14ac:dyDescent="0.25">
      <c r="D90" s="249" t="str">
        <f t="shared" si="3"/>
        <v/>
      </c>
      <c r="E90" s="249"/>
      <c r="G90" s="211"/>
    </row>
    <row r="91" spans="4:7" x14ac:dyDescent="0.25">
      <c r="D91" s="249" t="str">
        <f t="shared" si="3"/>
        <v/>
      </c>
      <c r="E91" s="249"/>
      <c r="G91" s="211"/>
    </row>
    <row r="92" spans="4:7" x14ac:dyDescent="0.25">
      <c r="D92" s="249" t="str">
        <f t="shared" si="3"/>
        <v/>
      </c>
      <c r="E92" s="249"/>
      <c r="G92" s="211"/>
    </row>
    <row r="93" spans="4:7" x14ac:dyDescent="0.25">
      <c r="D93" s="249" t="str">
        <f t="shared" si="3"/>
        <v/>
      </c>
      <c r="E93" s="249"/>
      <c r="G93" s="211"/>
    </row>
    <row r="94" spans="4:7" x14ac:dyDescent="0.25">
      <c r="D94" s="249" t="str">
        <f t="shared" si="3"/>
        <v/>
      </c>
      <c r="E94" s="249"/>
      <c r="G94" s="211"/>
    </row>
    <row r="95" spans="4:7" x14ac:dyDescent="0.25">
      <c r="D95" s="249" t="str">
        <f t="shared" si="3"/>
        <v/>
      </c>
      <c r="E95" s="249"/>
      <c r="G95" s="211"/>
    </row>
    <row r="96" spans="4:7" x14ac:dyDescent="0.25">
      <c r="D96" s="249" t="str">
        <f t="shared" si="3"/>
        <v/>
      </c>
      <c r="E96" s="249"/>
      <c r="G96" s="211"/>
    </row>
    <row r="97" spans="4:7" x14ac:dyDescent="0.25">
      <c r="D97" s="249" t="str">
        <f t="shared" si="3"/>
        <v/>
      </c>
      <c r="E97" s="249"/>
      <c r="G97" s="211"/>
    </row>
    <row r="98" spans="4:7" x14ac:dyDescent="0.25">
      <c r="D98" s="249" t="str">
        <f t="shared" si="3"/>
        <v/>
      </c>
      <c r="E98" s="249"/>
      <c r="G98" s="211"/>
    </row>
    <row r="99" spans="4:7" x14ac:dyDescent="0.25">
      <c r="D99" s="249" t="str">
        <f t="shared" si="3"/>
        <v/>
      </c>
      <c r="E99" s="249"/>
      <c r="G99" s="211"/>
    </row>
    <row r="100" spans="4:7" x14ac:dyDescent="0.25">
      <c r="D100" s="249" t="str">
        <f t="shared" si="3"/>
        <v/>
      </c>
      <c r="E100" s="249"/>
      <c r="G100" s="211"/>
    </row>
    <row r="101" spans="4:7" x14ac:dyDescent="0.25">
      <c r="D101" s="249" t="str">
        <f t="shared" si="3"/>
        <v/>
      </c>
      <c r="E101" s="249"/>
      <c r="G101" s="211"/>
    </row>
    <row r="102" spans="4:7" x14ac:dyDescent="0.25">
      <c r="D102" s="249" t="str">
        <f t="shared" si="3"/>
        <v/>
      </c>
      <c r="E102" s="249"/>
      <c r="G102" s="211"/>
    </row>
    <row r="103" spans="4:7" x14ac:dyDescent="0.25">
      <c r="D103" s="249" t="str">
        <f t="shared" si="3"/>
        <v/>
      </c>
      <c r="E103" s="249"/>
      <c r="G103" s="211"/>
    </row>
    <row r="104" spans="4:7" x14ac:dyDescent="0.25">
      <c r="D104" s="249" t="str">
        <f t="shared" si="3"/>
        <v/>
      </c>
      <c r="E104" s="249"/>
      <c r="G104" s="211"/>
    </row>
    <row r="105" spans="4:7" x14ac:dyDescent="0.25">
      <c r="D105" s="249" t="str">
        <f t="shared" si="3"/>
        <v/>
      </c>
      <c r="E105" s="249"/>
      <c r="G105" s="211"/>
    </row>
    <row r="106" spans="4:7" x14ac:dyDescent="0.25">
      <c r="D106" s="249" t="str">
        <f t="shared" si="3"/>
        <v/>
      </c>
      <c r="E106" s="249"/>
      <c r="G106" s="211"/>
    </row>
    <row r="107" spans="4:7" x14ac:dyDescent="0.25">
      <c r="D107" s="249" t="str">
        <f t="shared" si="3"/>
        <v/>
      </c>
      <c r="E107" s="249"/>
      <c r="G107" s="211"/>
    </row>
    <row r="108" spans="4:7" x14ac:dyDescent="0.25">
      <c r="D108" s="249" t="str">
        <f t="shared" si="3"/>
        <v/>
      </c>
      <c r="E108" s="249"/>
      <c r="G108" s="211"/>
    </row>
    <row r="109" spans="4:7" x14ac:dyDescent="0.25">
      <c r="D109" s="249" t="str">
        <f t="shared" si="3"/>
        <v/>
      </c>
      <c r="E109" s="249"/>
      <c r="G109" s="211"/>
    </row>
    <row r="110" spans="4:7" x14ac:dyDescent="0.25">
      <c r="D110" s="249" t="str">
        <f t="shared" si="3"/>
        <v/>
      </c>
      <c r="E110" s="249"/>
      <c r="G110" s="211"/>
    </row>
    <row r="111" spans="4:7" x14ac:dyDescent="0.25">
      <c r="D111" s="249" t="str">
        <f t="shared" si="3"/>
        <v/>
      </c>
      <c r="E111" s="249"/>
      <c r="G111" s="211"/>
    </row>
    <row r="112" spans="4:7" x14ac:dyDescent="0.25">
      <c r="D112" s="249" t="str">
        <f t="shared" si="3"/>
        <v/>
      </c>
      <c r="E112" s="249"/>
      <c r="G112" s="211"/>
    </row>
    <row r="113" spans="4:7" x14ac:dyDescent="0.25">
      <c r="D113" s="249" t="str">
        <f t="shared" si="3"/>
        <v/>
      </c>
      <c r="E113" s="249"/>
      <c r="G113" s="211"/>
    </row>
    <row r="114" spans="4:7" x14ac:dyDescent="0.25">
      <c r="D114" s="249" t="str">
        <f t="shared" si="3"/>
        <v/>
      </c>
      <c r="E114" s="249"/>
      <c r="G114" s="211"/>
    </row>
    <row r="115" spans="4:7" x14ac:dyDescent="0.25">
      <c r="D115" s="249" t="str">
        <f t="shared" si="3"/>
        <v/>
      </c>
      <c r="E115" s="249"/>
      <c r="G115" s="211"/>
    </row>
    <row r="116" spans="4:7" x14ac:dyDescent="0.25">
      <c r="D116" s="249" t="str">
        <f t="shared" si="3"/>
        <v/>
      </c>
      <c r="E116" s="249"/>
      <c r="G116" s="211"/>
    </row>
    <row r="117" spans="4:7" x14ac:dyDescent="0.25">
      <c r="D117" s="249" t="str">
        <f t="shared" si="3"/>
        <v/>
      </c>
      <c r="E117" s="249"/>
      <c r="G117" s="211"/>
    </row>
    <row r="118" spans="4:7" x14ac:dyDescent="0.25">
      <c r="D118" s="249" t="str">
        <f t="shared" si="3"/>
        <v/>
      </c>
      <c r="E118" s="249"/>
      <c r="G118" s="211"/>
    </row>
    <row r="119" spans="4:7" x14ac:dyDescent="0.25">
      <c r="D119" s="249" t="str">
        <f t="shared" si="3"/>
        <v/>
      </c>
      <c r="E119" s="249"/>
      <c r="G119" s="211"/>
    </row>
    <row r="120" spans="4:7" x14ac:dyDescent="0.25">
      <c r="D120" s="249" t="str">
        <f t="shared" si="3"/>
        <v/>
      </c>
      <c r="E120" s="249"/>
      <c r="G120" s="211"/>
    </row>
    <row r="121" spans="4:7" x14ac:dyDescent="0.25">
      <c r="D121" s="249" t="str">
        <f t="shared" si="3"/>
        <v/>
      </c>
      <c r="E121" s="249"/>
      <c r="G121" s="211"/>
    </row>
    <row r="122" spans="4:7" x14ac:dyDescent="0.25">
      <c r="D122" s="249" t="str">
        <f t="shared" si="3"/>
        <v/>
      </c>
      <c r="E122" s="249"/>
      <c r="G122" s="211"/>
    </row>
    <row r="123" spans="4:7" x14ac:dyDescent="0.25">
      <c r="D123" s="249" t="str">
        <f t="shared" si="3"/>
        <v/>
      </c>
      <c r="E123" s="249"/>
      <c r="G123" s="211"/>
    </row>
    <row r="124" spans="4:7" x14ac:dyDescent="0.25">
      <c r="D124" s="249" t="str">
        <f t="shared" si="3"/>
        <v/>
      </c>
      <c r="E124" s="249"/>
      <c r="G124" s="211"/>
    </row>
    <row r="125" spans="4:7" x14ac:dyDescent="0.25">
      <c r="D125" s="249" t="str">
        <f t="shared" si="3"/>
        <v/>
      </c>
      <c r="E125" s="249"/>
      <c r="G125" s="211"/>
    </row>
    <row r="126" spans="4:7" x14ac:dyDescent="0.25">
      <c r="D126" s="249" t="str">
        <f t="shared" si="3"/>
        <v/>
      </c>
      <c r="E126" s="249"/>
      <c r="G126" s="211"/>
    </row>
    <row r="127" spans="4:7" x14ac:dyDescent="0.25">
      <c r="D127" s="249" t="str">
        <f t="shared" si="3"/>
        <v/>
      </c>
      <c r="E127" s="249"/>
      <c r="G127" s="211"/>
    </row>
    <row r="128" spans="4:7" x14ac:dyDescent="0.25">
      <c r="D128" s="249" t="str">
        <f t="shared" si="3"/>
        <v/>
      </c>
      <c r="E128" s="249"/>
      <c r="G128" s="211"/>
    </row>
    <row r="129" spans="4:7" x14ac:dyDescent="0.25">
      <c r="D129" s="249" t="str">
        <f t="shared" si="3"/>
        <v/>
      </c>
      <c r="E129" s="249"/>
      <c r="G129" s="211"/>
    </row>
    <row r="130" spans="4:7" x14ac:dyDescent="0.25">
      <c r="D130" s="249" t="str">
        <f t="shared" si="3"/>
        <v/>
      </c>
      <c r="E130" s="249"/>
      <c r="G130" s="211"/>
    </row>
    <row r="131" spans="4:7" x14ac:dyDescent="0.25">
      <c r="D131" s="249" t="str">
        <f t="shared" si="3"/>
        <v/>
      </c>
      <c r="E131" s="249"/>
      <c r="G131" s="211"/>
    </row>
    <row r="132" spans="4:7" x14ac:dyDescent="0.25">
      <c r="D132" s="249" t="str">
        <f t="shared" si="3"/>
        <v/>
      </c>
      <c r="E132" s="249"/>
      <c r="G132" s="211"/>
    </row>
    <row r="133" spans="4:7" x14ac:dyDescent="0.25">
      <c r="D133" s="249" t="str">
        <f t="shared" ref="D133:D196" si="4">IF(B133="","",NETWORKDAYS(B133,C133)-1)</f>
        <v/>
      </c>
      <c r="E133" s="249"/>
      <c r="G133" s="211"/>
    </row>
    <row r="134" spans="4:7" x14ac:dyDescent="0.25">
      <c r="D134" s="249" t="str">
        <f t="shared" si="4"/>
        <v/>
      </c>
      <c r="E134" s="249"/>
      <c r="G134" s="211"/>
    </row>
    <row r="135" spans="4:7" x14ac:dyDescent="0.25">
      <c r="D135" s="249" t="str">
        <f t="shared" si="4"/>
        <v/>
      </c>
      <c r="E135" s="249"/>
      <c r="G135" s="211"/>
    </row>
    <row r="136" spans="4:7" x14ac:dyDescent="0.25">
      <c r="D136" s="249" t="str">
        <f t="shared" si="4"/>
        <v/>
      </c>
      <c r="E136" s="249"/>
      <c r="G136" s="211"/>
    </row>
    <row r="137" spans="4:7" x14ac:dyDescent="0.25">
      <c r="D137" s="249" t="str">
        <f t="shared" si="4"/>
        <v/>
      </c>
      <c r="E137" s="249"/>
      <c r="G137" s="211"/>
    </row>
    <row r="138" spans="4:7" x14ac:dyDescent="0.25">
      <c r="D138" s="249" t="str">
        <f t="shared" si="4"/>
        <v/>
      </c>
      <c r="E138" s="249"/>
      <c r="G138" s="211"/>
    </row>
    <row r="139" spans="4:7" x14ac:dyDescent="0.25">
      <c r="D139" s="249" t="str">
        <f t="shared" si="4"/>
        <v/>
      </c>
      <c r="E139" s="249"/>
      <c r="G139" s="211"/>
    </row>
    <row r="140" spans="4:7" x14ac:dyDescent="0.25">
      <c r="D140" s="249" t="str">
        <f t="shared" si="4"/>
        <v/>
      </c>
      <c r="E140" s="249"/>
      <c r="G140" s="211"/>
    </row>
    <row r="141" spans="4:7" x14ac:dyDescent="0.25">
      <c r="D141" s="249" t="str">
        <f t="shared" si="4"/>
        <v/>
      </c>
      <c r="E141" s="249"/>
      <c r="G141" s="211"/>
    </row>
    <row r="142" spans="4:7" x14ac:dyDescent="0.25">
      <c r="D142" s="249" t="str">
        <f t="shared" si="4"/>
        <v/>
      </c>
      <c r="E142" s="249"/>
      <c r="G142" s="211"/>
    </row>
    <row r="143" spans="4:7" x14ac:dyDescent="0.25">
      <c r="D143" s="249" t="str">
        <f t="shared" si="4"/>
        <v/>
      </c>
      <c r="E143" s="249"/>
      <c r="G143" s="211"/>
    </row>
    <row r="144" spans="4:7" x14ac:dyDescent="0.25">
      <c r="D144" s="249" t="str">
        <f t="shared" si="4"/>
        <v/>
      </c>
      <c r="E144" s="249"/>
      <c r="G144" s="211"/>
    </row>
    <row r="145" spans="4:7" x14ac:dyDescent="0.25">
      <c r="D145" s="249" t="str">
        <f t="shared" si="4"/>
        <v/>
      </c>
      <c r="E145" s="249"/>
      <c r="G145" s="211"/>
    </row>
    <row r="146" spans="4:7" x14ac:dyDescent="0.25">
      <c r="D146" s="249" t="str">
        <f t="shared" si="4"/>
        <v/>
      </c>
      <c r="E146" s="249"/>
      <c r="G146" s="211"/>
    </row>
    <row r="147" spans="4:7" x14ac:dyDescent="0.25">
      <c r="D147" s="249" t="str">
        <f t="shared" si="4"/>
        <v/>
      </c>
      <c r="E147" s="249"/>
      <c r="G147" s="211"/>
    </row>
    <row r="148" spans="4:7" x14ac:dyDescent="0.25">
      <c r="D148" s="249" t="str">
        <f t="shared" si="4"/>
        <v/>
      </c>
      <c r="E148" s="249"/>
      <c r="G148" s="211"/>
    </row>
    <row r="149" spans="4:7" x14ac:dyDescent="0.25">
      <c r="D149" s="249" t="str">
        <f t="shared" si="4"/>
        <v/>
      </c>
      <c r="E149" s="249"/>
      <c r="G149" s="211"/>
    </row>
    <row r="150" spans="4:7" x14ac:dyDescent="0.25">
      <c r="D150" s="249" t="str">
        <f t="shared" si="4"/>
        <v/>
      </c>
      <c r="E150" s="249"/>
      <c r="G150" s="211"/>
    </row>
    <row r="151" spans="4:7" x14ac:dyDescent="0.25">
      <c r="D151" s="249" t="str">
        <f t="shared" si="4"/>
        <v/>
      </c>
      <c r="E151" s="249"/>
      <c r="G151" s="211"/>
    </row>
    <row r="152" spans="4:7" x14ac:dyDescent="0.25">
      <c r="D152" s="249" t="str">
        <f t="shared" si="4"/>
        <v/>
      </c>
      <c r="E152" s="249"/>
      <c r="G152" s="211"/>
    </row>
    <row r="153" spans="4:7" x14ac:dyDescent="0.25">
      <c r="D153" s="249" t="str">
        <f t="shared" si="4"/>
        <v/>
      </c>
      <c r="E153" s="249"/>
      <c r="G153" s="211"/>
    </row>
    <row r="154" spans="4:7" x14ac:dyDescent="0.25">
      <c r="D154" s="249" t="str">
        <f t="shared" si="4"/>
        <v/>
      </c>
      <c r="E154" s="249"/>
      <c r="G154" s="211"/>
    </row>
    <row r="155" spans="4:7" x14ac:dyDescent="0.25">
      <c r="D155" s="249" t="str">
        <f t="shared" si="4"/>
        <v/>
      </c>
      <c r="E155" s="249"/>
      <c r="G155" s="211"/>
    </row>
    <row r="156" spans="4:7" x14ac:dyDescent="0.25">
      <c r="D156" s="249" t="str">
        <f t="shared" si="4"/>
        <v/>
      </c>
      <c r="E156" s="249"/>
      <c r="G156" s="211"/>
    </row>
    <row r="157" spans="4:7" x14ac:dyDescent="0.25">
      <c r="D157" s="249" t="str">
        <f t="shared" si="4"/>
        <v/>
      </c>
      <c r="E157" s="249"/>
      <c r="G157" s="211"/>
    </row>
    <row r="158" spans="4:7" x14ac:dyDescent="0.25">
      <c r="D158" s="249" t="str">
        <f t="shared" si="4"/>
        <v/>
      </c>
      <c r="E158" s="249"/>
      <c r="G158" s="211"/>
    </row>
    <row r="159" spans="4:7" x14ac:dyDescent="0.25">
      <c r="D159" s="249" t="str">
        <f t="shared" si="4"/>
        <v/>
      </c>
      <c r="E159" s="249"/>
      <c r="G159" s="211"/>
    </row>
    <row r="160" spans="4:7" x14ac:dyDescent="0.25">
      <c r="D160" s="249" t="str">
        <f t="shared" si="4"/>
        <v/>
      </c>
      <c r="E160" s="249"/>
      <c r="G160" s="211"/>
    </row>
    <row r="161" spans="4:7" x14ac:dyDescent="0.25">
      <c r="D161" s="249" t="str">
        <f t="shared" si="4"/>
        <v/>
      </c>
      <c r="E161" s="249"/>
      <c r="G161" s="211"/>
    </row>
    <row r="162" spans="4:7" x14ac:dyDescent="0.25">
      <c r="D162" s="249" t="str">
        <f t="shared" si="4"/>
        <v/>
      </c>
      <c r="E162" s="249"/>
      <c r="G162" s="211"/>
    </row>
    <row r="163" spans="4:7" x14ac:dyDescent="0.25">
      <c r="D163" s="249" t="str">
        <f t="shared" si="4"/>
        <v/>
      </c>
      <c r="E163" s="249"/>
      <c r="G163" s="211"/>
    </row>
    <row r="164" spans="4:7" x14ac:dyDescent="0.25">
      <c r="D164" s="249" t="str">
        <f t="shared" si="4"/>
        <v/>
      </c>
      <c r="E164" s="249"/>
      <c r="G164" s="211"/>
    </row>
    <row r="165" spans="4:7" x14ac:dyDescent="0.25">
      <c r="D165" s="249" t="str">
        <f t="shared" si="4"/>
        <v/>
      </c>
      <c r="E165" s="249"/>
      <c r="G165" s="211"/>
    </row>
    <row r="166" spans="4:7" x14ac:dyDescent="0.25">
      <c r="D166" s="249" t="str">
        <f t="shared" si="4"/>
        <v/>
      </c>
      <c r="E166" s="249"/>
      <c r="G166" s="211"/>
    </row>
    <row r="167" spans="4:7" x14ac:dyDescent="0.25">
      <c r="D167" s="249" t="str">
        <f t="shared" si="4"/>
        <v/>
      </c>
      <c r="E167" s="249"/>
      <c r="G167" s="211"/>
    </row>
    <row r="168" spans="4:7" x14ac:dyDescent="0.25">
      <c r="D168" s="249" t="str">
        <f t="shared" si="4"/>
        <v/>
      </c>
      <c r="E168" s="249"/>
      <c r="G168" s="211"/>
    </row>
    <row r="169" spans="4:7" x14ac:dyDescent="0.25">
      <c r="D169" s="249" t="str">
        <f t="shared" si="4"/>
        <v/>
      </c>
      <c r="E169" s="249"/>
      <c r="G169" s="211"/>
    </row>
    <row r="170" spans="4:7" x14ac:dyDescent="0.25">
      <c r="D170" s="249" t="str">
        <f t="shared" si="4"/>
        <v/>
      </c>
      <c r="E170" s="249"/>
      <c r="G170" s="211"/>
    </row>
    <row r="171" spans="4:7" x14ac:dyDescent="0.25">
      <c r="D171" s="249" t="str">
        <f t="shared" si="4"/>
        <v/>
      </c>
      <c r="E171" s="249"/>
      <c r="G171" s="211"/>
    </row>
    <row r="172" spans="4:7" x14ac:dyDescent="0.25">
      <c r="D172" s="249" t="str">
        <f t="shared" si="4"/>
        <v/>
      </c>
      <c r="E172" s="249"/>
      <c r="G172" s="211"/>
    </row>
    <row r="173" spans="4:7" x14ac:dyDescent="0.25">
      <c r="D173" s="249" t="str">
        <f t="shared" si="4"/>
        <v/>
      </c>
      <c r="E173" s="249"/>
      <c r="G173" s="211"/>
    </row>
    <row r="174" spans="4:7" x14ac:dyDescent="0.25">
      <c r="D174" s="249" t="str">
        <f t="shared" si="4"/>
        <v/>
      </c>
      <c r="E174" s="249"/>
      <c r="G174" s="211"/>
    </row>
    <row r="175" spans="4:7" x14ac:dyDescent="0.25">
      <c r="D175" s="249" t="str">
        <f t="shared" si="4"/>
        <v/>
      </c>
      <c r="E175" s="249"/>
      <c r="G175" s="211"/>
    </row>
    <row r="176" spans="4:7" x14ac:dyDescent="0.25">
      <c r="D176" s="249" t="str">
        <f t="shared" si="4"/>
        <v/>
      </c>
      <c r="E176" s="249"/>
      <c r="G176" s="211"/>
    </row>
    <row r="177" spans="4:7" x14ac:dyDescent="0.25">
      <c r="D177" s="249" t="str">
        <f t="shared" si="4"/>
        <v/>
      </c>
      <c r="E177" s="249"/>
      <c r="G177" s="211"/>
    </row>
    <row r="178" spans="4:7" x14ac:dyDescent="0.25">
      <c r="D178" s="249" t="str">
        <f t="shared" si="4"/>
        <v/>
      </c>
      <c r="E178" s="249"/>
      <c r="G178" s="211"/>
    </row>
    <row r="179" spans="4:7" x14ac:dyDescent="0.25">
      <c r="D179" s="249" t="str">
        <f t="shared" si="4"/>
        <v/>
      </c>
      <c r="E179" s="249"/>
      <c r="G179" s="211"/>
    </row>
    <row r="180" spans="4:7" x14ac:dyDescent="0.25">
      <c r="D180" s="249" t="str">
        <f t="shared" si="4"/>
        <v/>
      </c>
      <c r="E180" s="249"/>
      <c r="G180" s="211"/>
    </row>
    <row r="181" spans="4:7" x14ac:dyDescent="0.25">
      <c r="D181" s="249" t="str">
        <f t="shared" si="4"/>
        <v/>
      </c>
      <c r="E181" s="249"/>
      <c r="G181" s="211"/>
    </row>
    <row r="182" spans="4:7" x14ac:dyDescent="0.25">
      <c r="D182" s="249" t="str">
        <f t="shared" si="4"/>
        <v/>
      </c>
      <c r="E182" s="249"/>
      <c r="G182" s="211"/>
    </row>
    <row r="183" spans="4:7" x14ac:dyDescent="0.25">
      <c r="D183" s="249" t="str">
        <f t="shared" si="4"/>
        <v/>
      </c>
      <c r="E183" s="249"/>
      <c r="G183" s="211"/>
    </row>
    <row r="184" spans="4:7" x14ac:dyDescent="0.25">
      <c r="D184" s="249" t="str">
        <f t="shared" si="4"/>
        <v/>
      </c>
      <c r="E184" s="249"/>
      <c r="G184" s="211"/>
    </row>
    <row r="185" spans="4:7" x14ac:dyDescent="0.25">
      <c r="D185" s="249" t="str">
        <f t="shared" si="4"/>
        <v/>
      </c>
      <c r="E185" s="249"/>
      <c r="G185" s="211"/>
    </row>
    <row r="186" spans="4:7" x14ac:dyDescent="0.25">
      <c r="D186" s="249" t="str">
        <f t="shared" si="4"/>
        <v/>
      </c>
      <c r="E186" s="249"/>
      <c r="G186" s="211"/>
    </row>
    <row r="187" spans="4:7" x14ac:dyDescent="0.25">
      <c r="D187" s="249" t="str">
        <f t="shared" si="4"/>
        <v/>
      </c>
      <c r="E187" s="249"/>
      <c r="G187" s="211"/>
    </row>
    <row r="188" spans="4:7" x14ac:dyDescent="0.25">
      <c r="D188" s="249" t="str">
        <f t="shared" si="4"/>
        <v/>
      </c>
      <c r="E188" s="249"/>
      <c r="G188" s="211"/>
    </row>
    <row r="189" spans="4:7" x14ac:dyDescent="0.25">
      <c r="D189" s="249" t="str">
        <f t="shared" si="4"/>
        <v/>
      </c>
      <c r="E189" s="249"/>
      <c r="G189" s="211"/>
    </row>
    <row r="190" spans="4:7" x14ac:dyDescent="0.25">
      <c r="D190" s="249" t="str">
        <f t="shared" si="4"/>
        <v/>
      </c>
      <c r="E190" s="249"/>
      <c r="G190" s="211"/>
    </row>
    <row r="191" spans="4:7" x14ac:dyDescent="0.25">
      <c r="D191" s="249" t="str">
        <f t="shared" si="4"/>
        <v/>
      </c>
      <c r="E191" s="249"/>
      <c r="G191" s="211"/>
    </row>
    <row r="192" spans="4:7" x14ac:dyDescent="0.25">
      <c r="D192" s="249" t="str">
        <f t="shared" si="4"/>
        <v/>
      </c>
      <c r="E192" s="249"/>
      <c r="G192" s="211"/>
    </row>
    <row r="193" spans="4:7" x14ac:dyDescent="0.25">
      <c r="D193" s="249" t="str">
        <f t="shared" si="4"/>
        <v/>
      </c>
      <c r="E193" s="249"/>
      <c r="G193" s="211"/>
    </row>
    <row r="194" spans="4:7" x14ac:dyDescent="0.25">
      <c r="D194" s="249" t="str">
        <f t="shared" si="4"/>
        <v/>
      </c>
      <c r="E194" s="249"/>
      <c r="G194" s="211"/>
    </row>
    <row r="195" spans="4:7" x14ac:dyDescent="0.25">
      <c r="D195" s="249" t="str">
        <f t="shared" si="4"/>
        <v/>
      </c>
      <c r="E195" s="249"/>
      <c r="G195" s="211"/>
    </row>
    <row r="196" spans="4:7" x14ac:dyDescent="0.25">
      <c r="D196" s="249" t="str">
        <f t="shared" si="4"/>
        <v/>
      </c>
      <c r="E196" s="249"/>
      <c r="G196" s="211"/>
    </row>
    <row r="197" spans="4:7" x14ac:dyDescent="0.25">
      <c r="D197" s="249" t="str">
        <f t="shared" ref="D197:D260" si="5">IF(B197="","",NETWORKDAYS(B197,C197)-1)</f>
        <v/>
      </c>
      <c r="E197" s="249"/>
      <c r="G197" s="211"/>
    </row>
    <row r="198" spans="4:7" x14ac:dyDescent="0.25">
      <c r="D198" s="249" t="str">
        <f t="shared" si="5"/>
        <v/>
      </c>
      <c r="E198" s="249"/>
      <c r="G198" s="211"/>
    </row>
    <row r="199" spans="4:7" x14ac:dyDescent="0.25">
      <c r="D199" s="249" t="str">
        <f t="shared" si="5"/>
        <v/>
      </c>
      <c r="E199" s="249"/>
      <c r="G199" s="211"/>
    </row>
    <row r="200" spans="4:7" x14ac:dyDescent="0.25">
      <c r="D200" s="249" t="str">
        <f t="shared" si="5"/>
        <v/>
      </c>
      <c r="E200" s="249"/>
      <c r="G200" s="211"/>
    </row>
    <row r="201" spans="4:7" x14ac:dyDescent="0.25">
      <c r="D201" s="249" t="str">
        <f t="shared" si="5"/>
        <v/>
      </c>
      <c r="E201" s="249"/>
      <c r="G201" s="211"/>
    </row>
    <row r="202" spans="4:7" x14ac:dyDescent="0.25">
      <c r="D202" s="249" t="str">
        <f t="shared" si="5"/>
        <v/>
      </c>
      <c r="E202" s="249"/>
      <c r="G202" s="211"/>
    </row>
    <row r="203" spans="4:7" x14ac:dyDescent="0.25">
      <c r="D203" s="249" t="str">
        <f t="shared" si="5"/>
        <v/>
      </c>
      <c r="E203" s="249"/>
      <c r="G203" s="211"/>
    </row>
    <row r="204" spans="4:7" x14ac:dyDescent="0.25">
      <c r="D204" s="249" t="str">
        <f t="shared" si="5"/>
        <v/>
      </c>
      <c r="E204" s="249"/>
      <c r="G204" s="211"/>
    </row>
    <row r="205" spans="4:7" x14ac:dyDescent="0.25">
      <c r="D205" s="249" t="str">
        <f t="shared" si="5"/>
        <v/>
      </c>
      <c r="E205" s="249"/>
      <c r="G205" s="211"/>
    </row>
    <row r="206" spans="4:7" x14ac:dyDescent="0.25">
      <c r="D206" s="249" t="str">
        <f t="shared" si="5"/>
        <v/>
      </c>
      <c r="E206" s="249"/>
      <c r="G206" s="211"/>
    </row>
    <row r="207" spans="4:7" x14ac:dyDescent="0.25">
      <c r="D207" s="249" t="str">
        <f t="shared" si="5"/>
        <v/>
      </c>
      <c r="E207" s="249"/>
      <c r="G207" s="211"/>
    </row>
    <row r="208" spans="4:7" x14ac:dyDescent="0.25">
      <c r="D208" s="249" t="str">
        <f t="shared" si="5"/>
        <v/>
      </c>
      <c r="E208" s="249"/>
      <c r="G208" s="211"/>
    </row>
    <row r="209" spans="4:7" x14ac:dyDescent="0.25">
      <c r="D209" s="249" t="str">
        <f t="shared" si="5"/>
        <v/>
      </c>
      <c r="E209" s="249"/>
      <c r="G209" s="211"/>
    </row>
    <row r="210" spans="4:7" x14ac:dyDescent="0.25">
      <c r="D210" s="249" t="str">
        <f t="shared" si="5"/>
        <v/>
      </c>
      <c r="E210" s="249"/>
      <c r="G210" s="211"/>
    </row>
    <row r="211" spans="4:7" x14ac:dyDescent="0.25">
      <c r="D211" s="249" t="str">
        <f t="shared" si="5"/>
        <v/>
      </c>
      <c r="E211" s="249"/>
      <c r="G211" s="211"/>
    </row>
    <row r="212" spans="4:7" x14ac:dyDescent="0.25">
      <c r="D212" s="249" t="str">
        <f t="shared" si="5"/>
        <v/>
      </c>
      <c r="E212" s="249"/>
      <c r="G212" s="211"/>
    </row>
    <row r="213" spans="4:7" x14ac:dyDescent="0.25">
      <c r="D213" s="249" t="str">
        <f t="shared" si="5"/>
        <v/>
      </c>
      <c r="E213" s="249"/>
      <c r="G213" s="211"/>
    </row>
    <row r="214" spans="4:7" x14ac:dyDescent="0.25">
      <c r="D214" s="249" t="str">
        <f t="shared" si="5"/>
        <v/>
      </c>
      <c r="E214" s="249"/>
      <c r="G214" s="211"/>
    </row>
    <row r="215" spans="4:7" x14ac:dyDescent="0.25">
      <c r="D215" s="249" t="str">
        <f t="shared" si="5"/>
        <v/>
      </c>
      <c r="E215" s="249"/>
      <c r="G215" s="211"/>
    </row>
    <row r="216" spans="4:7" x14ac:dyDescent="0.25">
      <c r="D216" s="249" t="str">
        <f t="shared" si="5"/>
        <v/>
      </c>
      <c r="E216" s="249"/>
      <c r="G216" s="211"/>
    </row>
    <row r="217" spans="4:7" x14ac:dyDescent="0.25">
      <c r="D217" s="249" t="str">
        <f t="shared" si="5"/>
        <v/>
      </c>
      <c r="E217" s="249"/>
      <c r="G217" s="211"/>
    </row>
    <row r="218" spans="4:7" x14ac:dyDescent="0.25">
      <c r="D218" s="249" t="str">
        <f t="shared" si="5"/>
        <v/>
      </c>
      <c r="E218" s="249"/>
      <c r="G218" s="211"/>
    </row>
    <row r="219" spans="4:7" x14ac:dyDescent="0.25">
      <c r="D219" s="249" t="str">
        <f t="shared" si="5"/>
        <v/>
      </c>
      <c r="E219" s="249"/>
      <c r="G219" s="211"/>
    </row>
    <row r="220" spans="4:7" x14ac:dyDescent="0.25">
      <c r="D220" s="249" t="str">
        <f t="shared" si="5"/>
        <v/>
      </c>
      <c r="E220" s="249"/>
      <c r="G220" s="211"/>
    </row>
    <row r="221" spans="4:7" x14ac:dyDescent="0.25">
      <c r="D221" s="249" t="str">
        <f t="shared" si="5"/>
        <v/>
      </c>
      <c r="E221" s="249"/>
      <c r="G221" s="211"/>
    </row>
    <row r="222" spans="4:7" x14ac:dyDescent="0.25">
      <c r="D222" s="249" t="str">
        <f t="shared" si="5"/>
        <v/>
      </c>
      <c r="E222" s="249"/>
      <c r="G222" s="211"/>
    </row>
    <row r="223" spans="4:7" x14ac:dyDescent="0.25">
      <c r="D223" s="249" t="str">
        <f t="shared" si="5"/>
        <v/>
      </c>
      <c r="E223" s="249"/>
      <c r="G223" s="211"/>
    </row>
    <row r="224" spans="4:7" x14ac:dyDescent="0.25">
      <c r="D224" s="249" t="str">
        <f t="shared" si="5"/>
        <v/>
      </c>
      <c r="E224" s="249"/>
      <c r="G224" s="211"/>
    </row>
    <row r="225" spans="4:7" x14ac:dyDescent="0.25">
      <c r="D225" s="249" t="str">
        <f t="shared" si="5"/>
        <v/>
      </c>
      <c r="E225" s="249"/>
      <c r="G225" s="211"/>
    </row>
    <row r="226" spans="4:7" x14ac:dyDescent="0.25">
      <c r="D226" s="249" t="str">
        <f t="shared" si="5"/>
        <v/>
      </c>
      <c r="E226" s="249"/>
      <c r="G226" s="211"/>
    </row>
    <row r="227" spans="4:7" x14ac:dyDescent="0.25">
      <c r="D227" s="249" t="str">
        <f t="shared" si="5"/>
        <v/>
      </c>
      <c r="E227" s="249"/>
      <c r="G227" s="211"/>
    </row>
    <row r="228" spans="4:7" x14ac:dyDescent="0.25">
      <c r="D228" s="249" t="str">
        <f t="shared" si="5"/>
        <v/>
      </c>
      <c r="E228" s="249"/>
      <c r="G228" s="211"/>
    </row>
    <row r="229" spans="4:7" x14ac:dyDescent="0.25">
      <c r="D229" s="249" t="str">
        <f t="shared" si="5"/>
        <v/>
      </c>
      <c r="E229" s="249"/>
      <c r="G229" s="211"/>
    </row>
    <row r="230" spans="4:7" x14ac:dyDescent="0.25">
      <c r="D230" s="249" t="str">
        <f t="shared" si="5"/>
        <v/>
      </c>
      <c r="E230" s="249"/>
      <c r="G230" s="211"/>
    </row>
    <row r="231" spans="4:7" x14ac:dyDescent="0.25">
      <c r="D231" s="249" t="str">
        <f t="shared" si="5"/>
        <v/>
      </c>
      <c r="E231" s="249"/>
      <c r="G231" s="211"/>
    </row>
    <row r="232" spans="4:7" x14ac:dyDescent="0.25">
      <c r="D232" s="249" t="str">
        <f t="shared" si="5"/>
        <v/>
      </c>
      <c r="E232" s="249"/>
      <c r="G232" s="211"/>
    </row>
    <row r="233" spans="4:7" x14ac:dyDescent="0.25">
      <c r="D233" s="249" t="str">
        <f t="shared" si="5"/>
        <v/>
      </c>
      <c r="E233" s="249"/>
      <c r="G233" s="211"/>
    </row>
    <row r="234" spans="4:7" x14ac:dyDescent="0.25">
      <c r="D234" s="249" t="str">
        <f t="shared" si="5"/>
        <v/>
      </c>
      <c r="E234" s="249"/>
      <c r="G234" s="211"/>
    </row>
    <row r="235" spans="4:7" x14ac:dyDescent="0.25">
      <c r="D235" s="249" t="str">
        <f t="shared" si="5"/>
        <v/>
      </c>
      <c r="E235" s="249"/>
      <c r="G235" s="211"/>
    </row>
    <row r="236" spans="4:7" x14ac:dyDescent="0.25">
      <c r="D236" s="249" t="str">
        <f t="shared" si="5"/>
        <v/>
      </c>
      <c r="E236" s="249"/>
      <c r="G236" s="211"/>
    </row>
    <row r="237" spans="4:7" x14ac:dyDescent="0.25">
      <c r="D237" s="249" t="str">
        <f t="shared" si="5"/>
        <v/>
      </c>
      <c r="E237" s="249"/>
      <c r="G237" s="211"/>
    </row>
    <row r="238" spans="4:7" x14ac:dyDescent="0.25">
      <c r="D238" s="249" t="str">
        <f t="shared" si="5"/>
        <v/>
      </c>
      <c r="E238" s="249"/>
      <c r="G238" s="211"/>
    </row>
    <row r="239" spans="4:7" x14ac:dyDescent="0.25">
      <c r="D239" s="249" t="str">
        <f t="shared" si="5"/>
        <v/>
      </c>
      <c r="E239" s="249"/>
      <c r="G239" s="211"/>
    </row>
    <row r="240" spans="4:7" x14ac:dyDescent="0.25">
      <c r="D240" s="249" t="str">
        <f t="shared" si="5"/>
        <v/>
      </c>
      <c r="E240" s="249"/>
      <c r="G240" s="211"/>
    </row>
    <row r="241" spans="4:7" x14ac:dyDescent="0.25">
      <c r="D241" s="249" t="str">
        <f t="shared" si="5"/>
        <v/>
      </c>
      <c r="E241" s="249"/>
      <c r="G241" s="211"/>
    </row>
    <row r="242" spans="4:7" x14ac:dyDescent="0.25">
      <c r="D242" s="249" t="str">
        <f t="shared" si="5"/>
        <v/>
      </c>
      <c r="E242" s="249"/>
      <c r="G242" s="211"/>
    </row>
    <row r="243" spans="4:7" x14ac:dyDescent="0.25">
      <c r="D243" s="249" t="str">
        <f t="shared" si="5"/>
        <v/>
      </c>
      <c r="E243" s="249"/>
      <c r="G243" s="211"/>
    </row>
    <row r="244" spans="4:7" x14ac:dyDescent="0.25">
      <c r="D244" s="249" t="str">
        <f t="shared" si="5"/>
        <v/>
      </c>
      <c r="E244" s="249"/>
      <c r="G244" s="211"/>
    </row>
    <row r="245" spans="4:7" x14ac:dyDescent="0.25">
      <c r="D245" s="249" t="str">
        <f t="shared" si="5"/>
        <v/>
      </c>
      <c r="E245" s="249"/>
      <c r="G245" s="211"/>
    </row>
    <row r="246" spans="4:7" x14ac:dyDescent="0.25">
      <c r="D246" s="249" t="str">
        <f t="shared" si="5"/>
        <v/>
      </c>
      <c r="E246" s="249"/>
      <c r="G246" s="211"/>
    </row>
    <row r="247" spans="4:7" x14ac:dyDescent="0.25">
      <c r="D247" s="249" t="str">
        <f t="shared" si="5"/>
        <v/>
      </c>
      <c r="E247" s="249"/>
      <c r="G247" s="211"/>
    </row>
    <row r="248" spans="4:7" x14ac:dyDescent="0.25">
      <c r="D248" s="249" t="str">
        <f t="shared" si="5"/>
        <v/>
      </c>
      <c r="E248" s="249"/>
      <c r="G248" s="211"/>
    </row>
    <row r="249" spans="4:7" x14ac:dyDescent="0.25">
      <c r="D249" s="249" t="str">
        <f t="shared" si="5"/>
        <v/>
      </c>
      <c r="E249" s="249"/>
      <c r="G249" s="211"/>
    </row>
    <row r="250" spans="4:7" x14ac:dyDescent="0.25">
      <c r="D250" s="249" t="str">
        <f t="shared" si="5"/>
        <v/>
      </c>
      <c r="E250" s="249"/>
      <c r="G250" s="211"/>
    </row>
    <row r="251" spans="4:7" x14ac:dyDescent="0.25">
      <c r="D251" s="249" t="str">
        <f t="shared" si="5"/>
        <v/>
      </c>
      <c r="E251" s="249"/>
      <c r="G251" s="211"/>
    </row>
    <row r="252" spans="4:7" x14ac:dyDescent="0.25">
      <c r="D252" s="249" t="str">
        <f t="shared" si="5"/>
        <v/>
      </c>
      <c r="E252" s="249"/>
      <c r="G252" s="211"/>
    </row>
    <row r="253" spans="4:7" x14ac:dyDescent="0.25">
      <c r="D253" s="249" t="str">
        <f t="shared" si="5"/>
        <v/>
      </c>
      <c r="E253" s="249"/>
      <c r="G253" s="211"/>
    </row>
    <row r="254" spans="4:7" x14ac:dyDescent="0.25">
      <c r="D254" s="249" t="str">
        <f t="shared" si="5"/>
        <v/>
      </c>
      <c r="E254" s="249"/>
      <c r="G254" s="211"/>
    </row>
    <row r="255" spans="4:7" x14ac:dyDescent="0.25">
      <c r="D255" s="249" t="str">
        <f t="shared" si="5"/>
        <v/>
      </c>
      <c r="E255" s="249"/>
      <c r="G255" s="211"/>
    </row>
    <row r="256" spans="4:7" x14ac:dyDescent="0.25">
      <c r="D256" s="249" t="str">
        <f t="shared" si="5"/>
        <v/>
      </c>
      <c r="E256" s="249"/>
      <c r="G256" s="211"/>
    </row>
    <row r="257" spans="4:7" x14ac:dyDescent="0.25">
      <c r="D257" s="249" t="str">
        <f t="shared" si="5"/>
        <v/>
      </c>
      <c r="E257" s="249"/>
      <c r="G257" s="211"/>
    </row>
    <row r="258" spans="4:7" x14ac:dyDescent="0.25">
      <c r="D258" s="249" t="str">
        <f t="shared" si="5"/>
        <v/>
      </c>
      <c r="E258" s="249"/>
      <c r="G258" s="211"/>
    </row>
    <row r="259" spans="4:7" x14ac:dyDescent="0.25">
      <c r="D259" s="249" t="str">
        <f t="shared" si="5"/>
        <v/>
      </c>
      <c r="E259" s="249"/>
      <c r="G259" s="211"/>
    </row>
    <row r="260" spans="4:7" x14ac:dyDescent="0.25">
      <c r="D260" s="249" t="str">
        <f t="shared" si="5"/>
        <v/>
      </c>
      <c r="E260" s="249"/>
      <c r="G260" s="211"/>
    </row>
    <row r="261" spans="4:7" x14ac:dyDescent="0.25">
      <c r="D261" s="249" t="str">
        <f t="shared" ref="D261:D324" si="6">IF(B261="","",NETWORKDAYS(B261,C261)-1)</f>
        <v/>
      </c>
      <c r="E261" s="249"/>
      <c r="G261" s="211"/>
    </row>
    <row r="262" spans="4:7" x14ac:dyDescent="0.25">
      <c r="D262" s="249" t="str">
        <f t="shared" si="6"/>
        <v/>
      </c>
      <c r="E262" s="249"/>
      <c r="G262" s="211"/>
    </row>
    <row r="263" spans="4:7" x14ac:dyDescent="0.25">
      <c r="D263" s="249" t="str">
        <f t="shared" si="6"/>
        <v/>
      </c>
      <c r="E263" s="249"/>
      <c r="G263" s="211"/>
    </row>
    <row r="264" spans="4:7" x14ac:dyDescent="0.25">
      <c r="D264" s="249" t="str">
        <f t="shared" si="6"/>
        <v/>
      </c>
      <c r="E264" s="249"/>
      <c r="G264" s="211"/>
    </row>
    <row r="265" spans="4:7" x14ac:dyDescent="0.25">
      <c r="D265" s="249" t="str">
        <f t="shared" si="6"/>
        <v/>
      </c>
      <c r="E265" s="249"/>
      <c r="G265" s="211"/>
    </row>
    <row r="266" spans="4:7" x14ac:dyDescent="0.25">
      <c r="D266" s="249" t="str">
        <f t="shared" si="6"/>
        <v/>
      </c>
      <c r="E266" s="249"/>
      <c r="G266" s="211"/>
    </row>
    <row r="267" spans="4:7" x14ac:dyDescent="0.25">
      <c r="D267" s="249" t="str">
        <f t="shared" si="6"/>
        <v/>
      </c>
      <c r="E267" s="249"/>
      <c r="G267" s="211"/>
    </row>
    <row r="268" spans="4:7" x14ac:dyDescent="0.25">
      <c r="D268" s="249" t="str">
        <f t="shared" si="6"/>
        <v/>
      </c>
      <c r="E268" s="249"/>
      <c r="G268" s="211"/>
    </row>
    <row r="269" spans="4:7" x14ac:dyDescent="0.25">
      <c r="D269" s="249" t="str">
        <f t="shared" si="6"/>
        <v/>
      </c>
      <c r="E269" s="249"/>
      <c r="G269" s="211"/>
    </row>
    <row r="270" spans="4:7" x14ac:dyDescent="0.25">
      <c r="D270" s="249" t="str">
        <f t="shared" si="6"/>
        <v/>
      </c>
      <c r="E270" s="249"/>
      <c r="G270" s="211"/>
    </row>
    <row r="271" spans="4:7" x14ac:dyDescent="0.25">
      <c r="D271" s="249" t="str">
        <f t="shared" si="6"/>
        <v/>
      </c>
      <c r="E271" s="249"/>
      <c r="G271" s="211"/>
    </row>
    <row r="272" spans="4:7" x14ac:dyDescent="0.25">
      <c r="D272" s="249" t="str">
        <f t="shared" si="6"/>
        <v/>
      </c>
      <c r="E272" s="249"/>
      <c r="G272" s="211"/>
    </row>
    <row r="273" spans="4:7" x14ac:dyDescent="0.25">
      <c r="D273" s="249" t="str">
        <f t="shared" si="6"/>
        <v/>
      </c>
      <c r="E273" s="249"/>
      <c r="G273" s="211"/>
    </row>
    <row r="274" spans="4:7" x14ac:dyDescent="0.25">
      <c r="D274" s="249" t="str">
        <f t="shared" si="6"/>
        <v/>
      </c>
      <c r="E274" s="249"/>
      <c r="G274" s="211"/>
    </row>
    <row r="275" spans="4:7" x14ac:dyDescent="0.25">
      <c r="D275" s="249" t="str">
        <f t="shared" si="6"/>
        <v/>
      </c>
      <c r="E275" s="249"/>
      <c r="G275" s="211"/>
    </row>
    <row r="276" spans="4:7" x14ac:dyDescent="0.25">
      <c r="D276" s="249" t="str">
        <f t="shared" si="6"/>
        <v/>
      </c>
      <c r="E276" s="249"/>
      <c r="G276" s="211"/>
    </row>
    <row r="277" spans="4:7" x14ac:dyDescent="0.25">
      <c r="D277" s="249" t="str">
        <f t="shared" si="6"/>
        <v/>
      </c>
      <c r="E277" s="249"/>
      <c r="G277" s="211"/>
    </row>
    <row r="278" spans="4:7" x14ac:dyDescent="0.25">
      <c r="D278" s="249" t="str">
        <f t="shared" si="6"/>
        <v/>
      </c>
      <c r="E278" s="249"/>
      <c r="G278" s="211"/>
    </row>
    <row r="279" spans="4:7" x14ac:dyDescent="0.25">
      <c r="D279" s="249" t="str">
        <f t="shared" si="6"/>
        <v/>
      </c>
      <c r="E279" s="249"/>
      <c r="G279" s="211"/>
    </row>
    <row r="280" spans="4:7" x14ac:dyDescent="0.25">
      <c r="D280" s="249" t="str">
        <f t="shared" si="6"/>
        <v/>
      </c>
      <c r="E280" s="249"/>
      <c r="G280" s="211"/>
    </row>
    <row r="281" spans="4:7" x14ac:dyDescent="0.25">
      <c r="D281" s="249" t="str">
        <f t="shared" si="6"/>
        <v/>
      </c>
      <c r="E281" s="249"/>
      <c r="G281" s="211"/>
    </row>
    <row r="282" spans="4:7" x14ac:dyDescent="0.25">
      <c r="D282" s="249" t="str">
        <f t="shared" si="6"/>
        <v/>
      </c>
      <c r="E282" s="249"/>
      <c r="G282" s="211"/>
    </row>
    <row r="283" spans="4:7" x14ac:dyDescent="0.25">
      <c r="D283" s="249" t="str">
        <f t="shared" si="6"/>
        <v/>
      </c>
      <c r="E283" s="249"/>
      <c r="G283" s="211"/>
    </row>
    <row r="284" spans="4:7" x14ac:dyDescent="0.25">
      <c r="D284" s="249" t="str">
        <f t="shared" si="6"/>
        <v/>
      </c>
      <c r="E284" s="249"/>
      <c r="G284" s="211"/>
    </row>
    <row r="285" spans="4:7" x14ac:dyDescent="0.25">
      <c r="D285" s="249" t="str">
        <f t="shared" si="6"/>
        <v/>
      </c>
      <c r="E285" s="249"/>
      <c r="G285" s="211"/>
    </row>
    <row r="286" spans="4:7" x14ac:dyDescent="0.25">
      <c r="D286" s="249" t="str">
        <f t="shared" si="6"/>
        <v/>
      </c>
      <c r="E286" s="249"/>
      <c r="G286" s="211"/>
    </row>
    <row r="287" spans="4:7" x14ac:dyDescent="0.25">
      <c r="D287" s="249" t="str">
        <f t="shared" si="6"/>
        <v/>
      </c>
      <c r="E287" s="249"/>
      <c r="G287" s="211"/>
    </row>
    <row r="288" spans="4:7" x14ac:dyDescent="0.25">
      <c r="D288" s="249" t="str">
        <f t="shared" si="6"/>
        <v/>
      </c>
      <c r="E288" s="249"/>
      <c r="G288" s="211"/>
    </row>
    <row r="289" spans="4:7" x14ac:dyDescent="0.25">
      <c r="D289" s="249" t="str">
        <f t="shared" si="6"/>
        <v/>
      </c>
      <c r="E289" s="249"/>
      <c r="G289" s="211"/>
    </row>
    <row r="290" spans="4:7" x14ac:dyDescent="0.25">
      <c r="D290" s="249" t="str">
        <f t="shared" si="6"/>
        <v/>
      </c>
      <c r="E290" s="249"/>
      <c r="G290" s="211"/>
    </row>
    <row r="291" spans="4:7" x14ac:dyDescent="0.25">
      <c r="D291" s="249" t="str">
        <f t="shared" si="6"/>
        <v/>
      </c>
      <c r="E291" s="249"/>
      <c r="G291" s="211"/>
    </row>
    <row r="292" spans="4:7" x14ac:dyDescent="0.25">
      <c r="D292" s="249" t="str">
        <f t="shared" si="6"/>
        <v/>
      </c>
      <c r="E292" s="249"/>
      <c r="G292" s="211"/>
    </row>
    <row r="293" spans="4:7" x14ac:dyDescent="0.25">
      <c r="D293" s="249" t="str">
        <f t="shared" si="6"/>
        <v/>
      </c>
      <c r="E293" s="249"/>
      <c r="G293" s="211"/>
    </row>
    <row r="294" spans="4:7" x14ac:dyDescent="0.25">
      <c r="D294" s="249" t="str">
        <f t="shared" si="6"/>
        <v/>
      </c>
      <c r="E294" s="249"/>
      <c r="G294" s="211"/>
    </row>
    <row r="295" spans="4:7" x14ac:dyDescent="0.25">
      <c r="D295" s="249" t="str">
        <f t="shared" si="6"/>
        <v/>
      </c>
      <c r="E295" s="249"/>
      <c r="G295" s="211"/>
    </row>
    <row r="296" spans="4:7" x14ac:dyDescent="0.25">
      <c r="D296" s="249" t="str">
        <f t="shared" si="6"/>
        <v/>
      </c>
      <c r="E296" s="249"/>
      <c r="G296" s="211"/>
    </row>
    <row r="297" spans="4:7" x14ac:dyDescent="0.25">
      <c r="D297" s="249" t="str">
        <f t="shared" si="6"/>
        <v/>
      </c>
      <c r="E297" s="249"/>
      <c r="G297" s="211"/>
    </row>
    <row r="298" spans="4:7" x14ac:dyDescent="0.25">
      <c r="D298" s="249" t="str">
        <f t="shared" si="6"/>
        <v/>
      </c>
      <c r="E298" s="249"/>
      <c r="G298" s="211"/>
    </row>
    <row r="299" spans="4:7" x14ac:dyDescent="0.25">
      <c r="D299" s="249" t="str">
        <f t="shared" si="6"/>
        <v/>
      </c>
      <c r="E299" s="249"/>
      <c r="G299" s="211"/>
    </row>
    <row r="300" spans="4:7" x14ac:dyDescent="0.25">
      <c r="D300" s="249" t="str">
        <f t="shared" si="6"/>
        <v/>
      </c>
      <c r="E300" s="249"/>
      <c r="G300" s="211"/>
    </row>
    <row r="301" spans="4:7" x14ac:dyDescent="0.25">
      <c r="D301" s="249" t="str">
        <f t="shared" si="6"/>
        <v/>
      </c>
      <c r="E301" s="249"/>
      <c r="G301" s="211"/>
    </row>
    <row r="302" spans="4:7" x14ac:dyDescent="0.25">
      <c r="D302" s="249" t="str">
        <f t="shared" si="6"/>
        <v/>
      </c>
      <c r="E302" s="249"/>
      <c r="G302" s="211"/>
    </row>
    <row r="303" spans="4:7" x14ac:dyDescent="0.25">
      <c r="D303" s="249" t="str">
        <f t="shared" si="6"/>
        <v/>
      </c>
      <c r="E303" s="249"/>
      <c r="G303" s="211"/>
    </row>
    <row r="304" spans="4:7" x14ac:dyDescent="0.25">
      <c r="D304" s="249" t="str">
        <f t="shared" si="6"/>
        <v/>
      </c>
      <c r="E304" s="249"/>
      <c r="G304" s="211"/>
    </row>
    <row r="305" spans="4:7" x14ac:dyDescent="0.25">
      <c r="D305" s="249" t="str">
        <f t="shared" si="6"/>
        <v/>
      </c>
      <c r="E305" s="249"/>
      <c r="G305" s="211"/>
    </row>
    <row r="306" spans="4:7" x14ac:dyDescent="0.25">
      <c r="D306" s="249" t="str">
        <f t="shared" si="6"/>
        <v/>
      </c>
      <c r="E306" s="249"/>
      <c r="G306" s="211"/>
    </row>
    <row r="307" spans="4:7" x14ac:dyDescent="0.25">
      <c r="D307" s="249" t="str">
        <f t="shared" si="6"/>
        <v/>
      </c>
      <c r="E307" s="249"/>
      <c r="G307" s="211"/>
    </row>
    <row r="308" spans="4:7" x14ac:dyDescent="0.25">
      <c r="D308" s="249" t="str">
        <f t="shared" si="6"/>
        <v/>
      </c>
      <c r="E308" s="249"/>
      <c r="G308" s="211"/>
    </row>
    <row r="309" spans="4:7" x14ac:dyDescent="0.25">
      <c r="D309" s="249" t="str">
        <f t="shared" si="6"/>
        <v/>
      </c>
      <c r="E309" s="249"/>
      <c r="G309" s="211"/>
    </row>
    <row r="310" spans="4:7" x14ac:dyDescent="0.25">
      <c r="D310" s="249" t="str">
        <f t="shared" si="6"/>
        <v/>
      </c>
      <c r="E310" s="249"/>
      <c r="G310" s="211"/>
    </row>
    <row r="311" spans="4:7" x14ac:dyDescent="0.25">
      <c r="D311" s="249" t="str">
        <f t="shared" si="6"/>
        <v/>
      </c>
      <c r="E311" s="249"/>
      <c r="G311" s="211"/>
    </row>
    <row r="312" spans="4:7" x14ac:dyDescent="0.25">
      <c r="D312" s="249" t="str">
        <f t="shared" si="6"/>
        <v/>
      </c>
      <c r="E312" s="249"/>
      <c r="G312" s="211"/>
    </row>
    <row r="313" spans="4:7" x14ac:dyDescent="0.25">
      <c r="D313" s="249" t="str">
        <f t="shared" si="6"/>
        <v/>
      </c>
      <c r="E313" s="249"/>
      <c r="G313" s="211"/>
    </row>
    <row r="314" spans="4:7" x14ac:dyDescent="0.25">
      <c r="D314" s="249" t="str">
        <f t="shared" si="6"/>
        <v/>
      </c>
      <c r="E314" s="249"/>
      <c r="G314" s="211"/>
    </row>
    <row r="315" spans="4:7" x14ac:dyDescent="0.25">
      <c r="D315" s="249" t="str">
        <f t="shared" si="6"/>
        <v/>
      </c>
      <c r="E315" s="249"/>
      <c r="G315" s="211"/>
    </row>
    <row r="316" spans="4:7" x14ac:dyDescent="0.25">
      <c r="D316" s="249" t="str">
        <f t="shared" si="6"/>
        <v/>
      </c>
      <c r="E316" s="249"/>
      <c r="G316" s="211"/>
    </row>
    <row r="317" spans="4:7" x14ac:dyDescent="0.25">
      <c r="D317" s="249" t="str">
        <f t="shared" si="6"/>
        <v/>
      </c>
      <c r="E317" s="249"/>
      <c r="G317" s="211"/>
    </row>
    <row r="318" spans="4:7" x14ac:dyDescent="0.25">
      <c r="D318" s="249" t="str">
        <f t="shared" si="6"/>
        <v/>
      </c>
      <c r="E318" s="249"/>
      <c r="G318" s="211"/>
    </row>
    <row r="319" spans="4:7" x14ac:dyDescent="0.25">
      <c r="D319" s="249" t="str">
        <f t="shared" si="6"/>
        <v/>
      </c>
      <c r="E319" s="249"/>
      <c r="G319" s="211"/>
    </row>
    <row r="320" spans="4:7" x14ac:dyDescent="0.25">
      <c r="D320" s="249" t="str">
        <f t="shared" si="6"/>
        <v/>
      </c>
      <c r="E320" s="249"/>
      <c r="G320" s="211"/>
    </row>
    <row r="321" spans="4:7" x14ac:dyDescent="0.25">
      <c r="D321" s="249" t="str">
        <f t="shared" si="6"/>
        <v/>
      </c>
      <c r="E321" s="249"/>
      <c r="G321" s="211"/>
    </row>
    <row r="322" spans="4:7" x14ac:dyDescent="0.25">
      <c r="D322" s="249" t="str">
        <f t="shared" si="6"/>
        <v/>
      </c>
      <c r="E322" s="249"/>
      <c r="G322" s="211"/>
    </row>
    <row r="323" spans="4:7" x14ac:dyDescent="0.25">
      <c r="D323" s="249" t="str">
        <f t="shared" si="6"/>
        <v/>
      </c>
      <c r="E323" s="249"/>
      <c r="G323" s="211"/>
    </row>
    <row r="324" spans="4:7" x14ac:dyDescent="0.25">
      <c r="D324" s="249" t="str">
        <f t="shared" si="6"/>
        <v/>
      </c>
      <c r="E324" s="249"/>
      <c r="G324" s="211"/>
    </row>
    <row r="325" spans="4:7" x14ac:dyDescent="0.25">
      <c r="D325" s="249" t="str">
        <f t="shared" ref="D325:D388" si="7">IF(B325="","",NETWORKDAYS(B325,C325)-1)</f>
        <v/>
      </c>
      <c r="E325" s="249"/>
      <c r="G325" s="211"/>
    </row>
    <row r="326" spans="4:7" x14ac:dyDescent="0.25">
      <c r="D326" s="249" t="str">
        <f t="shared" si="7"/>
        <v/>
      </c>
      <c r="E326" s="249"/>
      <c r="G326" s="211"/>
    </row>
    <row r="327" spans="4:7" x14ac:dyDescent="0.25">
      <c r="D327" s="249" t="str">
        <f t="shared" si="7"/>
        <v/>
      </c>
      <c r="E327" s="249"/>
      <c r="G327" s="211"/>
    </row>
    <row r="328" spans="4:7" x14ac:dyDescent="0.25">
      <c r="D328" s="249" t="str">
        <f t="shared" si="7"/>
        <v/>
      </c>
      <c r="E328" s="249"/>
      <c r="G328" s="211"/>
    </row>
    <row r="329" spans="4:7" x14ac:dyDescent="0.25">
      <c r="D329" s="249" t="str">
        <f t="shared" si="7"/>
        <v/>
      </c>
      <c r="E329" s="249"/>
      <c r="G329" s="211"/>
    </row>
    <row r="330" spans="4:7" x14ac:dyDescent="0.25">
      <c r="D330" s="249" t="str">
        <f t="shared" si="7"/>
        <v/>
      </c>
      <c r="E330" s="249"/>
      <c r="G330" s="211"/>
    </row>
    <row r="331" spans="4:7" x14ac:dyDescent="0.25">
      <c r="D331" s="249" t="str">
        <f t="shared" si="7"/>
        <v/>
      </c>
      <c r="E331" s="249"/>
      <c r="G331" s="211"/>
    </row>
    <row r="332" spans="4:7" x14ac:dyDescent="0.25">
      <c r="D332" s="249" t="str">
        <f t="shared" si="7"/>
        <v/>
      </c>
      <c r="E332" s="249"/>
      <c r="G332" s="211"/>
    </row>
    <row r="333" spans="4:7" x14ac:dyDescent="0.25">
      <c r="D333" s="249" t="str">
        <f t="shared" si="7"/>
        <v/>
      </c>
      <c r="E333" s="249"/>
      <c r="G333" s="211"/>
    </row>
    <row r="334" spans="4:7" x14ac:dyDescent="0.25">
      <c r="D334" s="249" t="str">
        <f t="shared" si="7"/>
        <v/>
      </c>
      <c r="E334" s="249"/>
      <c r="G334" s="211"/>
    </row>
    <row r="335" spans="4:7" x14ac:dyDescent="0.25">
      <c r="D335" s="249" t="str">
        <f t="shared" si="7"/>
        <v/>
      </c>
      <c r="E335" s="249"/>
      <c r="G335" s="211"/>
    </row>
    <row r="336" spans="4:7" x14ac:dyDescent="0.25">
      <c r="D336" s="249" t="str">
        <f t="shared" si="7"/>
        <v/>
      </c>
      <c r="E336" s="249"/>
      <c r="G336" s="211"/>
    </row>
    <row r="337" spans="4:7" x14ac:dyDescent="0.25">
      <c r="D337" s="249" t="str">
        <f t="shared" si="7"/>
        <v/>
      </c>
      <c r="E337" s="249"/>
      <c r="G337" s="211"/>
    </row>
    <row r="338" spans="4:7" x14ac:dyDescent="0.25">
      <c r="D338" s="249" t="str">
        <f t="shared" si="7"/>
        <v/>
      </c>
      <c r="E338" s="249"/>
      <c r="G338" s="211"/>
    </row>
    <row r="339" spans="4:7" x14ac:dyDescent="0.25">
      <c r="D339" s="249" t="str">
        <f t="shared" si="7"/>
        <v/>
      </c>
      <c r="E339" s="249"/>
      <c r="G339" s="211"/>
    </row>
    <row r="340" spans="4:7" x14ac:dyDescent="0.25">
      <c r="D340" s="249" t="str">
        <f t="shared" si="7"/>
        <v/>
      </c>
      <c r="E340" s="249"/>
      <c r="G340" s="211"/>
    </row>
    <row r="341" spans="4:7" x14ac:dyDescent="0.25">
      <c r="D341" s="249" t="str">
        <f t="shared" si="7"/>
        <v/>
      </c>
      <c r="E341" s="249"/>
      <c r="G341" s="211"/>
    </row>
    <row r="342" spans="4:7" x14ac:dyDescent="0.25">
      <c r="D342" s="249" t="str">
        <f t="shared" si="7"/>
        <v/>
      </c>
      <c r="E342" s="249"/>
      <c r="G342" s="211"/>
    </row>
    <row r="343" spans="4:7" x14ac:dyDescent="0.25">
      <c r="D343" s="249" t="str">
        <f t="shared" si="7"/>
        <v/>
      </c>
      <c r="E343" s="249"/>
      <c r="G343" s="211"/>
    </row>
    <row r="344" spans="4:7" x14ac:dyDescent="0.25">
      <c r="D344" s="249" t="str">
        <f t="shared" si="7"/>
        <v/>
      </c>
      <c r="E344" s="249"/>
      <c r="G344" s="211"/>
    </row>
    <row r="345" spans="4:7" x14ac:dyDescent="0.25">
      <c r="D345" s="249" t="str">
        <f t="shared" si="7"/>
        <v/>
      </c>
      <c r="E345" s="249"/>
      <c r="G345" s="211"/>
    </row>
    <row r="346" spans="4:7" x14ac:dyDescent="0.25">
      <c r="D346" s="249" t="str">
        <f t="shared" si="7"/>
        <v/>
      </c>
      <c r="E346" s="249"/>
      <c r="G346" s="211"/>
    </row>
    <row r="347" spans="4:7" x14ac:dyDescent="0.25">
      <c r="D347" s="249" t="str">
        <f t="shared" si="7"/>
        <v/>
      </c>
      <c r="E347" s="249"/>
      <c r="G347" s="211"/>
    </row>
    <row r="348" spans="4:7" x14ac:dyDescent="0.25">
      <c r="D348" s="249" t="str">
        <f t="shared" si="7"/>
        <v/>
      </c>
      <c r="E348" s="249"/>
      <c r="G348" s="211"/>
    </row>
    <row r="349" spans="4:7" x14ac:dyDescent="0.25">
      <c r="D349" s="249" t="str">
        <f t="shared" si="7"/>
        <v/>
      </c>
      <c r="E349" s="249"/>
      <c r="G349" s="211"/>
    </row>
    <row r="350" spans="4:7" x14ac:dyDescent="0.25">
      <c r="D350" s="249" t="str">
        <f t="shared" si="7"/>
        <v/>
      </c>
      <c r="E350" s="249"/>
      <c r="G350" s="211"/>
    </row>
    <row r="351" spans="4:7" x14ac:dyDescent="0.25">
      <c r="D351" s="249" t="str">
        <f t="shared" si="7"/>
        <v/>
      </c>
      <c r="E351" s="249"/>
      <c r="G351" s="211"/>
    </row>
    <row r="352" spans="4:7" x14ac:dyDescent="0.25">
      <c r="D352" s="249" t="str">
        <f t="shared" si="7"/>
        <v/>
      </c>
      <c r="E352" s="249"/>
      <c r="G352" s="211"/>
    </row>
    <row r="353" spans="4:7" x14ac:dyDescent="0.25">
      <c r="D353" s="249" t="str">
        <f t="shared" si="7"/>
        <v/>
      </c>
      <c r="E353" s="249"/>
      <c r="G353" s="211"/>
    </row>
    <row r="354" spans="4:7" x14ac:dyDescent="0.25">
      <c r="D354" s="249" t="str">
        <f t="shared" si="7"/>
        <v/>
      </c>
      <c r="E354" s="249"/>
      <c r="G354" s="211"/>
    </row>
    <row r="355" spans="4:7" x14ac:dyDescent="0.25">
      <c r="D355" s="249" t="str">
        <f t="shared" si="7"/>
        <v/>
      </c>
      <c r="E355" s="249"/>
      <c r="G355" s="211"/>
    </row>
    <row r="356" spans="4:7" x14ac:dyDescent="0.25">
      <c r="D356" s="249" t="str">
        <f t="shared" si="7"/>
        <v/>
      </c>
      <c r="E356" s="249"/>
      <c r="G356" s="211"/>
    </row>
    <row r="357" spans="4:7" x14ac:dyDescent="0.25">
      <c r="D357" s="249" t="str">
        <f t="shared" si="7"/>
        <v/>
      </c>
      <c r="E357" s="249"/>
      <c r="G357" s="211"/>
    </row>
    <row r="358" spans="4:7" x14ac:dyDescent="0.25">
      <c r="D358" s="249" t="str">
        <f t="shared" si="7"/>
        <v/>
      </c>
      <c r="E358" s="249"/>
      <c r="G358" s="211"/>
    </row>
    <row r="359" spans="4:7" x14ac:dyDescent="0.25">
      <c r="D359" s="249" t="str">
        <f t="shared" si="7"/>
        <v/>
      </c>
      <c r="E359" s="249"/>
      <c r="G359" s="211"/>
    </row>
    <row r="360" spans="4:7" x14ac:dyDescent="0.25">
      <c r="D360" s="249" t="str">
        <f t="shared" si="7"/>
        <v/>
      </c>
      <c r="E360" s="249"/>
      <c r="G360" s="211"/>
    </row>
    <row r="361" spans="4:7" x14ac:dyDescent="0.25">
      <c r="D361" s="249" t="str">
        <f t="shared" si="7"/>
        <v/>
      </c>
      <c r="E361" s="249"/>
      <c r="G361" s="211"/>
    </row>
    <row r="362" spans="4:7" x14ac:dyDescent="0.25">
      <c r="D362" s="249" t="str">
        <f t="shared" si="7"/>
        <v/>
      </c>
      <c r="E362" s="249"/>
      <c r="G362" s="211"/>
    </row>
    <row r="363" spans="4:7" x14ac:dyDescent="0.25">
      <c r="D363" s="249" t="str">
        <f t="shared" si="7"/>
        <v/>
      </c>
      <c r="E363" s="249"/>
      <c r="G363" s="211"/>
    </row>
    <row r="364" spans="4:7" x14ac:dyDescent="0.25">
      <c r="D364" s="249" t="str">
        <f t="shared" si="7"/>
        <v/>
      </c>
      <c r="E364" s="249"/>
      <c r="G364" s="211"/>
    </row>
    <row r="365" spans="4:7" x14ac:dyDescent="0.25">
      <c r="D365" s="249" t="str">
        <f t="shared" si="7"/>
        <v/>
      </c>
      <c r="E365" s="249"/>
      <c r="G365" s="211"/>
    </row>
    <row r="366" spans="4:7" x14ac:dyDescent="0.25">
      <c r="D366" s="249" t="str">
        <f t="shared" si="7"/>
        <v/>
      </c>
      <c r="E366" s="249"/>
      <c r="G366" s="211"/>
    </row>
    <row r="367" spans="4:7" x14ac:dyDescent="0.25">
      <c r="D367" s="249" t="str">
        <f t="shared" si="7"/>
        <v/>
      </c>
      <c r="E367" s="249"/>
      <c r="G367" s="211"/>
    </row>
    <row r="368" spans="4:7" x14ac:dyDescent="0.25">
      <c r="D368" s="249" t="str">
        <f t="shared" si="7"/>
        <v/>
      </c>
      <c r="E368" s="249"/>
      <c r="G368" s="211"/>
    </row>
    <row r="369" spans="4:7" x14ac:dyDescent="0.25">
      <c r="D369" s="249" t="str">
        <f t="shared" si="7"/>
        <v/>
      </c>
      <c r="E369" s="249"/>
      <c r="G369" s="211"/>
    </row>
    <row r="370" spans="4:7" x14ac:dyDescent="0.25">
      <c r="D370" s="249" t="str">
        <f t="shared" si="7"/>
        <v/>
      </c>
      <c r="E370" s="249"/>
      <c r="G370" s="211"/>
    </row>
    <row r="371" spans="4:7" x14ac:dyDescent="0.25">
      <c r="D371" s="249" t="str">
        <f t="shared" si="7"/>
        <v/>
      </c>
      <c r="E371" s="249"/>
      <c r="G371" s="211"/>
    </row>
    <row r="372" spans="4:7" x14ac:dyDescent="0.25">
      <c r="D372" s="249" t="str">
        <f t="shared" si="7"/>
        <v/>
      </c>
      <c r="E372" s="249"/>
      <c r="G372" s="211"/>
    </row>
    <row r="373" spans="4:7" x14ac:dyDescent="0.25">
      <c r="D373" s="249" t="str">
        <f t="shared" si="7"/>
        <v/>
      </c>
      <c r="E373" s="249"/>
      <c r="G373" s="211"/>
    </row>
    <row r="374" spans="4:7" x14ac:dyDescent="0.25">
      <c r="D374" s="249" t="str">
        <f t="shared" si="7"/>
        <v/>
      </c>
      <c r="E374" s="249"/>
      <c r="G374" s="211"/>
    </row>
    <row r="375" spans="4:7" x14ac:dyDescent="0.25">
      <c r="D375" s="249" t="str">
        <f t="shared" si="7"/>
        <v/>
      </c>
      <c r="E375" s="249"/>
      <c r="G375" s="211"/>
    </row>
    <row r="376" spans="4:7" x14ac:dyDescent="0.25">
      <c r="D376" s="249" t="str">
        <f t="shared" si="7"/>
        <v/>
      </c>
      <c r="E376" s="249"/>
      <c r="G376" s="211"/>
    </row>
    <row r="377" spans="4:7" x14ac:dyDescent="0.25">
      <c r="D377" s="249" t="str">
        <f t="shared" si="7"/>
        <v/>
      </c>
      <c r="E377" s="249"/>
      <c r="G377" s="211"/>
    </row>
    <row r="378" spans="4:7" x14ac:dyDescent="0.25">
      <c r="D378" s="249" t="str">
        <f t="shared" si="7"/>
        <v/>
      </c>
      <c r="E378" s="249"/>
      <c r="G378" s="211"/>
    </row>
    <row r="379" spans="4:7" x14ac:dyDescent="0.25">
      <c r="D379" s="249" t="str">
        <f t="shared" si="7"/>
        <v/>
      </c>
      <c r="E379" s="249"/>
      <c r="G379" s="211"/>
    </row>
    <row r="380" spans="4:7" x14ac:dyDescent="0.25">
      <c r="D380" s="249" t="str">
        <f t="shared" si="7"/>
        <v/>
      </c>
      <c r="E380" s="249"/>
      <c r="G380" s="211"/>
    </row>
    <row r="381" spans="4:7" x14ac:dyDescent="0.25">
      <c r="D381" s="249" t="str">
        <f t="shared" si="7"/>
        <v/>
      </c>
      <c r="E381" s="249"/>
      <c r="G381" s="211"/>
    </row>
    <row r="382" spans="4:7" x14ac:dyDescent="0.25">
      <c r="D382" s="249" t="str">
        <f t="shared" si="7"/>
        <v/>
      </c>
      <c r="E382" s="249"/>
      <c r="G382" s="211"/>
    </row>
    <row r="383" spans="4:7" x14ac:dyDescent="0.25">
      <c r="D383" s="249" t="str">
        <f t="shared" si="7"/>
        <v/>
      </c>
      <c r="E383" s="249"/>
      <c r="G383" s="211"/>
    </row>
    <row r="384" spans="4:7" x14ac:dyDescent="0.25">
      <c r="D384" s="249" t="str">
        <f t="shared" si="7"/>
        <v/>
      </c>
      <c r="E384" s="249"/>
      <c r="G384" s="211"/>
    </row>
    <row r="385" spans="4:7" x14ac:dyDescent="0.25">
      <c r="D385" s="249" t="str">
        <f t="shared" si="7"/>
        <v/>
      </c>
      <c r="E385" s="249"/>
      <c r="G385" s="211"/>
    </row>
    <row r="386" spans="4:7" x14ac:dyDescent="0.25">
      <c r="D386" s="249" t="str">
        <f t="shared" si="7"/>
        <v/>
      </c>
      <c r="E386" s="249"/>
      <c r="G386" s="211"/>
    </row>
    <row r="387" spans="4:7" x14ac:dyDescent="0.25">
      <c r="D387" s="249" t="str">
        <f t="shared" si="7"/>
        <v/>
      </c>
      <c r="E387" s="249"/>
      <c r="G387" s="211"/>
    </row>
    <row r="388" spans="4:7" x14ac:dyDescent="0.25">
      <c r="D388" s="249" t="str">
        <f t="shared" si="7"/>
        <v/>
      </c>
      <c r="E388" s="249"/>
      <c r="G388" s="211"/>
    </row>
    <row r="389" spans="4:7" x14ac:dyDescent="0.25">
      <c r="D389" s="249" t="str">
        <f t="shared" ref="D389:D452" si="8">IF(B389="","",NETWORKDAYS(B389,C389)-1)</f>
        <v/>
      </c>
      <c r="E389" s="249"/>
      <c r="G389" s="211"/>
    </row>
    <row r="390" spans="4:7" x14ac:dyDescent="0.25">
      <c r="D390" s="249" t="str">
        <f t="shared" si="8"/>
        <v/>
      </c>
      <c r="E390" s="249"/>
      <c r="G390" s="211"/>
    </row>
    <row r="391" spans="4:7" x14ac:dyDescent="0.25">
      <c r="D391" s="249" t="str">
        <f t="shared" si="8"/>
        <v/>
      </c>
      <c r="E391" s="249"/>
      <c r="G391" s="211"/>
    </row>
    <row r="392" spans="4:7" x14ac:dyDescent="0.25">
      <c r="D392" s="249" t="str">
        <f t="shared" si="8"/>
        <v/>
      </c>
      <c r="E392" s="249"/>
      <c r="G392" s="211"/>
    </row>
    <row r="393" spans="4:7" x14ac:dyDescent="0.25">
      <c r="D393" s="249" t="str">
        <f t="shared" si="8"/>
        <v/>
      </c>
      <c r="E393" s="249"/>
      <c r="G393" s="211"/>
    </row>
    <row r="394" spans="4:7" x14ac:dyDescent="0.25">
      <c r="D394" s="249" t="str">
        <f t="shared" si="8"/>
        <v/>
      </c>
      <c r="E394" s="249"/>
      <c r="G394" s="211"/>
    </row>
    <row r="395" spans="4:7" x14ac:dyDescent="0.25">
      <c r="D395" s="249" t="str">
        <f t="shared" si="8"/>
        <v/>
      </c>
      <c r="E395" s="249"/>
      <c r="G395" s="211"/>
    </row>
    <row r="396" spans="4:7" x14ac:dyDescent="0.25">
      <c r="D396" s="249" t="str">
        <f t="shared" si="8"/>
        <v/>
      </c>
      <c r="E396" s="249"/>
      <c r="G396" s="211"/>
    </row>
    <row r="397" spans="4:7" x14ac:dyDescent="0.25">
      <c r="D397" s="249" t="str">
        <f t="shared" si="8"/>
        <v/>
      </c>
      <c r="E397" s="249"/>
      <c r="G397" s="211"/>
    </row>
    <row r="398" spans="4:7" x14ac:dyDescent="0.25">
      <c r="D398" s="249" t="str">
        <f t="shared" si="8"/>
        <v/>
      </c>
      <c r="E398" s="249"/>
      <c r="G398" s="211"/>
    </row>
    <row r="399" spans="4:7" x14ac:dyDescent="0.25">
      <c r="D399" s="249" t="str">
        <f t="shared" si="8"/>
        <v/>
      </c>
      <c r="E399" s="249"/>
      <c r="G399" s="211"/>
    </row>
    <row r="400" spans="4:7" x14ac:dyDescent="0.25">
      <c r="D400" s="249" t="str">
        <f t="shared" si="8"/>
        <v/>
      </c>
      <c r="E400" s="249"/>
      <c r="G400" s="211"/>
    </row>
    <row r="401" spans="4:7" x14ac:dyDescent="0.25">
      <c r="D401" s="249" t="str">
        <f t="shared" si="8"/>
        <v/>
      </c>
      <c r="E401" s="249"/>
      <c r="G401" s="211"/>
    </row>
    <row r="402" spans="4:7" x14ac:dyDescent="0.25">
      <c r="D402" s="249" t="str">
        <f t="shared" si="8"/>
        <v/>
      </c>
      <c r="E402" s="249"/>
      <c r="G402" s="211"/>
    </row>
    <row r="403" spans="4:7" x14ac:dyDescent="0.25">
      <c r="D403" s="249" t="str">
        <f t="shared" si="8"/>
        <v/>
      </c>
      <c r="E403" s="249"/>
      <c r="G403" s="211"/>
    </row>
    <row r="404" spans="4:7" x14ac:dyDescent="0.25">
      <c r="D404" s="249" t="str">
        <f t="shared" si="8"/>
        <v/>
      </c>
      <c r="E404" s="249"/>
      <c r="G404" s="211"/>
    </row>
    <row r="405" spans="4:7" x14ac:dyDescent="0.25">
      <c r="D405" s="249" t="str">
        <f t="shared" si="8"/>
        <v/>
      </c>
      <c r="E405" s="249"/>
      <c r="G405" s="211"/>
    </row>
    <row r="406" spans="4:7" x14ac:dyDescent="0.25">
      <c r="D406" s="249" t="str">
        <f t="shared" si="8"/>
        <v/>
      </c>
      <c r="E406" s="249"/>
      <c r="G406" s="211"/>
    </row>
    <row r="407" spans="4:7" x14ac:dyDescent="0.25">
      <c r="D407" s="249" t="str">
        <f t="shared" si="8"/>
        <v/>
      </c>
      <c r="E407" s="249"/>
      <c r="G407" s="211"/>
    </row>
    <row r="408" spans="4:7" x14ac:dyDescent="0.25">
      <c r="D408" s="249" t="str">
        <f t="shared" si="8"/>
        <v/>
      </c>
      <c r="E408" s="249"/>
      <c r="G408" s="211"/>
    </row>
    <row r="409" spans="4:7" x14ac:dyDescent="0.25">
      <c r="D409" s="249" t="str">
        <f t="shared" si="8"/>
        <v/>
      </c>
      <c r="E409" s="249"/>
      <c r="G409" s="211"/>
    </row>
    <row r="410" spans="4:7" x14ac:dyDescent="0.25">
      <c r="D410" s="249" t="str">
        <f t="shared" si="8"/>
        <v/>
      </c>
      <c r="E410" s="249"/>
      <c r="G410" s="211"/>
    </row>
    <row r="411" spans="4:7" x14ac:dyDescent="0.25">
      <c r="D411" s="249" t="str">
        <f t="shared" si="8"/>
        <v/>
      </c>
      <c r="E411" s="249"/>
      <c r="G411" s="211"/>
    </row>
    <row r="412" spans="4:7" x14ac:dyDescent="0.25">
      <c r="D412" s="249" t="str">
        <f t="shared" si="8"/>
        <v/>
      </c>
      <c r="E412" s="249"/>
      <c r="G412" s="211"/>
    </row>
    <row r="413" spans="4:7" x14ac:dyDescent="0.25">
      <c r="D413" s="249" t="str">
        <f t="shared" si="8"/>
        <v/>
      </c>
      <c r="E413" s="249"/>
      <c r="G413" s="211"/>
    </row>
    <row r="414" spans="4:7" x14ac:dyDescent="0.25">
      <c r="D414" s="249" t="str">
        <f t="shared" si="8"/>
        <v/>
      </c>
      <c r="E414" s="249"/>
      <c r="G414" s="211"/>
    </row>
    <row r="415" spans="4:7" x14ac:dyDescent="0.25">
      <c r="D415" s="249" t="str">
        <f t="shared" si="8"/>
        <v/>
      </c>
      <c r="E415" s="249"/>
      <c r="G415" s="211"/>
    </row>
    <row r="416" spans="4:7" x14ac:dyDescent="0.25">
      <c r="D416" s="249" t="str">
        <f t="shared" si="8"/>
        <v/>
      </c>
      <c r="E416" s="249"/>
      <c r="G416" s="211"/>
    </row>
    <row r="417" spans="4:7" x14ac:dyDescent="0.25">
      <c r="D417" s="249" t="str">
        <f t="shared" si="8"/>
        <v/>
      </c>
      <c r="E417" s="249"/>
      <c r="G417" s="211"/>
    </row>
    <row r="418" spans="4:7" x14ac:dyDescent="0.25">
      <c r="D418" s="249" t="str">
        <f t="shared" si="8"/>
        <v/>
      </c>
      <c r="E418" s="249"/>
      <c r="G418" s="211"/>
    </row>
    <row r="419" spans="4:7" x14ac:dyDescent="0.25">
      <c r="D419" s="249" t="str">
        <f t="shared" si="8"/>
        <v/>
      </c>
      <c r="E419" s="249"/>
      <c r="G419" s="211"/>
    </row>
    <row r="420" spans="4:7" x14ac:dyDescent="0.25">
      <c r="D420" s="249" t="str">
        <f t="shared" si="8"/>
        <v/>
      </c>
      <c r="E420" s="249"/>
      <c r="G420" s="211"/>
    </row>
    <row r="421" spans="4:7" x14ac:dyDescent="0.25">
      <c r="D421" s="249" t="str">
        <f t="shared" si="8"/>
        <v/>
      </c>
      <c r="E421" s="249"/>
      <c r="G421" s="211"/>
    </row>
    <row r="422" spans="4:7" x14ac:dyDescent="0.25">
      <c r="D422" s="249" t="str">
        <f t="shared" si="8"/>
        <v/>
      </c>
      <c r="E422" s="249"/>
      <c r="G422" s="211"/>
    </row>
    <row r="423" spans="4:7" x14ac:dyDescent="0.25">
      <c r="D423" s="249" t="str">
        <f t="shared" si="8"/>
        <v/>
      </c>
      <c r="E423" s="249"/>
      <c r="G423" s="211"/>
    </row>
    <row r="424" spans="4:7" x14ac:dyDescent="0.25">
      <c r="D424" s="249" t="str">
        <f t="shared" si="8"/>
        <v/>
      </c>
      <c r="E424" s="249"/>
      <c r="G424" s="211"/>
    </row>
    <row r="425" spans="4:7" x14ac:dyDescent="0.25">
      <c r="D425" s="249" t="str">
        <f t="shared" si="8"/>
        <v/>
      </c>
      <c r="E425" s="249"/>
      <c r="G425" s="211"/>
    </row>
    <row r="426" spans="4:7" x14ac:dyDescent="0.25">
      <c r="D426" s="249" t="str">
        <f t="shared" si="8"/>
        <v/>
      </c>
      <c r="E426" s="249"/>
      <c r="G426" s="211"/>
    </row>
    <row r="427" spans="4:7" x14ac:dyDescent="0.25">
      <c r="D427" s="249" t="str">
        <f t="shared" si="8"/>
        <v/>
      </c>
      <c r="E427" s="249"/>
      <c r="G427" s="211"/>
    </row>
    <row r="428" spans="4:7" x14ac:dyDescent="0.25">
      <c r="D428" s="249" t="str">
        <f t="shared" si="8"/>
        <v/>
      </c>
      <c r="E428" s="249"/>
      <c r="G428" s="211"/>
    </row>
    <row r="429" spans="4:7" x14ac:dyDescent="0.25">
      <c r="D429" s="249" t="str">
        <f t="shared" si="8"/>
        <v/>
      </c>
      <c r="E429" s="249"/>
      <c r="G429" s="211"/>
    </row>
    <row r="430" spans="4:7" x14ac:dyDescent="0.25">
      <c r="D430" s="249" t="str">
        <f t="shared" si="8"/>
        <v/>
      </c>
      <c r="E430" s="249"/>
      <c r="G430" s="211"/>
    </row>
    <row r="431" spans="4:7" x14ac:dyDescent="0.25">
      <c r="D431" s="249" t="str">
        <f t="shared" si="8"/>
        <v/>
      </c>
      <c r="E431" s="249"/>
      <c r="G431" s="211"/>
    </row>
    <row r="432" spans="4:7" x14ac:dyDescent="0.25">
      <c r="D432" s="249" t="str">
        <f t="shared" si="8"/>
        <v/>
      </c>
      <c r="E432" s="249"/>
      <c r="G432" s="211"/>
    </row>
    <row r="433" spans="4:7" x14ac:dyDescent="0.25">
      <c r="D433" s="249" t="str">
        <f t="shared" si="8"/>
        <v/>
      </c>
      <c r="E433" s="249"/>
      <c r="G433" s="211"/>
    </row>
    <row r="434" spans="4:7" x14ac:dyDescent="0.25">
      <c r="D434" s="249" t="str">
        <f t="shared" si="8"/>
        <v/>
      </c>
      <c r="E434" s="249"/>
      <c r="G434" s="211"/>
    </row>
    <row r="435" spans="4:7" x14ac:dyDescent="0.25">
      <c r="D435" s="249" t="str">
        <f t="shared" si="8"/>
        <v/>
      </c>
      <c r="E435" s="249"/>
      <c r="G435" s="211"/>
    </row>
    <row r="436" spans="4:7" x14ac:dyDescent="0.25">
      <c r="D436" s="249" t="str">
        <f t="shared" si="8"/>
        <v/>
      </c>
      <c r="E436" s="249"/>
      <c r="G436" s="211"/>
    </row>
    <row r="437" spans="4:7" x14ac:dyDescent="0.25">
      <c r="D437" s="249" t="str">
        <f t="shared" si="8"/>
        <v/>
      </c>
      <c r="E437" s="249"/>
      <c r="G437" s="211"/>
    </row>
    <row r="438" spans="4:7" x14ac:dyDescent="0.25">
      <c r="D438" s="249" t="str">
        <f t="shared" si="8"/>
        <v/>
      </c>
      <c r="E438" s="249"/>
      <c r="G438" s="211"/>
    </row>
    <row r="439" spans="4:7" x14ac:dyDescent="0.25">
      <c r="D439" s="249" t="str">
        <f t="shared" si="8"/>
        <v/>
      </c>
      <c r="E439" s="249"/>
      <c r="G439" s="211"/>
    </row>
    <row r="440" spans="4:7" x14ac:dyDescent="0.25">
      <c r="D440" s="249" t="str">
        <f t="shared" si="8"/>
        <v/>
      </c>
      <c r="E440" s="249"/>
      <c r="G440" s="211"/>
    </row>
    <row r="441" spans="4:7" x14ac:dyDescent="0.25">
      <c r="D441" s="249" t="str">
        <f t="shared" si="8"/>
        <v/>
      </c>
      <c r="E441" s="249"/>
      <c r="G441" s="211"/>
    </row>
    <row r="442" spans="4:7" x14ac:dyDescent="0.25">
      <c r="D442" s="249" t="str">
        <f t="shared" si="8"/>
        <v/>
      </c>
      <c r="E442" s="249"/>
      <c r="G442" s="211"/>
    </row>
    <row r="443" spans="4:7" x14ac:dyDescent="0.25">
      <c r="D443" s="249" t="str">
        <f t="shared" si="8"/>
        <v/>
      </c>
      <c r="E443" s="249"/>
      <c r="G443" s="211"/>
    </row>
    <row r="444" spans="4:7" x14ac:dyDescent="0.25">
      <c r="D444" s="249" t="str">
        <f t="shared" si="8"/>
        <v/>
      </c>
      <c r="E444" s="249"/>
      <c r="G444" s="211"/>
    </row>
    <row r="445" spans="4:7" x14ac:dyDescent="0.25">
      <c r="D445" s="249" t="str">
        <f t="shared" si="8"/>
        <v/>
      </c>
      <c r="E445" s="249"/>
      <c r="G445" s="211"/>
    </row>
    <row r="446" spans="4:7" x14ac:dyDescent="0.25">
      <c r="D446" s="249" t="str">
        <f t="shared" si="8"/>
        <v/>
      </c>
      <c r="E446" s="249"/>
      <c r="G446" s="211"/>
    </row>
    <row r="447" spans="4:7" x14ac:dyDescent="0.25">
      <c r="D447" s="249" t="str">
        <f t="shared" si="8"/>
        <v/>
      </c>
      <c r="E447" s="249"/>
      <c r="G447" s="211"/>
    </row>
    <row r="448" spans="4:7" x14ac:dyDescent="0.25">
      <c r="D448" s="249" t="str">
        <f t="shared" si="8"/>
        <v/>
      </c>
      <c r="E448" s="249"/>
      <c r="G448" s="211"/>
    </row>
    <row r="449" spans="4:7" x14ac:dyDescent="0.25">
      <c r="D449" s="249" t="str">
        <f t="shared" si="8"/>
        <v/>
      </c>
      <c r="E449" s="249"/>
      <c r="G449" s="211"/>
    </row>
    <row r="450" spans="4:7" x14ac:dyDescent="0.25">
      <c r="D450" s="249" t="str">
        <f t="shared" si="8"/>
        <v/>
      </c>
      <c r="E450" s="249"/>
      <c r="G450" s="211"/>
    </row>
    <row r="451" spans="4:7" x14ac:dyDescent="0.25">
      <c r="D451" s="249" t="str">
        <f t="shared" si="8"/>
        <v/>
      </c>
      <c r="E451" s="249"/>
      <c r="G451" s="211"/>
    </row>
    <row r="452" spans="4:7" x14ac:dyDescent="0.25">
      <c r="D452" s="249" t="str">
        <f t="shared" si="8"/>
        <v/>
      </c>
      <c r="E452" s="249"/>
      <c r="G452" s="211"/>
    </row>
    <row r="453" spans="4:7" x14ac:dyDescent="0.25">
      <c r="D453" s="249" t="str">
        <f t="shared" ref="D453:D516" si="9">IF(B453="","",NETWORKDAYS(B453,C453)-1)</f>
        <v/>
      </c>
      <c r="E453" s="249"/>
      <c r="G453" s="211"/>
    </row>
    <row r="454" spans="4:7" x14ac:dyDescent="0.25">
      <c r="D454" s="249" t="str">
        <f t="shared" si="9"/>
        <v/>
      </c>
      <c r="E454" s="249"/>
      <c r="G454" s="211"/>
    </row>
    <row r="455" spans="4:7" x14ac:dyDescent="0.25">
      <c r="D455" s="249" t="str">
        <f t="shared" si="9"/>
        <v/>
      </c>
      <c r="E455" s="249"/>
      <c r="G455" s="211"/>
    </row>
    <row r="456" spans="4:7" x14ac:dyDescent="0.25">
      <c r="D456" s="249" t="str">
        <f t="shared" si="9"/>
        <v/>
      </c>
      <c r="E456" s="249"/>
      <c r="G456" s="211"/>
    </row>
    <row r="457" spans="4:7" x14ac:dyDescent="0.25">
      <c r="D457" s="249" t="str">
        <f t="shared" si="9"/>
        <v/>
      </c>
      <c r="E457" s="249"/>
      <c r="G457" s="211"/>
    </row>
    <row r="458" spans="4:7" x14ac:dyDescent="0.25">
      <c r="D458" s="249" t="str">
        <f t="shared" si="9"/>
        <v/>
      </c>
      <c r="E458" s="249"/>
      <c r="G458" s="211"/>
    </row>
    <row r="459" spans="4:7" x14ac:dyDescent="0.25">
      <c r="D459" s="249" t="str">
        <f t="shared" si="9"/>
        <v/>
      </c>
      <c r="E459" s="249"/>
      <c r="G459" s="211"/>
    </row>
    <row r="460" spans="4:7" x14ac:dyDescent="0.25">
      <c r="D460" s="249" t="str">
        <f t="shared" si="9"/>
        <v/>
      </c>
      <c r="E460" s="249"/>
      <c r="G460" s="211"/>
    </row>
    <row r="461" spans="4:7" x14ac:dyDescent="0.25">
      <c r="D461" s="249" t="str">
        <f t="shared" si="9"/>
        <v/>
      </c>
      <c r="E461" s="249"/>
      <c r="G461" s="211"/>
    </row>
    <row r="462" spans="4:7" x14ac:dyDescent="0.25">
      <c r="D462" s="249" t="str">
        <f t="shared" si="9"/>
        <v/>
      </c>
      <c r="E462" s="249"/>
      <c r="G462" s="211"/>
    </row>
    <row r="463" spans="4:7" x14ac:dyDescent="0.25">
      <c r="D463" s="249" t="str">
        <f t="shared" si="9"/>
        <v/>
      </c>
      <c r="E463" s="249"/>
      <c r="G463" s="211"/>
    </row>
    <row r="464" spans="4:7" x14ac:dyDescent="0.25">
      <c r="D464" s="249" t="str">
        <f t="shared" si="9"/>
        <v/>
      </c>
      <c r="E464" s="249"/>
      <c r="G464" s="211"/>
    </row>
    <row r="465" spans="4:7" x14ac:dyDescent="0.25">
      <c r="D465" s="249" t="str">
        <f t="shared" si="9"/>
        <v/>
      </c>
      <c r="E465" s="249"/>
      <c r="G465" s="211"/>
    </row>
    <row r="466" spans="4:7" x14ac:dyDescent="0.25">
      <c r="D466" s="249" t="str">
        <f t="shared" si="9"/>
        <v/>
      </c>
      <c r="E466" s="249"/>
      <c r="G466" s="211"/>
    </row>
    <row r="467" spans="4:7" x14ac:dyDescent="0.25">
      <c r="D467" s="249" t="str">
        <f t="shared" si="9"/>
        <v/>
      </c>
      <c r="E467" s="249"/>
      <c r="G467" s="211"/>
    </row>
    <row r="468" spans="4:7" x14ac:dyDescent="0.25">
      <c r="D468" s="249" t="str">
        <f t="shared" si="9"/>
        <v/>
      </c>
      <c r="E468" s="249"/>
      <c r="G468" s="211"/>
    </row>
    <row r="469" spans="4:7" x14ac:dyDescent="0.25">
      <c r="D469" s="249" t="str">
        <f t="shared" si="9"/>
        <v/>
      </c>
      <c r="E469" s="249"/>
      <c r="G469" s="211"/>
    </row>
    <row r="470" spans="4:7" x14ac:dyDescent="0.25">
      <c r="D470" s="249" t="str">
        <f t="shared" si="9"/>
        <v/>
      </c>
      <c r="E470" s="249"/>
      <c r="G470" s="211"/>
    </row>
    <row r="471" spans="4:7" x14ac:dyDescent="0.25">
      <c r="D471" s="249" t="str">
        <f t="shared" si="9"/>
        <v/>
      </c>
      <c r="E471" s="249"/>
      <c r="G471" s="211"/>
    </row>
    <row r="472" spans="4:7" x14ac:dyDescent="0.25">
      <c r="D472" s="249" t="str">
        <f t="shared" si="9"/>
        <v/>
      </c>
      <c r="E472" s="249"/>
      <c r="G472" s="211"/>
    </row>
    <row r="473" spans="4:7" x14ac:dyDescent="0.25">
      <c r="D473" s="249" t="str">
        <f t="shared" si="9"/>
        <v/>
      </c>
      <c r="E473" s="249"/>
      <c r="G473" s="211"/>
    </row>
    <row r="474" spans="4:7" x14ac:dyDescent="0.25">
      <c r="D474" s="249" t="str">
        <f t="shared" si="9"/>
        <v/>
      </c>
      <c r="E474" s="249"/>
      <c r="G474" s="211"/>
    </row>
    <row r="475" spans="4:7" x14ac:dyDescent="0.25">
      <c r="D475" s="249" t="str">
        <f t="shared" si="9"/>
        <v/>
      </c>
      <c r="E475" s="249"/>
      <c r="G475" s="211"/>
    </row>
    <row r="476" spans="4:7" x14ac:dyDescent="0.25">
      <c r="D476" s="249" t="str">
        <f t="shared" si="9"/>
        <v/>
      </c>
      <c r="E476" s="249"/>
      <c r="G476" s="211"/>
    </row>
    <row r="477" spans="4:7" x14ac:dyDescent="0.25">
      <c r="D477" s="249" t="str">
        <f t="shared" si="9"/>
        <v/>
      </c>
      <c r="E477" s="249"/>
      <c r="G477" s="211"/>
    </row>
    <row r="478" spans="4:7" x14ac:dyDescent="0.25">
      <c r="D478" s="249" t="str">
        <f t="shared" si="9"/>
        <v/>
      </c>
      <c r="E478" s="249"/>
      <c r="G478" s="211"/>
    </row>
    <row r="479" spans="4:7" x14ac:dyDescent="0.25">
      <c r="D479" s="249" t="str">
        <f t="shared" si="9"/>
        <v/>
      </c>
      <c r="E479" s="249"/>
      <c r="G479" s="211"/>
    </row>
    <row r="480" spans="4:7" x14ac:dyDescent="0.25">
      <c r="D480" s="249" t="str">
        <f t="shared" si="9"/>
        <v/>
      </c>
      <c r="E480" s="249"/>
      <c r="G480" s="211"/>
    </row>
    <row r="481" spans="4:7" x14ac:dyDescent="0.25">
      <c r="D481" s="249" t="str">
        <f t="shared" si="9"/>
        <v/>
      </c>
      <c r="E481" s="249"/>
      <c r="G481" s="211"/>
    </row>
    <row r="482" spans="4:7" x14ac:dyDescent="0.25">
      <c r="D482" s="249" t="str">
        <f t="shared" si="9"/>
        <v/>
      </c>
      <c r="E482" s="249"/>
      <c r="G482" s="211"/>
    </row>
    <row r="483" spans="4:7" x14ac:dyDescent="0.25">
      <c r="D483" s="249" t="str">
        <f t="shared" si="9"/>
        <v/>
      </c>
      <c r="E483" s="249"/>
      <c r="G483" s="211"/>
    </row>
    <row r="484" spans="4:7" x14ac:dyDescent="0.25">
      <c r="D484" s="249" t="str">
        <f t="shared" si="9"/>
        <v/>
      </c>
      <c r="E484" s="249"/>
      <c r="G484" s="211"/>
    </row>
    <row r="485" spans="4:7" x14ac:dyDescent="0.25">
      <c r="D485" s="249" t="str">
        <f t="shared" si="9"/>
        <v/>
      </c>
      <c r="E485" s="249"/>
      <c r="G485" s="211"/>
    </row>
    <row r="486" spans="4:7" x14ac:dyDescent="0.25">
      <c r="D486" s="249" t="str">
        <f t="shared" si="9"/>
        <v/>
      </c>
      <c r="E486" s="249"/>
      <c r="G486" s="211"/>
    </row>
    <row r="487" spans="4:7" x14ac:dyDescent="0.25">
      <c r="D487" s="249" t="str">
        <f t="shared" si="9"/>
        <v/>
      </c>
      <c r="E487" s="249"/>
      <c r="G487" s="211"/>
    </row>
    <row r="488" spans="4:7" x14ac:dyDescent="0.25">
      <c r="D488" s="249" t="str">
        <f t="shared" si="9"/>
        <v/>
      </c>
      <c r="E488" s="249"/>
      <c r="G488" s="211"/>
    </row>
    <row r="489" spans="4:7" x14ac:dyDescent="0.25">
      <c r="D489" s="249" t="str">
        <f t="shared" si="9"/>
        <v/>
      </c>
      <c r="E489" s="249"/>
      <c r="G489" s="211"/>
    </row>
    <row r="490" spans="4:7" x14ac:dyDescent="0.25">
      <c r="D490" s="249" t="str">
        <f t="shared" si="9"/>
        <v/>
      </c>
      <c r="E490" s="249"/>
      <c r="G490" s="211"/>
    </row>
    <row r="491" spans="4:7" x14ac:dyDescent="0.25">
      <c r="D491" s="249" t="str">
        <f t="shared" si="9"/>
        <v/>
      </c>
      <c r="E491" s="249"/>
      <c r="G491" s="211"/>
    </row>
    <row r="492" spans="4:7" x14ac:dyDescent="0.25">
      <c r="D492" s="249" t="str">
        <f t="shared" si="9"/>
        <v/>
      </c>
      <c r="E492" s="249"/>
      <c r="G492" s="211"/>
    </row>
    <row r="493" spans="4:7" x14ac:dyDescent="0.25">
      <c r="D493" s="249" t="str">
        <f t="shared" si="9"/>
        <v/>
      </c>
      <c r="E493" s="249"/>
      <c r="G493" s="211"/>
    </row>
    <row r="494" spans="4:7" x14ac:dyDescent="0.25">
      <c r="D494" s="249" t="str">
        <f t="shared" si="9"/>
        <v/>
      </c>
      <c r="E494" s="249"/>
      <c r="G494" s="211"/>
    </row>
    <row r="495" spans="4:7" x14ac:dyDescent="0.25">
      <c r="D495" s="249" t="str">
        <f t="shared" si="9"/>
        <v/>
      </c>
      <c r="E495" s="249"/>
      <c r="G495" s="211"/>
    </row>
    <row r="496" spans="4:7" x14ac:dyDescent="0.25">
      <c r="D496" s="249" t="str">
        <f t="shared" si="9"/>
        <v/>
      </c>
      <c r="E496" s="249"/>
      <c r="G496" s="211"/>
    </row>
    <row r="497" spans="4:7" x14ac:dyDescent="0.25">
      <c r="D497" s="249" t="str">
        <f t="shared" si="9"/>
        <v/>
      </c>
      <c r="E497" s="249"/>
      <c r="G497" s="211"/>
    </row>
    <row r="498" spans="4:7" x14ac:dyDescent="0.25">
      <c r="D498" s="249" t="str">
        <f t="shared" si="9"/>
        <v/>
      </c>
      <c r="E498" s="249"/>
      <c r="G498" s="211"/>
    </row>
    <row r="499" spans="4:7" x14ac:dyDescent="0.25">
      <c r="D499" s="249" t="str">
        <f t="shared" si="9"/>
        <v/>
      </c>
      <c r="E499" s="249"/>
      <c r="G499" s="211"/>
    </row>
    <row r="500" spans="4:7" x14ac:dyDescent="0.25">
      <c r="D500" s="249" t="str">
        <f t="shared" si="9"/>
        <v/>
      </c>
      <c r="E500" s="249"/>
      <c r="G500" s="211"/>
    </row>
    <row r="501" spans="4:7" x14ac:dyDescent="0.25">
      <c r="D501" s="249" t="str">
        <f t="shared" si="9"/>
        <v/>
      </c>
      <c r="E501" s="249"/>
      <c r="G501" s="211"/>
    </row>
    <row r="502" spans="4:7" x14ac:dyDescent="0.25">
      <c r="D502" s="249" t="str">
        <f t="shared" si="9"/>
        <v/>
      </c>
      <c r="E502" s="249"/>
      <c r="G502" s="211"/>
    </row>
    <row r="503" spans="4:7" x14ac:dyDescent="0.25">
      <c r="D503" s="249" t="str">
        <f t="shared" si="9"/>
        <v/>
      </c>
      <c r="E503" s="249"/>
      <c r="G503" s="211"/>
    </row>
    <row r="504" spans="4:7" x14ac:dyDescent="0.25">
      <c r="D504" s="249" t="str">
        <f t="shared" si="9"/>
        <v/>
      </c>
      <c r="E504" s="249"/>
      <c r="G504" s="211"/>
    </row>
    <row r="505" spans="4:7" x14ac:dyDescent="0.25">
      <c r="D505" s="249" t="str">
        <f t="shared" si="9"/>
        <v/>
      </c>
      <c r="E505" s="249"/>
      <c r="G505" s="211"/>
    </row>
    <row r="506" spans="4:7" x14ac:dyDescent="0.25">
      <c r="D506" s="249" t="str">
        <f t="shared" si="9"/>
        <v/>
      </c>
      <c r="E506" s="249"/>
      <c r="G506" s="211"/>
    </row>
    <row r="507" spans="4:7" x14ac:dyDescent="0.25">
      <c r="D507" s="249" t="str">
        <f t="shared" si="9"/>
        <v/>
      </c>
      <c r="E507" s="249"/>
      <c r="G507" s="211"/>
    </row>
    <row r="508" spans="4:7" x14ac:dyDescent="0.25">
      <c r="D508" s="249" t="str">
        <f t="shared" si="9"/>
        <v/>
      </c>
      <c r="E508" s="249"/>
      <c r="G508" s="211"/>
    </row>
    <row r="509" spans="4:7" x14ac:dyDescent="0.25">
      <c r="D509" s="249" t="str">
        <f t="shared" si="9"/>
        <v/>
      </c>
      <c r="E509" s="249"/>
      <c r="G509" s="211"/>
    </row>
    <row r="510" spans="4:7" x14ac:dyDescent="0.25">
      <c r="D510" s="249" t="str">
        <f t="shared" si="9"/>
        <v/>
      </c>
      <c r="E510" s="249"/>
      <c r="G510" s="211"/>
    </row>
    <row r="511" spans="4:7" x14ac:dyDescent="0.25">
      <c r="D511" s="249" t="str">
        <f t="shared" si="9"/>
        <v/>
      </c>
      <c r="E511" s="249"/>
      <c r="G511" s="211"/>
    </row>
    <row r="512" spans="4:7" x14ac:dyDescent="0.25">
      <c r="D512" s="249" t="str">
        <f t="shared" si="9"/>
        <v/>
      </c>
      <c r="E512" s="249"/>
      <c r="G512" s="211"/>
    </row>
    <row r="513" spans="4:7" x14ac:dyDescent="0.25">
      <c r="D513" s="249" t="str">
        <f t="shared" si="9"/>
        <v/>
      </c>
      <c r="E513" s="249"/>
      <c r="G513" s="211"/>
    </row>
    <row r="514" spans="4:7" x14ac:dyDescent="0.25">
      <c r="D514" s="249" t="str">
        <f t="shared" si="9"/>
        <v/>
      </c>
      <c r="E514" s="249"/>
      <c r="G514" s="211"/>
    </row>
    <row r="515" spans="4:7" x14ac:dyDescent="0.25">
      <c r="D515" s="249" t="str">
        <f t="shared" si="9"/>
        <v/>
      </c>
      <c r="E515" s="249"/>
      <c r="G515" s="211"/>
    </row>
    <row r="516" spans="4:7" x14ac:dyDescent="0.25">
      <c r="D516" s="249" t="str">
        <f t="shared" si="9"/>
        <v/>
      </c>
      <c r="E516" s="249"/>
      <c r="G516" s="211"/>
    </row>
    <row r="517" spans="4:7" x14ac:dyDescent="0.25">
      <c r="D517" s="249" t="str">
        <f t="shared" ref="D517:D580" si="10">IF(B517="","",NETWORKDAYS(B517,C517)-1)</f>
        <v/>
      </c>
      <c r="E517" s="249"/>
      <c r="G517" s="211"/>
    </row>
    <row r="518" spans="4:7" x14ac:dyDescent="0.25">
      <c r="D518" s="249" t="str">
        <f t="shared" si="10"/>
        <v/>
      </c>
      <c r="E518" s="249"/>
      <c r="G518" s="211"/>
    </row>
    <row r="519" spans="4:7" x14ac:dyDescent="0.25">
      <c r="D519" s="249" t="str">
        <f t="shared" si="10"/>
        <v/>
      </c>
      <c r="E519" s="249"/>
      <c r="G519" s="211"/>
    </row>
    <row r="520" spans="4:7" x14ac:dyDescent="0.25">
      <c r="D520" s="249" t="str">
        <f t="shared" si="10"/>
        <v/>
      </c>
      <c r="E520" s="249"/>
      <c r="G520" s="211"/>
    </row>
    <row r="521" spans="4:7" x14ac:dyDescent="0.25">
      <c r="D521" s="249" t="str">
        <f t="shared" si="10"/>
        <v/>
      </c>
      <c r="E521" s="249"/>
      <c r="G521" s="211"/>
    </row>
    <row r="522" spans="4:7" x14ac:dyDescent="0.25">
      <c r="D522" s="249" t="str">
        <f t="shared" si="10"/>
        <v/>
      </c>
      <c r="E522" s="249"/>
      <c r="G522" s="211"/>
    </row>
    <row r="523" spans="4:7" x14ac:dyDescent="0.25">
      <c r="D523" s="249" t="str">
        <f t="shared" si="10"/>
        <v/>
      </c>
      <c r="E523" s="249"/>
      <c r="G523" s="211"/>
    </row>
    <row r="524" spans="4:7" x14ac:dyDescent="0.25">
      <c r="D524" s="249" t="str">
        <f t="shared" si="10"/>
        <v/>
      </c>
      <c r="E524" s="249"/>
      <c r="G524" s="211"/>
    </row>
    <row r="525" spans="4:7" x14ac:dyDescent="0.25">
      <c r="D525" s="249" t="str">
        <f t="shared" si="10"/>
        <v/>
      </c>
      <c r="E525" s="249"/>
      <c r="G525" s="211"/>
    </row>
    <row r="526" spans="4:7" x14ac:dyDescent="0.25">
      <c r="D526" s="249" t="str">
        <f t="shared" si="10"/>
        <v/>
      </c>
      <c r="E526" s="249"/>
      <c r="G526" s="211"/>
    </row>
    <row r="527" spans="4:7" x14ac:dyDescent="0.25">
      <c r="D527" s="249" t="str">
        <f t="shared" si="10"/>
        <v/>
      </c>
      <c r="E527" s="249"/>
      <c r="G527" s="211"/>
    </row>
    <row r="528" spans="4:7" x14ac:dyDescent="0.25">
      <c r="D528" s="249" t="str">
        <f t="shared" si="10"/>
        <v/>
      </c>
      <c r="E528" s="249"/>
      <c r="G528" s="211"/>
    </row>
    <row r="529" spans="4:7" x14ac:dyDescent="0.25">
      <c r="D529" s="249" t="str">
        <f t="shared" si="10"/>
        <v/>
      </c>
      <c r="E529" s="249"/>
      <c r="G529" s="211"/>
    </row>
    <row r="530" spans="4:7" x14ac:dyDescent="0.25">
      <c r="D530" s="249" t="str">
        <f t="shared" si="10"/>
        <v/>
      </c>
      <c r="E530" s="249"/>
      <c r="G530" s="211"/>
    </row>
    <row r="531" spans="4:7" x14ac:dyDescent="0.25">
      <c r="D531" s="249" t="str">
        <f t="shared" si="10"/>
        <v/>
      </c>
      <c r="E531" s="249"/>
      <c r="G531" s="211"/>
    </row>
    <row r="532" spans="4:7" x14ac:dyDescent="0.25">
      <c r="D532" s="249" t="str">
        <f t="shared" si="10"/>
        <v/>
      </c>
      <c r="E532" s="249"/>
      <c r="G532" s="211"/>
    </row>
    <row r="533" spans="4:7" x14ac:dyDescent="0.25">
      <c r="D533" s="249" t="str">
        <f t="shared" si="10"/>
        <v/>
      </c>
      <c r="E533" s="249"/>
      <c r="G533" s="211"/>
    </row>
    <row r="534" spans="4:7" x14ac:dyDescent="0.25">
      <c r="D534" s="249" t="str">
        <f t="shared" si="10"/>
        <v/>
      </c>
      <c r="E534" s="249"/>
      <c r="G534" s="211"/>
    </row>
    <row r="535" spans="4:7" x14ac:dyDescent="0.25">
      <c r="D535" s="249" t="str">
        <f t="shared" si="10"/>
        <v/>
      </c>
      <c r="E535" s="249"/>
      <c r="G535" s="211"/>
    </row>
    <row r="536" spans="4:7" x14ac:dyDescent="0.25">
      <c r="D536" s="249" t="str">
        <f t="shared" si="10"/>
        <v/>
      </c>
      <c r="E536" s="249"/>
      <c r="G536" s="211"/>
    </row>
    <row r="537" spans="4:7" x14ac:dyDescent="0.25">
      <c r="D537" s="249" t="str">
        <f t="shared" si="10"/>
        <v/>
      </c>
      <c r="E537" s="249"/>
      <c r="G537" s="211"/>
    </row>
    <row r="538" spans="4:7" x14ac:dyDescent="0.25">
      <c r="D538" s="249" t="str">
        <f t="shared" si="10"/>
        <v/>
      </c>
      <c r="E538" s="249"/>
      <c r="G538" s="211"/>
    </row>
    <row r="539" spans="4:7" x14ac:dyDescent="0.25">
      <c r="D539" s="249" t="str">
        <f t="shared" si="10"/>
        <v/>
      </c>
      <c r="E539" s="249"/>
      <c r="G539" s="211"/>
    </row>
    <row r="540" spans="4:7" x14ac:dyDescent="0.25">
      <c r="D540" s="249" t="str">
        <f t="shared" si="10"/>
        <v/>
      </c>
      <c r="E540" s="249"/>
      <c r="G540" s="211"/>
    </row>
    <row r="541" spans="4:7" x14ac:dyDescent="0.25">
      <c r="D541" s="249" t="str">
        <f t="shared" si="10"/>
        <v/>
      </c>
      <c r="E541" s="249"/>
      <c r="G541" s="211"/>
    </row>
    <row r="542" spans="4:7" x14ac:dyDescent="0.25">
      <c r="D542" s="249" t="str">
        <f t="shared" si="10"/>
        <v/>
      </c>
      <c r="E542" s="249"/>
      <c r="G542" s="211"/>
    </row>
    <row r="543" spans="4:7" x14ac:dyDescent="0.25">
      <c r="D543" s="249" t="str">
        <f t="shared" si="10"/>
        <v/>
      </c>
      <c r="E543" s="249"/>
      <c r="G543" s="211"/>
    </row>
    <row r="544" spans="4:7" x14ac:dyDescent="0.25">
      <c r="D544" s="249" t="str">
        <f t="shared" si="10"/>
        <v/>
      </c>
      <c r="E544" s="249"/>
      <c r="G544" s="211"/>
    </row>
    <row r="545" spans="4:7" x14ac:dyDescent="0.25">
      <c r="D545" s="249" t="str">
        <f t="shared" si="10"/>
        <v/>
      </c>
      <c r="E545" s="249"/>
      <c r="G545" s="211"/>
    </row>
    <row r="546" spans="4:7" x14ac:dyDescent="0.25">
      <c r="D546" s="249" t="str">
        <f t="shared" si="10"/>
        <v/>
      </c>
      <c r="E546" s="249"/>
      <c r="G546" s="211"/>
    </row>
    <row r="547" spans="4:7" x14ac:dyDescent="0.25">
      <c r="D547" s="249" t="str">
        <f t="shared" si="10"/>
        <v/>
      </c>
      <c r="E547" s="249"/>
      <c r="G547" s="211"/>
    </row>
    <row r="548" spans="4:7" x14ac:dyDescent="0.25">
      <c r="D548" s="249" t="str">
        <f t="shared" si="10"/>
        <v/>
      </c>
      <c r="E548" s="249"/>
      <c r="G548" s="211"/>
    </row>
    <row r="549" spans="4:7" x14ac:dyDescent="0.25">
      <c r="D549" s="249" t="str">
        <f t="shared" si="10"/>
        <v/>
      </c>
      <c r="E549" s="249"/>
      <c r="G549" s="211"/>
    </row>
    <row r="550" spans="4:7" x14ac:dyDescent="0.25">
      <c r="D550" s="249" t="str">
        <f t="shared" si="10"/>
        <v/>
      </c>
      <c r="E550" s="249"/>
      <c r="G550" s="211"/>
    </row>
    <row r="551" spans="4:7" x14ac:dyDescent="0.25">
      <c r="D551" s="249" t="str">
        <f t="shared" si="10"/>
        <v/>
      </c>
      <c r="E551" s="249"/>
      <c r="G551" s="211"/>
    </row>
    <row r="552" spans="4:7" x14ac:dyDescent="0.25">
      <c r="D552" s="249" t="str">
        <f t="shared" si="10"/>
        <v/>
      </c>
      <c r="E552" s="249"/>
      <c r="G552" s="211"/>
    </row>
    <row r="553" spans="4:7" x14ac:dyDescent="0.25">
      <c r="D553" s="249" t="str">
        <f t="shared" si="10"/>
        <v/>
      </c>
      <c r="E553" s="249"/>
      <c r="G553" s="211"/>
    </row>
    <row r="554" spans="4:7" x14ac:dyDescent="0.25">
      <c r="D554" s="249" t="str">
        <f t="shared" si="10"/>
        <v/>
      </c>
      <c r="E554" s="249"/>
      <c r="G554" s="211"/>
    </row>
    <row r="555" spans="4:7" x14ac:dyDescent="0.25">
      <c r="D555" s="249" t="str">
        <f t="shared" si="10"/>
        <v/>
      </c>
      <c r="E555" s="249"/>
      <c r="G555" s="211"/>
    </row>
    <row r="556" spans="4:7" x14ac:dyDescent="0.25">
      <c r="D556" s="249" t="str">
        <f t="shared" si="10"/>
        <v/>
      </c>
      <c r="E556" s="249"/>
      <c r="G556" s="211"/>
    </row>
    <row r="557" spans="4:7" x14ac:dyDescent="0.25">
      <c r="D557" s="249" t="str">
        <f t="shared" si="10"/>
        <v/>
      </c>
      <c r="E557" s="249"/>
      <c r="G557" s="211"/>
    </row>
    <row r="558" spans="4:7" x14ac:dyDescent="0.25">
      <c r="D558" s="249" t="str">
        <f t="shared" si="10"/>
        <v/>
      </c>
      <c r="E558" s="249"/>
      <c r="G558" s="211"/>
    </row>
    <row r="559" spans="4:7" x14ac:dyDescent="0.25">
      <c r="D559" s="249" t="str">
        <f t="shared" si="10"/>
        <v/>
      </c>
      <c r="E559" s="249"/>
      <c r="G559" s="211"/>
    </row>
    <row r="560" spans="4:7" x14ac:dyDescent="0.25">
      <c r="D560" s="249" t="str">
        <f t="shared" si="10"/>
        <v/>
      </c>
      <c r="E560" s="249"/>
      <c r="G560" s="211"/>
    </row>
    <row r="561" spans="4:7" x14ac:dyDescent="0.25">
      <c r="D561" s="249" t="str">
        <f t="shared" si="10"/>
        <v/>
      </c>
      <c r="E561" s="249"/>
      <c r="G561" s="211"/>
    </row>
    <row r="562" spans="4:7" x14ac:dyDescent="0.25">
      <c r="D562" s="249" t="str">
        <f t="shared" si="10"/>
        <v/>
      </c>
      <c r="E562" s="249"/>
      <c r="G562" s="211"/>
    </row>
    <row r="563" spans="4:7" x14ac:dyDescent="0.25">
      <c r="D563" s="249" t="str">
        <f t="shared" si="10"/>
        <v/>
      </c>
      <c r="E563" s="249"/>
      <c r="G563" s="211"/>
    </row>
    <row r="564" spans="4:7" x14ac:dyDescent="0.25">
      <c r="D564" s="249" t="str">
        <f t="shared" si="10"/>
        <v/>
      </c>
      <c r="E564" s="249"/>
      <c r="G564" s="211"/>
    </row>
    <row r="565" spans="4:7" x14ac:dyDescent="0.25">
      <c r="D565" s="249" t="str">
        <f t="shared" si="10"/>
        <v/>
      </c>
      <c r="E565" s="249"/>
      <c r="G565" s="211"/>
    </row>
    <row r="566" spans="4:7" x14ac:dyDescent="0.25">
      <c r="D566" s="249" t="str">
        <f t="shared" si="10"/>
        <v/>
      </c>
      <c r="E566" s="249"/>
      <c r="G566" s="211"/>
    </row>
    <row r="567" spans="4:7" x14ac:dyDescent="0.25">
      <c r="D567" s="249" t="str">
        <f t="shared" si="10"/>
        <v/>
      </c>
      <c r="E567" s="249"/>
      <c r="G567" s="211"/>
    </row>
    <row r="568" spans="4:7" x14ac:dyDescent="0.25">
      <c r="D568" s="249" t="str">
        <f t="shared" si="10"/>
        <v/>
      </c>
      <c r="E568" s="249"/>
      <c r="G568" s="211"/>
    </row>
    <row r="569" spans="4:7" x14ac:dyDescent="0.25">
      <c r="D569" s="249" t="str">
        <f t="shared" si="10"/>
        <v/>
      </c>
      <c r="E569" s="249"/>
      <c r="G569" s="211"/>
    </row>
    <row r="570" spans="4:7" x14ac:dyDescent="0.25">
      <c r="D570" s="249" t="str">
        <f t="shared" si="10"/>
        <v/>
      </c>
      <c r="E570" s="249"/>
      <c r="G570" s="211"/>
    </row>
    <row r="571" spans="4:7" x14ac:dyDescent="0.25">
      <c r="D571" s="249" t="str">
        <f t="shared" si="10"/>
        <v/>
      </c>
      <c r="E571" s="249"/>
      <c r="G571" s="211"/>
    </row>
    <row r="572" spans="4:7" x14ac:dyDescent="0.25">
      <c r="D572" s="249" t="str">
        <f t="shared" si="10"/>
        <v/>
      </c>
      <c r="E572" s="249"/>
      <c r="G572" s="211"/>
    </row>
    <row r="573" spans="4:7" x14ac:dyDescent="0.25">
      <c r="D573" s="249" t="str">
        <f t="shared" si="10"/>
        <v/>
      </c>
      <c r="E573" s="249"/>
      <c r="G573" s="211"/>
    </row>
    <row r="574" spans="4:7" x14ac:dyDescent="0.25">
      <c r="D574" s="249" t="str">
        <f t="shared" si="10"/>
        <v/>
      </c>
      <c r="E574" s="249"/>
      <c r="G574" s="211"/>
    </row>
    <row r="575" spans="4:7" x14ac:dyDescent="0.25">
      <c r="D575" s="249" t="str">
        <f t="shared" si="10"/>
        <v/>
      </c>
      <c r="E575" s="249"/>
      <c r="G575" s="211"/>
    </row>
    <row r="576" spans="4:7" x14ac:dyDescent="0.25">
      <c r="D576" s="249" t="str">
        <f t="shared" si="10"/>
        <v/>
      </c>
      <c r="E576" s="249"/>
      <c r="G576" s="211"/>
    </row>
    <row r="577" spans="4:7" x14ac:dyDescent="0.25">
      <c r="D577" s="249" t="str">
        <f t="shared" si="10"/>
        <v/>
      </c>
      <c r="E577" s="249"/>
      <c r="G577" s="211"/>
    </row>
    <row r="578" spans="4:7" x14ac:dyDescent="0.25">
      <c r="D578" s="249" t="str">
        <f t="shared" si="10"/>
        <v/>
      </c>
      <c r="E578" s="249"/>
      <c r="G578" s="211"/>
    </row>
    <row r="579" spans="4:7" x14ac:dyDescent="0.25">
      <c r="D579" s="249" t="str">
        <f t="shared" si="10"/>
        <v/>
      </c>
      <c r="E579" s="249"/>
      <c r="G579" s="211"/>
    </row>
    <row r="580" spans="4:7" x14ac:dyDescent="0.25">
      <c r="D580" s="249" t="str">
        <f t="shared" si="10"/>
        <v/>
      </c>
      <c r="E580" s="249"/>
      <c r="G580" s="211"/>
    </row>
    <row r="581" spans="4:7" x14ac:dyDescent="0.25">
      <c r="D581" s="249" t="str">
        <f t="shared" ref="D581:D644" si="11">IF(B581="","",NETWORKDAYS(B581,C581)-1)</f>
        <v/>
      </c>
      <c r="E581" s="249"/>
      <c r="G581" s="211"/>
    </row>
    <row r="582" spans="4:7" x14ac:dyDescent="0.25">
      <c r="D582" s="249" t="str">
        <f t="shared" si="11"/>
        <v/>
      </c>
      <c r="E582" s="249"/>
      <c r="G582" s="211"/>
    </row>
    <row r="583" spans="4:7" x14ac:dyDescent="0.25">
      <c r="D583" s="249" t="str">
        <f t="shared" si="11"/>
        <v/>
      </c>
      <c r="E583" s="249"/>
      <c r="G583" s="211"/>
    </row>
    <row r="584" spans="4:7" x14ac:dyDescent="0.25">
      <c r="D584" s="249" t="str">
        <f t="shared" si="11"/>
        <v/>
      </c>
      <c r="E584" s="249"/>
      <c r="G584" s="211"/>
    </row>
    <row r="585" spans="4:7" x14ac:dyDescent="0.25">
      <c r="D585" s="249" t="str">
        <f t="shared" si="11"/>
        <v/>
      </c>
      <c r="E585" s="249"/>
      <c r="G585" s="211"/>
    </row>
    <row r="586" spans="4:7" x14ac:dyDescent="0.25">
      <c r="D586" s="249" t="str">
        <f t="shared" si="11"/>
        <v/>
      </c>
      <c r="E586" s="249"/>
      <c r="G586" s="211"/>
    </row>
    <row r="587" spans="4:7" x14ac:dyDescent="0.25">
      <c r="D587" s="249" t="str">
        <f t="shared" si="11"/>
        <v/>
      </c>
      <c r="E587" s="249"/>
      <c r="G587" s="211"/>
    </row>
    <row r="588" spans="4:7" x14ac:dyDescent="0.25">
      <c r="D588" s="249" t="str">
        <f t="shared" si="11"/>
        <v/>
      </c>
      <c r="E588" s="249"/>
      <c r="G588" s="211"/>
    </row>
    <row r="589" spans="4:7" x14ac:dyDescent="0.25">
      <c r="D589" s="249" t="str">
        <f t="shared" si="11"/>
        <v/>
      </c>
      <c r="E589" s="249"/>
      <c r="G589" s="211"/>
    </row>
    <row r="590" spans="4:7" x14ac:dyDescent="0.25">
      <c r="D590" s="249" t="str">
        <f t="shared" si="11"/>
        <v/>
      </c>
      <c r="E590" s="249"/>
      <c r="G590" s="211"/>
    </row>
    <row r="591" spans="4:7" x14ac:dyDescent="0.25">
      <c r="D591" s="249" t="str">
        <f t="shared" si="11"/>
        <v/>
      </c>
      <c r="E591" s="249"/>
      <c r="G591" s="211"/>
    </row>
    <row r="592" spans="4:7" x14ac:dyDescent="0.25">
      <c r="D592" s="249" t="str">
        <f t="shared" si="11"/>
        <v/>
      </c>
      <c r="E592" s="249"/>
      <c r="G592" s="211"/>
    </row>
    <row r="593" spans="4:7" x14ac:dyDescent="0.25">
      <c r="D593" s="249" t="str">
        <f t="shared" si="11"/>
        <v/>
      </c>
      <c r="E593" s="249"/>
      <c r="G593" s="211"/>
    </row>
    <row r="594" spans="4:7" x14ac:dyDescent="0.25">
      <c r="D594" s="249" t="str">
        <f t="shared" si="11"/>
        <v/>
      </c>
      <c r="E594" s="249"/>
      <c r="G594" s="211"/>
    </row>
    <row r="595" spans="4:7" x14ac:dyDescent="0.25">
      <c r="D595" s="249" t="str">
        <f t="shared" si="11"/>
        <v/>
      </c>
      <c r="E595" s="249"/>
      <c r="G595" s="211"/>
    </row>
    <row r="596" spans="4:7" x14ac:dyDescent="0.25">
      <c r="D596" s="249" t="str">
        <f t="shared" si="11"/>
        <v/>
      </c>
      <c r="E596" s="249"/>
      <c r="G596" s="211"/>
    </row>
    <row r="597" spans="4:7" x14ac:dyDescent="0.25">
      <c r="D597" s="249" t="str">
        <f t="shared" si="11"/>
        <v/>
      </c>
      <c r="E597" s="249"/>
      <c r="G597" s="211"/>
    </row>
    <row r="598" spans="4:7" x14ac:dyDescent="0.25">
      <c r="D598" s="249" t="str">
        <f t="shared" si="11"/>
        <v/>
      </c>
      <c r="E598" s="249"/>
      <c r="G598" s="211"/>
    </row>
    <row r="599" spans="4:7" x14ac:dyDescent="0.25">
      <c r="D599" s="249" t="str">
        <f t="shared" si="11"/>
        <v/>
      </c>
      <c r="E599" s="249"/>
      <c r="G599" s="211"/>
    </row>
    <row r="600" spans="4:7" x14ac:dyDescent="0.25">
      <c r="D600" s="249" t="str">
        <f t="shared" si="11"/>
        <v/>
      </c>
      <c r="E600" s="249"/>
      <c r="G600" s="211"/>
    </row>
    <row r="601" spans="4:7" x14ac:dyDescent="0.25">
      <c r="D601" s="249" t="str">
        <f t="shared" si="11"/>
        <v/>
      </c>
      <c r="E601" s="249"/>
      <c r="G601" s="211"/>
    </row>
    <row r="602" spans="4:7" x14ac:dyDescent="0.25">
      <c r="D602" s="249" t="str">
        <f t="shared" si="11"/>
        <v/>
      </c>
      <c r="E602" s="249"/>
      <c r="G602" s="211"/>
    </row>
    <row r="603" spans="4:7" x14ac:dyDescent="0.25">
      <c r="D603" s="249" t="str">
        <f t="shared" si="11"/>
        <v/>
      </c>
      <c r="E603" s="249"/>
      <c r="G603" s="211"/>
    </row>
    <row r="604" spans="4:7" x14ac:dyDescent="0.25">
      <c r="D604" s="249" t="str">
        <f t="shared" si="11"/>
        <v/>
      </c>
      <c r="E604" s="249"/>
      <c r="G604" s="211"/>
    </row>
    <row r="605" spans="4:7" x14ac:dyDescent="0.25">
      <c r="D605" s="249" t="str">
        <f t="shared" si="11"/>
        <v/>
      </c>
      <c r="E605" s="249"/>
      <c r="G605" s="211"/>
    </row>
    <row r="606" spans="4:7" x14ac:dyDescent="0.25">
      <c r="D606" s="249" t="str">
        <f t="shared" si="11"/>
        <v/>
      </c>
      <c r="E606" s="249"/>
      <c r="G606" s="211"/>
    </row>
    <row r="607" spans="4:7" x14ac:dyDescent="0.25">
      <c r="D607" s="249" t="str">
        <f t="shared" si="11"/>
        <v/>
      </c>
      <c r="E607" s="249"/>
      <c r="G607" s="211"/>
    </row>
    <row r="608" spans="4:7" x14ac:dyDescent="0.25">
      <c r="D608" s="249" t="str">
        <f t="shared" si="11"/>
        <v/>
      </c>
      <c r="E608" s="249"/>
      <c r="G608" s="211"/>
    </row>
    <row r="609" spans="4:7" x14ac:dyDescent="0.25">
      <c r="D609" s="249" t="str">
        <f t="shared" si="11"/>
        <v/>
      </c>
      <c r="E609" s="249"/>
      <c r="G609" s="211"/>
    </row>
    <row r="610" spans="4:7" x14ac:dyDescent="0.25">
      <c r="D610" s="249" t="str">
        <f t="shared" si="11"/>
        <v/>
      </c>
      <c r="E610" s="249"/>
      <c r="G610" s="211"/>
    </row>
    <row r="611" spans="4:7" x14ac:dyDescent="0.25">
      <c r="D611" s="249" t="str">
        <f t="shared" si="11"/>
        <v/>
      </c>
      <c r="E611" s="249"/>
      <c r="G611" s="211"/>
    </row>
    <row r="612" spans="4:7" x14ac:dyDescent="0.25">
      <c r="D612" s="249" t="str">
        <f t="shared" si="11"/>
        <v/>
      </c>
      <c r="E612" s="249"/>
      <c r="G612" s="211"/>
    </row>
    <row r="613" spans="4:7" x14ac:dyDescent="0.25">
      <c r="D613" s="249" t="str">
        <f t="shared" si="11"/>
        <v/>
      </c>
      <c r="E613" s="249"/>
      <c r="G613" s="211"/>
    </row>
    <row r="614" spans="4:7" x14ac:dyDescent="0.25">
      <c r="D614" s="249" t="str">
        <f t="shared" si="11"/>
        <v/>
      </c>
      <c r="E614" s="249"/>
      <c r="G614" s="211"/>
    </row>
    <row r="615" spans="4:7" x14ac:dyDescent="0.25">
      <c r="D615" s="249" t="str">
        <f t="shared" si="11"/>
        <v/>
      </c>
      <c r="E615" s="249"/>
      <c r="G615" s="211"/>
    </row>
    <row r="616" spans="4:7" x14ac:dyDescent="0.25">
      <c r="D616" s="249" t="str">
        <f t="shared" si="11"/>
        <v/>
      </c>
      <c r="E616" s="249"/>
      <c r="G616" s="211"/>
    </row>
    <row r="617" spans="4:7" x14ac:dyDescent="0.25">
      <c r="D617" s="249" t="str">
        <f t="shared" si="11"/>
        <v/>
      </c>
      <c r="E617" s="249"/>
      <c r="G617" s="211"/>
    </row>
    <row r="618" spans="4:7" x14ac:dyDescent="0.25">
      <c r="D618" s="249" t="str">
        <f t="shared" si="11"/>
        <v/>
      </c>
      <c r="E618" s="249"/>
      <c r="G618" s="211"/>
    </row>
    <row r="619" spans="4:7" x14ac:dyDescent="0.25">
      <c r="D619" s="249" t="str">
        <f t="shared" si="11"/>
        <v/>
      </c>
      <c r="E619" s="249"/>
      <c r="G619" s="211"/>
    </row>
    <row r="620" spans="4:7" x14ac:dyDescent="0.25">
      <c r="D620" s="249" t="str">
        <f t="shared" si="11"/>
        <v/>
      </c>
      <c r="E620" s="249"/>
      <c r="G620" s="211"/>
    </row>
    <row r="621" spans="4:7" x14ac:dyDescent="0.25">
      <c r="D621" s="249" t="str">
        <f t="shared" si="11"/>
        <v/>
      </c>
      <c r="E621" s="249"/>
      <c r="G621" s="211"/>
    </row>
    <row r="622" spans="4:7" x14ac:dyDescent="0.25">
      <c r="D622" s="249" t="str">
        <f t="shared" si="11"/>
        <v/>
      </c>
      <c r="E622" s="249"/>
      <c r="G622" s="211"/>
    </row>
    <row r="623" spans="4:7" x14ac:dyDescent="0.25">
      <c r="D623" s="249" t="str">
        <f t="shared" si="11"/>
        <v/>
      </c>
      <c r="E623" s="249"/>
      <c r="G623" s="211"/>
    </row>
    <row r="624" spans="4:7" x14ac:dyDescent="0.25">
      <c r="D624" s="249" t="str">
        <f t="shared" si="11"/>
        <v/>
      </c>
      <c r="E624" s="249"/>
      <c r="G624" s="211"/>
    </row>
    <row r="625" spans="4:7" x14ac:dyDescent="0.25">
      <c r="D625" s="249" t="str">
        <f t="shared" si="11"/>
        <v/>
      </c>
      <c r="E625" s="249"/>
      <c r="G625" s="211"/>
    </row>
    <row r="626" spans="4:7" x14ac:dyDescent="0.25">
      <c r="D626" s="249" t="str">
        <f t="shared" si="11"/>
        <v/>
      </c>
      <c r="E626" s="249"/>
      <c r="G626" s="211"/>
    </row>
    <row r="627" spans="4:7" x14ac:dyDescent="0.25">
      <c r="D627" s="249" t="str">
        <f t="shared" si="11"/>
        <v/>
      </c>
      <c r="E627" s="249"/>
      <c r="G627" s="211"/>
    </row>
    <row r="628" spans="4:7" x14ac:dyDescent="0.25">
      <c r="D628" s="249" t="str">
        <f t="shared" si="11"/>
        <v/>
      </c>
      <c r="E628" s="249"/>
      <c r="G628" s="211"/>
    </row>
    <row r="629" spans="4:7" x14ac:dyDescent="0.25">
      <c r="D629" s="249" t="str">
        <f t="shared" si="11"/>
        <v/>
      </c>
      <c r="E629" s="249"/>
      <c r="G629" s="211"/>
    </row>
    <row r="630" spans="4:7" x14ac:dyDescent="0.25">
      <c r="D630" s="249" t="str">
        <f t="shared" si="11"/>
        <v/>
      </c>
      <c r="E630" s="249"/>
      <c r="G630" s="211"/>
    </row>
    <row r="631" spans="4:7" x14ac:dyDescent="0.25">
      <c r="D631" s="249" t="str">
        <f t="shared" si="11"/>
        <v/>
      </c>
      <c r="E631" s="249"/>
      <c r="G631" s="211"/>
    </row>
    <row r="632" spans="4:7" x14ac:dyDescent="0.25">
      <c r="D632" s="249" t="str">
        <f t="shared" si="11"/>
        <v/>
      </c>
      <c r="E632" s="249"/>
      <c r="G632" s="211"/>
    </row>
    <row r="633" spans="4:7" x14ac:dyDescent="0.25">
      <c r="D633" s="249" t="str">
        <f t="shared" si="11"/>
        <v/>
      </c>
      <c r="E633" s="249"/>
      <c r="G633" s="211"/>
    </row>
    <row r="634" spans="4:7" x14ac:dyDescent="0.25">
      <c r="D634" s="249" t="str">
        <f t="shared" si="11"/>
        <v/>
      </c>
      <c r="E634" s="249"/>
      <c r="G634" s="211"/>
    </row>
    <row r="635" spans="4:7" x14ac:dyDescent="0.25">
      <c r="D635" s="249" t="str">
        <f t="shared" si="11"/>
        <v/>
      </c>
      <c r="E635" s="249"/>
      <c r="G635" s="211"/>
    </row>
    <row r="636" spans="4:7" x14ac:dyDescent="0.25">
      <c r="D636" s="249" t="str">
        <f t="shared" si="11"/>
        <v/>
      </c>
      <c r="E636" s="249"/>
      <c r="G636" s="211"/>
    </row>
    <row r="637" spans="4:7" x14ac:dyDescent="0.25">
      <c r="D637" s="249" t="str">
        <f t="shared" si="11"/>
        <v/>
      </c>
      <c r="E637" s="249"/>
      <c r="G637" s="211"/>
    </row>
    <row r="638" spans="4:7" x14ac:dyDescent="0.25">
      <c r="D638" s="249" t="str">
        <f t="shared" si="11"/>
        <v/>
      </c>
      <c r="E638" s="249"/>
      <c r="G638" s="211"/>
    </row>
    <row r="639" spans="4:7" x14ac:dyDescent="0.25">
      <c r="D639" s="249" t="str">
        <f t="shared" si="11"/>
        <v/>
      </c>
      <c r="E639" s="249"/>
      <c r="G639" s="211"/>
    </row>
    <row r="640" spans="4:7" x14ac:dyDescent="0.25">
      <c r="D640" s="249" t="str">
        <f t="shared" si="11"/>
        <v/>
      </c>
      <c r="E640" s="249"/>
      <c r="G640" s="211"/>
    </row>
    <row r="641" spans="4:7" x14ac:dyDescent="0.25">
      <c r="D641" s="249" t="str">
        <f t="shared" si="11"/>
        <v/>
      </c>
      <c r="E641" s="249"/>
      <c r="G641" s="211"/>
    </row>
    <row r="642" spans="4:7" x14ac:dyDescent="0.25">
      <c r="D642" s="249" t="str">
        <f t="shared" si="11"/>
        <v/>
      </c>
      <c r="E642" s="249"/>
      <c r="G642" s="211"/>
    </row>
    <row r="643" spans="4:7" x14ac:dyDescent="0.25">
      <c r="D643" s="249" t="str">
        <f t="shared" si="11"/>
        <v/>
      </c>
      <c r="E643" s="249"/>
      <c r="G643" s="211"/>
    </row>
    <row r="644" spans="4:7" x14ac:dyDescent="0.25">
      <c r="D644" s="249" t="str">
        <f t="shared" si="11"/>
        <v/>
      </c>
      <c r="E644" s="249"/>
      <c r="G644" s="211"/>
    </row>
    <row r="645" spans="4:7" x14ac:dyDescent="0.25">
      <c r="D645" s="249" t="str">
        <f t="shared" ref="D645:D708" si="12">IF(B645="","",NETWORKDAYS(B645,C645)-1)</f>
        <v/>
      </c>
      <c r="E645" s="249"/>
      <c r="G645" s="211"/>
    </row>
    <row r="646" spans="4:7" x14ac:dyDescent="0.25">
      <c r="D646" s="249" t="str">
        <f t="shared" si="12"/>
        <v/>
      </c>
      <c r="E646" s="249"/>
      <c r="G646" s="211"/>
    </row>
    <row r="647" spans="4:7" x14ac:dyDescent="0.25">
      <c r="D647" s="249" t="str">
        <f t="shared" si="12"/>
        <v/>
      </c>
      <c r="E647" s="249"/>
      <c r="G647" s="211"/>
    </row>
    <row r="648" spans="4:7" x14ac:dyDescent="0.25">
      <c r="D648" s="249" t="str">
        <f t="shared" si="12"/>
        <v/>
      </c>
      <c r="E648" s="249"/>
      <c r="G648" s="211"/>
    </row>
    <row r="649" spans="4:7" x14ac:dyDescent="0.25">
      <c r="D649" s="249" t="str">
        <f t="shared" si="12"/>
        <v/>
      </c>
      <c r="E649" s="249"/>
      <c r="G649" s="211"/>
    </row>
    <row r="650" spans="4:7" x14ac:dyDescent="0.25">
      <c r="D650" s="249" t="str">
        <f t="shared" si="12"/>
        <v/>
      </c>
      <c r="E650" s="249"/>
      <c r="G650" s="211"/>
    </row>
    <row r="651" spans="4:7" x14ac:dyDescent="0.25">
      <c r="D651" s="249" t="str">
        <f t="shared" si="12"/>
        <v/>
      </c>
      <c r="E651" s="249"/>
      <c r="G651" s="211"/>
    </row>
    <row r="652" spans="4:7" x14ac:dyDescent="0.25">
      <c r="D652" s="249" t="str">
        <f t="shared" si="12"/>
        <v/>
      </c>
      <c r="E652" s="249"/>
      <c r="G652" s="211"/>
    </row>
    <row r="653" spans="4:7" x14ac:dyDescent="0.25">
      <c r="D653" s="249" t="str">
        <f t="shared" si="12"/>
        <v/>
      </c>
      <c r="E653" s="249"/>
      <c r="G653" s="211"/>
    </row>
    <row r="654" spans="4:7" x14ac:dyDescent="0.25">
      <c r="D654" s="249" t="str">
        <f t="shared" si="12"/>
        <v/>
      </c>
      <c r="E654" s="249"/>
      <c r="G654" s="211"/>
    </row>
    <row r="655" spans="4:7" x14ac:dyDescent="0.25">
      <c r="D655" s="249" t="str">
        <f t="shared" si="12"/>
        <v/>
      </c>
      <c r="E655" s="249"/>
      <c r="G655" s="211"/>
    </row>
    <row r="656" spans="4:7" x14ac:dyDescent="0.25">
      <c r="D656" s="249" t="str">
        <f t="shared" si="12"/>
        <v/>
      </c>
      <c r="E656" s="249"/>
      <c r="G656" s="211"/>
    </row>
    <row r="657" spans="4:7" x14ac:dyDescent="0.25">
      <c r="D657" s="249" t="str">
        <f t="shared" si="12"/>
        <v/>
      </c>
      <c r="E657" s="249"/>
      <c r="G657" s="211"/>
    </row>
    <row r="658" spans="4:7" x14ac:dyDescent="0.25">
      <c r="D658" s="249" t="str">
        <f t="shared" si="12"/>
        <v/>
      </c>
      <c r="E658" s="249"/>
      <c r="G658" s="211"/>
    </row>
    <row r="659" spans="4:7" x14ac:dyDescent="0.25">
      <c r="D659" s="249" t="str">
        <f t="shared" si="12"/>
        <v/>
      </c>
      <c r="E659" s="249"/>
      <c r="G659" s="211"/>
    </row>
    <row r="660" spans="4:7" x14ac:dyDescent="0.25">
      <c r="D660" s="249" t="str">
        <f t="shared" si="12"/>
        <v/>
      </c>
      <c r="E660" s="249"/>
      <c r="G660" s="211"/>
    </row>
    <row r="661" spans="4:7" x14ac:dyDescent="0.25">
      <c r="D661" s="249" t="str">
        <f t="shared" si="12"/>
        <v/>
      </c>
      <c r="E661" s="249"/>
      <c r="G661" s="211"/>
    </row>
    <row r="662" spans="4:7" x14ac:dyDescent="0.25">
      <c r="D662" s="249" t="str">
        <f t="shared" si="12"/>
        <v/>
      </c>
      <c r="E662" s="249"/>
      <c r="G662" s="211"/>
    </row>
    <row r="663" spans="4:7" x14ac:dyDescent="0.25">
      <c r="D663" s="249" t="str">
        <f t="shared" si="12"/>
        <v/>
      </c>
      <c r="E663" s="249"/>
      <c r="G663" s="211"/>
    </row>
    <row r="664" spans="4:7" x14ac:dyDescent="0.25">
      <c r="D664" s="249" t="str">
        <f t="shared" si="12"/>
        <v/>
      </c>
      <c r="E664" s="249"/>
      <c r="G664" s="211"/>
    </row>
    <row r="665" spans="4:7" x14ac:dyDescent="0.25">
      <c r="D665" s="249" t="str">
        <f t="shared" si="12"/>
        <v/>
      </c>
      <c r="E665" s="249"/>
      <c r="G665" s="211"/>
    </row>
    <row r="666" spans="4:7" x14ac:dyDescent="0.25">
      <c r="D666" s="249" t="str">
        <f t="shared" si="12"/>
        <v/>
      </c>
      <c r="E666" s="249"/>
      <c r="G666" s="211"/>
    </row>
    <row r="667" spans="4:7" x14ac:dyDescent="0.25">
      <c r="D667" s="249" t="str">
        <f t="shared" si="12"/>
        <v/>
      </c>
      <c r="E667" s="249"/>
      <c r="G667" s="211"/>
    </row>
    <row r="668" spans="4:7" x14ac:dyDescent="0.25">
      <c r="D668" s="249" t="str">
        <f t="shared" si="12"/>
        <v/>
      </c>
      <c r="E668" s="249"/>
      <c r="G668" s="211"/>
    </row>
    <row r="669" spans="4:7" x14ac:dyDescent="0.25">
      <c r="D669" s="249" t="str">
        <f t="shared" si="12"/>
        <v/>
      </c>
      <c r="E669" s="249"/>
      <c r="G669" s="211"/>
    </row>
    <row r="670" spans="4:7" x14ac:dyDescent="0.25">
      <c r="D670" s="249" t="str">
        <f t="shared" si="12"/>
        <v/>
      </c>
      <c r="E670" s="249"/>
      <c r="G670" s="211"/>
    </row>
    <row r="671" spans="4:7" x14ac:dyDescent="0.25">
      <c r="D671" s="249" t="str">
        <f t="shared" si="12"/>
        <v/>
      </c>
      <c r="E671" s="249"/>
      <c r="G671" s="211"/>
    </row>
    <row r="672" spans="4:7" x14ac:dyDescent="0.25">
      <c r="D672" s="249" t="str">
        <f t="shared" si="12"/>
        <v/>
      </c>
      <c r="E672" s="249"/>
      <c r="G672" s="211"/>
    </row>
    <row r="673" spans="4:7" x14ac:dyDescent="0.25">
      <c r="D673" s="249" t="str">
        <f t="shared" si="12"/>
        <v/>
      </c>
      <c r="E673" s="249"/>
      <c r="G673" s="211"/>
    </row>
    <row r="674" spans="4:7" x14ac:dyDescent="0.25">
      <c r="D674" s="249" t="str">
        <f t="shared" si="12"/>
        <v/>
      </c>
      <c r="E674" s="249"/>
      <c r="G674" s="211"/>
    </row>
    <row r="675" spans="4:7" x14ac:dyDescent="0.25">
      <c r="D675" s="249" t="str">
        <f t="shared" si="12"/>
        <v/>
      </c>
      <c r="E675" s="249"/>
      <c r="G675" s="211"/>
    </row>
    <row r="676" spans="4:7" x14ac:dyDescent="0.25">
      <c r="D676" s="249" t="str">
        <f t="shared" si="12"/>
        <v/>
      </c>
      <c r="E676" s="249"/>
      <c r="G676" s="211"/>
    </row>
    <row r="677" spans="4:7" x14ac:dyDescent="0.25">
      <c r="D677" s="249" t="str">
        <f t="shared" si="12"/>
        <v/>
      </c>
      <c r="E677" s="249"/>
      <c r="G677" s="211"/>
    </row>
    <row r="678" spans="4:7" x14ac:dyDescent="0.25">
      <c r="D678" s="249" t="str">
        <f t="shared" si="12"/>
        <v/>
      </c>
      <c r="E678" s="249"/>
      <c r="G678" s="211"/>
    </row>
    <row r="679" spans="4:7" x14ac:dyDescent="0.25">
      <c r="D679" s="249" t="str">
        <f t="shared" si="12"/>
        <v/>
      </c>
      <c r="E679" s="249"/>
      <c r="G679" s="211"/>
    </row>
    <row r="680" spans="4:7" x14ac:dyDescent="0.25">
      <c r="D680" s="249" t="str">
        <f t="shared" si="12"/>
        <v/>
      </c>
      <c r="E680" s="249"/>
      <c r="G680" s="211"/>
    </row>
    <row r="681" spans="4:7" x14ac:dyDescent="0.25">
      <c r="D681" s="249" t="str">
        <f t="shared" si="12"/>
        <v/>
      </c>
      <c r="E681" s="249"/>
      <c r="G681" s="211"/>
    </row>
    <row r="682" spans="4:7" x14ac:dyDescent="0.25">
      <c r="D682" s="249" t="str">
        <f t="shared" si="12"/>
        <v/>
      </c>
      <c r="E682" s="249"/>
      <c r="G682" s="211"/>
    </row>
    <row r="683" spans="4:7" x14ac:dyDescent="0.25">
      <c r="D683" s="249" t="str">
        <f t="shared" si="12"/>
        <v/>
      </c>
      <c r="E683" s="249"/>
      <c r="G683" s="211"/>
    </row>
    <row r="684" spans="4:7" x14ac:dyDescent="0.25">
      <c r="D684" s="249" t="str">
        <f t="shared" si="12"/>
        <v/>
      </c>
      <c r="E684" s="249"/>
      <c r="G684" s="211"/>
    </row>
    <row r="685" spans="4:7" x14ac:dyDescent="0.25">
      <c r="D685" s="249" t="str">
        <f t="shared" si="12"/>
        <v/>
      </c>
      <c r="E685" s="249"/>
      <c r="G685" s="211"/>
    </row>
    <row r="686" spans="4:7" x14ac:dyDescent="0.25">
      <c r="D686" s="249" t="str">
        <f t="shared" si="12"/>
        <v/>
      </c>
      <c r="E686" s="249"/>
      <c r="G686" s="211"/>
    </row>
    <row r="687" spans="4:7" x14ac:dyDescent="0.25">
      <c r="D687" s="249" t="str">
        <f t="shared" si="12"/>
        <v/>
      </c>
      <c r="E687" s="249"/>
      <c r="G687" s="211"/>
    </row>
    <row r="688" spans="4:7" x14ac:dyDescent="0.25">
      <c r="D688" s="249" t="str">
        <f t="shared" si="12"/>
        <v/>
      </c>
      <c r="E688" s="249"/>
      <c r="G688" s="211"/>
    </row>
    <row r="689" spans="4:7" x14ac:dyDescent="0.25">
      <c r="D689" s="249" t="str">
        <f t="shared" si="12"/>
        <v/>
      </c>
      <c r="E689" s="249"/>
      <c r="G689" s="211"/>
    </row>
    <row r="690" spans="4:7" x14ac:dyDescent="0.25">
      <c r="D690" s="249" t="str">
        <f t="shared" si="12"/>
        <v/>
      </c>
      <c r="E690" s="249"/>
      <c r="G690" s="211"/>
    </row>
    <row r="691" spans="4:7" x14ac:dyDescent="0.25">
      <c r="D691" s="249" t="str">
        <f t="shared" si="12"/>
        <v/>
      </c>
      <c r="E691" s="249"/>
      <c r="G691" s="211"/>
    </row>
    <row r="692" spans="4:7" x14ac:dyDescent="0.25">
      <c r="D692" s="249" t="str">
        <f t="shared" si="12"/>
        <v/>
      </c>
      <c r="E692" s="249"/>
      <c r="G692" s="211"/>
    </row>
    <row r="693" spans="4:7" x14ac:dyDescent="0.25">
      <c r="D693" s="249" t="str">
        <f t="shared" si="12"/>
        <v/>
      </c>
      <c r="E693" s="249"/>
      <c r="G693" s="211"/>
    </row>
    <row r="694" spans="4:7" x14ac:dyDescent="0.25">
      <c r="D694" s="249" t="str">
        <f t="shared" si="12"/>
        <v/>
      </c>
      <c r="E694" s="249"/>
      <c r="G694" s="211"/>
    </row>
    <row r="695" spans="4:7" x14ac:dyDescent="0.25">
      <c r="D695" s="249" t="str">
        <f t="shared" si="12"/>
        <v/>
      </c>
      <c r="E695" s="249"/>
      <c r="G695" s="211"/>
    </row>
    <row r="696" spans="4:7" x14ac:dyDescent="0.25">
      <c r="D696" s="249" t="str">
        <f t="shared" si="12"/>
        <v/>
      </c>
      <c r="E696" s="249"/>
      <c r="G696" s="211"/>
    </row>
    <row r="697" spans="4:7" x14ac:dyDescent="0.25">
      <c r="D697" s="249" t="str">
        <f t="shared" si="12"/>
        <v/>
      </c>
      <c r="E697" s="249"/>
      <c r="G697" s="211"/>
    </row>
    <row r="698" spans="4:7" x14ac:dyDescent="0.25">
      <c r="D698" s="249" t="str">
        <f t="shared" si="12"/>
        <v/>
      </c>
      <c r="E698" s="249"/>
      <c r="G698" s="211"/>
    </row>
    <row r="699" spans="4:7" x14ac:dyDescent="0.25">
      <c r="D699" s="249" t="str">
        <f t="shared" si="12"/>
        <v/>
      </c>
      <c r="E699" s="249"/>
      <c r="G699" s="211"/>
    </row>
    <row r="700" spans="4:7" x14ac:dyDescent="0.25">
      <c r="D700" s="249" t="str">
        <f t="shared" si="12"/>
        <v/>
      </c>
      <c r="E700" s="249"/>
      <c r="G700" s="211"/>
    </row>
    <row r="701" spans="4:7" x14ac:dyDescent="0.25">
      <c r="D701" s="249" t="str">
        <f t="shared" si="12"/>
        <v/>
      </c>
      <c r="E701" s="249"/>
      <c r="G701" s="211"/>
    </row>
    <row r="702" spans="4:7" x14ac:dyDescent="0.25">
      <c r="D702" s="249" t="str">
        <f t="shared" si="12"/>
        <v/>
      </c>
      <c r="E702" s="249"/>
      <c r="G702" s="211"/>
    </row>
    <row r="703" spans="4:7" x14ac:dyDescent="0.25">
      <c r="D703" s="249" t="str">
        <f t="shared" si="12"/>
        <v/>
      </c>
      <c r="E703" s="249"/>
      <c r="G703" s="211"/>
    </row>
    <row r="704" spans="4:7" x14ac:dyDescent="0.25">
      <c r="D704" s="249" t="str">
        <f t="shared" si="12"/>
        <v/>
      </c>
      <c r="E704" s="249"/>
      <c r="G704" s="211"/>
    </row>
    <row r="705" spans="4:7" x14ac:dyDescent="0.25">
      <c r="D705" s="249" t="str">
        <f t="shared" si="12"/>
        <v/>
      </c>
      <c r="E705" s="249"/>
      <c r="G705" s="211"/>
    </row>
    <row r="706" spans="4:7" x14ac:dyDescent="0.25">
      <c r="D706" s="249" t="str">
        <f t="shared" si="12"/>
        <v/>
      </c>
      <c r="E706" s="249"/>
      <c r="G706" s="211"/>
    </row>
    <row r="707" spans="4:7" x14ac:dyDescent="0.25">
      <c r="D707" s="249" t="str">
        <f t="shared" si="12"/>
        <v/>
      </c>
      <c r="E707" s="249"/>
      <c r="G707" s="211"/>
    </row>
    <row r="708" spans="4:7" x14ac:dyDescent="0.25">
      <c r="D708" s="249" t="str">
        <f t="shared" si="12"/>
        <v/>
      </c>
      <c r="E708" s="249"/>
      <c r="G708" s="211"/>
    </row>
    <row r="709" spans="4:7" x14ac:dyDescent="0.25">
      <c r="D709" s="249" t="str">
        <f t="shared" ref="D709:D772" si="13">IF(B709="","",NETWORKDAYS(B709,C709)-1)</f>
        <v/>
      </c>
      <c r="E709" s="249"/>
      <c r="G709" s="211"/>
    </row>
    <row r="710" spans="4:7" x14ac:dyDescent="0.25">
      <c r="D710" s="249" t="str">
        <f t="shared" si="13"/>
        <v/>
      </c>
      <c r="E710" s="249"/>
      <c r="G710" s="211"/>
    </row>
    <row r="711" spans="4:7" x14ac:dyDescent="0.25">
      <c r="D711" s="249" t="str">
        <f t="shared" si="13"/>
        <v/>
      </c>
      <c r="E711" s="249"/>
      <c r="G711" s="211"/>
    </row>
    <row r="712" spans="4:7" x14ac:dyDescent="0.25">
      <c r="D712" s="249" t="str">
        <f t="shared" si="13"/>
        <v/>
      </c>
      <c r="E712" s="249"/>
      <c r="G712" s="211"/>
    </row>
    <row r="713" spans="4:7" x14ac:dyDescent="0.25">
      <c r="D713" s="249" t="str">
        <f t="shared" si="13"/>
        <v/>
      </c>
      <c r="E713" s="249"/>
      <c r="G713" s="211"/>
    </row>
    <row r="714" spans="4:7" x14ac:dyDescent="0.25">
      <c r="D714" s="249" t="str">
        <f t="shared" si="13"/>
        <v/>
      </c>
      <c r="E714" s="249"/>
      <c r="G714" s="211"/>
    </row>
    <row r="715" spans="4:7" x14ac:dyDescent="0.25">
      <c r="D715" s="249" t="str">
        <f t="shared" si="13"/>
        <v/>
      </c>
      <c r="E715" s="249"/>
      <c r="G715" s="211"/>
    </row>
    <row r="716" spans="4:7" x14ac:dyDescent="0.25">
      <c r="D716" s="249" t="str">
        <f t="shared" si="13"/>
        <v/>
      </c>
      <c r="E716" s="249"/>
      <c r="G716" s="211"/>
    </row>
    <row r="717" spans="4:7" x14ac:dyDescent="0.25">
      <c r="D717" s="249" t="str">
        <f t="shared" si="13"/>
        <v/>
      </c>
      <c r="E717" s="249"/>
      <c r="G717" s="211"/>
    </row>
    <row r="718" spans="4:7" x14ac:dyDescent="0.25">
      <c r="D718" s="249" t="str">
        <f t="shared" si="13"/>
        <v/>
      </c>
      <c r="E718" s="249"/>
      <c r="G718" s="211"/>
    </row>
    <row r="719" spans="4:7" x14ac:dyDescent="0.25">
      <c r="D719" s="249" t="str">
        <f t="shared" si="13"/>
        <v/>
      </c>
      <c r="E719" s="249"/>
      <c r="G719" s="211"/>
    </row>
    <row r="720" spans="4:7" x14ac:dyDescent="0.25">
      <c r="D720" s="249" t="str">
        <f t="shared" si="13"/>
        <v/>
      </c>
      <c r="E720" s="249"/>
      <c r="G720" s="211"/>
    </row>
    <row r="721" spans="4:7" x14ac:dyDescent="0.25">
      <c r="D721" s="249" t="str">
        <f t="shared" si="13"/>
        <v/>
      </c>
      <c r="E721" s="249"/>
      <c r="G721" s="211"/>
    </row>
    <row r="722" spans="4:7" x14ac:dyDescent="0.25">
      <c r="D722" s="249" t="str">
        <f t="shared" si="13"/>
        <v/>
      </c>
      <c r="E722" s="249"/>
      <c r="G722" s="211"/>
    </row>
    <row r="723" spans="4:7" x14ac:dyDescent="0.25">
      <c r="D723" s="249" t="str">
        <f t="shared" si="13"/>
        <v/>
      </c>
      <c r="E723" s="249"/>
      <c r="G723" s="211"/>
    </row>
    <row r="724" spans="4:7" x14ac:dyDescent="0.25">
      <c r="D724" s="249" t="str">
        <f t="shared" si="13"/>
        <v/>
      </c>
      <c r="E724" s="249"/>
      <c r="G724" s="211"/>
    </row>
    <row r="725" spans="4:7" x14ac:dyDescent="0.25">
      <c r="D725" s="249" t="str">
        <f t="shared" si="13"/>
        <v/>
      </c>
      <c r="E725" s="249"/>
      <c r="G725" s="211"/>
    </row>
    <row r="726" spans="4:7" x14ac:dyDescent="0.25">
      <c r="D726" s="249" t="str">
        <f t="shared" si="13"/>
        <v/>
      </c>
      <c r="E726" s="249"/>
      <c r="G726" s="211"/>
    </row>
    <row r="727" spans="4:7" x14ac:dyDescent="0.25">
      <c r="D727" s="249" t="str">
        <f t="shared" si="13"/>
        <v/>
      </c>
      <c r="E727" s="249"/>
      <c r="G727" s="211"/>
    </row>
    <row r="728" spans="4:7" x14ac:dyDescent="0.25">
      <c r="D728" s="249" t="str">
        <f t="shared" si="13"/>
        <v/>
      </c>
      <c r="E728" s="249"/>
      <c r="G728" s="211"/>
    </row>
    <row r="729" spans="4:7" x14ac:dyDescent="0.25">
      <c r="D729" s="249" t="str">
        <f t="shared" si="13"/>
        <v/>
      </c>
      <c r="E729" s="249"/>
      <c r="G729" s="211"/>
    </row>
    <row r="730" spans="4:7" x14ac:dyDescent="0.25">
      <c r="D730" s="249" t="str">
        <f t="shared" si="13"/>
        <v/>
      </c>
      <c r="E730" s="249"/>
      <c r="G730" s="211"/>
    </row>
    <row r="731" spans="4:7" x14ac:dyDescent="0.25">
      <c r="D731" s="249" t="str">
        <f t="shared" si="13"/>
        <v/>
      </c>
      <c r="E731" s="249"/>
      <c r="G731" s="211"/>
    </row>
    <row r="732" spans="4:7" x14ac:dyDescent="0.25">
      <c r="D732" s="249" t="str">
        <f t="shared" si="13"/>
        <v/>
      </c>
      <c r="E732" s="249"/>
      <c r="G732" s="211"/>
    </row>
    <row r="733" spans="4:7" x14ac:dyDescent="0.25">
      <c r="D733" s="249" t="str">
        <f t="shared" si="13"/>
        <v/>
      </c>
      <c r="E733" s="249"/>
      <c r="G733" s="211"/>
    </row>
    <row r="734" spans="4:7" x14ac:dyDescent="0.25">
      <c r="D734" s="249" t="str">
        <f t="shared" si="13"/>
        <v/>
      </c>
      <c r="E734" s="249"/>
      <c r="G734" s="211"/>
    </row>
    <row r="735" spans="4:7" x14ac:dyDescent="0.25">
      <c r="D735" s="249" t="str">
        <f t="shared" si="13"/>
        <v/>
      </c>
      <c r="E735" s="249"/>
      <c r="G735" s="211"/>
    </row>
    <row r="736" spans="4:7" x14ac:dyDescent="0.25">
      <c r="D736" s="249" t="str">
        <f t="shared" si="13"/>
        <v/>
      </c>
      <c r="E736" s="249"/>
      <c r="G736" s="211"/>
    </row>
    <row r="737" spans="4:7" x14ac:dyDescent="0.25">
      <c r="D737" s="249" t="str">
        <f t="shared" si="13"/>
        <v/>
      </c>
      <c r="E737" s="249"/>
      <c r="G737" s="211"/>
    </row>
    <row r="738" spans="4:7" x14ac:dyDescent="0.25">
      <c r="D738" s="249" t="str">
        <f t="shared" si="13"/>
        <v/>
      </c>
      <c r="E738" s="249"/>
      <c r="G738" s="211"/>
    </row>
    <row r="739" spans="4:7" x14ac:dyDescent="0.25">
      <c r="D739" s="249" t="str">
        <f t="shared" si="13"/>
        <v/>
      </c>
      <c r="E739" s="249"/>
      <c r="G739" s="211"/>
    </row>
    <row r="740" spans="4:7" x14ac:dyDescent="0.25">
      <c r="D740" s="249" t="str">
        <f t="shared" si="13"/>
        <v/>
      </c>
      <c r="E740" s="249"/>
      <c r="G740" s="211"/>
    </row>
    <row r="741" spans="4:7" x14ac:dyDescent="0.25">
      <c r="D741" s="249" t="str">
        <f t="shared" si="13"/>
        <v/>
      </c>
      <c r="E741" s="249"/>
      <c r="G741" s="211"/>
    </row>
    <row r="742" spans="4:7" x14ac:dyDescent="0.25">
      <c r="D742" s="249" t="str">
        <f t="shared" si="13"/>
        <v/>
      </c>
      <c r="E742" s="249"/>
      <c r="G742" s="211"/>
    </row>
    <row r="743" spans="4:7" x14ac:dyDescent="0.25">
      <c r="D743" s="249" t="str">
        <f t="shared" si="13"/>
        <v/>
      </c>
      <c r="E743" s="249"/>
      <c r="G743" s="211"/>
    </row>
    <row r="744" spans="4:7" x14ac:dyDescent="0.25">
      <c r="D744" s="249" t="str">
        <f t="shared" si="13"/>
        <v/>
      </c>
      <c r="E744" s="249"/>
      <c r="G744" s="211"/>
    </row>
    <row r="745" spans="4:7" x14ac:dyDescent="0.25">
      <c r="D745" s="249" t="str">
        <f t="shared" si="13"/>
        <v/>
      </c>
      <c r="E745" s="249"/>
      <c r="G745" s="211"/>
    </row>
    <row r="746" spans="4:7" x14ac:dyDescent="0.25">
      <c r="D746" s="249" t="str">
        <f t="shared" si="13"/>
        <v/>
      </c>
      <c r="E746" s="249"/>
      <c r="G746" s="211"/>
    </row>
    <row r="747" spans="4:7" x14ac:dyDescent="0.25">
      <c r="D747" s="249" t="str">
        <f t="shared" si="13"/>
        <v/>
      </c>
      <c r="E747" s="249"/>
      <c r="G747" s="211"/>
    </row>
    <row r="748" spans="4:7" x14ac:dyDescent="0.25">
      <c r="D748" s="249" t="str">
        <f t="shared" si="13"/>
        <v/>
      </c>
      <c r="E748" s="249"/>
      <c r="G748" s="211"/>
    </row>
    <row r="749" spans="4:7" x14ac:dyDescent="0.25">
      <c r="D749" s="249" t="str">
        <f t="shared" si="13"/>
        <v/>
      </c>
      <c r="E749" s="249"/>
      <c r="G749" s="211"/>
    </row>
    <row r="750" spans="4:7" x14ac:dyDescent="0.25">
      <c r="D750" s="249" t="str">
        <f t="shared" si="13"/>
        <v/>
      </c>
      <c r="E750" s="249"/>
      <c r="G750" s="211"/>
    </row>
    <row r="751" spans="4:7" x14ac:dyDescent="0.25">
      <c r="D751" s="249" t="str">
        <f t="shared" si="13"/>
        <v/>
      </c>
      <c r="E751" s="249"/>
      <c r="G751" s="211"/>
    </row>
    <row r="752" spans="4:7" x14ac:dyDescent="0.25">
      <c r="D752" s="249" t="str">
        <f t="shared" si="13"/>
        <v/>
      </c>
      <c r="E752" s="249"/>
      <c r="G752" s="211"/>
    </row>
    <row r="753" spans="4:7" x14ac:dyDescent="0.25">
      <c r="D753" s="249" t="str">
        <f t="shared" si="13"/>
        <v/>
      </c>
      <c r="E753" s="249"/>
      <c r="G753" s="211"/>
    </row>
    <row r="754" spans="4:7" x14ac:dyDescent="0.25">
      <c r="D754" s="249" t="str">
        <f t="shared" si="13"/>
        <v/>
      </c>
      <c r="E754" s="249"/>
      <c r="G754" s="211"/>
    </row>
    <row r="755" spans="4:7" x14ac:dyDescent="0.25">
      <c r="D755" s="249" t="str">
        <f t="shared" si="13"/>
        <v/>
      </c>
      <c r="E755" s="249"/>
      <c r="G755" s="211"/>
    </row>
    <row r="756" spans="4:7" x14ac:dyDescent="0.25">
      <c r="D756" s="249" t="str">
        <f t="shared" si="13"/>
        <v/>
      </c>
      <c r="E756" s="249"/>
      <c r="G756" s="211"/>
    </row>
    <row r="757" spans="4:7" x14ac:dyDescent="0.25">
      <c r="D757" s="249" t="str">
        <f t="shared" si="13"/>
        <v/>
      </c>
      <c r="E757" s="249"/>
      <c r="G757" s="211"/>
    </row>
    <row r="758" spans="4:7" x14ac:dyDescent="0.25">
      <c r="D758" s="249" t="str">
        <f t="shared" si="13"/>
        <v/>
      </c>
      <c r="E758" s="249"/>
      <c r="G758" s="211"/>
    </row>
    <row r="759" spans="4:7" x14ac:dyDescent="0.25">
      <c r="D759" s="249" t="str">
        <f t="shared" si="13"/>
        <v/>
      </c>
      <c r="E759" s="249"/>
      <c r="G759" s="211"/>
    </row>
    <row r="760" spans="4:7" x14ac:dyDescent="0.25">
      <c r="D760" s="249" t="str">
        <f t="shared" si="13"/>
        <v/>
      </c>
      <c r="E760" s="249"/>
      <c r="G760" s="211"/>
    </row>
    <row r="761" spans="4:7" x14ac:dyDescent="0.25">
      <c r="D761" s="249" t="str">
        <f t="shared" si="13"/>
        <v/>
      </c>
      <c r="E761" s="249"/>
      <c r="G761" s="211"/>
    </row>
    <row r="762" spans="4:7" x14ac:dyDescent="0.25">
      <c r="D762" s="249" t="str">
        <f t="shared" si="13"/>
        <v/>
      </c>
      <c r="E762" s="249"/>
      <c r="G762" s="211"/>
    </row>
    <row r="763" spans="4:7" x14ac:dyDescent="0.25">
      <c r="D763" s="249" t="str">
        <f t="shared" si="13"/>
        <v/>
      </c>
      <c r="E763" s="249"/>
      <c r="G763" s="211"/>
    </row>
    <row r="764" spans="4:7" x14ac:dyDescent="0.25">
      <c r="D764" s="249" t="str">
        <f t="shared" si="13"/>
        <v/>
      </c>
      <c r="E764" s="249"/>
      <c r="G764" s="211"/>
    </row>
    <row r="765" spans="4:7" x14ac:dyDescent="0.25">
      <c r="D765" s="249" t="str">
        <f t="shared" si="13"/>
        <v/>
      </c>
      <c r="E765" s="249"/>
      <c r="G765" s="211"/>
    </row>
    <row r="766" spans="4:7" x14ac:dyDescent="0.25">
      <c r="D766" s="249" t="str">
        <f t="shared" si="13"/>
        <v/>
      </c>
      <c r="E766" s="249"/>
      <c r="G766" s="211"/>
    </row>
    <row r="767" spans="4:7" x14ac:dyDescent="0.25">
      <c r="D767" s="249" t="str">
        <f t="shared" si="13"/>
        <v/>
      </c>
      <c r="E767" s="249"/>
      <c r="G767" s="211"/>
    </row>
    <row r="768" spans="4:7" x14ac:dyDescent="0.25">
      <c r="D768" s="249" t="str">
        <f t="shared" si="13"/>
        <v/>
      </c>
      <c r="E768" s="249"/>
      <c r="G768" s="211"/>
    </row>
    <row r="769" spans="4:7" x14ac:dyDescent="0.25">
      <c r="D769" s="249" t="str">
        <f t="shared" si="13"/>
        <v/>
      </c>
      <c r="E769" s="249"/>
      <c r="G769" s="211"/>
    </row>
    <row r="770" spans="4:7" x14ac:dyDescent="0.25">
      <c r="D770" s="249" t="str">
        <f t="shared" si="13"/>
        <v/>
      </c>
      <c r="E770" s="249"/>
      <c r="G770" s="211"/>
    </row>
    <row r="771" spans="4:7" x14ac:dyDescent="0.25">
      <c r="D771" s="249" t="str">
        <f t="shared" si="13"/>
        <v/>
      </c>
      <c r="E771" s="249"/>
      <c r="G771" s="211"/>
    </row>
    <row r="772" spans="4:7" x14ac:dyDescent="0.25">
      <c r="D772" s="249" t="str">
        <f t="shared" si="13"/>
        <v/>
      </c>
      <c r="E772" s="249"/>
      <c r="G772" s="211"/>
    </row>
    <row r="773" spans="4:7" x14ac:dyDescent="0.25">
      <c r="D773" s="249" t="str">
        <f t="shared" ref="D773:D836" si="14">IF(B773="","",NETWORKDAYS(B773,C773)-1)</f>
        <v/>
      </c>
      <c r="E773" s="249"/>
      <c r="G773" s="211"/>
    </row>
    <row r="774" spans="4:7" x14ac:dyDescent="0.25">
      <c r="D774" s="249" t="str">
        <f t="shared" si="14"/>
        <v/>
      </c>
      <c r="E774" s="249"/>
      <c r="G774" s="211"/>
    </row>
    <row r="775" spans="4:7" x14ac:dyDescent="0.25">
      <c r="D775" s="249" t="str">
        <f t="shared" si="14"/>
        <v/>
      </c>
      <c r="E775" s="249"/>
      <c r="G775" s="211"/>
    </row>
    <row r="776" spans="4:7" x14ac:dyDescent="0.25">
      <c r="D776" s="249" t="str">
        <f t="shared" si="14"/>
        <v/>
      </c>
      <c r="E776" s="249"/>
      <c r="G776" s="211"/>
    </row>
    <row r="777" spans="4:7" x14ac:dyDescent="0.25">
      <c r="D777" s="249" t="str">
        <f t="shared" si="14"/>
        <v/>
      </c>
      <c r="E777" s="249"/>
      <c r="G777" s="211"/>
    </row>
    <row r="778" spans="4:7" x14ac:dyDescent="0.25">
      <c r="D778" s="249" t="str">
        <f t="shared" si="14"/>
        <v/>
      </c>
      <c r="E778" s="249"/>
      <c r="G778" s="211"/>
    </row>
    <row r="779" spans="4:7" x14ac:dyDescent="0.25">
      <c r="D779" s="249" t="str">
        <f t="shared" si="14"/>
        <v/>
      </c>
      <c r="E779" s="249"/>
      <c r="G779" s="211"/>
    </row>
    <row r="780" spans="4:7" x14ac:dyDescent="0.25">
      <c r="D780" s="249" t="str">
        <f t="shared" si="14"/>
        <v/>
      </c>
      <c r="E780" s="249"/>
      <c r="G780" s="211"/>
    </row>
    <row r="781" spans="4:7" x14ac:dyDescent="0.25">
      <c r="D781" s="249" t="str">
        <f t="shared" si="14"/>
        <v/>
      </c>
      <c r="E781" s="249"/>
      <c r="G781" s="211"/>
    </row>
    <row r="782" spans="4:7" x14ac:dyDescent="0.25">
      <c r="D782" s="249" t="str">
        <f t="shared" si="14"/>
        <v/>
      </c>
      <c r="E782" s="249"/>
      <c r="G782" s="211"/>
    </row>
    <row r="783" spans="4:7" x14ac:dyDescent="0.25">
      <c r="D783" s="249" t="str">
        <f t="shared" si="14"/>
        <v/>
      </c>
      <c r="E783" s="249"/>
      <c r="G783" s="211"/>
    </row>
    <row r="784" spans="4:7" x14ac:dyDescent="0.25">
      <c r="D784" s="249" t="str">
        <f t="shared" si="14"/>
        <v/>
      </c>
      <c r="E784" s="249"/>
      <c r="G784" s="211"/>
    </row>
    <row r="785" spans="4:7" x14ac:dyDescent="0.25">
      <c r="D785" s="249" t="str">
        <f t="shared" si="14"/>
        <v/>
      </c>
      <c r="E785" s="249"/>
      <c r="G785" s="211"/>
    </row>
    <row r="786" spans="4:7" x14ac:dyDescent="0.25">
      <c r="D786" s="249" t="str">
        <f t="shared" si="14"/>
        <v/>
      </c>
      <c r="E786" s="249"/>
      <c r="G786" s="211"/>
    </row>
    <row r="787" spans="4:7" x14ac:dyDescent="0.25">
      <c r="D787" s="249" t="str">
        <f t="shared" si="14"/>
        <v/>
      </c>
      <c r="E787" s="249"/>
      <c r="G787" s="211"/>
    </row>
    <row r="788" spans="4:7" x14ac:dyDescent="0.25">
      <c r="D788" s="249" t="str">
        <f t="shared" si="14"/>
        <v/>
      </c>
      <c r="E788" s="249"/>
      <c r="G788" s="211"/>
    </row>
    <row r="789" spans="4:7" x14ac:dyDescent="0.25">
      <c r="D789" s="249" t="str">
        <f t="shared" si="14"/>
        <v/>
      </c>
      <c r="E789" s="249"/>
      <c r="G789" s="211"/>
    </row>
    <row r="790" spans="4:7" x14ac:dyDescent="0.25">
      <c r="D790" s="249" t="str">
        <f t="shared" si="14"/>
        <v/>
      </c>
      <c r="E790" s="249"/>
      <c r="G790" s="211"/>
    </row>
    <row r="791" spans="4:7" x14ac:dyDescent="0.25">
      <c r="D791" s="249" t="str">
        <f t="shared" si="14"/>
        <v/>
      </c>
      <c r="E791" s="249"/>
      <c r="G791" s="211"/>
    </row>
    <row r="792" spans="4:7" x14ac:dyDescent="0.25">
      <c r="D792" s="249" t="str">
        <f t="shared" si="14"/>
        <v/>
      </c>
      <c r="E792" s="249"/>
      <c r="G792" s="211"/>
    </row>
    <row r="793" spans="4:7" x14ac:dyDescent="0.25">
      <c r="D793" s="249" t="str">
        <f t="shared" si="14"/>
        <v/>
      </c>
      <c r="E793" s="249"/>
      <c r="G793" s="211"/>
    </row>
    <row r="794" spans="4:7" x14ac:dyDescent="0.25">
      <c r="D794" s="249" t="str">
        <f t="shared" si="14"/>
        <v/>
      </c>
      <c r="E794" s="249"/>
      <c r="G794" s="211"/>
    </row>
    <row r="795" spans="4:7" x14ac:dyDescent="0.25">
      <c r="D795" s="249" t="str">
        <f t="shared" si="14"/>
        <v/>
      </c>
      <c r="E795" s="249"/>
      <c r="G795" s="211"/>
    </row>
    <row r="796" spans="4:7" x14ac:dyDescent="0.25">
      <c r="D796" s="249" t="str">
        <f t="shared" si="14"/>
        <v/>
      </c>
      <c r="E796" s="249"/>
      <c r="G796" s="211"/>
    </row>
    <row r="797" spans="4:7" x14ac:dyDescent="0.25">
      <c r="D797" s="249" t="str">
        <f t="shared" si="14"/>
        <v/>
      </c>
      <c r="E797" s="249"/>
      <c r="G797" s="211"/>
    </row>
    <row r="798" spans="4:7" x14ac:dyDescent="0.25">
      <c r="D798" s="249" t="str">
        <f t="shared" si="14"/>
        <v/>
      </c>
      <c r="E798" s="249"/>
      <c r="G798" s="211"/>
    </row>
    <row r="799" spans="4:7" x14ac:dyDescent="0.25">
      <c r="D799" s="249" t="str">
        <f t="shared" si="14"/>
        <v/>
      </c>
      <c r="E799" s="249"/>
      <c r="G799" s="211"/>
    </row>
    <row r="800" spans="4:7" x14ac:dyDescent="0.25">
      <c r="D800" s="249" t="str">
        <f t="shared" si="14"/>
        <v/>
      </c>
      <c r="E800" s="249"/>
      <c r="G800" s="211"/>
    </row>
    <row r="801" spans="4:7" x14ac:dyDescent="0.25">
      <c r="D801" s="249" t="str">
        <f t="shared" si="14"/>
        <v/>
      </c>
      <c r="E801" s="249"/>
      <c r="G801" s="211"/>
    </row>
    <row r="802" spans="4:7" x14ac:dyDescent="0.25">
      <c r="D802" s="249" t="str">
        <f t="shared" si="14"/>
        <v/>
      </c>
      <c r="E802" s="249"/>
      <c r="G802" s="211"/>
    </row>
    <row r="803" spans="4:7" x14ac:dyDescent="0.25">
      <c r="D803" s="249" t="str">
        <f t="shared" si="14"/>
        <v/>
      </c>
      <c r="E803" s="249"/>
      <c r="G803" s="211"/>
    </row>
    <row r="804" spans="4:7" x14ac:dyDescent="0.25">
      <c r="D804" s="249" t="str">
        <f t="shared" si="14"/>
        <v/>
      </c>
      <c r="E804" s="249"/>
      <c r="G804" s="211"/>
    </row>
    <row r="805" spans="4:7" x14ac:dyDescent="0.25">
      <c r="D805" s="249" t="str">
        <f t="shared" si="14"/>
        <v/>
      </c>
      <c r="E805" s="249"/>
      <c r="G805" s="211"/>
    </row>
    <row r="806" spans="4:7" x14ac:dyDescent="0.25">
      <c r="D806" s="249" t="str">
        <f t="shared" si="14"/>
        <v/>
      </c>
      <c r="E806" s="249"/>
      <c r="G806" s="211"/>
    </row>
    <row r="807" spans="4:7" x14ac:dyDescent="0.25">
      <c r="D807" s="249" t="str">
        <f t="shared" si="14"/>
        <v/>
      </c>
      <c r="E807" s="249"/>
      <c r="G807" s="211"/>
    </row>
    <row r="808" spans="4:7" x14ac:dyDescent="0.25">
      <c r="D808" s="249" t="str">
        <f t="shared" si="14"/>
        <v/>
      </c>
      <c r="E808" s="249"/>
      <c r="G808" s="211"/>
    </row>
    <row r="809" spans="4:7" x14ac:dyDescent="0.25">
      <c r="D809" s="249" t="str">
        <f t="shared" si="14"/>
        <v/>
      </c>
      <c r="E809" s="249"/>
      <c r="G809" s="211"/>
    </row>
    <row r="810" spans="4:7" x14ac:dyDescent="0.25">
      <c r="D810" s="249" t="str">
        <f t="shared" si="14"/>
        <v/>
      </c>
      <c r="E810" s="249"/>
      <c r="G810" s="211"/>
    </row>
    <row r="811" spans="4:7" x14ac:dyDescent="0.25">
      <c r="D811" s="249" t="str">
        <f t="shared" si="14"/>
        <v/>
      </c>
      <c r="E811" s="249"/>
      <c r="G811" s="211"/>
    </row>
    <row r="812" spans="4:7" x14ac:dyDescent="0.25">
      <c r="D812" s="249" t="str">
        <f t="shared" si="14"/>
        <v/>
      </c>
      <c r="E812" s="249"/>
      <c r="G812" s="211"/>
    </row>
    <row r="813" spans="4:7" x14ac:dyDescent="0.25">
      <c r="D813" s="249" t="str">
        <f t="shared" si="14"/>
        <v/>
      </c>
      <c r="E813" s="249"/>
      <c r="G813" s="211"/>
    </row>
    <row r="814" spans="4:7" x14ac:dyDescent="0.25">
      <c r="D814" s="249" t="str">
        <f t="shared" si="14"/>
        <v/>
      </c>
      <c r="E814" s="249"/>
      <c r="G814" s="211"/>
    </row>
    <row r="815" spans="4:7" x14ac:dyDescent="0.25">
      <c r="D815" s="249" t="str">
        <f t="shared" si="14"/>
        <v/>
      </c>
      <c r="E815" s="249"/>
      <c r="G815" s="211"/>
    </row>
    <row r="816" spans="4:7" x14ac:dyDescent="0.25">
      <c r="D816" s="249" t="str">
        <f t="shared" si="14"/>
        <v/>
      </c>
      <c r="E816" s="249"/>
      <c r="G816" s="211"/>
    </row>
    <row r="817" spans="4:7" x14ac:dyDescent="0.25">
      <c r="D817" s="249" t="str">
        <f t="shared" si="14"/>
        <v/>
      </c>
      <c r="E817" s="249"/>
      <c r="G817" s="211"/>
    </row>
    <row r="818" spans="4:7" x14ac:dyDescent="0.25">
      <c r="D818" s="249" t="str">
        <f t="shared" si="14"/>
        <v/>
      </c>
      <c r="E818" s="249"/>
      <c r="G818" s="211"/>
    </row>
    <row r="819" spans="4:7" x14ac:dyDescent="0.25">
      <c r="D819" s="249" t="str">
        <f t="shared" si="14"/>
        <v/>
      </c>
      <c r="E819" s="249"/>
      <c r="G819" s="211"/>
    </row>
    <row r="820" spans="4:7" x14ac:dyDescent="0.25">
      <c r="D820" s="249" t="str">
        <f t="shared" si="14"/>
        <v/>
      </c>
      <c r="E820" s="249"/>
      <c r="G820" s="211"/>
    </row>
    <row r="821" spans="4:7" x14ac:dyDescent="0.25">
      <c r="D821" s="249" t="str">
        <f t="shared" si="14"/>
        <v/>
      </c>
      <c r="E821" s="249"/>
      <c r="G821" s="211"/>
    </row>
    <row r="822" spans="4:7" x14ac:dyDescent="0.25">
      <c r="D822" s="249" t="str">
        <f t="shared" si="14"/>
        <v/>
      </c>
      <c r="E822" s="249"/>
      <c r="G822" s="211"/>
    </row>
    <row r="823" spans="4:7" x14ac:dyDescent="0.25">
      <c r="D823" s="249" t="str">
        <f t="shared" si="14"/>
        <v/>
      </c>
      <c r="E823" s="249"/>
      <c r="G823" s="211"/>
    </row>
    <row r="824" spans="4:7" x14ac:dyDescent="0.25">
      <c r="D824" s="249" t="str">
        <f t="shared" si="14"/>
        <v/>
      </c>
      <c r="E824" s="249"/>
      <c r="G824" s="211"/>
    </row>
    <row r="825" spans="4:7" x14ac:dyDescent="0.25">
      <c r="D825" s="249" t="str">
        <f t="shared" si="14"/>
        <v/>
      </c>
      <c r="E825" s="249"/>
      <c r="G825" s="211"/>
    </row>
    <row r="826" spans="4:7" x14ac:dyDescent="0.25">
      <c r="D826" s="249" t="str">
        <f t="shared" si="14"/>
        <v/>
      </c>
      <c r="E826" s="249"/>
      <c r="G826" s="211"/>
    </row>
    <row r="827" spans="4:7" x14ac:dyDescent="0.25">
      <c r="D827" s="249" t="str">
        <f t="shared" si="14"/>
        <v/>
      </c>
      <c r="E827" s="249"/>
      <c r="G827" s="211"/>
    </row>
    <row r="828" spans="4:7" x14ac:dyDescent="0.25">
      <c r="D828" s="249" t="str">
        <f t="shared" si="14"/>
        <v/>
      </c>
      <c r="E828" s="249"/>
      <c r="G828" s="211"/>
    </row>
    <row r="829" spans="4:7" x14ac:dyDescent="0.25">
      <c r="D829" s="249" t="str">
        <f t="shared" si="14"/>
        <v/>
      </c>
      <c r="E829" s="249"/>
      <c r="G829" s="211"/>
    </row>
    <row r="830" spans="4:7" x14ac:dyDescent="0.25">
      <c r="D830" s="249" t="str">
        <f t="shared" si="14"/>
        <v/>
      </c>
      <c r="E830" s="249"/>
      <c r="G830" s="211"/>
    </row>
    <row r="831" spans="4:7" x14ac:dyDescent="0.25">
      <c r="D831" s="249" t="str">
        <f t="shared" si="14"/>
        <v/>
      </c>
      <c r="E831" s="249"/>
      <c r="G831" s="211"/>
    </row>
    <row r="832" spans="4:7" x14ac:dyDescent="0.25">
      <c r="D832" s="249" t="str">
        <f t="shared" si="14"/>
        <v/>
      </c>
      <c r="E832" s="249"/>
      <c r="G832" s="211"/>
    </row>
    <row r="833" spans="4:7" x14ac:dyDescent="0.25">
      <c r="D833" s="249" t="str">
        <f t="shared" si="14"/>
        <v/>
      </c>
      <c r="E833" s="249"/>
      <c r="G833" s="211"/>
    </row>
    <row r="834" spans="4:7" x14ac:dyDescent="0.25">
      <c r="D834" s="249" t="str">
        <f t="shared" si="14"/>
        <v/>
      </c>
      <c r="E834" s="249"/>
      <c r="G834" s="211"/>
    </row>
    <row r="835" spans="4:7" x14ac:dyDescent="0.25">
      <c r="D835" s="249" t="str">
        <f t="shared" si="14"/>
        <v/>
      </c>
      <c r="E835" s="249"/>
      <c r="G835" s="211"/>
    </row>
    <row r="836" spans="4:7" x14ac:dyDescent="0.25">
      <c r="D836" s="249" t="str">
        <f t="shared" si="14"/>
        <v/>
      </c>
      <c r="E836" s="249"/>
      <c r="G836" s="211"/>
    </row>
    <row r="837" spans="4:7" x14ac:dyDescent="0.25">
      <c r="D837" s="249" t="str">
        <f t="shared" ref="D837:D900" si="15">IF(B837="","",NETWORKDAYS(B837,C837)-1)</f>
        <v/>
      </c>
      <c r="E837" s="249"/>
      <c r="G837" s="211"/>
    </row>
    <row r="838" spans="4:7" x14ac:dyDescent="0.25">
      <c r="D838" s="249" t="str">
        <f t="shared" si="15"/>
        <v/>
      </c>
      <c r="E838" s="249"/>
      <c r="G838" s="211"/>
    </row>
    <row r="839" spans="4:7" x14ac:dyDescent="0.25">
      <c r="D839" s="249" t="str">
        <f t="shared" si="15"/>
        <v/>
      </c>
      <c r="E839" s="249"/>
      <c r="G839" s="211"/>
    </row>
    <row r="840" spans="4:7" x14ac:dyDescent="0.25">
      <c r="D840" s="249" t="str">
        <f t="shared" si="15"/>
        <v/>
      </c>
      <c r="E840" s="249"/>
      <c r="G840" s="211"/>
    </row>
    <row r="841" spans="4:7" x14ac:dyDescent="0.25">
      <c r="D841" s="249" t="str">
        <f t="shared" si="15"/>
        <v/>
      </c>
      <c r="E841" s="249"/>
      <c r="G841" s="211"/>
    </row>
    <row r="842" spans="4:7" x14ac:dyDescent="0.25">
      <c r="D842" s="249" t="str">
        <f t="shared" si="15"/>
        <v/>
      </c>
      <c r="E842" s="249"/>
      <c r="G842" s="211"/>
    </row>
    <row r="843" spans="4:7" x14ac:dyDescent="0.25">
      <c r="D843" s="249" t="str">
        <f t="shared" si="15"/>
        <v/>
      </c>
      <c r="E843" s="249"/>
      <c r="G843" s="211"/>
    </row>
    <row r="844" spans="4:7" x14ac:dyDescent="0.25">
      <c r="D844" s="249" t="str">
        <f t="shared" si="15"/>
        <v/>
      </c>
      <c r="E844" s="249"/>
      <c r="G844" s="211"/>
    </row>
    <row r="845" spans="4:7" x14ac:dyDescent="0.25">
      <c r="D845" s="249" t="str">
        <f t="shared" si="15"/>
        <v/>
      </c>
      <c r="E845" s="249"/>
      <c r="G845" s="211"/>
    </row>
    <row r="846" spans="4:7" x14ac:dyDescent="0.25">
      <c r="D846" s="249" t="str">
        <f t="shared" si="15"/>
        <v/>
      </c>
      <c r="E846" s="249"/>
      <c r="G846" s="211"/>
    </row>
    <row r="847" spans="4:7" x14ac:dyDescent="0.25">
      <c r="D847" s="249" t="str">
        <f t="shared" si="15"/>
        <v/>
      </c>
      <c r="E847" s="249"/>
      <c r="G847" s="211"/>
    </row>
    <row r="848" spans="4:7" x14ac:dyDescent="0.25">
      <c r="D848" s="249" t="str">
        <f t="shared" si="15"/>
        <v/>
      </c>
      <c r="E848" s="249"/>
      <c r="G848" s="211"/>
    </row>
    <row r="849" spans="4:7" x14ac:dyDescent="0.25">
      <c r="D849" s="249" t="str">
        <f t="shared" si="15"/>
        <v/>
      </c>
      <c r="E849" s="249"/>
      <c r="G849" s="211"/>
    </row>
    <row r="850" spans="4:7" x14ac:dyDescent="0.25">
      <c r="D850" s="249" t="str">
        <f t="shared" si="15"/>
        <v/>
      </c>
      <c r="E850" s="249"/>
      <c r="G850" s="211"/>
    </row>
    <row r="851" spans="4:7" x14ac:dyDescent="0.25">
      <c r="D851" s="249" t="str">
        <f t="shared" si="15"/>
        <v/>
      </c>
      <c r="E851" s="249"/>
      <c r="G851" s="211"/>
    </row>
    <row r="852" spans="4:7" x14ac:dyDescent="0.25">
      <c r="D852" s="249" t="str">
        <f t="shared" si="15"/>
        <v/>
      </c>
      <c r="E852" s="249"/>
      <c r="G852" s="211"/>
    </row>
    <row r="853" spans="4:7" x14ac:dyDescent="0.25">
      <c r="D853" s="249" t="str">
        <f t="shared" si="15"/>
        <v/>
      </c>
      <c r="E853" s="249"/>
      <c r="G853" s="211"/>
    </row>
    <row r="854" spans="4:7" x14ac:dyDescent="0.25">
      <c r="D854" s="249" t="str">
        <f t="shared" si="15"/>
        <v/>
      </c>
      <c r="E854" s="249"/>
      <c r="G854" s="211"/>
    </row>
    <row r="855" spans="4:7" x14ac:dyDescent="0.25">
      <c r="D855" s="249" t="str">
        <f t="shared" si="15"/>
        <v/>
      </c>
      <c r="E855" s="249"/>
      <c r="G855" s="211"/>
    </row>
    <row r="856" spans="4:7" x14ac:dyDescent="0.25">
      <c r="D856" s="249" t="str">
        <f t="shared" si="15"/>
        <v/>
      </c>
      <c r="E856" s="249"/>
      <c r="G856" s="211"/>
    </row>
    <row r="857" spans="4:7" x14ac:dyDescent="0.25">
      <c r="D857" s="249" t="str">
        <f t="shared" si="15"/>
        <v/>
      </c>
      <c r="E857" s="249"/>
      <c r="G857" s="211"/>
    </row>
    <row r="858" spans="4:7" x14ac:dyDescent="0.25">
      <c r="D858" s="249" t="str">
        <f t="shared" si="15"/>
        <v/>
      </c>
      <c r="E858" s="249"/>
      <c r="G858" s="211"/>
    </row>
    <row r="859" spans="4:7" x14ac:dyDescent="0.25">
      <c r="D859" s="249" t="str">
        <f t="shared" si="15"/>
        <v/>
      </c>
      <c r="E859" s="249"/>
      <c r="G859" s="211"/>
    </row>
    <row r="860" spans="4:7" x14ac:dyDescent="0.25">
      <c r="D860" s="249" t="str">
        <f t="shared" si="15"/>
        <v/>
      </c>
      <c r="E860" s="249"/>
      <c r="G860" s="211"/>
    </row>
    <row r="861" spans="4:7" x14ac:dyDescent="0.25">
      <c r="D861" s="249" t="str">
        <f t="shared" si="15"/>
        <v/>
      </c>
      <c r="E861" s="249"/>
      <c r="G861" s="211"/>
    </row>
    <row r="862" spans="4:7" x14ac:dyDescent="0.25">
      <c r="D862" s="249" t="str">
        <f t="shared" si="15"/>
        <v/>
      </c>
      <c r="E862" s="249"/>
      <c r="G862" s="211"/>
    </row>
    <row r="863" spans="4:7" x14ac:dyDescent="0.25">
      <c r="D863" s="249" t="str">
        <f t="shared" si="15"/>
        <v/>
      </c>
      <c r="E863" s="249"/>
      <c r="G863" s="211"/>
    </row>
    <row r="864" spans="4:7" x14ac:dyDescent="0.25">
      <c r="D864" s="249" t="str">
        <f t="shared" si="15"/>
        <v/>
      </c>
      <c r="E864" s="249"/>
      <c r="G864" s="211"/>
    </row>
    <row r="865" spans="4:7" x14ac:dyDescent="0.25">
      <c r="D865" s="249" t="str">
        <f t="shared" si="15"/>
        <v/>
      </c>
      <c r="E865" s="249"/>
      <c r="G865" s="211"/>
    </row>
    <row r="866" spans="4:7" x14ac:dyDescent="0.25">
      <c r="D866" s="249" t="str">
        <f t="shared" si="15"/>
        <v/>
      </c>
      <c r="E866" s="249"/>
      <c r="G866" s="211"/>
    </row>
    <row r="867" spans="4:7" x14ac:dyDescent="0.25">
      <c r="D867" s="249" t="str">
        <f t="shared" si="15"/>
        <v/>
      </c>
      <c r="E867" s="249"/>
      <c r="G867" s="211"/>
    </row>
    <row r="868" spans="4:7" x14ac:dyDescent="0.25">
      <c r="D868" s="249" t="str">
        <f t="shared" si="15"/>
        <v/>
      </c>
      <c r="E868" s="249"/>
      <c r="G868" s="211"/>
    </row>
    <row r="869" spans="4:7" x14ac:dyDescent="0.25">
      <c r="D869" s="249" t="str">
        <f t="shared" si="15"/>
        <v/>
      </c>
      <c r="E869" s="249"/>
      <c r="G869" s="211"/>
    </row>
    <row r="870" spans="4:7" x14ac:dyDescent="0.25">
      <c r="D870" s="249" t="str">
        <f t="shared" si="15"/>
        <v/>
      </c>
      <c r="E870" s="249"/>
      <c r="G870" s="211"/>
    </row>
    <row r="871" spans="4:7" x14ac:dyDescent="0.25">
      <c r="D871" s="249" t="str">
        <f t="shared" si="15"/>
        <v/>
      </c>
      <c r="E871" s="249"/>
      <c r="G871" s="211"/>
    </row>
    <row r="872" spans="4:7" x14ac:dyDescent="0.25">
      <c r="D872" s="249" t="str">
        <f t="shared" si="15"/>
        <v/>
      </c>
      <c r="E872" s="249"/>
      <c r="G872" s="211"/>
    </row>
    <row r="873" spans="4:7" x14ac:dyDescent="0.25">
      <c r="D873" s="249" t="str">
        <f t="shared" si="15"/>
        <v/>
      </c>
      <c r="E873" s="249"/>
      <c r="G873" s="211"/>
    </row>
    <row r="874" spans="4:7" x14ac:dyDescent="0.25">
      <c r="D874" s="249" t="str">
        <f t="shared" si="15"/>
        <v/>
      </c>
      <c r="E874" s="249"/>
      <c r="G874" s="211"/>
    </row>
    <row r="875" spans="4:7" x14ac:dyDescent="0.25">
      <c r="D875" s="249" t="str">
        <f t="shared" si="15"/>
        <v/>
      </c>
      <c r="E875" s="249"/>
      <c r="G875" s="211"/>
    </row>
    <row r="876" spans="4:7" x14ac:dyDescent="0.25">
      <c r="D876" s="249" t="str">
        <f t="shared" si="15"/>
        <v/>
      </c>
      <c r="E876" s="249"/>
      <c r="G876" s="211"/>
    </row>
    <row r="877" spans="4:7" x14ac:dyDescent="0.25">
      <c r="D877" s="249" t="str">
        <f t="shared" si="15"/>
        <v/>
      </c>
      <c r="E877" s="249"/>
      <c r="G877" s="211"/>
    </row>
    <row r="878" spans="4:7" x14ac:dyDescent="0.25">
      <c r="D878" s="249" t="str">
        <f t="shared" si="15"/>
        <v/>
      </c>
      <c r="E878" s="249"/>
      <c r="G878" s="211"/>
    </row>
    <row r="879" spans="4:7" x14ac:dyDescent="0.25">
      <c r="D879" s="249" t="str">
        <f t="shared" si="15"/>
        <v/>
      </c>
      <c r="E879" s="249"/>
      <c r="G879" s="211"/>
    </row>
    <row r="880" spans="4:7" x14ac:dyDescent="0.25">
      <c r="D880" s="249" t="str">
        <f t="shared" si="15"/>
        <v/>
      </c>
      <c r="E880" s="249"/>
      <c r="G880" s="211"/>
    </row>
    <row r="881" spans="4:7" x14ac:dyDescent="0.25">
      <c r="D881" s="249" t="str">
        <f t="shared" si="15"/>
        <v/>
      </c>
      <c r="E881" s="249"/>
      <c r="G881" s="211"/>
    </row>
    <row r="882" spans="4:7" x14ac:dyDescent="0.25">
      <c r="D882" s="249" t="str">
        <f t="shared" si="15"/>
        <v/>
      </c>
      <c r="E882" s="249"/>
      <c r="G882" s="211"/>
    </row>
    <row r="883" spans="4:7" x14ac:dyDescent="0.25">
      <c r="D883" s="249" t="str">
        <f t="shared" si="15"/>
        <v/>
      </c>
      <c r="E883" s="249"/>
      <c r="G883" s="211"/>
    </row>
    <row r="884" spans="4:7" x14ac:dyDescent="0.25">
      <c r="D884" s="249" t="str">
        <f t="shared" si="15"/>
        <v/>
      </c>
      <c r="E884" s="249"/>
      <c r="G884" s="211"/>
    </row>
    <row r="885" spans="4:7" x14ac:dyDescent="0.25">
      <c r="D885" s="249" t="str">
        <f t="shared" si="15"/>
        <v/>
      </c>
      <c r="E885" s="249"/>
      <c r="G885" s="211"/>
    </row>
    <row r="886" spans="4:7" x14ac:dyDescent="0.25">
      <c r="D886" s="249" t="str">
        <f t="shared" si="15"/>
        <v/>
      </c>
      <c r="E886" s="249"/>
      <c r="G886" s="211"/>
    </row>
    <row r="887" spans="4:7" x14ac:dyDescent="0.25">
      <c r="D887" s="249" t="str">
        <f t="shared" si="15"/>
        <v/>
      </c>
      <c r="E887" s="249"/>
      <c r="G887" s="211"/>
    </row>
    <row r="888" spans="4:7" x14ac:dyDescent="0.25">
      <c r="D888" s="249" t="str">
        <f t="shared" si="15"/>
        <v/>
      </c>
      <c r="E888" s="249"/>
      <c r="G888" s="211"/>
    </row>
    <row r="889" spans="4:7" x14ac:dyDescent="0.25">
      <c r="D889" s="249" t="str">
        <f t="shared" si="15"/>
        <v/>
      </c>
      <c r="E889" s="249"/>
      <c r="G889" s="211"/>
    </row>
    <row r="890" spans="4:7" x14ac:dyDescent="0.25">
      <c r="D890" s="249" t="str">
        <f t="shared" si="15"/>
        <v/>
      </c>
      <c r="E890" s="249"/>
      <c r="G890" s="211"/>
    </row>
    <row r="891" spans="4:7" x14ac:dyDescent="0.25">
      <c r="D891" s="249" t="str">
        <f t="shared" si="15"/>
        <v/>
      </c>
      <c r="E891" s="249"/>
      <c r="G891" s="211"/>
    </row>
    <row r="892" spans="4:7" x14ac:dyDescent="0.25">
      <c r="D892" s="249" t="str">
        <f t="shared" si="15"/>
        <v/>
      </c>
      <c r="E892" s="249"/>
      <c r="G892" s="211"/>
    </row>
    <row r="893" spans="4:7" x14ac:dyDescent="0.25">
      <c r="D893" s="249" t="str">
        <f t="shared" si="15"/>
        <v/>
      </c>
      <c r="E893" s="249"/>
      <c r="G893" s="211"/>
    </row>
    <row r="894" spans="4:7" x14ac:dyDescent="0.25">
      <c r="D894" s="249" t="str">
        <f t="shared" si="15"/>
        <v/>
      </c>
      <c r="E894" s="249"/>
      <c r="G894" s="211"/>
    </row>
    <row r="895" spans="4:7" x14ac:dyDescent="0.25">
      <c r="D895" s="249" t="str">
        <f t="shared" si="15"/>
        <v/>
      </c>
      <c r="E895" s="249"/>
      <c r="G895" s="211"/>
    </row>
    <row r="896" spans="4:7" x14ac:dyDescent="0.25">
      <c r="D896" s="249" t="str">
        <f t="shared" si="15"/>
        <v/>
      </c>
      <c r="E896" s="249"/>
      <c r="G896" s="211"/>
    </row>
    <row r="897" spans="4:7" x14ac:dyDescent="0.25">
      <c r="D897" s="249" t="str">
        <f t="shared" si="15"/>
        <v/>
      </c>
      <c r="E897" s="249"/>
      <c r="G897" s="211"/>
    </row>
    <row r="898" spans="4:7" x14ac:dyDescent="0.25">
      <c r="D898" s="249" t="str">
        <f t="shared" si="15"/>
        <v/>
      </c>
      <c r="E898" s="249"/>
      <c r="G898" s="211"/>
    </row>
    <row r="899" spans="4:7" x14ac:dyDescent="0.25">
      <c r="D899" s="249" t="str">
        <f t="shared" si="15"/>
        <v/>
      </c>
      <c r="E899" s="249"/>
      <c r="G899" s="211"/>
    </row>
    <row r="900" spans="4:7" x14ac:dyDescent="0.25">
      <c r="D900" s="249" t="str">
        <f t="shared" si="15"/>
        <v/>
      </c>
      <c r="E900" s="249"/>
      <c r="G900" s="211"/>
    </row>
    <row r="901" spans="4:7" x14ac:dyDescent="0.25">
      <c r="D901" s="249" t="str">
        <f t="shared" ref="D901:D939" si="16">IF(B901="","",NETWORKDAYS(B901,C901)-1)</f>
        <v/>
      </c>
      <c r="E901" s="249"/>
      <c r="G901" s="211"/>
    </row>
    <row r="902" spans="4:7" x14ac:dyDescent="0.25">
      <c r="D902" s="249" t="str">
        <f t="shared" si="16"/>
        <v/>
      </c>
      <c r="E902" s="249"/>
      <c r="G902" s="211"/>
    </row>
    <row r="903" spans="4:7" x14ac:dyDescent="0.25">
      <c r="D903" s="249" t="str">
        <f t="shared" si="16"/>
        <v/>
      </c>
      <c r="E903" s="249"/>
      <c r="G903" s="211"/>
    </row>
    <row r="904" spans="4:7" x14ac:dyDescent="0.25">
      <c r="D904" s="249" t="str">
        <f t="shared" si="16"/>
        <v/>
      </c>
      <c r="E904" s="249"/>
      <c r="G904" s="211"/>
    </row>
    <row r="905" spans="4:7" x14ac:dyDescent="0.25">
      <c r="D905" s="249" t="str">
        <f t="shared" si="16"/>
        <v/>
      </c>
      <c r="E905" s="249"/>
      <c r="G905" s="211"/>
    </row>
    <row r="906" spans="4:7" x14ac:dyDescent="0.25">
      <c r="D906" s="249" t="str">
        <f t="shared" si="16"/>
        <v/>
      </c>
      <c r="E906" s="249"/>
      <c r="G906" s="211"/>
    </row>
    <row r="907" spans="4:7" x14ac:dyDescent="0.25">
      <c r="D907" s="249" t="str">
        <f t="shared" si="16"/>
        <v/>
      </c>
      <c r="E907" s="249"/>
      <c r="G907" s="211"/>
    </row>
    <row r="908" spans="4:7" x14ac:dyDescent="0.25">
      <c r="D908" s="249" t="str">
        <f t="shared" si="16"/>
        <v/>
      </c>
      <c r="E908" s="249"/>
      <c r="G908" s="211"/>
    </row>
    <row r="909" spans="4:7" x14ac:dyDescent="0.25">
      <c r="D909" s="249" t="str">
        <f t="shared" si="16"/>
        <v/>
      </c>
      <c r="E909" s="249"/>
      <c r="G909" s="211"/>
    </row>
    <row r="910" spans="4:7" x14ac:dyDescent="0.25">
      <c r="D910" s="249" t="str">
        <f t="shared" si="16"/>
        <v/>
      </c>
      <c r="E910" s="249"/>
      <c r="G910" s="211"/>
    </row>
    <row r="911" spans="4:7" x14ac:dyDescent="0.25">
      <c r="D911" s="249" t="str">
        <f t="shared" si="16"/>
        <v/>
      </c>
      <c r="E911" s="249"/>
      <c r="G911" s="211"/>
    </row>
    <row r="912" spans="4:7" x14ac:dyDescent="0.25">
      <c r="D912" s="249" t="str">
        <f t="shared" si="16"/>
        <v/>
      </c>
      <c r="E912" s="249"/>
      <c r="G912" s="211"/>
    </row>
    <row r="913" spans="4:7" x14ac:dyDescent="0.25">
      <c r="D913" s="249" t="str">
        <f t="shared" si="16"/>
        <v/>
      </c>
      <c r="E913" s="249"/>
      <c r="G913" s="211"/>
    </row>
    <row r="914" spans="4:7" x14ac:dyDescent="0.25">
      <c r="D914" s="249" t="str">
        <f t="shared" si="16"/>
        <v/>
      </c>
      <c r="E914" s="249"/>
      <c r="G914" s="211"/>
    </row>
    <row r="915" spans="4:7" x14ac:dyDescent="0.25">
      <c r="D915" s="249" t="str">
        <f t="shared" si="16"/>
        <v/>
      </c>
      <c r="E915" s="249"/>
      <c r="G915" s="211"/>
    </row>
    <row r="916" spans="4:7" x14ac:dyDescent="0.25">
      <c r="D916" s="249" t="str">
        <f t="shared" si="16"/>
        <v/>
      </c>
      <c r="E916" s="249"/>
      <c r="G916" s="211"/>
    </row>
    <row r="917" spans="4:7" x14ac:dyDescent="0.25">
      <c r="D917" s="249" t="str">
        <f t="shared" si="16"/>
        <v/>
      </c>
      <c r="E917" s="249"/>
      <c r="G917" s="211"/>
    </row>
    <row r="918" spans="4:7" x14ac:dyDescent="0.25">
      <c r="D918" s="249" t="str">
        <f t="shared" si="16"/>
        <v/>
      </c>
      <c r="E918" s="249"/>
      <c r="G918" s="211"/>
    </row>
    <row r="919" spans="4:7" x14ac:dyDescent="0.25">
      <c r="D919" s="249" t="str">
        <f t="shared" si="16"/>
        <v/>
      </c>
      <c r="E919" s="249"/>
      <c r="G919" s="211"/>
    </row>
    <row r="920" spans="4:7" x14ac:dyDescent="0.25">
      <c r="D920" s="249" t="str">
        <f t="shared" si="16"/>
        <v/>
      </c>
      <c r="E920" s="249"/>
      <c r="G920" s="211"/>
    </row>
    <row r="921" spans="4:7" x14ac:dyDescent="0.25">
      <c r="D921" s="249" t="str">
        <f t="shared" si="16"/>
        <v/>
      </c>
      <c r="E921" s="249"/>
      <c r="G921" s="211"/>
    </row>
    <row r="922" spans="4:7" x14ac:dyDescent="0.25">
      <c r="D922" s="249" t="str">
        <f t="shared" si="16"/>
        <v/>
      </c>
      <c r="E922" s="249"/>
      <c r="G922" s="211"/>
    </row>
    <row r="923" spans="4:7" x14ac:dyDescent="0.25">
      <c r="D923" s="249" t="str">
        <f t="shared" si="16"/>
        <v/>
      </c>
      <c r="E923" s="249"/>
      <c r="G923" s="211"/>
    </row>
    <row r="924" spans="4:7" x14ac:dyDescent="0.25">
      <c r="D924" s="249" t="str">
        <f t="shared" si="16"/>
        <v/>
      </c>
      <c r="E924" s="249"/>
      <c r="G924" s="211"/>
    </row>
    <row r="925" spans="4:7" x14ac:dyDescent="0.25">
      <c r="D925" s="249" t="str">
        <f t="shared" si="16"/>
        <v/>
      </c>
      <c r="E925" s="249"/>
      <c r="G925" s="211"/>
    </row>
    <row r="926" spans="4:7" x14ac:dyDescent="0.25">
      <c r="D926" s="249" t="str">
        <f t="shared" si="16"/>
        <v/>
      </c>
      <c r="E926" s="249"/>
      <c r="G926" s="211"/>
    </row>
    <row r="927" spans="4:7" x14ac:dyDescent="0.25">
      <c r="D927" s="249" t="str">
        <f t="shared" si="16"/>
        <v/>
      </c>
      <c r="E927" s="249"/>
      <c r="G927" s="211"/>
    </row>
    <row r="928" spans="4:7" x14ac:dyDescent="0.25">
      <c r="D928" s="249" t="str">
        <f t="shared" si="16"/>
        <v/>
      </c>
      <c r="E928" s="249"/>
      <c r="G928" s="211"/>
    </row>
    <row r="929" spans="4:7" x14ac:dyDescent="0.25">
      <c r="D929" s="249" t="str">
        <f t="shared" si="16"/>
        <v/>
      </c>
      <c r="E929" s="249"/>
      <c r="G929" s="211"/>
    </row>
    <row r="930" spans="4:7" x14ac:dyDescent="0.25">
      <c r="D930" s="249" t="str">
        <f t="shared" si="16"/>
        <v/>
      </c>
      <c r="E930" s="249"/>
      <c r="G930" s="211"/>
    </row>
    <row r="931" spans="4:7" x14ac:dyDescent="0.25">
      <c r="D931" s="249" t="str">
        <f t="shared" si="16"/>
        <v/>
      </c>
      <c r="E931" s="249"/>
      <c r="G931" s="211"/>
    </row>
    <row r="932" spans="4:7" x14ac:dyDescent="0.25">
      <c r="D932" s="249" t="str">
        <f t="shared" si="16"/>
        <v/>
      </c>
      <c r="E932" s="249"/>
      <c r="G932" s="211"/>
    </row>
    <row r="933" spans="4:7" x14ac:dyDescent="0.25">
      <c r="D933" s="249" t="str">
        <f t="shared" si="16"/>
        <v/>
      </c>
      <c r="E933" s="249"/>
      <c r="G933" s="211"/>
    </row>
    <row r="934" spans="4:7" x14ac:dyDescent="0.25">
      <c r="D934" s="249" t="str">
        <f t="shared" si="16"/>
        <v/>
      </c>
      <c r="E934" s="249"/>
      <c r="G934" s="211"/>
    </row>
    <row r="935" spans="4:7" x14ac:dyDescent="0.25">
      <c r="D935" s="249" t="str">
        <f t="shared" si="16"/>
        <v/>
      </c>
      <c r="E935" s="249"/>
      <c r="G935" s="211"/>
    </row>
    <row r="936" spans="4:7" x14ac:dyDescent="0.25">
      <c r="D936" s="249" t="str">
        <f t="shared" si="16"/>
        <v/>
      </c>
      <c r="E936" s="249"/>
      <c r="G936" s="211"/>
    </row>
    <row r="937" spans="4:7" x14ac:dyDescent="0.25">
      <c r="D937" s="249" t="str">
        <f t="shared" si="16"/>
        <v/>
      </c>
      <c r="E937" s="249"/>
      <c r="G937" s="211"/>
    </row>
    <row r="938" spans="4:7" x14ac:dyDescent="0.25">
      <c r="D938" s="249" t="str">
        <f t="shared" si="16"/>
        <v/>
      </c>
      <c r="E938" s="249"/>
      <c r="G938" s="211"/>
    </row>
    <row r="939" spans="4:7" x14ac:dyDescent="0.25">
      <c r="D939" s="249" t="str">
        <f t="shared" si="16"/>
        <v/>
      </c>
      <c r="E939" s="249"/>
      <c r="G939" s="211"/>
    </row>
    <row r="1048576" s="250" customFormat="1" x14ac:dyDescent="0.25"/>
  </sheetData>
  <customSheetViews>
    <customSheetView guid="{75A4899D-DCB3-4900-9CF2-5022F48D201B}" topLeftCell="A17">
      <selection activeCell="A28" sqref="A28"/>
      <pageMargins left="0.7" right="0.7" top="0.75" bottom="0.75" header="0.3" footer="0.3"/>
    </customSheetView>
    <customSheetView guid="{0B21386C-AEA2-4F19-A69B-327A3E357604}">
      <selection activeCell="E35" sqref="E35"/>
      <pageMargins left="0.7" right="0.7" top="0.75" bottom="0.75" header="0.3" footer="0.3"/>
    </customSheetView>
    <customSheetView guid="{CEEECF45-5CE2-4EAB-ACEA-4352156F128B}" scale="145">
      <pane ySplit="1" topLeftCell="A5" activePane="bottomLeft" state="frozen"/>
      <selection pane="bottomLeft" activeCell="C19" sqref="C19"/>
      <pageMargins left="0.7" right="0.7" top="0.75" bottom="0.75" header="0.3" footer="0.3"/>
    </customSheetView>
    <customSheetView guid="{8EC2DFE1-9BFF-43D3-ABBE-5EC79F14F44B}">
      <selection activeCell="E16" sqref="E16"/>
      <pageMargins left="0.7" right="0.7" top="0.75" bottom="0.75" header="0.3" footer="0.3"/>
    </customSheetView>
    <customSheetView guid="{D857DB19-3D80-426B-A2FB-D26285DD50E3}" topLeftCell="A16">
      <selection activeCell="A28" sqref="A28"/>
      <pageMargins left="0.7" right="0.7" top="0.75" bottom="0.75" header="0.3" footer="0.3"/>
    </customSheetView>
    <customSheetView guid="{A19C14BD-6DFF-49F0-A871-1C56C1689AC6}">
      <selection activeCell="A18" sqref="A18"/>
      <pageMargins left="0.7" right="0.7" top="0.75" bottom="0.75" header="0.3" footer="0.3"/>
    </customSheetView>
    <customSheetView guid="{03501F9F-454E-41A7-8D33-D1FFE4C51027}">
      <pane ySplit="1" topLeftCell="A17" activePane="bottomLeft" state="frozen"/>
      <selection pane="bottomLeft" activeCell="B37" sqref="B37"/>
      <pageMargins left="0.7" right="0.7" top="0.75" bottom="0.75" header="0.3" footer="0.3"/>
    </customSheetView>
    <customSheetView guid="{B31231B8-DF0C-492A-AD08-12AC104B5344}" topLeftCell="A16">
      <selection activeCell="A28" sqref="A28"/>
      <pageMargins left="0.7" right="0.7" top="0.75" bottom="0.75" header="0.3" footer="0.3"/>
    </customSheetView>
    <customSheetView guid="{88CE6D99-BF73-4A4E-9F73-FD7A75F1606E}" topLeftCell="A16">
      <selection activeCell="A28" sqref="A28"/>
      <pageMargins left="0.7" right="0.7" top="0.75" bottom="0.75" header="0.3" footer="0.3"/>
    </customSheetView>
    <customSheetView guid="{AD446CE0-589C-4378-A21D-D1AA70999E27}" topLeftCell="C31">
      <selection activeCell="E39" sqref="E39"/>
      <pageMargins left="0.7" right="0.7" top="0.75" bottom="0.75" header="0.3" footer="0.3"/>
    </customSheetView>
    <customSheetView guid="{71FD90CD-6C9E-4B4F-83B1-369FFA7ECE92}">
      <selection sqref="A1:F1"/>
      <pageMargins left="0.7" right="0.7" top="0.75" bottom="0.75" header="0.3" footer="0.3"/>
    </customSheetView>
    <customSheetView guid="{B5E18640-58E8-4006-9543-B65CDF4E28A2}">
      <pane ySplit="1" topLeftCell="A14" activePane="bottomLeft" state="frozen"/>
      <selection pane="bottomLeft" activeCell="A25" sqref="A25"/>
      <pageMargins left="0.7" right="0.7" top="0.75" bottom="0.75" header="0.3" footer="0.3"/>
    </customSheetView>
    <customSheetView guid="{B055576F-5B6C-4853-9CF7-C8C5AA8BBA9E}">
      <selection activeCell="B14" sqref="B14"/>
      <pageMargins left="0.7" right="0.7" top="0.75" bottom="0.75" header="0.3" footer="0.3"/>
    </customSheetView>
    <customSheetView guid="{64566539-B55F-4A79-8E08-FDCF9E6D6F6B}">
      <pane ySplit="1.0833333333333333" topLeftCell="A2" activePane="bottomLeft"/>
      <selection pane="bottomLeft" activeCell="E13" sqref="E13"/>
      <pageMargins left="0.7" right="0.7" top="0.75" bottom="0.75" header="0.3" footer="0.3"/>
    </customSheetView>
    <customSheetView guid="{33B1EF24-8A4C-4719-B95A-E17DA18035B3}">
      <selection activeCell="F9" sqref="F9"/>
      <pageMargins left="0.7" right="0.7" top="0.75" bottom="0.75" header="0.3" footer="0.3"/>
    </customSheetView>
    <customSheetView guid="{B1EDCD6B-EE21-4879-AA3D-77F2C4CDE18F}">
      <selection activeCell="A9" sqref="A9"/>
      <pageMargins left="0.7" right="0.7" top="0.75" bottom="0.75" header="0.3" footer="0.3"/>
    </customSheetView>
    <customSheetView guid="{E707DE82-71DA-43CB-BC55-09232E879A78}">
      <selection activeCell="F13" sqref="F13"/>
      <pageMargins left="0.7" right="0.7" top="0.75" bottom="0.75" header="0.3" footer="0.3"/>
    </customSheetView>
    <customSheetView guid="{2FE9ECC7-2778-45B1-B7D4-9F7CEB69A08B}">
      <selection sqref="A1:F1"/>
      <pageMargins left="0.7" right="0.7" top="0.75" bottom="0.75" header="0.3" footer="0.3"/>
    </customSheetView>
    <customSheetView guid="{06A9F8A7-4471-4368-9E20-019DC07C47FA}">
      <selection activeCell="A5" sqref="A5"/>
      <pageMargins left="0.7" right="0.7" top="0.75" bottom="0.75" header="0.3" footer="0.3"/>
    </customSheetView>
    <customSheetView guid="{3DBCD880-445F-418A-AD5F-193E6D2D1210}">
      <selection activeCell="D6" sqref="D6"/>
      <pageMargins left="0.7" right="0.7" top="0.75" bottom="0.75" header="0.3" footer="0.3"/>
    </customSheetView>
    <customSheetView guid="{6DCEEC21-C479-4A42-AD64-9FF5BA104DC2}">
      <selection activeCell="F9" sqref="F9"/>
      <pageMargins left="0.7" right="0.7" top="0.75" bottom="0.75" header="0.3" footer="0.3"/>
    </customSheetView>
    <customSheetView guid="{41DDAA97-79F0-408B-ADE0-BCE91D0ECBCF}">
      <selection activeCell="C16" sqref="C16"/>
      <pageMargins left="0.7" right="0.7" top="0.75" bottom="0.75" header="0.3" footer="0.3"/>
    </customSheetView>
    <customSheetView guid="{BA995151-D423-4E2E-B021-2487DDDEFECF}">
      <selection activeCell="E18" sqref="E18"/>
      <pageMargins left="0.7" right="0.7" top="0.75" bottom="0.75" header="0.3" footer="0.3"/>
    </customSheetView>
    <customSheetView guid="{6D3BA3F1-B9B4-4686-85CF-38BCD4C4159D}" showPageBreaks="1">
      <selection activeCell="D12" sqref="D12:D17"/>
      <pageMargins left="0.7" right="0.7" top="0.75" bottom="0.75" header="0.3" footer="0.3"/>
    </customSheetView>
    <customSheetView guid="{A5CBEEFE-75A7-499E-BF51-F7AC753B4493}">
      <selection activeCell="A18" sqref="A18"/>
      <pageMargins left="0.7" right="0.7" top="0.75" bottom="0.75" header="0.3" footer="0.3"/>
    </customSheetView>
    <customSheetView guid="{8791D8E1-5546-47B2-829A-27DCC1152D17}" topLeftCell="A16">
      <selection activeCell="A28" sqref="A28"/>
      <pageMargins left="0.7" right="0.7" top="0.75" bottom="0.75" header="0.3" footer="0.3"/>
    </customSheetView>
    <customSheetView guid="{1F2654CD-4720-4252-A162-7D4BA384FF65}" topLeftCell="A16">
      <selection activeCell="A28" sqref="A28"/>
      <pageMargins left="0.7" right="0.7" top="0.75" bottom="0.75" header="0.3" footer="0.3"/>
    </customSheetView>
    <customSheetView guid="{44636B2D-489E-4D3F-B344-3FDB38BE5EE6}">
      <selection activeCell="A18" sqref="A18"/>
      <pageMargins left="0.7" right="0.7" top="0.75" bottom="0.75" header="0.3" footer="0.3"/>
    </customSheetView>
    <customSheetView guid="{97FA0117-B203-4B24-9F80-DD2287AC91B9}">
      <selection activeCell="A16" sqref="A16"/>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topLeftCell="H1" workbookViewId="0"/>
  </sheetViews>
  <sheetFormatPr defaultRowHeight="15" x14ac:dyDescent="0.25"/>
  <sheetData/>
  <customSheetViews>
    <customSheetView guid="{75A4899D-DCB3-4900-9CF2-5022F48D201B}" state="hidden" topLeftCell="H1">
      <pageMargins left="0.7" right="0.7" top="0.75" bottom="0.75" header="0.3" footer="0.3"/>
    </customSheetView>
    <customSheetView guid="{0B21386C-AEA2-4F19-A69B-327A3E357604}" state="hidden" topLeftCell="H1">
      <pageMargins left="0.7" right="0.7" top="0.75" bottom="0.75" header="0.3" footer="0.3"/>
    </customSheetView>
    <customSheetView guid="{CEEECF45-5CE2-4EAB-ACEA-4352156F128B}" state="hidden" topLeftCell="H1">
      <pageMargins left="0.7" right="0.7" top="0.75" bottom="0.75" header="0.3" footer="0.3"/>
    </customSheetView>
    <customSheetView guid="{8EC2DFE1-9BFF-43D3-ABBE-5EC79F14F44B}" state="hidden" topLeftCell="H1">
      <pageMargins left="0.7" right="0.7" top="0.75" bottom="0.75" header="0.3" footer="0.3"/>
    </customSheetView>
    <customSheetView guid="{D857DB19-3D80-426B-A2FB-D26285DD50E3}" state="hidden" topLeftCell="H1">
      <pageMargins left="0.7" right="0.7" top="0.75" bottom="0.75" header="0.3" footer="0.3"/>
    </customSheetView>
    <customSheetView guid="{A19C14BD-6DFF-49F0-A871-1C56C1689AC6}" state="hidden" topLeftCell="H1">
      <pageMargins left="0.7" right="0.7" top="0.75" bottom="0.75" header="0.3" footer="0.3"/>
    </customSheetView>
    <customSheetView guid="{03501F9F-454E-41A7-8D33-D1FFE4C51027}" state="hidden" topLeftCell="H1">
      <pageMargins left="0.7" right="0.7" top="0.75" bottom="0.75" header="0.3" footer="0.3"/>
    </customSheetView>
    <customSheetView guid="{B31231B8-DF0C-492A-AD08-12AC104B5344}" state="hidden" topLeftCell="H1">
      <pageMargins left="0.7" right="0.7" top="0.75" bottom="0.75" header="0.3" footer="0.3"/>
    </customSheetView>
    <customSheetView guid="{88CE6D99-BF73-4A4E-9F73-FD7A75F1606E}" state="hidden" topLeftCell="H1">
      <pageMargins left="0.7" right="0.7" top="0.75" bottom="0.75" header="0.3" footer="0.3"/>
    </customSheetView>
    <customSheetView guid="{AD446CE0-589C-4378-A21D-D1AA70999E27}" state="hidden" topLeftCell="H1">
      <pageMargins left="0.7" right="0.7" top="0.75" bottom="0.75" header="0.3" footer="0.3"/>
    </customSheetView>
    <customSheetView guid="{71FD90CD-6C9E-4B4F-83B1-369FFA7ECE92}" state="hidden" topLeftCell="H1">
      <pageMargins left="0.7" right="0.7" top="0.75" bottom="0.75" header="0.3" footer="0.3"/>
    </customSheetView>
    <customSheetView guid="{B5E18640-58E8-4006-9543-B65CDF4E28A2}" state="hidden" topLeftCell="H1">
      <pageMargins left="0.7" right="0.7" top="0.75" bottom="0.75" header="0.3" footer="0.3"/>
    </customSheetView>
    <customSheetView guid="{41DDAA97-79F0-408B-ADE0-BCE91D0ECBCF}" state="hidden" topLeftCell="H1">
      <pageMargins left="0.7" right="0.7" top="0.75" bottom="0.75" header="0.3" footer="0.3"/>
    </customSheetView>
    <customSheetView guid="{BA995151-D423-4E2E-B021-2487DDDEFECF}" state="hidden" topLeftCell="H1">
      <pageMargins left="0.7" right="0.7" top="0.75" bottom="0.75" header="0.3" footer="0.3"/>
    </customSheetView>
    <customSheetView guid="{6D3BA3F1-B9B4-4686-85CF-38BCD4C4159D}" showPageBreaks="1" state="hidden" topLeftCell="H1">
      <pageMargins left="0.7" right="0.7" top="0.75" bottom="0.75" header="0.3" footer="0.3"/>
    </customSheetView>
    <customSheetView guid="{A5CBEEFE-75A7-499E-BF51-F7AC753B4493}" state="hidden" topLeftCell="H1">
      <pageMargins left="0.7" right="0.7" top="0.75" bottom="0.75" header="0.3" footer="0.3"/>
    </customSheetView>
    <customSheetView guid="{8791D8E1-5546-47B2-829A-27DCC1152D17}" state="hidden" topLeftCell="H1">
      <pageMargins left="0.7" right="0.7" top="0.75" bottom="0.75" header="0.3" footer="0.3"/>
    </customSheetView>
    <customSheetView guid="{1F2654CD-4720-4252-A162-7D4BA384FF65}" state="hidden" topLeftCell="H1">
      <pageMargins left="0.7" right="0.7" top="0.75" bottom="0.75" header="0.3" footer="0.3"/>
    </customSheetView>
    <customSheetView guid="{44636B2D-489E-4D3F-B344-3FDB38BE5EE6}" state="hidden" topLeftCell="H1">
      <pageMargins left="0.7" right="0.7" top="0.75" bottom="0.75" header="0.3" footer="0.3"/>
    </customSheetView>
    <customSheetView guid="{97FA0117-B203-4B24-9F80-DD2287AC91B9}" state="hidden" topLeftCell="H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38"/>
  <sheetViews>
    <sheetView workbookViewId="0">
      <selection activeCell="J9" sqref="J9"/>
    </sheetView>
  </sheetViews>
  <sheetFormatPr defaultRowHeight="15" x14ac:dyDescent="0.25"/>
  <cols>
    <col min="1" max="1" width="13.42578125" bestFit="1" customWidth="1"/>
    <col min="2" max="2" width="12.42578125" bestFit="1" customWidth="1"/>
    <col min="4" max="4" width="11.140625" style="9" bestFit="1" customWidth="1"/>
    <col min="5" max="5" width="11.140625" customWidth="1"/>
    <col min="7" max="7" width="13.42578125" bestFit="1" customWidth="1"/>
    <col min="8" max="8" width="12.42578125" bestFit="1" customWidth="1"/>
    <col min="9" max="9" width="8.140625" customWidth="1"/>
    <col min="10" max="10" width="11.140625" style="9" bestFit="1" customWidth="1"/>
    <col min="11" max="11" width="11.140625" customWidth="1"/>
    <col min="13" max="13" width="13.42578125" bestFit="1" customWidth="1"/>
    <col min="14" max="14" width="12.42578125" bestFit="1" customWidth="1"/>
    <col min="16" max="16" width="11.140625" style="9" bestFit="1" customWidth="1"/>
    <col min="17" max="17" width="11.140625" customWidth="1"/>
    <col min="19" max="19" width="13.42578125" bestFit="1" customWidth="1"/>
    <col min="20" max="20" width="12.42578125" bestFit="1" customWidth="1"/>
    <col min="22" max="22" width="11.140625" style="9" bestFit="1" customWidth="1"/>
    <col min="25" max="25" width="15.140625" customWidth="1"/>
    <col min="26" max="26" width="12.42578125" bestFit="1" customWidth="1"/>
    <col min="28" max="28" width="11.140625" style="9" bestFit="1" customWidth="1"/>
    <col min="31" max="31" width="13.42578125" customWidth="1"/>
    <col min="32" max="32" width="12.42578125" bestFit="1" customWidth="1"/>
    <col min="34" max="34" width="9.140625" style="9"/>
    <col min="37" max="37" width="13.140625" customWidth="1"/>
    <col min="38" max="38" width="12.28515625" bestFit="1" customWidth="1"/>
    <col min="39" max="39" width="5.42578125" bestFit="1" customWidth="1"/>
    <col min="40" max="40" width="11.140625" style="9" bestFit="1" customWidth="1"/>
    <col min="41" max="41" width="5.140625" bestFit="1" customWidth="1"/>
    <col min="43" max="43" width="13.28515625" customWidth="1"/>
    <col min="44" max="44" width="12.28515625" bestFit="1" customWidth="1"/>
    <col min="45" max="45" width="5.42578125" bestFit="1" customWidth="1"/>
    <col min="46" max="46" width="11.140625" style="9" bestFit="1" customWidth="1"/>
    <col min="47" max="47" width="9.5703125" customWidth="1"/>
    <col min="49" max="49" width="13.28515625" bestFit="1" customWidth="1"/>
    <col min="50" max="50" width="12.28515625" bestFit="1" customWidth="1"/>
    <col min="52" max="52" width="9.140625" style="9"/>
  </cols>
  <sheetData>
    <row r="1" spans="1:53" x14ac:dyDescent="0.25">
      <c r="A1" s="10" t="s">
        <v>3</v>
      </c>
      <c r="B1" s="2"/>
      <c r="C1" s="2">
        <v>3</v>
      </c>
      <c r="D1" s="8" t="s">
        <v>7</v>
      </c>
      <c r="E1" s="3"/>
      <c r="F1" s="2"/>
      <c r="G1" s="10" t="s">
        <v>4</v>
      </c>
      <c r="H1" s="2"/>
      <c r="I1" s="2">
        <v>3</v>
      </c>
      <c r="J1" s="8" t="s">
        <v>7</v>
      </c>
      <c r="K1" s="3"/>
      <c r="L1" s="2"/>
      <c r="M1" s="10" t="s">
        <v>16</v>
      </c>
      <c r="N1" s="2"/>
      <c r="O1" s="2">
        <v>3</v>
      </c>
      <c r="P1" s="8" t="s">
        <v>7</v>
      </c>
      <c r="Q1" s="3"/>
      <c r="R1" s="2"/>
      <c r="S1" s="10" t="s">
        <v>5</v>
      </c>
      <c r="T1" s="2"/>
      <c r="U1" s="2">
        <v>1</v>
      </c>
      <c r="V1" s="8" t="s">
        <v>7</v>
      </c>
      <c r="Y1" s="10" t="s">
        <v>15</v>
      </c>
      <c r="Z1" s="10"/>
      <c r="AA1" s="2">
        <v>3</v>
      </c>
      <c r="AB1" s="8" t="s">
        <v>7</v>
      </c>
      <c r="AE1" s="10" t="s">
        <v>17</v>
      </c>
      <c r="AF1" s="2"/>
      <c r="AG1" s="2">
        <v>3</v>
      </c>
      <c r="AH1" s="8" t="s">
        <v>7</v>
      </c>
      <c r="AK1" s="10" t="s">
        <v>25</v>
      </c>
      <c r="AL1" s="2"/>
      <c r="AM1" s="2">
        <v>3</v>
      </c>
      <c r="AN1" s="8" t="s">
        <v>7</v>
      </c>
      <c r="AQ1" s="10" t="s">
        <v>26</v>
      </c>
      <c r="AR1" s="2"/>
      <c r="AS1" s="2">
        <v>3</v>
      </c>
      <c r="AT1" s="8" t="s">
        <v>7</v>
      </c>
      <c r="AW1" s="10" t="s">
        <v>29</v>
      </c>
      <c r="AX1" s="2"/>
      <c r="AY1" s="2">
        <v>3</v>
      </c>
      <c r="AZ1" s="8" t="s">
        <v>7</v>
      </c>
    </row>
    <row r="2" spans="1:53" x14ac:dyDescent="0.25">
      <c r="A2" s="2" t="s">
        <v>8</v>
      </c>
      <c r="B2" s="2" t="s">
        <v>9</v>
      </c>
      <c r="C2" s="2" t="s">
        <v>10</v>
      </c>
      <c r="D2" s="8" t="s">
        <v>11</v>
      </c>
      <c r="E2" s="3" t="s">
        <v>12</v>
      </c>
      <c r="F2" s="2"/>
      <c r="G2" s="2" t="s">
        <v>8</v>
      </c>
      <c r="H2" s="2" t="s">
        <v>9</v>
      </c>
      <c r="I2" s="2" t="s">
        <v>10</v>
      </c>
      <c r="J2" s="8" t="s">
        <v>11</v>
      </c>
      <c r="K2" s="3" t="s">
        <v>12</v>
      </c>
      <c r="L2" s="2"/>
      <c r="M2" s="2" t="s">
        <v>8</v>
      </c>
      <c r="N2" s="2" t="s">
        <v>9</v>
      </c>
      <c r="O2" s="2" t="s">
        <v>10</v>
      </c>
      <c r="P2" s="8" t="s">
        <v>11</v>
      </c>
      <c r="Q2" s="3" t="s">
        <v>12</v>
      </c>
      <c r="R2" s="2"/>
      <c r="S2" s="2" t="s">
        <v>8</v>
      </c>
      <c r="T2" s="2" t="s">
        <v>9</v>
      </c>
      <c r="U2" s="2" t="s">
        <v>10</v>
      </c>
      <c r="V2" s="8" t="s">
        <v>11</v>
      </c>
      <c r="W2" s="2" t="s">
        <v>12</v>
      </c>
      <c r="Y2" s="2" t="s">
        <v>8</v>
      </c>
      <c r="Z2" s="2" t="s">
        <v>9</v>
      </c>
      <c r="AA2" s="2" t="s">
        <v>10</v>
      </c>
      <c r="AB2" s="8" t="s">
        <v>11</v>
      </c>
      <c r="AC2" s="2" t="s">
        <v>12</v>
      </c>
      <c r="AE2" s="2" t="s">
        <v>8</v>
      </c>
      <c r="AF2" s="2" t="s">
        <v>9</v>
      </c>
      <c r="AG2" s="2" t="s">
        <v>10</v>
      </c>
      <c r="AH2" s="8" t="s">
        <v>11</v>
      </c>
      <c r="AI2" s="2" t="s">
        <v>12</v>
      </c>
      <c r="AK2" s="2" t="s">
        <v>8</v>
      </c>
      <c r="AL2" s="2" t="s">
        <v>9</v>
      </c>
      <c r="AM2" s="2" t="s">
        <v>10</v>
      </c>
      <c r="AN2" s="8" t="s">
        <v>11</v>
      </c>
      <c r="AO2" s="2" t="s">
        <v>12</v>
      </c>
      <c r="AQ2" s="2" t="s">
        <v>8</v>
      </c>
      <c r="AR2" s="2" t="s">
        <v>9</v>
      </c>
      <c r="AS2" s="2" t="s">
        <v>10</v>
      </c>
      <c r="AT2" s="8" t="s">
        <v>11</v>
      </c>
      <c r="AU2" s="2" t="s">
        <v>12</v>
      </c>
      <c r="AW2" s="2" t="s">
        <v>8</v>
      </c>
      <c r="AX2" s="2" t="s">
        <v>9</v>
      </c>
      <c r="AY2" s="2" t="s">
        <v>10</v>
      </c>
      <c r="AZ2" s="8" t="s">
        <v>11</v>
      </c>
      <c r="BA2" s="2" t="s">
        <v>12</v>
      </c>
    </row>
    <row r="3" spans="1:53" x14ac:dyDescent="0.25">
      <c r="A3" s="1">
        <f t="shared" ref="A3:A23" ca="1" si="0">A4-7</f>
        <v>45151</v>
      </c>
      <c r="B3" s="1">
        <f t="shared" ref="B3:B24" ca="1" si="1">A3+6</f>
        <v>45157</v>
      </c>
      <c r="C3">
        <f ca="1">COUNTIFS(Invoices!$C:$C,"&gt;="&amp;A3,Invoices!$C:$C,"&lt;="&amp;B3)</f>
        <v>0</v>
      </c>
      <c r="D3" s="9" t="e">
        <f ca="1">AVERAGEIFS(Invoices!$D:$D, Invoices!$C:$C,"&gt;="&amp;Tables!A3, Invoices!$C:$C,"&lt;="&amp;Tables!B3)</f>
        <v>#DIV/0!</v>
      </c>
      <c r="E3">
        <f>C$1</f>
        <v>3</v>
      </c>
      <c r="G3" s="1">
        <f ca="1">A3</f>
        <v>45151</v>
      </c>
      <c r="H3" s="1">
        <f ca="1">B3</f>
        <v>45157</v>
      </c>
      <c r="I3" t="e">
        <f ca="1">COUNTIFS(#REF!,"&gt;="&amp;G3,#REF!,"&lt;="&amp;H3)</f>
        <v>#REF!</v>
      </c>
      <c r="J3" s="9" t="e">
        <f ca="1">AVERAGEIFS(#REF!,#REF!, "&gt;="&amp;Tables!G3,#REF!, "&lt;="&amp;Tables!H3)</f>
        <v>#REF!</v>
      </c>
      <c r="K3">
        <f>I$1</f>
        <v>3</v>
      </c>
      <c r="M3" s="1">
        <f ca="1">G3</f>
        <v>45151</v>
      </c>
      <c r="N3" s="1">
        <f ca="1">H3</f>
        <v>45157</v>
      </c>
      <c r="O3">
        <f ca="1">COUNTIFS(CTAP!$C:$C,"&gt;="&amp;M3,CTAP!$C:$C,"&lt;="&amp;N3)</f>
        <v>0</v>
      </c>
      <c r="P3" s="9" t="e">
        <f ca="1">AVERAGEIFS(CTAP!$D:$D, CTAP!$C:$C,"&gt;="&amp;Tables!M3, CTAP!$C:$C,"&lt;="&amp;Tables!N3)</f>
        <v>#DIV/0!</v>
      </c>
      <c r="Q3">
        <f>O$1</f>
        <v>3</v>
      </c>
      <c r="S3" s="1">
        <f ca="1">M3</f>
        <v>45151</v>
      </c>
      <c r="T3" s="1">
        <f ca="1">N3</f>
        <v>45157</v>
      </c>
      <c r="U3" t="e">
        <f ca="1">COUNTIFS(#REF!,"&gt;="&amp;S3,#REF!,"&lt;="&amp;T3)</f>
        <v>#REF!</v>
      </c>
      <c r="V3" s="9" t="e">
        <f ca="1">AVERAGEIFS(#REF!,#REF!, "&gt;="&amp;Tables!S3,#REF!, "&lt;="&amp;Tables!T3)</f>
        <v>#REF!</v>
      </c>
      <c r="W3">
        <f>U$1</f>
        <v>1</v>
      </c>
      <c r="Y3" s="1">
        <f ca="1">S3</f>
        <v>45151</v>
      </c>
      <c r="Z3" s="1">
        <f ca="1">T3</f>
        <v>45157</v>
      </c>
      <c r="AA3">
        <f ca="1">COUNTIFS('STEM+M'!$C:$C,"&gt;="&amp;Y3,'STEM+M'!$C:$C,"&lt;="&amp;Z3)</f>
        <v>0</v>
      </c>
      <c r="AB3" s="9" t="e">
        <f ca="1">AVERAGEIFS('STEM+M'!$D:$D, 'STEM+M'!$C:$C,"&gt;="&amp;Tables!Y3, 'STEM+M'!$C:$C,"&lt;="&amp;Tables!Z3)</f>
        <v>#DIV/0!</v>
      </c>
      <c r="AC3">
        <f>AA$1</f>
        <v>3</v>
      </c>
      <c r="AE3" s="1">
        <f ca="1">Y3</f>
        <v>45151</v>
      </c>
      <c r="AF3" s="1">
        <f ca="1">Z3</f>
        <v>45157</v>
      </c>
      <c r="AG3" t="e">
        <f ca="1">COUNTIFS(#REF!,"&gt;="&amp;AE3,#REF!,"&lt;="&amp;AF3)</f>
        <v>#REF!</v>
      </c>
      <c r="AH3" s="9" t="e">
        <f ca="1">AVERAGEIFS(#REF!,#REF!, "&gt;="&amp;Tables!AE3,#REF!, "&lt;="&amp;Tables!AF3)</f>
        <v>#REF!</v>
      </c>
      <c r="AI3">
        <f>AG$1</f>
        <v>3</v>
      </c>
      <c r="AK3" s="1">
        <f ca="1">AE3</f>
        <v>45151</v>
      </c>
      <c r="AL3" s="1">
        <f ca="1">AF3</f>
        <v>45157</v>
      </c>
      <c r="AM3">
        <f ca="1">COUNTIFS('Qual Reviews'!$C:$C,"&gt;="&amp;AK3,'Qual Reviews'!$C:$C,"&lt;="&amp;AL3)</f>
        <v>0</v>
      </c>
      <c r="AN3" s="9" t="e">
        <f ca="1">AVERAGEIFS('Qual Reviews'!$D:$D, 'Qual Reviews'!$C:$C,"&gt;="&amp;Tables!AK3, 'Qual Reviews'!$C:$C,"&lt;="&amp;Tables!AL3)</f>
        <v>#DIV/0!</v>
      </c>
      <c r="AO3">
        <f>AM$1</f>
        <v>3</v>
      </c>
      <c r="AQ3" s="1">
        <f ca="1">AK3</f>
        <v>45151</v>
      </c>
      <c r="AR3" s="1">
        <f ca="1">AL3</f>
        <v>45157</v>
      </c>
      <c r="AS3">
        <f ca="1">COUNTIFS('MyFSS Announcements'!$C:$C,"&gt;="&amp;AQ3,'MyFSS Announcements'!$C:$C,"&lt;="&amp;AR3)</f>
        <v>4</v>
      </c>
      <c r="AT3" s="9">
        <f ca="1">AVERAGEIFS('MyFSS Announcements'!$D:$D, 'MyFSS Announcements'!$C:$C,"&gt;="&amp;Tables!AQ3, 'MyFSS Announcements'!$C:$C,"&lt;="&amp;Tables!AR3)</f>
        <v>1.75</v>
      </c>
      <c r="AU3">
        <f>AS$1</f>
        <v>3</v>
      </c>
      <c r="AW3" s="1">
        <f ca="1">AQ3</f>
        <v>45151</v>
      </c>
      <c r="AX3" s="1">
        <f ca="1">AR3</f>
        <v>45157</v>
      </c>
      <c r="AY3">
        <f ca="1">COUNTIFS('GSPs Only'!$D:$D,"&gt;="&amp;AW3,'GSPs Only'!$D:$D,"&lt;="&amp;AX3)</f>
        <v>0</v>
      </c>
      <c r="AZ3" s="9" t="e">
        <f ca="1">AVERAGEIFS('GSPs Only'!$E:$E, 'GSPs Only'!$D:$D,"&gt;="&amp;Tables!AW3, 'GSPs Only'!$D:$D,"&lt;="&amp;Tables!AX3)</f>
        <v>#DIV/0!</v>
      </c>
      <c r="BA3">
        <f>AY$1</f>
        <v>3</v>
      </c>
    </row>
    <row r="4" spans="1:53" x14ac:dyDescent="0.25">
      <c r="A4" s="1">
        <f t="shared" ca="1" si="0"/>
        <v>45158</v>
      </c>
      <c r="B4" s="1">
        <f t="shared" ca="1" si="1"/>
        <v>45164</v>
      </c>
      <c r="C4">
        <f ca="1">COUNTIFS(Invoices!$C:$C,"&gt;="&amp;A4,Invoices!$C:$C,"&lt;="&amp;B4)</f>
        <v>0</v>
      </c>
      <c r="D4" s="9" t="e">
        <f ca="1">AVERAGEIFS(Invoices!$D:$D, Invoices!$C:$C,"&gt;="&amp;Tables!A4, Invoices!$C:$C,"&lt;="&amp;Tables!B4)</f>
        <v>#DIV/0!</v>
      </c>
      <c r="E4">
        <f t="shared" ref="E4:E24" si="2">C$1</f>
        <v>3</v>
      </c>
      <c r="G4" s="1">
        <f t="shared" ref="G4:H24" ca="1" si="3">A4</f>
        <v>45158</v>
      </c>
      <c r="H4" s="1">
        <f t="shared" ca="1" si="3"/>
        <v>45164</v>
      </c>
      <c r="I4" t="e">
        <f ca="1">COUNTIFS(#REF!,"&gt;="&amp;G4,#REF!,"&lt;="&amp;H4)</f>
        <v>#REF!</v>
      </c>
      <c r="J4" s="9" t="e">
        <f ca="1">AVERAGEIFS(#REF!,#REF!, "&gt;="&amp;Tables!G4,#REF!, "&lt;="&amp;Tables!H4)</f>
        <v>#REF!</v>
      </c>
      <c r="K4">
        <f t="shared" ref="K4:K24" si="4">I$1</f>
        <v>3</v>
      </c>
      <c r="M4" s="1">
        <f t="shared" ref="M4:N24" ca="1" si="5">G4</f>
        <v>45158</v>
      </c>
      <c r="N4" s="1">
        <f t="shared" ca="1" si="5"/>
        <v>45164</v>
      </c>
      <c r="O4">
        <f ca="1">COUNTIFS(CTAP!$C:$C,"&gt;="&amp;M4,CTAP!$C:$C,"&lt;="&amp;N4)</f>
        <v>0</v>
      </c>
      <c r="P4" s="9" t="e">
        <f ca="1">AVERAGEIFS(CTAP!$D:$D, CTAP!$C:$C,"&gt;="&amp;Tables!M4, CTAP!$C:$C,"&lt;="&amp;Tables!N4)</f>
        <v>#DIV/0!</v>
      </c>
      <c r="Q4">
        <f t="shared" ref="Q4:Q24" si="6">O$1</f>
        <v>3</v>
      </c>
      <c r="S4" s="1">
        <f t="shared" ref="S4:T24" ca="1" si="7">M4</f>
        <v>45158</v>
      </c>
      <c r="T4" s="1">
        <f t="shared" ca="1" si="7"/>
        <v>45164</v>
      </c>
      <c r="U4" t="e">
        <f ca="1">COUNTIFS(#REF!,"&gt;="&amp;S4,#REF!,"&lt;="&amp;T4)</f>
        <v>#REF!</v>
      </c>
      <c r="V4" s="9" t="e">
        <f ca="1">AVERAGEIFS(#REF!,#REF!, "&gt;="&amp;Tables!S4,#REF!, "&lt;="&amp;Tables!T4)</f>
        <v>#REF!</v>
      </c>
      <c r="W4">
        <f t="shared" ref="W4:W24" si="8">U$1</f>
        <v>1</v>
      </c>
      <c r="Y4" s="1">
        <f t="shared" ref="Y4:Z24" ca="1" si="9">S4</f>
        <v>45158</v>
      </c>
      <c r="Z4" s="1">
        <f t="shared" ca="1" si="9"/>
        <v>45164</v>
      </c>
      <c r="AA4">
        <f ca="1">COUNTIFS('STEM+M'!$C:$C,"&gt;="&amp;Y4,'STEM+M'!$C:$C,"&lt;="&amp;Z4)</f>
        <v>0</v>
      </c>
      <c r="AB4" s="9" t="e">
        <f ca="1">AVERAGEIFS('STEM+M'!$D:$D, 'STEM+M'!$C:$C,"&gt;="&amp;Tables!Y4, 'STEM+M'!$C:$C,"&lt;="&amp;Tables!Z4)</f>
        <v>#DIV/0!</v>
      </c>
      <c r="AC4">
        <f t="shared" ref="AC4:AC24" si="10">AA$1</f>
        <v>3</v>
      </c>
      <c r="AE4" s="1">
        <f t="shared" ref="AE4:AF24" ca="1" si="11">Y4</f>
        <v>45158</v>
      </c>
      <c r="AF4" s="1">
        <f t="shared" ca="1" si="11"/>
        <v>45164</v>
      </c>
      <c r="AG4" t="e">
        <f ca="1">COUNTIFS(#REF!,"&gt;="&amp;AE4,#REF!,"&lt;="&amp;AF4)</f>
        <v>#REF!</v>
      </c>
      <c r="AH4" s="9" t="e">
        <f ca="1">AVERAGEIFS(#REF!,#REF!, "&gt;="&amp;Tables!AE4,#REF!, "&lt;="&amp;Tables!AF4)</f>
        <v>#REF!</v>
      </c>
      <c r="AI4">
        <f t="shared" ref="AI4:AI24" si="12">AG$1</f>
        <v>3</v>
      </c>
      <c r="AK4" s="1">
        <f t="shared" ref="AK4:AL24" ca="1" si="13">AE4</f>
        <v>45158</v>
      </c>
      <c r="AL4" s="1">
        <f t="shared" ca="1" si="13"/>
        <v>45164</v>
      </c>
      <c r="AM4">
        <f ca="1">COUNTIFS('Qual Reviews'!$C:$C,"&gt;="&amp;AK4,'Qual Reviews'!$C:$C,"&lt;="&amp;AL4)</f>
        <v>0</v>
      </c>
      <c r="AN4" s="9" t="e">
        <f ca="1">AVERAGEIFS('Qual Reviews'!$D:$D, 'Qual Reviews'!$C:$C,"&gt;="&amp;Tables!AK4, 'Qual Reviews'!$C:$C,"&lt;="&amp;Tables!AL4)</f>
        <v>#DIV/0!</v>
      </c>
      <c r="AO4">
        <f t="shared" ref="AO4:AO24" si="14">AM$1</f>
        <v>3</v>
      </c>
      <c r="AQ4" s="1">
        <f t="shared" ref="AQ4:AR24" ca="1" si="15">AK4</f>
        <v>45158</v>
      </c>
      <c r="AR4" s="1">
        <f t="shared" ca="1" si="15"/>
        <v>45164</v>
      </c>
      <c r="AS4">
        <f ca="1">COUNTIFS('MyFSS Announcements'!$C:$C,"&gt;="&amp;AQ4,'MyFSS Announcements'!$C:$C,"&lt;="&amp;AR4)</f>
        <v>4</v>
      </c>
      <c r="AT4" s="9">
        <f ca="1">AVERAGEIFS('MyFSS Announcements'!$D:$D, 'MyFSS Announcements'!$C:$C,"&gt;="&amp;Tables!AQ4, 'MyFSS Announcements'!$C:$C,"&lt;="&amp;Tables!AR4)</f>
        <v>1.25</v>
      </c>
      <c r="AU4">
        <f t="shared" ref="AU4:AU24" si="16">AS$1</f>
        <v>3</v>
      </c>
      <c r="AW4" s="1">
        <f t="shared" ref="AW4:AX24" ca="1" si="17">AQ4</f>
        <v>45158</v>
      </c>
      <c r="AX4" s="1">
        <f t="shared" ca="1" si="17"/>
        <v>45164</v>
      </c>
      <c r="AY4">
        <f ca="1">COUNTIFS('GSPs Only'!$D:$D,"&gt;="&amp;AW4,'GSPs Only'!$D:$D,"&lt;="&amp;AX4)</f>
        <v>0</v>
      </c>
      <c r="AZ4" s="9" t="e">
        <f ca="1">AVERAGEIFS('GSPs Only'!$E:$E, 'GSPs Only'!$D:$D,"&gt;="&amp;Tables!AW4, 'GSPs Only'!$D:$D,"&lt;="&amp;Tables!AX4)</f>
        <v>#DIV/0!</v>
      </c>
      <c r="BA4">
        <f t="shared" ref="BA4:BA24" si="18">AY$1</f>
        <v>3</v>
      </c>
    </row>
    <row r="5" spans="1:53" x14ac:dyDescent="0.25">
      <c r="A5" s="1">
        <f t="shared" ca="1" si="0"/>
        <v>45165</v>
      </c>
      <c r="B5" s="1">
        <f t="shared" ca="1" si="1"/>
        <v>45171</v>
      </c>
      <c r="C5">
        <f ca="1">COUNTIFS(Invoices!$C:$C,"&gt;="&amp;A5,Invoices!$C:$C,"&lt;="&amp;B5)</f>
        <v>0</v>
      </c>
      <c r="D5" s="9" t="e">
        <f ca="1">AVERAGEIFS(Invoices!$D:$D, Invoices!$C:$C,"&gt;="&amp;Tables!A5, Invoices!$C:$C,"&lt;="&amp;Tables!B5)</f>
        <v>#DIV/0!</v>
      </c>
      <c r="E5">
        <f t="shared" si="2"/>
        <v>3</v>
      </c>
      <c r="G5" s="1">
        <f t="shared" ca="1" si="3"/>
        <v>45165</v>
      </c>
      <c r="H5" s="1">
        <f t="shared" ca="1" si="3"/>
        <v>45171</v>
      </c>
      <c r="I5" t="e">
        <f ca="1">COUNTIFS(#REF!,"&gt;="&amp;G5,#REF!,"&lt;="&amp;H5)</f>
        <v>#REF!</v>
      </c>
      <c r="J5" s="9" t="e">
        <f ca="1">AVERAGEIFS(#REF!,#REF!, "&gt;="&amp;Tables!G5,#REF!, "&lt;="&amp;Tables!H5)</f>
        <v>#REF!</v>
      </c>
      <c r="K5">
        <f t="shared" si="4"/>
        <v>3</v>
      </c>
      <c r="M5" s="1">
        <f t="shared" ca="1" si="5"/>
        <v>45165</v>
      </c>
      <c r="N5" s="1">
        <f t="shared" ca="1" si="5"/>
        <v>45171</v>
      </c>
      <c r="O5">
        <f ca="1">COUNTIFS(CTAP!$C:$C,"&gt;="&amp;M5,CTAP!$C:$C,"&lt;="&amp;N5)</f>
        <v>0</v>
      </c>
      <c r="P5" s="9" t="e">
        <f ca="1">AVERAGEIFS(CTAP!$D:$D, CTAP!$C:$C,"&gt;="&amp;Tables!M5, CTAP!$C:$C,"&lt;="&amp;Tables!N5)</f>
        <v>#DIV/0!</v>
      </c>
      <c r="Q5">
        <f t="shared" si="6"/>
        <v>3</v>
      </c>
      <c r="S5" s="1">
        <f t="shared" ca="1" si="7"/>
        <v>45165</v>
      </c>
      <c r="T5" s="1">
        <f t="shared" ca="1" si="7"/>
        <v>45171</v>
      </c>
      <c r="U5" t="e">
        <f ca="1">COUNTIFS(#REF!,"&gt;="&amp;S5,#REF!,"&lt;="&amp;T5)</f>
        <v>#REF!</v>
      </c>
      <c r="V5" s="9" t="e">
        <f ca="1">AVERAGEIFS(#REF!,#REF!, "&gt;="&amp;Tables!S5,#REF!, "&lt;="&amp;Tables!T5)</f>
        <v>#REF!</v>
      </c>
      <c r="W5">
        <f t="shared" si="8"/>
        <v>1</v>
      </c>
      <c r="Y5" s="1">
        <f t="shared" ca="1" si="9"/>
        <v>45165</v>
      </c>
      <c r="Z5" s="1">
        <f t="shared" ca="1" si="9"/>
        <v>45171</v>
      </c>
      <c r="AA5">
        <f ca="1">COUNTIFS('STEM+M'!$C:$C,"&gt;="&amp;Y5,'STEM+M'!$C:$C,"&lt;="&amp;Z5)</f>
        <v>0</v>
      </c>
      <c r="AB5" s="9" t="e">
        <f ca="1">AVERAGEIFS('STEM+M'!$D:$D, 'STEM+M'!$C:$C,"&gt;="&amp;Tables!Y5, 'STEM+M'!$C:$C,"&lt;="&amp;Tables!Z5)</f>
        <v>#DIV/0!</v>
      </c>
      <c r="AC5">
        <f t="shared" si="10"/>
        <v>3</v>
      </c>
      <c r="AE5" s="1">
        <f t="shared" ca="1" si="11"/>
        <v>45165</v>
      </c>
      <c r="AF5" s="1">
        <f t="shared" ca="1" si="11"/>
        <v>45171</v>
      </c>
      <c r="AG5" t="e">
        <f ca="1">COUNTIFS(#REF!,"&gt;="&amp;AE5,#REF!,"&lt;="&amp;AF5)</f>
        <v>#REF!</v>
      </c>
      <c r="AH5" s="9" t="e">
        <f ca="1">AVERAGEIFS(#REF!,#REF!, "&gt;="&amp;Tables!AE5,#REF!, "&lt;="&amp;Tables!AF5)</f>
        <v>#REF!</v>
      </c>
      <c r="AI5">
        <f t="shared" si="12"/>
        <v>3</v>
      </c>
      <c r="AK5" s="1">
        <f t="shared" ca="1" si="13"/>
        <v>45165</v>
      </c>
      <c r="AL5" s="1">
        <f t="shared" ca="1" si="13"/>
        <v>45171</v>
      </c>
      <c r="AM5">
        <f ca="1">COUNTIFS('Qual Reviews'!$C:$C,"&gt;="&amp;AK5,'Qual Reviews'!$C:$C,"&lt;="&amp;AL5)</f>
        <v>0</v>
      </c>
      <c r="AN5" s="9" t="e">
        <f ca="1">AVERAGEIFS('Qual Reviews'!$D:$D, 'Qual Reviews'!$C:$C,"&gt;="&amp;Tables!AK5, 'Qual Reviews'!$C:$C,"&lt;="&amp;Tables!AL5)</f>
        <v>#DIV/0!</v>
      </c>
      <c r="AO5">
        <f t="shared" si="14"/>
        <v>3</v>
      </c>
      <c r="AQ5" s="1">
        <f t="shared" ca="1" si="15"/>
        <v>45165</v>
      </c>
      <c r="AR5" s="1">
        <f t="shared" ca="1" si="15"/>
        <v>45171</v>
      </c>
      <c r="AS5">
        <f ca="1">COUNTIFS('MyFSS Announcements'!$C:$C,"&gt;="&amp;AQ5,'MyFSS Announcements'!$C:$C,"&lt;="&amp;AR5)</f>
        <v>6</v>
      </c>
      <c r="AT5" s="9">
        <f ca="1">AVERAGEIFS('MyFSS Announcements'!$D:$D, 'MyFSS Announcements'!$C:$C,"&gt;="&amp;Tables!AQ5, 'MyFSS Announcements'!$C:$C,"&lt;="&amp;Tables!AR5)</f>
        <v>0.83333333333333337</v>
      </c>
      <c r="AU5">
        <f t="shared" si="16"/>
        <v>3</v>
      </c>
      <c r="AW5" s="1">
        <f t="shared" ca="1" si="17"/>
        <v>45165</v>
      </c>
      <c r="AX5" s="1">
        <f t="shared" ca="1" si="17"/>
        <v>45171</v>
      </c>
      <c r="AY5">
        <f ca="1">COUNTIFS('GSPs Only'!$D:$D,"&gt;="&amp;AW5,'GSPs Only'!$D:$D,"&lt;="&amp;AX5)</f>
        <v>1</v>
      </c>
      <c r="AZ5" s="9">
        <f ca="1">AVERAGEIFS('GSPs Only'!$E:$E, 'GSPs Only'!$D:$D,"&gt;="&amp;Tables!AW5, 'GSPs Only'!$D:$D,"&lt;="&amp;Tables!AX5)</f>
        <v>0</v>
      </c>
      <c r="BA5">
        <f t="shared" si="18"/>
        <v>3</v>
      </c>
    </row>
    <row r="6" spans="1:53" x14ac:dyDescent="0.25">
      <c r="A6" s="1">
        <f t="shared" ca="1" si="0"/>
        <v>45172</v>
      </c>
      <c r="B6" s="1">
        <f t="shared" ca="1" si="1"/>
        <v>45178</v>
      </c>
      <c r="C6">
        <f ca="1">COUNTIFS(Invoices!$C:$C,"&gt;="&amp;A6,Invoices!$C:$C,"&lt;="&amp;B6)</f>
        <v>0</v>
      </c>
      <c r="D6" s="9" t="e">
        <f ca="1">AVERAGEIFS(Invoices!$D:$D, Invoices!$C:$C,"&gt;="&amp;Tables!A6, Invoices!$C:$C,"&lt;="&amp;Tables!B6)</f>
        <v>#DIV/0!</v>
      </c>
      <c r="E6">
        <f t="shared" si="2"/>
        <v>3</v>
      </c>
      <c r="G6" s="1">
        <f t="shared" ca="1" si="3"/>
        <v>45172</v>
      </c>
      <c r="H6" s="1">
        <f t="shared" ca="1" si="3"/>
        <v>45178</v>
      </c>
      <c r="I6" t="e">
        <f ca="1">COUNTIFS(#REF!,"&gt;="&amp;G6,#REF!,"&lt;="&amp;H6)</f>
        <v>#REF!</v>
      </c>
      <c r="J6" s="9" t="e">
        <f ca="1">AVERAGEIFS(#REF!,#REF!, "&gt;="&amp;Tables!G6,#REF!, "&lt;="&amp;Tables!H6)</f>
        <v>#REF!</v>
      </c>
      <c r="K6">
        <f t="shared" si="4"/>
        <v>3</v>
      </c>
      <c r="M6" s="1">
        <f t="shared" ca="1" si="5"/>
        <v>45172</v>
      </c>
      <c r="N6" s="1">
        <f t="shared" ca="1" si="5"/>
        <v>45178</v>
      </c>
      <c r="O6">
        <f ca="1">COUNTIFS(CTAP!$C:$C,"&gt;="&amp;M6,CTAP!$C:$C,"&lt;="&amp;N6)</f>
        <v>0</v>
      </c>
      <c r="P6" s="9" t="e">
        <f ca="1">AVERAGEIFS(CTAP!$D:$D, CTAP!$C:$C,"&gt;="&amp;Tables!M6, CTAP!$C:$C,"&lt;="&amp;Tables!N6)</f>
        <v>#DIV/0!</v>
      </c>
      <c r="Q6">
        <f t="shared" si="6"/>
        <v>3</v>
      </c>
      <c r="S6" s="1">
        <f t="shared" ca="1" si="7"/>
        <v>45172</v>
      </c>
      <c r="T6" s="1">
        <f t="shared" ca="1" si="7"/>
        <v>45178</v>
      </c>
      <c r="U6" t="e">
        <f ca="1">COUNTIFS(#REF!,"&gt;="&amp;S6,#REF!,"&lt;="&amp;T6)</f>
        <v>#REF!</v>
      </c>
      <c r="V6" s="9" t="e">
        <f ca="1">AVERAGEIFS(#REF!,#REF!, "&gt;="&amp;Tables!S6,#REF!, "&lt;="&amp;Tables!T6)</f>
        <v>#REF!</v>
      </c>
      <c r="W6">
        <f t="shared" si="8"/>
        <v>1</v>
      </c>
      <c r="Y6" s="1">
        <f t="shared" ca="1" si="9"/>
        <v>45172</v>
      </c>
      <c r="Z6" s="1">
        <f t="shared" ca="1" si="9"/>
        <v>45178</v>
      </c>
      <c r="AA6">
        <f ca="1">COUNTIFS('STEM+M'!$C:$C,"&gt;="&amp;Y6,'STEM+M'!$C:$C,"&lt;="&amp;Z6)</f>
        <v>0</v>
      </c>
      <c r="AB6" s="9" t="e">
        <f ca="1">AVERAGEIFS('STEM+M'!$D:$D, 'STEM+M'!$C:$C,"&gt;="&amp;Tables!Y6, 'STEM+M'!$C:$C,"&lt;="&amp;Tables!Z6)</f>
        <v>#DIV/0!</v>
      </c>
      <c r="AC6">
        <f t="shared" si="10"/>
        <v>3</v>
      </c>
      <c r="AE6" s="1">
        <f t="shared" ca="1" si="11"/>
        <v>45172</v>
      </c>
      <c r="AF6" s="1">
        <f t="shared" ca="1" si="11"/>
        <v>45178</v>
      </c>
      <c r="AG6" t="e">
        <f ca="1">COUNTIFS(#REF!,"&gt;="&amp;AE6,#REF!,"&lt;="&amp;AF6)</f>
        <v>#REF!</v>
      </c>
      <c r="AH6" s="9" t="e">
        <f ca="1">AVERAGEIFS(#REF!,#REF!, "&gt;="&amp;Tables!AE6,#REF!, "&lt;="&amp;Tables!AF6)</f>
        <v>#REF!</v>
      </c>
      <c r="AI6">
        <f t="shared" si="12"/>
        <v>3</v>
      </c>
      <c r="AK6" s="1">
        <f t="shared" ca="1" si="13"/>
        <v>45172</v>
      </c>
      <c r="AL6" s="1">
        <f t="shared" ca="1" si="13"/>
        <v>45178</v>
      </c>
      <c r="AM6">
        <f ca="1">COUNTIFS('Qual Reviews'!$C:$C,"&gt;="&amp;AK6,'Qual Reviews'!$C:$C,"&lt;="&amp;AL6)</f>
        <v>0</v>
      </c>
      <c r="AN6" s="9" t="e">
        <f ca="1">AVERAGEIFS('Qual Reviews'!$D:$D, 'Qual Reviews'!$C:$C,"&gt;="&amp;Tables!AK6, 'Qual Reviews'!$C:$C,"&lt;="&amp;Tables!AL6)</f>
        <v>#DIV/0!</v>
      </c>
      <c r="AO6">
        <f t="shared" si="14"/>
        <v>3</v>
      </c>
      <c r="AQ6" s="1">
        <f t="shared" ca="1" si="15"/>
        <v>45172</v>
      </c>
      <c r="AR6" s="1">
        <f t="shared" ca="1" si="15"/>
        <v>45178</v>
      </c>
      <c r="AS6">
        <f ca="1">COUNTIFS('MyFSS Announcements'!$C:$C,"&gt;="&amp;AQ6,'MyFSS Announcements'!$C:$C,"&lt;="&amp;AR6)</f>
        <v>6</v>
      </c>
      <c r="AT6" s="9">
        <f ca="1">AVERAGEIFS('MyFSS Announcements'!$D:$D, 'MyFSS Announcements'!$C:$C,"&gt;="&amp;Tables!AQ6, 'MyFSS Announcements'!$C:$C,"&lt;="&amp;Tables!AR6)</f>
        <v>1</v>
      </c>
      <c r="AU6">
        <f t="shared" si="16"/>
        <v>3</v>
      </c>
      <c r="AW6" s="1">
        <f t="shared" ca="1" si="17"/>
        <v>45172</v>
      </c>
      <c r="AX6" s="1">
        <f t="shared" ca="1" si="17"/>
        <v>45178</v>
      </c>
      <c r="AY6">
        <f ca="1">COUNTIFS('GSPs Only'!$D:$D,"&gt;="&amp;AW6,'GSPs Only'!$D:$D,"&lt;="&amp;AX6)</f>
        <v>6</v>
      </c>
      <c r="AZ6" s="9">
        <f ca="1">AVERAGEIFS('GSPs Only'!$E:$E, 'GSPs Only'!$D:$D,"&gt;="&amp;Tables!AW6, 'GSPs Only'!$D:$D,"&lt;="&amp;Tables!AX6)</f>
        <v>5</v>
      </c>
      <c r="BA6">
        <f t="shared" si="18"/>
        <v>3</v>
      </c>
    </row>
    <row r="7" spans="1:53" x14ac:dyDescent="0.25">
      <c r="A7" s="1">
        <f t="shared" ca="1" si="0"/>
        <v>45179</v>
      </c>
      <c r="B7" s="1">
        <f t="shared" ca="1" si="1"/>
        <v>45185</v>
      </c>
      <c r="C7">
        <f ca="1">COUNTIFS(Invoices!$C:$C,"&gt;="&amp;A7,Invoices!$C:$C,"&lt;="&amp;B7)</f>
        <v>0</v>
      </c>
      <c r="D7" s="9" t="e">
        <f ca="1">AVERAGEIFS(Invoices!$D:$D, Invoices!$C:$C,"&gt;="&amp;Tables!A7, Invoices!$C:$C,"&lt;="&amp;Tables!B7)</f>
        <v>#DIV/0!</v>
      </c>
      <c r="E7">
        <f t="shared" si="2"/>
        <v>3</v>
      </c>
      <c r="G7" s="1">
        <f t="shared" ca="1" si="3"/>
        <v>45179</v>
      </c>
      <c r="H7" s="1">
        <f t="shared" ca="1" si="3"/>
        <v>45185</v>
      </c>
      <c r="I7" t="e">
        <f ca="1">COUNTIFS(#REF!,"&gt;="&amp;G7,#REF!,"&lt;="&amp;H7)</f>
        <v>#REF!</v>
      </c>
      <c r="J7" s="9" t="e">
        <f ca="1">AVERAGEIFS(#REF!,#REF!, "&gt;="&amp;Tables!G7,#REF!, "&lt;="&amp;Tables!H7)</f>
        <v>#REF!</v>
      </c>
      <c r="K7">
        <f t="shared" si="4"/>
        <v>3</v>
      </c>
      <c r="M7" s="1">
        <f t="shared" ca="1" si="5"/>
        <v>45179</v>
      </c>
      <c r="N7" s="1">
        <f t="shared" ca="1" si="5"/>
        <v>45185</v>
      </c>
      <c r="O7">
        <f ca="1">COUNTIFS(CTAP!$C:$C,"&gt;="&amp;M7,CTAP!$C:$C,"&lt;="&amp;N7)</f>
        <v>0</v>
      </c>
      <c r="P7" s="9" t="e">
        <f ca="1">AVERAGEIFS(CTAP!$D:$D, CTAP!$C:$C,"&gt;="&amp;Tables!M7, CTAP!$C:$C,"&lt;="&amp;Tables!N7)</f>
        <v>#DIV/0!</v>
      </c>
      <c r="Q7">
        <f t="shared" si="6"/>
        <v>3</v>
      </c>
      <c r="S7" s="1">
        <f t="shared" ca="1" si="7"/>
        <v>45179</v>
      </c>
      <c r="T7" s="1">
        <f t="shared" ca="1" si="7"/>
        <v>45185</v>
      </c>
      <c r="U7" t="e">
        <f ca="1">COUNTIFS(#REF!,"&gt;="&amp;S7,#REF!,"&lt;="&amp;T7)</f>
        <v>#REF!</v>
      </c>
      <c r="V7" s="9" t="e">
        <f ca="1">AVERAGEIFS(#REF!,#REF!, "&gt;="&amp;Tables!S7,#REF!, "&lt;="&amp;Tables!T7)</f>
        <v>#REF!</v>
      </c>
      <c r="W7">
        <f t="shared" si="8"/>
        <v>1</v>
      </c>
      <c r="Y7" s="1">
        <f t="shared" ca="1" si="9"/>
        <v>45179</v>
      </c>
      <c r="Z7" s="1">
        <f t="shared" ca="1" si="9"/>
        <v>45185</v>
      </c>
      <c r="AA7">
        <f ca="1">COUNTIFS('STEM+M'!$C:$C,"&gt;="&amp;Y7,'STEM+M'!$C:$C,"&lt;="&amp;Z7)</f>
        <v>0</v>
      </c>
      <c r="AB7" s="9" t="e">
        <f ca="1">AVERAGEIFS('STEM+M'!$D:$D, 'STEM+M'!$C:$C,"&gt;="&amp;Tables!Y7, 'STEM+M'!$C:$C,"&lt;="&amp;Tables!Z7)</f>
        <v>#DIV/0!</v>
      </c>
      <c r="AC7">
        <f t="shared" si="10"/>
        <v>3</v>
      </c>
      <c r="AE7" s="1">
        <f t="shared" ca="1" si="11"/>
        <v>45179</v>
      </c>
      <c r="AF7" s="1">
        <f t="shared" ca="1" si="11"/>
        <v>45185</v>
      </c>
      <c r="AG7" t="e">
        <f ca="1">COUNTIFS(#REF!,"&gt;="&amp;AE7,#REF!,"&lt;="&amp;AF7)</f>
        <v>#REF!</v>
      </c>
      <c r="AH7" s="9" t="e">
        <f ca="1">AVERAGEIFS(#REF!,#REF!, "&gt;="&amp;Tables!AE7,#REF!, "&lt;="&amp;Tables!AF7)</f>
        <v>#REF!</v>
      </c>
      <c r="AI7">
        <f t="shared" si="12"/>
        <v>3</v>
      </c>
      <c r="AK7" s="1">
        <f t="shared" ca="1" si="13"/>
        <v>45179</v>
      </c>
      <c r="AL7" s="1">
        <f t="shared" ca="1" si="13"/>
        <v>45185</v>
      </c>
      <c r="AM7">
        <f ca="1">COUNTIFS('Qual Reviews'!$C:$C,"&gt;="&amp;AK7,'Qual Reviews'!$C:$C,"&lt;="&amp;AL7)</f>
        <v>0</v>
      </c>
      <c r="AN7" s="9" t="e">
        <f ca="1">AVERAGEIFS('Qual Reviews'!$D:$D, 'Qual Reviews'!$C:$C,"&gt;="&amp;Tables!AK7, 'Qual Reviews'!$C:$C,"&lt;="&amp;Tables!AL7)</f>
        <v>#DIV/0!</v>
      </c>
      <c r="AO7">
        <f t="shared" si="14"/>
        <v>3</v>
      </c>
      <c r="AQ7" s="1">
        <f t="shared" ca="1" si="15"/>
        <v>45179</v>
      </c>
      <c r="AR7" s="1">
        <f t="shared" ca="1" si="15"/>
        <v>45185</v>
      </c>
      <c r="AS7">
        <f ca="1">COUNTIFS('MyFSS Announcements'!$C:$C,"&gt;="&amp;AQ7,'MyFSS Announcements'!$C:$C,"&lt;="&amp;AR7)</f>
        <v>1</v>
      </c>
      <c r="AT7" s="9">
        <f ca="1">AVERAGEIFS('MyFSS Announcements'!$D:$D, 'MyFSS Announcements'!$C:$C,"&gt;="&amp;Tables!AQ7, 'MyFSS Announcements'!$C:$C,"&lt;="&amp;Tables!AR7)</f>
        <v>0</v>
      </c>
      <c r="AU7">
        <f t="shared" si="16"/>
        <v>3</v>
      </c>
      <c r="AW7" s="1">
        <f t="shared" ca="1" si="17"/>
        <v>45179</v>
      </c>
      <c r="AX7" s="1">
        <f t="shared" ca="1" si="17"/>
        <v>45185</v>
      </c>
      <c r="AY7">
        <f ca="1">COUNTIFS('GSPs Only'!$D:$D,"&gt;="&amp;AW7,'GSPs Only'!$D:$D,"&lt;="&amp;AX7)</f>
        <v>1</v>
      </c>
      <c r="AZ7" s="9">
        <f ca="1">AVERAGEIFS('GSPs Only'!$E:$E, 'GSPs Only'!$D:$D,"&gt;="&amp;Tables!AW7, 'GSPs Only'!$D:$D,"&lt;="&amp;Tables!AX7)</f>
        <v>2</v>
      </c>
      <c r="BA7">
        <f t="shared" si="18"/>
        <v>3</v>
      </c>
    </row>
    <row r="8" spans="1:53" x14ac:dyDescent="0.25">
      <c r="A8" s="1">
        <f t="shared" ca="1" si="0"/>
        <v>45186</v>
      </c>
      <c r="B8" s="1">
        <f t="shared" ca="1" si="1"/>
        <v>45192</v>
      </c>
      <c r="C8">
        <f ca="1">COUNTIFS(Invoices!$C:$C,"&gt;="&amp;A8,Invoices!$C:$C,"&lt;="&amp;B8)</f>
        <v>0</v>
      </c>
      <c r="D8" s="9" t="e">
        <f ca="1">AVERAGEIFS(Invoices!$D:$D, Invoices!$C:$C,"&gt;="&amp;Tables!A8, Invoices!$C:$C,"&lt;="&amp;Tables!B8)</f>
        <v>#DIV/0!</v>
      </c>
      <c r="E8">
        <f t="shared" si="2"/>
        <v>3</v>
      </c>
      <c r="G8" s="1">
        <f t="shared" ca="1" si="3"/>
        <v>45186</v>
      </c>
      <c r="H8" s="1">
        <f t="shared" ca="1" si="3"/>
        <v>45192</v>
      </c>
      <c r="I8" t="e">
        <f ca="1">COUNTIFS(#REF!,"&gt;="&amp;G8,#REF!,"&lt;="&amp;H8)</f>
        <v>#REF!</v>
      </c>
      <c r="J8" s="9" t="e">
        <f ca="1">AVERAGEIFS(#REF!,#REF!, "&gt;="&amp;Tables!G8,#REF!, "&lt;="&amp;Tables!H8)</f>
        <v>#REF!</v>
      </c>
      <c r="K8">
        <f t="shared" si="4"/>
        <v>3</v>
      </c>
      <c r="M8" s="1">
        <f t="shared" ca="1" si="5"/>
        <v>45186</v>
      </c>
      <c r="N8" s="1">
        <f t="shared" ca="1" si="5"/>
        <v>45192</v>
      </c>
      <c r="O8">
        <f ca="1">COUNTIFS(CTAP!$C:$C,"&gt;="&amp;M8,CTAP!$C:$C,"&lt;="&amp;N8)</f>
        <v>0</v>
      </c>
      <c r="P8" s="9" t="e">
        <f ca="1">AVERAGEIFS(CTAP!$D:$D, CTAP!$C:$C,"&gt;="&amp;Tables!M8, CTAP!$C:$C,"&lt;="&amp;Tables!N8)</f>
        <v>#DIV/0!</v>
      </c>
      <c r="Q8">
        <f t="shared" si="6"/>
        <v>3</v>
      </c>
      <c r="S8" s="1">
        <f t="shared" ca="1" si="7"/>
        <v>45186</v>
      </c>
      <c r="T8" s="1">
        <f t="shared" ca="1" si="7"/>
        <v>45192</v>
      </c>
      <c r="U8" t="e">
        <f ca="1">COUNTIFS(#REF!,"&gt;="&amp;S8,#REF!,"&lt;="&amp;T8)</f>
        <v>#REF!</v>
      </c>
      <c r="V8" s="9" t="e">
        <f ca="1">AVERAGEIFS(#REF!,#REF!, "&gt;="&amp;Tables!S8,#REF!, "&lt;="&amp;Tables!T8)</f>
        <v>#REF!</v>
      </c>
      <c r="W8">
        <f t="shared" si="8"/>
        <v>1</v>
      </c>
      <c r="Y8" s="1">
        <f t="shared" ca="1" si="9"/>
        <v>45186</v>
      </c>
      <c r="Z8" s="1">
        <f t="shared" ca="1" si="9"/>
        <v>45192</v>
      </c>
      <c r="AA8">
        <f ca="1">COUNTIFS('STEM+M'!$C:$C,"&gt;="&amp;Y8,'STEM+M'!$C:$C,"&lt;="&amp;Z8)</f>
        <v>0</v>
      </c>
      <c r="AB8" s="9" t="e">
        <f ca="1">AVERAGEIFS('STEM+M'!$D:$D, 'STEM+M'!$C:$C,"&gt;="&amp;Tables!Y8, 'STEM+M'!$C:$C,"&lt;="&amp;Tables!Z8)</f>
        <v>#DIV/0!</v>
      </c>
      <c r="AC8">
        <f t="shared" si="10"/>
        <v>3</v>
      </c>
      <c r="AE8" s="1">
        <f t="shared" ca="1" si="11"/>
        <v>45186</v>
      </c>
      <c r="AF8" s="1">
        <f t="shared" ca="1" si="11"/>
        <v>45192</v>
      </c>
      <c r="AG8" t="e">
        <f ca="1">COUNTIFS(#REF!,"&gt;="&amp;AE8,#REF!,"&lt;="&amp;AF8)</f>
        <v>#REF!</v>
      </c>
      <c r="AH8" s="9" t="e">
        <f ca="1">AVERAGEIFS(#REF!,#REF!, "&gt;="&amp;Tables!AE8,#REF!, "&lt;="&amp;Tables!AF8)</f>
        <v>#REF!</v>
      </c>
      <c r="AI8">
        <f t="shared" si="12"/>
        <v>3</v>
      </c>
      <c r="AK8" s="1">
        <f t="shared" ca="1" si="13"/>
        <v>45186</v>
      </c>
      <c r="AL8" s="1">
        <f t="shared" ca="1" si="13"/>
        <v>45192</v>
      </c>
      <c r="AM8">
        <f ca="1">COUNTIFS('Qual Reviews'!$C:$C,"&gt;="&amp;AK8,'Qual Reviews'!$C:$C,"&lt;="&amp;AL8)</f>
        <v>0</v>
      </c>
      <c r="AN8" s="9" t="e">
        <f ca="1">AVERAGEIFS('Qual Reviews'!$D:$D, 'Qual Reviews'!$C:$C,"&gt;="&amp;Tables!AK8, 'Qual Reviews'!$C:$C,"&lt;="&amp;Tables!AL8)</f>
        <v>#DIV/0!</v>
      </c>
      <c r="AO8">
        <f t="shared" si="14"/>
        <v>3</v>
      </c>
      <c r="AQ8" s="1">
        <f t="shared" ca="1" si="15"/>
        <v>45186</v>
      </c>
      <c r="AR8" s="1">
        <f t="shared" ca="1" si="15"/>
        <v>45192</v>
      </c>
      <c r="AS8">
        <f ca="1">COUNTIFS('MyFSS Announcements'!$C:$C,"&gt;="&amp;AQ8,'MyFSS Announcements'!$C:$C,"&lt;="&amp;AR8)</f>
        <v>4</v>
      </c>
      <c r="AT8" s="9">
        <f ca="1">AVERAGEIFS('MyFSS Announcements'!$D:$D, 'MyFSS Announcements'!$C:$C,"&gt;="&amp;Tables!AQ8, 'MyFSS Announcements'!$C:$C,"&lt;="&amp;Tables!AR8)</f>
        <v>0.75</v>
      </c>
      <c r="AU8">
        <f t="shared" si="16"/>
        <v>3</v>
      </c>
      <c r="AW8" s="1">
        <f t="shared" ca="1" si="17"/>
        <v>45186</v>
      </c>
      <c r="AX8" s="1">
        <f t="shared" ca="1" si="17"/>
        <v>45192</v>
      </c>
      <c r="AY8">
        <f ca="1">COUNTIFS('GSPs Only'!$D:$D,"&gt;="&amp;AW8,'GSPs Only'!$D:$D,"&lt;="&amp;AX8)</f>
        <v>0</v>
      </c>
      <c r="AZ8" s="9" t="e">
        <f ca="1">AVERAGEIFS('GSPs Only'!$E:$E, 'GSPs Only'!$D:$D,"&gt;="&amp;Tables!AW8, 'GSPs Only'!$D:$D,"&lt;="&amp;Tables!AX8)</f>
        <v>#DIV/0!</v>
      </c>
      <c r="BA8">
        <f t="shared" si="18"/>
        <v>3</v>
      </c>
    </row>
    <row r="9" spans="1:53" x14ac:dyDescent="0.25">
      <c r="A9" s="1">
        <f t="shared" ca="1" si="0"/>
        <v>45193</v>
      </c>
      <c r="B9" s="1">
        <f t="shared" ca="1" si="1"/>
        <v>45199</v>
      </c>
      <c r="C9">
        <f ca="1">COUNTIFS(Invoices!$C:$C,"&gt;="&amp;A9,Invoices!$C:$C,"&lt;="&amp;B9)</f>
        <v>0</v>
      </c>
      <c r="D9" s="9" t="e">
        <f ca="1">AVERAGEIFS(Invoices!$D:$D, Invoices!$C:$C,"&gt;="&amp;Tables!A9, Invoices!$C:$C,"&lt;="&amp;Tables!B9)</f>
        <v>#DIV/0!</v>
      </c>
      <c r="E9">
        <f t="shared" si="2"/>
        <v>3</v>
      </c>
      <c r="G9" s="1">
        <f t="shared" ca="1" si="3"/>
        <v>45193</v>
      </c>
      <c r="H9" s="1">
        <f t="shared" ca="1" si="3"/>
        <v>45199</v>
      </c>
      <c r="I9" t="e">
        <f ca="1">COUNTIFS(#REF!,"&gt;="&amp;G9,#REF!,"&lt;="&amp;H9)</f>
        <v>#REF!</v>
      </c>
      <c r="J9" s="9" t="e">
        <f ca="1">AVERAGEIFS(#REF!,#REF!, "&gt;="&amp;Tables!G9,#REF!, "&lt;="&amp;Tables!H9)</f>
        <v>#REF!</v>
      </c>
      <c r="K9">
        <f t="shared" si="4"/>
        <v>3</v>
      </c>
      <c r="M9" s="1">
        <f t="shared" ca="1" si="5"/>
        <v>45193</v>
      </c>
      <c r="N9" s="1">
        <f t="shared" ca="1" si="5"/>
        <v>45199</v>
      </c>
      <c r="O9">
        <f ca="1">COUNTIFS(CTAP!$C:$C,"&gt;="&amp;M9,CTAP!$C:$C,"&lt;="&amp;N9)</f>
        <v>0</v>
      </c>
      <c r="P9" s="9" t="e">
        <f ca="1">AVERAGEIFS(CTAP!$D:$D, CTAP!$C:$C,"&gt;="&amp;Tables!M9, CTAP!$C:$C,"&lt;="&amp;Tables!N9)</f>
        <v>#DIV/0!</v>
      </c>
      <c r="Q9">
        <f t="shared" si="6"/>
        <v>3</v>
      </c>
      <c r="S9" s="1">
        <f t="shared" ca="1" si="7"/>
        <v>45193</v>
      </c>
      <c r="T9" s="1">
        <f t="shared" ca="1" si="7"/>
        <v>45199</v>
      </c>
      <c r="U9" t="e">
        <f ca="1">COUNTIFS(#REF!,"&gt;="&amp;S9,#REF!,"&lt;="&amp;T9)</f>
        <v>#REF!</v>
      </c>
      <c r="V9" s="9" t="e">
        <f ca="1">AVERAGEIFS(#REF!,#REF!, "&gt;="&amp;Tables!S9,#REF!, "&lt;="&amp;Tables!T9)</f>
        <v>#REF!</v>
      </c>
      <c r="W9">
        <f t="shared" si="8"/>
        <v>1</v>
      </c>
      <c r="Y9" s="1">
        <f t="shared" ca="1" si="9"/>
        <v>45193</v>
      </c>
      <c r="Z9" s="1">
        <f t="shared" ca="1" si="9"/>
        <v>45199</v>
      </c>
      <c r="AA9">
        <f ca="1">COUNTIFS('STEM+M'!$C:$C,"&gt;="&amp;Y9,'STEM+M'!$C:$C,"&lt;="&amp;Z9)</f>
        <v>0</v>
      </c>
      <c r="AB9" s="9" t="e">
        <f ca="1">AVERAGEIFS('STEM+M'!$D:$D, 'STEM+M'!$C:$C,"&gt;="&amp;Tables!Y9, 'STEM+M'!$C:$C,"&lt;="&amp;Tables!Z9)</f>
        <v>#DIV/0!</v>
      </c>
      <c r="AC9">
        <f t="shared" si="10"/>
        <v>3</v>
      </c>
      <c r="AE9" s="1">
        <f t="shared" ca="1" si="11"/>
        <v>45193</v>
      </c>
      <c r="AF9" s="1">
        <f t="shared" ca="1" si="11"/>
        <v>45199</v>
      </c>
      <c r="AG9" t="e">
        <f ca="1">COUNTIFS(#REF!,"&gt;="&amp;AE9,#REF!,"&lt;="&amp;AF9)</f>
        <v>#REF!</v>
      </c>
      <c r="AH9" s="9" t="e">
        <f ca="1">AVERAGEIFS(#REF!,#REF!, "&gt;="&amp;Tables!AE9,#REF!, "&lt;="&amp;Tables!AF9)</f>
        <v>#REF!</v>
      </c>
      <c r="AI9">
        <f t="shared" si="12"/>
        <v>3</v>
      </c>
      <c r="AK9" s="1">
        <f t="shared" ca="1" si="13"/>
        <v>45193</v>
      </c>
      <c r="AL9" s="1">
        <f t="shared" ca="1" si="13"/>
        <v>45199</v>
      </c>
      <c r="AM9">
        <f ca="1">COUNTIFS('Qual Reviews'!$C:$C,"&gt;="&amp;AK9,'Qual Reviews'!$C:$C,"&lt;="&amp;AL9)</f>
        <v>0</v>
      </c>
      <c r="AN9" s="9" t="e">
        <f ca="1">AVERAGEIFS('Qual Reviews'!$D:$D, 'Qual Reviews'!$C:$C,"&gt;="&amp;Tables!AK9, 'Qual Reviews'!$C:$C,"&lt;="&amp;Tables!AL9)</f>
        <v>#DIV/0!</v>
      </c>
      <c r="AO9">
        <f t="shared" si="14"/>
        <v>3</v>
      </c>
      <c r="AQ9" s="1">
        <f t="shared" ca="1" si="15"/>
        <v>45193</v>
      </c>
      <c r="AR9" s="1">
        <f t="shared" ca="1" si="15"/>
        <v>45199</v>
      </c>
      <c r="AS9">
        <f ca="1">COUNTIFS('MyFSS Announcements'!$C:$C,"&gt;="&amp;AQ9,'MyFSS Announcements'!$C:$C,"&lt;="&amp;AR9)</f>
        <v>7</v>
      </c>
      <c r="AT9" s="9">
        <f ca="1">AVERAGEIFS('MyFSS Announcements'!$D:$D, 'MyFSS Announcements'!$C:$C,"&gt;="&amp;Tables!AQ9, 'MyFSS Announcements'!$C:$C,"&lt;="&amp;Tables!AR9)</f>
        <v>1.1428571428571428</v>
      </c>
      <c r="AU9">
        <f t="shared" si="16"/>
        <v>3</v>
      </c>
      <c r="AW9" s="1">
        <f t="shared" ca="1" si="17"/>
        <v>45193</v>
      </c>
      <c r="AX9" s="1">
        <f t="shared" ca="1" si="17"/>
        <v>45199</v>
      </c>
      <c r="AY9">
        <f ca="1">COUNTIFS('GSPs Only'!$D:$D,"&gt;="&amp;AW9,'GSPs Only'!$D:$D,"&lt;="&amp;AX9)</f>
        <v>1</v>
      </c>
      <c r="AZ9" s="9">
        <f ca="1">AVERAGEIFS('GSPs Only'!$E:$E, 'GSPs Only'!$D:$D,"&gt;="&amp;Tables!AW9, 'GSPs Only'!$D:$D,"&lt;="&amp;Tables!AX9)</f>
        <v>12</v>
      </c>
      <c r="BA9">
        <f t="shared" si="18"/>
        <v>3</v>
      </c>
    </row>
    <row r="10" spans="1:53" x14ac:dyDescent="0.25">
      <c r="A10" s="1">
        <f t="shared" ca="1" si="0"/>
        <v>45200</v>
      </c>
      <c r="B10" s="1">
        <f t="shared" ca="1" si="1"/>
        <v>45206</v>
      </c>
      <c r="C10">
        <f ca="1">COUNTIFS(Invoices!$C:$C,"&gt;="&amp;A10,Invoices!$C:$C,"&lt;="&amp;B10)</f>
        <v>0</v>
      </c>
      <c r="D10" s="9" t="e">
        <f ca="1">AVERAGEIFS(Invoices!$D:$D, Invoices!$C:$C,"&gt;="&amp;Tables!A10, Invoices!$C:$C,"&lt;="&amp;Tables!B10)</f>
        <v>#DIV/0!</v>
      </c>
      <c r="E10">
        <f t="shared" si="2"/>
        <v>3</v>
      </c>
      <c r="G10" s="1">
        <f t="shared" ca="1" si="3"/>
        <v>45200</v>
      </c>
      <c r="H10" s="1">
        <f t="shared" ca="1" si="3"/>
        <v>45206</v>
      </c>
      <c r="I10" t="e">
        <f ca="1">COUNTIFS(#REF!,"&gt;="&amp;G10,#REF!,"&lt;="&amp;H10)</f>
        <v>#REF!</v>
      </c>
      <c r="J10" s="9" t="e">
        <f ca="1">AVERAGEIFS(#REF!,#REF!, "&gt;="&amp;Tables!G10,#REF!, "&lt;="&amp;Tables!H10)</f>
        <v>#REF!</v>
      </c>
      <c r="K10">
        <f t="shared" si="4"/>
        <v>3</v>
      </c>
      <c r="M10" s="1">
        <f t="shared" ca="1" si="5"/>
        <v>45200</v>
      </c>
      <c r="N10" s="1">
        <f t="shared" ca="1" si="5"/>
        <v>45206</v>
      </c>
      <c r="O10">
        <f ca="1">COUNTIFS(CTAP!$C:$C,"&gt;="&amp;M10,CTAP!$C:$C,"&lt;="&amp;N10)</f>
        <v>0</v>
      </c>
      <c r="P10" s="9" t="e">
        <f ca="1">AVERAGEIFS(CTAP!$D:$D, CTAP!$C:$C,"&gt;="&amp;Tables!M10, CTAP!$C:$C,"&lt;="&amp;Tables!N10)</f>
        <v>#DIV/0!</v>
      </c>
      <c r="Q10">
        <f t="shared" si="6"/>
        <v>3</v>
      </c>
      <c r="S10" s="1">
        <f t="shared" ca="1" si="7"/>
        <v>45200</v>
      </c>
      <c r="T10" s="1">
        <f t="shared" ca="1" si="7"/>
        <v>45206</v>
      </c>
      <c r="U10" t="e">
        <f ca="1">COUNTIFS(#REF!,"&gt;="&amp;S10,#REF!,"&lt;="&amp;T10)</f>
        <v>#REF!</v>
      </c>
      <c r="V10" s="9" t="e">
        <f ca="1">AVERAGEIFS(#REF!,#REF!, "&gt;="&amp;Tables!S10,#REF!, "&lt;="&amp;Tables!T10)</f>
        <v>#REF!</v>
      </c>
      <c r="W10">
        <f t="shared" si="8"/>
        <v>1</v>
      </c>
      <c r="Y10" s="1">
        <f t="shared" ca="1" si="9"/>
        <v>45200</v>
      </c>
      <c r="Z10" s="1">
        <f t="shared" ca="1" si="9"/>
        <v>45206</v>
      </c>
      <c r="AA10">
        <f ca="1">COUNTIFS('STEM+M'!$C:$C,"&gt;="&amp;Y10,'STEM+M'!$C:$C,"&lt;="&amp;Z10)</f>
        <v>0</v>
      </c>
      <c r="AB10" s="9" t="e">
        <f ca="1">AVERAGEIFS('STEM+M'!$D:$D, 'STEM+M'!$C:$C,"&gt;="&amp;Tables!Y10, 'STEM+M'!$C:$C,"&lt;="&amp;Tables!Z10)</f>
        <v>#DIV/0!</v>
      </c>
      <c r="AC10">
        <f t="shared" si="10"/>
        <v>3</v>
      </c>
      <c r="AE10" s="1">
        <f t="shared" ca="1" si="11"/>
        <v>45200</v>
      </c>
      <c r="AF10" s="1">
        <f t="shared" ca="1" si="11"/>
        <v>45206</v>
      </c>
      <c r="AG10" t="e">
        <f ca="1">COUNTIFS(#REF!,"&gt;="&amp;AE10,#REF!,"&lt;="&amp;AF10)</f>
        <v>#REF!</v>
      </c>
      <c r="AH10" s="9" t="e">
        <f ca="1">AVERAGEIFS(#REF!,#REF!, "&gt;="&amp;Tables!AE10,#REF!, "&lt;="&amp;Tables!AF10)</f>
        <v>#REF!</v>
      </c>
      <c r="AI10">
        <f t="shared" si="12"/>
        <v>3</v>
      </c>
      <c r="AK10" s="1">
        <f t="shared" ca="1" si="13"/>
        <v>45200</v>
      </c>
      <c r="AL10" s="1">
        <f t="shared" ca="1" si="13"/>
        <v>45206</v>
      </c>
      <c r="AM10">
        <f ca="1">COUNTIFS('Qual Reviews'!$C:$C,"&gt;="&amp;AK10,'Qual Reviews'!$C:$C,"&lt;="&amp;AL10)</f>
        <v>0</v>
      </c>
      <c r="AN10" s="9" t="e">
        <f ca="1">AVERAGEIFS('Qual Reviews'!$D:$D, 'Qual Reviews'!$C:$C,"&gt;="&amp;Tables!AK10, 'Qual Reviews'!$C:$C,"&lt;="&amp;Tables!AL10)</f>
        <v>#DIV/0!</v>
      </c>
      <c r="AO10">
        <f t="shared" si="14"/>
        <v>3</v>
      </c>
      <c r="AQ10" s="1">
        <f t="shared" ca="1" si="15"/>
        <v>45200</v>
      </c>
      <c r="AR10" s="1">
        <f t="shared" ca="1" si="15"/>
        <v>45206</v>
      </c>
      <c r="AS10">
        <f ca="1">COUNTIFS('MyFSS Announcements'!$C:$C,"&gt;="&amp;AQ10,'MyFSS Announcements'!$C:$C,"&lt;="&amp;AR10)</f>
        <v>4</v>
      </c>
      <c r="AT10" s="9">
        <f ca="1">AVERAGEIFS('MyFSS Announcements'!$D:$D, 'MyFSS Announcements'!$C:$C,"&gt;="&amp;Tables!AQ10, 'MyFSS Announcements'!$C:$C,"&lt;="&amp;Tables!AR10)</f>
        <v>1</v>
      </c>
      <c r="AU10">
        <f t="shared" si="16"/>
        <v>3</v>
      </c>
      <c r="AW10" s="1">
        <f t="shared" ca="1" si="17"/>
        <v>45200</v>
      </c>
      <c r="AX10" s="1">
        <f t="shared" ca="1" si="17"/>
        <v>45206</v>
      </c>
      <c r="AY10">
        <f ca="1">COUNTIFS('GSPs Only'!$D:$D,"&gt;="&amp;AW10,'GSPs Only'!$D:$D,"&lt;="&amp;AX10)</f>
        <v>6</v>
      </c>
      <c r="AZ10" s="9">
        <f ca="1">AVERAGEIFS('GSPs Only'!$E:$E, 'GSPs Only'!$D:$D,"&gt;="&amp;Tables!AW10, 'GSPs Only'!$D:$D,"&lt;="&amp;Tables!AX10)</f>
        <v>4.666666666666667</v>
      </c>
      <c r="BA10">
        <f t="shared" si="18"/>
        <v>3</v>
      </c>
    </row>
    <row r="11" spans="1:53" x14ac:dyDescent="0.25">
      <c r="A11" s="1">
        <f t="shared" ca="1" si="0"/>
        <v>45207</v>
      </c>
      <c r="B11" s="1">
        <f t="shared" ca="1" si="1"/>
        <v>45213</v>
      </c>
      <c r="C11">
        <f ca="1">COUNTIFS(Invoices!$C:$C,"&gt;="&amp;A11,Invoices!$C:$C,"&lt;="&amp;B11)</f>
        <v>0</v>
      </c>
      <c r="D11" s="9" t="e">
        <f ca="1">AVERAGEIFS(Invoices!$D:$D, Invoices!$C:$C,"&gt;="&amp;Tables!A11, Invoices!$C:$C,"&lt;="&amp;Tables!B11)</f>
        <v>#DIV/0!</v>
      </c>
      <c r="E11">
        <f t="shared" si="2"/>
        <v>3</v>
      </c>
      <c r="G11" s="1">
        <f t="shared" ca="1" si="3"/>
        <v>45207</v>
      </c>
      <c r="H11" s="1">
        <f t="shared" ca="1" si="3"/>
        <v>45213</v>
      </c>
      <c r="I11" t="e">
        <f ca="1">COUNTIFS(#REF!,"&gt;="&amp;G11,#REF!,"&lt;="&amp;H11)</f>
        <v>#REF!</v>
      </c>
      <c r="J11" s="9" t="e">
        <f ca="1">AVERAGEIFS(#REF!,#REF!, "&gt;="&amp;Tables!G11,#REF!, "&lt;="&amp;Tables!H11)</f>
        <v>#REF!</v>
      </c>
      <c r="K11">
        <f t="shared" si="4"/>
        <v>3</v>
      </c>
      <c r="M11" s="1">
        <f t="shared" ca="1" si="5"/>
        <v>45207</v>
      </c>
      <c r="N11" s="1">
        <f t="shared" ca="1" si="5"/>
        <v>45213</v>
      </c>
      <c r="O11">
        <f ca="1">COUNTIFS(CTAP!$C:$C,"&gt;="&amp;M11,CTAP!$C:$C,"&lt;="&amp;N11)</f>
        <v>0</v>
      </c>
      <c r="P11" s="9" t="e">
        <f ca="1">AVERAGEIFS(CTAP!$D:$D, CTAP!$C:$C,"&gt;="&amp;Tables!M11, CTAP!$C:$C,"&lt;="&amp;Tables!N11)</f>
        <v>#DIV/0!</v>
      </c>
      <c r="Q11">
        <f t="shared" si="6"/>
        <v>3</v>
      </c>
      <c r="S11" s="1">
        <f t="shared" ca="1" si="7"/>
        <v>45207</v>
      </c>
      <c r="T11" s="1">
        <f t="shared" ca="1" si="7"/>
        <v>45213</v>
      </c>
      <c r="U11" t="e">
        <f ca="1">COUNTIFS(#REF!,"&gt;="&amp;S11,#REF!,"&lt;="&amp;T11)</f>
        <v>#REF!</v>
      </c>
      <c r="V11" s="9" t="e">
        <f ca="1">AVERAGEIFS(#REF!,#REF!, "&gt;="&amp;Tables!S11,#REF!, "&lt;="&amp;Tables!T11)</f>
        <v>#REF!</v>
      </c>
      <c r="W11">
        <f t="shared" si="8"/>
        <v>1</v>
      </c>
      <c r="Y11" s="1">
        <f t="shared" ca="1" si="9"/>
        <v>45207</v>
      </c>
      <c r="Z11" s="1">
        <f t="shared" ca="1" si="9"/>
        <v>45213</v>
      </c>
      <c r="AA11">
        <f ca="1">COUNTIFS('STEM+M'!$C:$C,"&gt;="&amp;Y11,'STEM+M'!$C:$C,"&lt;="&amp;Z11)</f>
        <v>1</v>
      </c>
      <c r="AB11" s="9">
        <f ca="1">AVERAGEIFS('STEM+M'!$D:$D, 'STEM+M'!$C:$C,"&gt;="&amp;Tables!Y11, 'STEM+M'!$C:$C,"&lt;="&amp;Tables!Z11)</f>
        <v>0</v>
      </c>
      <c r="AC11">
        <f t="shared" si="10"/>
        <v>3</v>
      </c>
      <c r="AE11" s="1">
        <f t="shared" ca="1" si="11"/>
        <v>45207</v>
      </c>
      <c r="AF11" s="1">
        <f t="shared" ca="1" si="11"/>
        <v>45213</v>
      </c>
      <c r="AG11" t="e">
        <f ca="1">COUNTIFS(#REF!,"&gt;="&amp;AE11,#REF!,"&lt;="&amp;AF11)</f>
        <v>#REF!</v>
      </c>
      <c r="AH11" s="9" t="e">
        <f ca="1">AVERAGEIFS(#REF!,#REF!, "&gt;="&amp;Tables!AE11,#REF!, "&lt;="&amp;Tables!AF11)</f>
        <v>#REF!</v>
      </c>
      <c r="AI11">
        <f t="shared" si="12"/>
        <v>3</v>
      </c>
      <c r="AK11" s="1">
        <f t="shared" ca="1" si="13"/>
        <v>45207</v>
      </c>
      <c r="AL11" s="1">
        <f t="shared" ca="1" si="13"/>
        <v>45213</v>
      </c>
      <c r="AM11">
        <f ca="1">COUNTIFS('Qual Reviews'!$C:$C,"&gt;="&amp;AK11,'Qual Reviews'!$C:$C,"&lt;="&amp;AL11)</f>
        <v>0</v>
      </c>
      <c r="AN11" s="9" t="e">
        <f ca="1">AVERAGEIFS('Qual Reviews'!$D:$D, 'Qual Reviews'!$C:$C,"&gt;="&amp;Tables!AK11, 'Qual Reviews'!$C:$C,"&lt;="&amp;Tables!AL11)</f>
        <v>#DIV/0!</v>
      </c>
      <c r="AO11">
        <f t="shared" si="14"/>
        <v>3</v>
      </c>
      <c r="AQ11" s="1">
        <f t="shared" ca="1" si="15"/>
        <v>45207</v>
      </c>
      <c r="AR11" s="1">
        <f t="shared" ca="1" si="15"/>
        <v>45213</v>
      </c>
      <c r="AS11">
        <f ca="1">COUNTIFS('MyFSS Announcements'!$C:$C,"&gt;="&amp;AQ11,'MyFSS Announcements'!$C:$C,"&lt;="&amp;AR11)</f>
        <v>4</v>
      </c>
      <c r="AT11" s="9">
        <f ca="1">AVERAGEIFS('MyFSS Announcements'!$D:$D, 'MyFSS Announcements'!$C:$C,"&gt;="&amp;Tables!AQ11, 'MyFSS Announcements'!$C:$C,"&lt;="&amp;Tables!AR11)</f>
        <v>1.25</v>
      </c>
      <c r="AU11">
        <f t="shared" si="16"/>
        <v>3</v>
      </c>
      <c r="AW11" s="1">
        <f t="shared" ca="1" si="17"/>
        <v>45207</v>
      </c>
      <c r="AX11" s="1">
        <f t="shared" ca="1" si="17"/>
        <v>45213</v>
      </c>
      <c r="AY11">
        <f ca="1">COUNTIFS('GSPs Only'!$D:$D,"&gt;="&amp;AW11,'GSPs Only'!$D:$D,"&lt;="&amp;AX11)</f>
        <v>1</v>
      </c>
      <c r="AZ11" s="9">
        <f ca="1">AVERAGEIFS('GSPs Only'!$E:$E, 'GSPs Only'!$D:$D,"&gt;="&amp;Tables!AW11, 'GSPs Only'!$D:$D,"&lt;="&amp;Tables!AX11)</f>
        <v>13</v>
      </c>
      <c r="BA11">
        <f t="shared" si="18"/>
        <v>3</v>
      </c>
    </row>
    <row r="12" spans="1:53" x14ac:dyDescent="0.25">
      <c r="A12" s="1">
        <f t="shared" ca="1" si="0"/>
        <v>45214</v>
      </c>
      <c r="B12" s="1">
        <f t="shared" ca="1" si="1"/>
        <v>45220</v>
      </c>
      <c r="C12">
        <f ca="1">COUNTIFS(Invoices!$C:$C,"&gt;="&amp;A12,Invoices!$C:$C,"&lt;="&amp;B12)</f>
        <v>0</v>
      </c>
      <c r="D12" s="9" t="e">
        <f ca="1">AVERAGEIFS(Invoices!$D:$D, Invoices!$C:$C,"&gt;="&amp;Tables!A12, Invoices!$C:$C,"&lt;="&amp;Tables!B12)</f>
        <v>#DIV/0!</v>
      </c>
      <c r="E12">
        <f t="shared" si="2"/>
        <v>3</v>
      </c>
      <c r="G12" s="1">
        <f t="shared" ca="1" si="3"/>
        <v>45214</v>
      </c>
      <c r="H12" s="1">
        <f t="shared" ca="1" si="3"/>
        <v>45220</v>
      </c>
      <c r="I12" t="e">
        <f ca="1">COUNTIFS(#REF!,"&gt;="&amp;G12,#REF!,"&lt;="&amp;H12)</f>
        <v>#REF!</v>
      </c>
      <c r="J12" s="9" t="e">
        <f ca="1">AVERAGEIFS(#REF!,#REF!, "&gt;="&amp;Tables!G12,#REF!, "&lt;="&amp;Tables!H12)</f>
        <v>#REF!</v>
      </c>
      <c r="K12">
        <f t="shared" si="4"/>
        <v>3</v>
      </c>
      <c r="M12" s="1">
        <f t="shared" ca="1" si="5"/>
        <v>45214</v>
      </c>
      <c r="N12" s="1">
        <f t="shared" ca="1" si="5"/>
        <v>45220</v>
      </c>
      <c r="O12">
        <f ca="1">COUNTIFS(CTAP!$C:$C,"&gt;="&amp;M12,CTAP!$C:$C,"&lt;="&amp;N12)</f>
        <v>1</v>
      </c>
      <c r="P12" s="9">
        <f ca="1">AVERAGEIFS(CTAP!$D:$D, CTAP!$C:$C,"&gt;="&amp;Tables!M12, CTAP!$C:$C,"&lt;="&amp;Tables!N12)</f>
        <v>35</v>
      </c>
      <c r="Q12">
        <f t="shared" si="6"/>
        <v>3</v>
      </c>
      <c r="S12" s="1">
        <f t="shared" ca="1" si="7"/>
        <v>45214</v>
      </c>
      <c r="T12" s="1">
        <f t="shared" ca="1" si="7"/>
        <v>45220</v>
      </c>
      <c r="U12" t="e">
        <f ca="1">COUNTIFS(#REF!,"&gt;="&amp;S12,#REF!,"&lt;="&amp;T12)</f>
        <v>#REF!</v>
      </c>
      <c r="V12" s="9" t="e">
        <f ca="1">AVERAGEIFS(#REF!,#REF!, "&gt;="&amp;Tables!S12,#REF!, "&lt;="&amp;Tables!T12)</f>
        <v>#REF!</v>
      </c>
      <c r="W12">
        <f t="shared" si="8"/>
        <v>1</v>
      </c>
      <c r="Y12" s="1">
        <f t="shared" ca="1" si="9"/>
        <v>45214</v>
      </c>
      <c r="Z12" s="1">
        <f t="shared" ca="1" si="9"/>
        <v>45220</v>
      </c>
      <c r="AA12">
        <f ca="1">COUNTIFS('STEM+M'!$C:$C,"&gt;="&amp;Y12,'STEM+M'!$C:$C,"&lt;="&amp;Z12)</f>
        <v>0</v>
      </c>
      <c r="AB12" s="9" t="e">
        <f ca="1">AVERAGEIFS('STEM+M'!$D:$D, 'STEM+M'!$C:$C,"&gt;="&amp;Tables!Y12, 'STEM+M'!$C:$C,"&lt;="&amp;Tables!Z12)</f>
        <v>#DIV/0!</v>
      </c>
      <c r="AC12">
        <f t="shared" si="10"/>
        <v>3</v>
      </c>
      <c r="AE12" s="1">
        <f t="shared" ca="1" si="11"/>
        <v>45214</v>
      </c>
      <c r="AF12" s="1">
        <f t="shared" ca="1" si="11"/>
        <v>45220</v>
      </c>
      <c r="AG12" t="e">
        <f ca="1">COUNTIFS(#REF!,"&gt;="&amp;AE12,#REF!,"&lt;="&amp;AF12)</f>
        <v>#REF!</v>
      </c>
      <c r="AH12" s="9" t="e">
        <f ca="1">AVERAGEIFS(#REF!,#REF!, "&gt;="&amp;Tables!AE12,#REF!, "&lt;="&amp;Tables!AF12)</f>
        <v>#REF!</v>
      </c>
      <c r="AI12">
        <f t="shared" si="12"/>
        <v>3</v>
      </c>
      <c r="AK12" s="1">
        <f t="shared" ca="1" si="13"/>
        <v>45214</v>
      </c>
      <c r="AL12" s="1">
        <f t="shared" ca="1" si="13"/>
        <v>45220</v>
      </c>
      <c r="AM12">
        <f ca="1">COUNTIFS('Qual Reviews'!$C:$C,"&gt;="&amp;AK12,'Qual Reviews'!$C:$C,"&lt;="&amp;AL12)</f>
        <v>0</v>
      </c>
      <c r="AN12" s="9" t="e">
        <f ca="1">AVERAGEIFS('Qual Reviews'!$D:$D, 'Qual Reviews'!$C:$C,"&gt;="&amp;Tables!AK12, 'Qual Reviews'!$C:$C,"&lt;="&amp;Tables!AL12)</f>
        <v>#DIV/0!</v>
      </c>
      <c r="AO12">
        <f t="shared" si="14"/>
        <v>3</v>
      </c>
      <c r="AQ12" s="1">
        <f t="shared" ca="1" si="15"/>
        <v>45214</v>
      </c>
      <c r="AR12" s="1">
        <f t="shared" ca="1" si="15"/>
        <v>45220</v>
      </c>
      <c r="AS12">
        <f ca="1">COUNTIFS('MyFSS Announcements'!$C:$C,"&gt;="&amp;AQ12,'MyFSS Announcements'!$C:$C,"&lt;="&amp;AR12)</f>
        <v>5</v>
      </c>
      <c r="AT12" s="9">
        <f ca="1">AVERAGEIFS('MyFSS Announcements'!$D:$D, 'MyFSS Announcements'!$C:$C,"&gt;="&amp;Tables!AQ12, 'MyFSS Announcements'!$C:$C,"&lt;="&amp;Tables!AR12)</f>
        <v>0.4</v>
      </c>
      <c r="AU12">
        <f t="shared" si="16"/>
        <v>3</v>
      </c>
      <c r="AW12" s="1">
        <f t="shared" ca="1" si="17"/>
        <v>45214</v>
      </c>
      <c r="AX12" s="1">
        <f t="shared" ca="1" si="17"/>
        <v>45220</v>
      </c>
      <c r="AY12">
        <f ca="1">COUNTIFS('GSPs Only'!$D:$D,"&gt;="&amp;AW12,'GSPs Only'!$D:$D,"&lt;="&amp;AX12)</f>
        <v>2</v>
      </c>
      <c r="AZ12" s="9">
        <f ca="1">AVERAGEIFS('GSPs Only'!$E:$E, 'GSPs Only'!$D:$D,"&gt;="&amp;Tables!AW12, 'GSPs Only'!$D:$D,"&lt;="&amp;Tables!AX12)</f>
        <v>9</v>
      </c>
      <c r="BA12">
        <f t="shared" si="18"/>
        <v>3</v>
      </c>
    </row>
    <row r="13" spans="1:53" x14ac:dyDescent="0.25">
      <c r="A13" s="1">
        <f t="shared" ca="1" si="0"/>
        <v>45221</v>
      </c>
      <c r="B13" s="1">
        <f t="shared" ca="1" si="1"/>
        <v>45227</v>
      </c>
      <c r="C13">
        <f ca="1">COUNTIFS(Invoices!$C:$C,"&gt;="&amp;A13,Invoices!$C:$C,"&lt;="&amp;B13)</f>
        <v>0</v>
      </c>
      <c r="D13" s="9" t="e">
        <f ca="1">AVERAGEIFS(Invoices!$D:$D, Invoices!$C:$C,"&gt;="&amp;Tables!A13, Invoices!$C:$C,"&lt;="&amp;Tables!B13)</f>
        <v>#DIV/0!</v>
      </c>
      <c r="E13">
        <f t="shared" si="2"/>
        <v>3</v>
      </c>
      <c r="G13" s="1">
        <f t="shared" ca="1" si="3"/>
        <v>45221</v>
      </c>
      <c r="H13" s="1">
        <f t="shared" ca="1" si="3"/>
        <v>45227</v>
      </c>
      <c r="I13" t="e">
        <f ca="1">COUNTIFS(#REF!,"&gt;="&amp;G13,#REF!,"&lt;="&amp;H13)</f>
        <v>#REF!</v>
      </c>
      <c r="J13" s="9" t="e">
        <f ca="1">AVERAGEIFS(#REF!,#REF!, "&gt;="&amp;Tables!G13,#REF!, "&lt;="&amp;Tables!H13)</f>
        <v>#REF!</v>
      </c>
      <c r="K13">
        <f t="shared" si="4"/>
        <v>3</v>
      </c>
      <c r="M13" s="1">
        <f t="shared" ca="1" si="5"/>
        <v>45221</v>
      </c>
      <c r="N13" s="1">
        <f t="shared" ca="1" si="5"/>
        <v>45227</v>
      </c>
      <c r="O13">
        <f ca="1">COUNTIFS(CTAP!$C:$C,"&gt;="&amp;M13,CTAP!$C:$C,"&lt;="&amp;N13)</f>
        <v>1</v>
      </c>
      <c r="P13" s="9">
        <f ca="1">AVERAGEIFS(CTAP!$D:$D, CTAP!$C:$C,"&gt;="&amp;Tables!M13, CTAP!$C:$C,"&lt;="&amp;Tables!N13)</f>
        <v>27</v>
      </c>
      <c r="Q13">
        <f t="shared" si="6"/>
        <v>3</v>
      </c>
      <c r="S13" s="1">
        <f t="shared" ca="1" si="7"/>
        <v>45221</v>
      </c>
      <c r="T13" s="1">
        <f t="shared" ca="1" si="7"/>
        <v>45227</v>
      </c>
      <c r="U13" t="e">
        <f ca="1">COUNTIFS(#REF!,"&gt;="&amp;S13,#REF!,"&lt;="&amp;T13)</f>
        <v>#REF!</v>
      </c>
      <c r="V13" s="9" t="e">
        <f ca="1">AVERAGEIFS(#REF!,#REF!, "&gt;="&amp;Tables!S13,#REF!, "&lt;="&amp;Tables!T13)</f>
        <v>#REF!</v>
      </c>
      <c r="W13">
        <f t="shared" si="8"/>
        <v>1</v>
      </c>
      <c r="Y13" s="1">
        <f t="shared" ca="1" si="9"/>
        <v>45221</v>
      </c>
      <c r="Z13" s="1">
        <f t="shared" ca="1" si="9"/>
        <v>45227</v>
      </c>
      <c r="AA13">
        <f ca="1">COUNTIFS('STEM+M'!$C:$C,"&gt;="&amp;Y13,'STEM+M'!$C:$C,"&lt;="&amp;Z13)</f>
        <v>0</v>
      </c>
      <c r="AB13" s="9" t="e">
        <f ca="1">AVERAGEIFS('STEM+M'!$D:$D, 'STEM+M'!$C:$C,"&gt;="&amp;Tables!Y13, 'STEM+M'!$C:$C,"&lt;="&amp;Tables!Z13)</f>
        <v>#DIV/0!</v>
      </c>
      <c r="AC13">
        <f t="shared" si="10"/>
        <v>3</v>
      </c>
      <c r="AE13" s="1">
        <f t="shared" ca="1" si="11"/>
        <v>45221</v>
      </c>
      <c r="AF13" s="1">
        <f t="shared" ca="1" si="11"/>
        <v>45227</v>
      </c>
      <c r="AG13" t="e">
        <f ca="1">COUNTIFS(#REF!,"&gt;="&amp;AE13,#REF!,"&lt;="&amp;AF13)</f>
        <v>#REF!</v>
      </c>
      <c r="AH13" s="9" t="e">
        <f ca="1">AVERAGEIFS(#REF!,#REF!, "&gt;="&amp;Tables!AE13,#REF!, "&lt;="&amp;Tables!AF13)</f>
        <v>#REF!</v>
      </c>
      <c r="AI13">
        <f t="shared" si="12"/>
        <v>3</v>
      </c>
      <c r="AK13" s="1">
        <f t="shared" ca="1" si="13"/>
        <v>45221</v>
      </c>
      <c r="AL13" s="1">
        <f t="shared" ca="1" si="13"/>
        <v>45227</v>
      </c>
      <c r="AM13">
        <f ca="1">COUNTIFS('Qual Reviews'!$C:$C,"&gt;="&amp;AK13,'Qual Reviews'!$C:$C,"&lt;="&amp;AL13)</f>
        <v>2</v>
      </c>
      <c r="AN13" s="9">
        <f ca="1">AVERAGEIFS('Qual Reviews'!$D:$D, 'Qual Reviews'!$C:$C,"&gt;="&amp;Tables!AK13, 'Qual Reviews'!$C:$C,"&lt;="&amp;Tables!AL13)</f>
        <v>3</v>
      </c>
      <c r="AO13">
        <f t="shared" si="14"/>
        <v>3</v>
      </c>
      <c r="AQ13" s="1">
        <f t="shared" ca="1" si="15"/>
        <v>45221</v>
      </c>
      <c r="AR13" s="1">
        <f t="shared" ca="1" si="15"/>
        <v>45227</v>
      </c>
      <c r="AS13">
        <f ca="1">COUNTIFS('MyFSS Announcements'!$C:$C,"&gt;="&amp;AQ13,'MyFSS Announcements'!$C:$C,"&lt;="&amp;AR13)</f>
        <v>5</v>
      </c>
      <c r="AT13" s="9">
        <f ca="1">AVERAGEIFS('MyFSS Announcements'!$D:$D, 'MyFSS Announcements'!$C:$C,"&gt;="&amp;Tables!AQ13, 'MyFSS Announcements'!$C:$C,"&lt;="&amp;Tables!AR13)</f>
        <v>0.2</v>
      </c>
      <c r="AU13">
        <f t="shared" si="16"/>
        <v>3</v>
      </c>
      <c r="AW13" s="1">
        <f t="shared" ca="1" si="17"/>
        <v>45221</v>
      </c>
      <c r="AX13" s="1">
        <f t="shared" ca="1" si="17"/>
        <v>45227</v>
      </c>
      <c r="AY13">
        <f ca="1">COUNTIFS('GSPs Only'!$D:$D,"&gt;="&amp;AW13,'GSPs Only'!$D:$D,"&lt;="&amp;AX13)</f>
        <v>0</v>
      </c>
      <c r="AZ13" s="9" t="e">
        <f ca="1">AVERAGEIFS('GSPs Only'!$E:$E, 'GSPs Only'!$D:$D,"&gt;="&amp;Tables!AW13, 'GSPs Only'!$D:$D,"&lt;="&amp;Tables!AX13)</f>
        <v>#DIV/0!</v>
      </c>
      <c r="BA13">
        <f t="shared" si="18"/>
        <v>3</v>
      </c>
    </row>
    <row r="14" spans="1:53" x14ac:dyDescent="0.25">
      <c r="A14" s="1">
        <f t="shared" ca="1" si="0"/>
        <v>45228</v>
      </c>
      <c r="B14" s="1">
        <f t="shared" ca="1" si="1"/>
        <v>45234</v>
      </c>
      <c r="C14">
        <f ca="1">COUNTIFS(Invoices!$C:$C,"&gt;="&amp;A14,Invoices!$C:$C,"&lt;="&amp;B14)</f>
        <v>0</v>
      </c>
      <c r="D14" s="9" t="e">
        <f ca="1">AVERAGEIFS(Invoices!$D:$D, Invoices!$C:$C,"&gt;="&amp;Tables!A14, Invoices!$C:$C,"&lt;="&amp;Tables!B14)</f>
        <v>#DIV/0!</v>
      </c>
      <c r="E14">
        <f t="shared" si="2"/>
        <v>3</v>
      </c>
      <c r="G14" s="1">
        <f t="shared" ca="1" si="3"/>
        <v>45228</v>
      </c>
      <c r="H14" s="1">
        <f t="shared" ca="1" si="3"/>
        <v>45234</v>
      </c>
      <c r="I14" t="e">
        <f ca="1">COUNTIFS(#REF!,"&gt;="&amp;G14,#REF!,"&lt;="&amp;H14)</f>
        <v>#REF!</v>
      </c>
      <c r="J14" s="9" t="e">
        <f ca="1">AVERAGEIFS(#REF!,#REF!, "&gt;="&amp;Tables!G14,#REF!, "&lt;="&amp;Tables!H14)</f>
        <v>#REF!</v>
      </c>
      <c r="K14">
        <f t="shared" si="4"/>
        <v>3</v>
      </c>
      <c r="M14" s="1">
        <f t="shared" ca="1" si="5"/>
        <v>45228</v>
      </c>
      <c r="N14" s="1">
        <f t="shared" ca="1" si="5"/>
        <v>45234</v>
      </c>
      <c r="O14">
        <f ca="1">COUNTIFS(CTAP!$C:$C,"&gt;="&amp;M14,CTAP!$C:$C,"&lt;="&amp;N14)</f>
        <v>1</v>
      </c>
      <c r="P14" s="9" t="e">
        <f ca="1">AVERAGEIFS(CTAP!$D:$D, CTAP!$C:$C,"&gt;="&amp;Tables!M14, CTAP!$C:$C,"&lt;="&amp;Tables!N14)</f>
        <v>#DIV/0!</v>
      </c>
      <c r="Q14">
        <f t="shared" si="6"/>
        <v>3</v>
      </c>
      <c r="S14" s="1">
        <f t="shared" ca="1" si="7"/>
        <v>45228</v>
      </c>
      <c r="T14" s="1">
        <f t="shared" ca="1" si="7"/>
        <v>45234</v>
      </c>
      <c r="U14" t="e">
        <f ca="1">COUNTIFS(#REF!,"&gt;="&amp;S14,#REF!,"&lt;="&amp;T14)</f>
        <v>#REF!</v>
      </c>
      <c r="V14" s="9" t="e">
        <f ca="1">AVERAGEIFS(#REF!,#REF!, "&gt;="&amp;Tables!S14,#REF!, "&lt;="&amp;Tables!T14)</f>
        <v>#REF!</v>
      </c>
      <c r="W14">
        <f t="shared" si="8"/>
        <v>1</v>
      </c>
      <c r="Y14" s="1">
        <f t="shared" ca="1" si="9"/>
        <v>45228</v>
      </c>
      <c r="Z14" s="1">
        <f t="shared" ca="1" si="9"/>
        <v>45234</v>
      </c>
      <c r="AA14">
        <f ca="1">COUNTIFS('STEM+M'!$C:$C,"&gt;="&amp;Y14,'STEM+M'!$C:$C,"&lt;="&amp;Z14)</f>
        <v>1</v>
      </c>
      <c r="AB14" s="9">
        <f ca="1">AVERAGEIFS('STEM+M'!$D:$D, 'STEM+M'!$C:$C,"&gt;="&amp;Tables!Y14, 'STEM+M'!$C:$C,"&lt;="&amp;Tables!Z14)</f>
        <v>0</v>
      </c>
      <c r="AC14">
        <f t="shared" si="10"/>
        <v>3</v>
      </c>
      <c r="AE14" s="1">
        <f t="shared" ca="1" si="11"/>
        <v>45228</v>
      </c>
      <c r="AF14" s="1">
        <f t="shared" ca="1" si="11"/>
        <v>45234</v>
      </c>
      <c r="AG14" t="e">
        <f ca="1">COUNTIFS(#REF!,"&gt;="&amp;AE14,#REF!,"&lt;="&amp;AF14)</f>
        <v>#REF!</v>
      </c>
      <c r="AH14" s="9" t="e">
        <f ca="1">AVERAGEIFS(#REF!,#REF!, "&gt;="&amp;Tables!AE14,#REF!, "&lt;="&amp;Tables!AF14)</f>
        <v>#REF!</v>
      </c>
      <c r="AI14">
        <f t="shared" si="12"/>
        <v>3</v>
      </c>
      <c r="AK14" s="1">
        <f t="shared" ca="1" si="13"/>
        <v>45228</v>
      </c>
      <c r="AL14" s="1">
        <f t="shared" ca="1" si="13"/>
        <v>45234</v>
      </c>
      <c r="AM14">
        <f ca="1">COUNTIFS('Qual Reviews'!$C:$C,"&gt;="&amp;AK14,'Qual Reviews'!$C:$C,"&lt;="&amp;AL14)</f>
        <v>2</v>
      </c>
      <c r="AN14" s="9">
        <f ca="1">AVERAGEIFS('Qual Reviews'!$D:$D, 'Qual Reviews'!$C:$C,"&gt;="&amp;Tables!AK14, 'Qual Reviews'!$C:$C,"&lt;="&amp;Tables!AL14)</f>
        <v>3.5</v>
      </c>
      <c r="AO14">
        <f t="shared" si="14"/>
        <v>3</v>
      </c>
      <c r="AQ14" s="1">
        <f t="shared" ca="1" si="15"/>
        <v>45228</v>
      </c>
      <c r="AR14" s="1">
        <f t="shared" ca="1" si="15"/>
        <v>45234</v>
      </c>
      <c r="AS14">
        <f ca="1">COUNTIFS('MyFSS Announcements'!$C:$C,"&gt;="&amp;AQ14,'MyFSS Announcements'!$C:$C,"&lt;="&amp;AR14)</f>
        <v>4</v>
      </c>
      <c r="AT14" s="9">
        <f ca="1">AVERAGEIFS('MyFSS Announcements'!$D:$D, 'MyFSS Announcements'!$C:$C,"&gt;="&amp;Tables!AQ14, 'MyFSS Announcements'!$C:$C,"&lt;="&amp;Tables!AR14)</f>
        <v>0.75</v>
      </c>
      <c r="AU14">
        <f t="shared" si="16"/>
        <v>3</v>
      </c>
      <c r="AW14" s="1">
        <f t="shared" ca="1" si="17"/>
        <v>45228</v>
      </c>
      <c r="AX14" s="1">
        <f t="shared" ca="1" si="17"/>
        <v>45234</v>
      </c>
      <c r="AY14">
        <f ca="1">COUNTIFS('GSPs Only'!$D:$D,"&gt;="&amp;AW14,'GSPs Only'!$D:$D,"&lt;="&amp;AX14)</f>
        <v>1</v>
      </c>
      <c r="AZ14" s="9" t="e">
        <f ca="1">AVERAGEIFS('GSPs Only'!$E:$E, 'GSPs Only'!$D:$D,"&gt;="&amp;Tables!AW14, 'GSPs Only'!$D:$D,"&lt;="&amp;Tables!AX14)</f>
        <v>#DIV/0!</v>
      </c>
      <c r="BA14">
        <f t="shared" si="18"/>
        <v>3</v>
      </c>
    </row>
    <row r="15" spans="1:53" x14ac:dyDescent="0.25">
      <c r="A15" s="1">
        <f t="shared" ca="1" si="0"/>
        <v>45235</v>
      </c>
      <c r="B15" s="1">
        <f t="shared" ca="1" si="1"/>
        <v>45241</v>
      </c>
      <c r="C15">
        <f ca="1">COUNTIFS(Invoices!$C:$C,"&gt;="&amp;A15,Invoices!$C:$C,"&lt;="&amp;B15)</f>
        <v>0</v>
      </c>
      <c r="D15" s="9" t="e">
        <f ca="1">AVERAGEIFS(Invoices!$D:$D, Invoices!$C:$C,"&gt;="&amp;Tables!A15, Invoices!$C:$C,"&lt;="&amp;Tables!B15)</f>
        <v>#DIV/0!</v>
      </c>
      <c r="E15">
        <f t="shared" si="2"/>
        <v>3</v>
      </c>
      <c r="G15" s="1">
        <f t="shared" ca="1" si="3"/>
        <v>45235</v>
      </c>
      <c r="H15" s="1">
        <f t="shared" ca="1" si="3"/>
        <v>45241</v>
      </c>
      <c r="I15" t="e">
        <f ca="1">COUNTIFS(#REF!,"&gt;="&amp;G15,#REF!,"&lt;="&amp;H15)</f>
        <v>#REF!</v>
      </c>
      <c r="J15" s="9" t="e">
        <f ca="1">AVERAGEIFS(#REF!,#REF!, "&gt;="&amp;Tables!G15,#REF!, "&lt;="&amp;Tables!H15)</f>
        <v>#REF!</v>
      </c>
      <c r="K15">
        <f t="shared" si="4"/>
        <v>3</v>
      </c>
      <c r="M15" s="1">
        <f t="shared" ca="1" si="5"/>
        <v>45235</v>
      </c>
      <c r="N15" s="1">
        <f t="shared" ca="1" si="5"/>
        <v>45241</v>
      </c>
      <c r="O15">
        <f ca="1">COUNTIFS(CTAP!$C:$C,"&gt;="&amp;M15,CTAP!$C:$C,"&lt;="&amp;N15)</f>
        <v>4</v>
      </c>
      <c r="P15" s="9">
        <f ca="1">AVERAGEIFS(CTAP!$D:$D, CTAP!$C:$C,"&gt;="&amp;Tables!M15, CTAP!$C:$C,"&lt;="&amp;Tables!N15)</f>
        <v>1</v>
      </c>
      <c r="Q15">
        <f t="shared" si="6"/>
        <v>3</v>
      </c>
      <c r="S15" s="1">
        <f t="shared" ca="1" si="7"/>
        <v>45235</v>
      </c>
      <c r="T15" s="1">
        <f t="shared" ca="1" si="7"/>
        <v>45241</v>
      </c>
      <c r="U15" t="e">
        <f ca="1">COUNTIFS(#REF!,"&gt;="&amp;S15,#REF!,"&lt;="&amp;T15)</f>
        <v>#REF!</v>
      </c>
      <c r="V15" s="9" t="e">
        <f ca="1">AVERAGEIFS(#REF!,#REF!, "&gt;="&amp;Tables!S15,#REF!, "&lt;="&amp;Tables!T15)</f>
        <v>#REF!</v>
      </c>
      <c r="W15">
        <f t="shared" si="8"/>
        <v>1</v>
      </c>
      <c r="Y15" s="1">
        <f t="shared" ca="1" si="9"/>
        <v>45235</v>
      </c>
      <c r="Z15" s="1">
        <f t="shared" ca="1" si="9"/>
        <v>45241</v>
      </c>
      <c r="AA15">
        <f ca="1">COUNTIFS('STEM+M'!$C:$C,"&gt;="&amp;Y15,'STEM+M'!$C:$C,"&lt;="&amp;Z15)</f>
        <v>0</v>
      </c>
      <c r="AB15" s="9" t="e">
        <f ca="1">AVERAGEIFS('STEM+M'!$D:$D, 'STEM+M'!$C:$C,"&gt;="&amp;Tables!Y15, 'STEM+M'!$C:$C,"&lt;="&amp;Tables!Z15)</f>
        <v>#DIV/0!</v>
      </c>
      <c r="AC15">
        <f t="shared" si="10"/>
        <v>3</v>
      </c>
      <c r="AE15" s="1">
        <f t="shared" ca="1" si="11"/>
        <v>45235</v>
      </c>
      <c r="AF15" s="1">
        <f t="shared" ca="1" si="11"/>
        <v>45241</v>
      </c>
      <c r="AG15" t="e">
        <f ca="1">COUNTIFS(#REF!,"&gt;="&amp;AE15,#REF!,"&lt;="&amp;AF15)</f>
        <v>#REF!</v>
      </c>
      <c r="AH15" s="9" t="e">
        <f ca="1">AVERAGEIFS(#REF!,#REF!, "&gt;="&amp;Tables!AE15,#REF!, "&lt;="&amp;Tables!AF15)</f>
        <v>#REF!</v>
      </c>
      <c r="AI15">
        <f t="shared" si="12"/>
        <v>3</v>
      </c>
      <c r="AK15" s="1">
        <f t="shared" ca="1" si="13"/>
        <v>45235</v>
      </c>
      <c r="AL15" s="1">
        <f t="shared" ca="1" si="13"/>
        <v>45241</v>
      </c>
      <c r="AM15">
        <f ca="1">COUNTIFS('Qual Reviews'!$C:$C,"&gt;="&amp;AK15,'Qual Reviews'!$C:$C,"&lt;="&amp;AL15)</f>
        <v>2</v>
      </c>
      <c r="AN15" s="9">
        <f ca="1">AVERAGEIFS('Qual Reviews'!$D:$D, 'Qual Reviews'!$C:$C,"&gt;="&amp;Tables!AK15, 'Qual Reviews'!$C:$C,"&lt;="&amp;Tables!AL15)</f>
        <v>2.5</v>
      </c>
      <c r="AO15">
        <f t="shared" si="14"/>
        <v>3</v>
      </c>
      <c r="AQ15" s="1">
        <f t="shared" ca="1" si="15"/>
        <v>45235</v>
      </c>
      <c r="AR15" s="1">
        <f t="shared" ca="1" si="15"/>
        <v>45241</v>
      </c>
      <c r="AS15">
        <f ca="1">COUNTIFS('MyFSS Announcements'!$C:$C,"&gt;="&amp;AQ15,'MyFSS Announcements'!$C:$C,"&lt;="&amp;AR15)</f>
        <v>2</v>
      </c>
      <c r="AT15" s="9">
        <f ca="1">AVERAGEIFS('MyFSS Announcements'!$D:$D, 'MyFSS Announcements'!$C:$C,"&gt;="&amp;Tables!AQ15, 'MyFSS Announcements'!$C:$C,"&lt;="&amp;Tables!AR15)</f>
        <v>1</v>
      </c>
      <c r="AU15">
        <f t="shared" si="16"/>
        <v>3</v>
      </c>
      <c r="AW15" s="1">
        <f t="shared" ca="1" si="17"/>
        <v>45235</v>
      </c>
      <c r="AX15" s="1">
        <f t="shared" ca="1" si="17"/>
        <v>45241</v>
      </c>
      <c r="AY15">
        <f ca="1">COUNTIFS('GSPs Only'!$D:$D,"&gt;="&amp;AW15,'GSPs Only'!$D:$D,"&lt;="&amp;AX15)</f>
        <v>1</v>
      </c>
      <c r="AZ15" s="9" t="e">
        <f ca="1">AVERAGEIFS('GSPs Only'!$E:$E, 'GSPs Only'!$D:$D,"&gt;="&amp;Tables!AW15, 'GSPs Only'!$D:$D,"&lt;="&amp;Tables!AX15)</f>
        <v>#DIV/0!</v>
      </c>
      <c r="BA15">
        <f t="shared" si="18"/>
        <v>3</v>
      </c>
    </row>
    <row r="16" spans="1:53" x14ac:dyDescent="0.25">
      <c r="A16" s="1">
        <f t="shared" ca="1" si="0"/>
        <v>45242</v>
      </c>
      <c r="B16" s="1">
        <f t="shared" ca="1" si="1"/>
        <v>45248</v>
      </c>
      <c r="C16">
        <f ca="1">COUNTIFS(Invoices!$C:$C,"&gt;="&amp;A16,Invoices!$C:$C,"&lt;="&amp;B16)</f>
        <v>0</v>
      </c>
      <c r="D16" s="9" t="e">
        <f ca="1">AVERAGEIFS(Invoices!$D:$D, Invoices!$C:$C,"&gt;="&amp;Tables!A16, Invoices!$C:$C,"&lt;="&amp;Tables!B16)</f>
        <v>#DIV/0!</v>
      </c>
      <c r="E16">
        <f t="shared" si="2"/>
        <v>3</v>
      </c>
      <c r="G16" s="1">
        <f t="shared" ca="1" si="3"/>
        <v>45242</v>
      </c>
      <c r="H16" s="1">
        <f t="shared" ca="1" si="3"/>
        <v>45248</v>
      </c>
      <c r="I16" t="e">
        <f ca="1">COUNTIFS(#REF!,"&gt;="&amp;G16,#REF!,"&lt;="&amp;H16)</f>
        <v>#REF!</v>
      </c>
      <c r="J16" s="9" t="e">
        <f ca="1">AVERAGEIFS(#REF!,#REF!, "&gt;="&amp;Tables!G16,#REF!, "&lt;="&amp;Tables!H16)</f>
        <v>#REF!</v>
      </c>
      <c r="K16">
        <f t="shared" si="4"/>
        <v>3</v>
      </c>
      <c r="M16" s="1">
        <f t="shared" ca="1" si="5"/>
        <v>45242</v>
      </c>
      <c r="N16" s="1">
        <f t="shared" ca="1" si="5"/>
        <v>45248</v>
      </c>
      <c r="O16">
        <f ca="1">COUNTIFS(CTAP!$C:$C,"&gt;="&amp;M16,CTAP!$C:$C,"&lt;="&amp;N16)</f>
        <v>5</v>
      </c>
      <c r="P16" s="9" t="e">
        <f ca="1">AVERAGEIFS(CTAP!$D:$D, CTAP!$C:$C,"&gt;="&amp;Tables!M16, CTAP!$C:$C,"&lt;="&amp;Tables!N16)</f>
        <v>#DIV/0!</v>
      </c>
      <c r="Q16">
        <f t="shared" si="6"/>
        <v>3</v>
      </c>
      <c r="S16" s="1">
        <f t="shared" ca="1" si="7"/>
        <v>45242</v>
      </c>
      <c r="T16" s="1">
        <f t="shared" ca="1" si="7"/>
        <v>45248</v>
      </c>
      <c r="U16" t="e">
        <f ca="1">COUNTIFS(#REF!,"&gt;="&amp;S16,#REF!,"&lt;="&amp;T16)</f>
        <v>#REF!</v>
      </c>
      <c r="V16" s="9" t="e">
        <f ca="1">AVERAGEIFS(#REF!,#REF!, "&gt;="&amp;Tables!S16,#REF!, "&lt;="&amp;Tables!T16)</f>
        <v>#REF!</v>
      </c>
      <c r="W16">
        <f t="shared" si="8"/>
        <v>1</v>
      </c>
      <c r="Y16" s="1">
        <f t="shared" ca="1" si="9"/>
        <v>45242</v>
      </c>
      <c r="Z16" s="1">
        <f t="shared" ca="1" si="9"/>
        <v>45248</v>
      </c>
      <c r="AA16">
        <f ca="1">COUNTIFS('STEM+M'!$C:$C,"&gt;="&amp;Y16,'STEM+M'!$C:$C,"&lt;="&amp;Z16)</f>
        <v>0</v>
      </c>
      <c r="AB16" s="9" t="e">
        <f ca="1">AVERAGEIFS('STEM+M'!$D:$D, 'STEM+M'!$C:$C,"&gt;="&amp;Tables!Y16, 'STEM+M'!$C:$C,"&lt;="&amp;Tables!Z16)</f>
        <v>#DIV/0!</v>
      </c>
      <c r="AC16">
        <f t="shared" si="10"/>
        <v>3</v>
      </c>
      <c r="AE16" s="1">
        <f t="shared" ca="1" si="11"/>
        <v>45242</v>
      </c>
      <c r="AF16" s="1">
        <f t="shared" ca="1" si="11"/>
        <v>45248</v>
      </c>
      <c r="AG16" t="e">
        <f ca="1">COUNTIFS(#REF!,"&gt;="&amp;AE16,#REF!,"&lt;="&amp;AF16)</f>
        <v>#REF!</v>
      </c>
      <c r="AH16" s="9" t="e">
        <f ca="1">AVERAGEIFS(#REF!,#REF!, "&gt;="&amp;Tables!AE16,#REF!, "&lt;="&amp;Tables!AF16)</f>
        <v>#REF!</v>
      </c>
      <c r="AI16">
        <f t="shared" si="12"/>
        <v>3</v>
      </c>
      <c r="AK16" s="1">
        <f t="shared" ca="1" si="13"/>
        <v>45242</v>
      </c>
      <c r="AL16" s="1">
        <f t="shared" ca="1" si="13"/>
        <v>45248</v>
      </c>
      <c r="AM16">
        <f ca="1">COUNTIFS('Qual Reviews'!$C:$C,"&gt;="&amp;AK16,'Qual Reviews'!$C:$C,"&lt;="&amp;AL16)</f>
        <v>1</v>
      </c>
      <c r="AN16" s="9">
        <f ca="1">AVERAGEIFS('Qual Reviews'!$D:$D, 'Qual Reviews'!$C:$C,"&gt;="&amp;Tables!AK16, 'Qual Reviews'!$C:$C,"&lt;="&amp;Tables!AL16)</f>
        <v>6</v>
      </c>
      <c r="AO16">
        <f t="shared" si="14"/>
        <v>3</v>
      </c>
      <c r="AQ16" s="1">
        <f t="shared" ca="1" si="15"/>
        <v>45242</v>
      </c>
      <c r="AR16" s="1">
        <f t="shared" ca="1" si="15"/>
        <v>45248</v>
      </c>
      <c r="AS16">
        <f ca="1">COUNTIFS('MyFSS Announcements'!$C:$C,"&gt;="&amp;AQ16,'MyFSS Announcements'!$C:$C,"&lt;="&amp;AR16)</f>
        <v>7</v>
      </c>
      <c r="AT16" s="9">
        <f ca="1">AVERAGEIFS('MyFSS Announcements'!$D:$D, 'MyFSS Announcements'!$C:$C,"&gt;="&amp;Tables!AQ16, 'MyFSS Announcements'!$C:$C,"&lt;="&amp;Tables!AR16)</f>
        <v>0.8571428571428571</v>
      </c>
      <c r="AU16">
        <f t="shared" si="16"/>
        <v>3</v>
      </c>
      <c r="AW16" s="1">
        <f t="shared" ca="1" si="17"/>
        <v>45242</v>
      </c>
      <c r="AX16" s="1">
        <f t="shared" ca="1" si="17"/>
        <v>45248</v>
      </c>
      <c r="AY16">
        <f ca="1">COUNTIFS('GSPs Only'!$D:$D,"&gt;="&amp;AW16,'GSPs Only'!$D:$D,"&lt;="&amp;AX16)</f>
        <v>2</v>
      </c>
      <c r="AZ16" s="9">
        <f ca="1">AVERAGEIFS('GSPs Only'!$E:$E, 'GSPs Only'!$D:$D,"&gt;="&amp;Tables!AW16, 'GSPs Only'!$D:$D,"&lt;="&amp;Tables!AX16)</f>
        <v>41.5</v>
      </c>
      <c r="BA16">
        <f t="shared" si="18"/>
        <v>3</v>
      </c>
    </row>
    <row r="17" spans="1:53" x14ac:dyDescent="0.25">
      <c r="A17" s="1">
        <f t="shared" ca="1" si="0"/>
        <v>45249</v>
      </c>
      <c r="B17" s="1">
        <f t="shared" ca="1" si="1"/>
        <v>45255</v>
      </c>
      <c r="C17">
        <f ca="1">COUNTIFS(Invoices!$C:$C,"&gt;="&amp;A17,Invoices!$C:$C,"&lt;="&amp;B17)</f>
        <v>0</v>
      </c>
      <c r="D17" s="9" t="e">
        <f ca="1">AVERAGEIFS(Invoices!$D:$D, Invoices!$C:$C,"&gt;="&amp;Tables!A17, Invoices!$C:$C,"&lt;="&amp;Tables!B17)</f>
        <v>#DIV/0!</v>
      </c>
      <c r="E17">
        <f t="shared" si="2"/>
        <v>3</v>
      </c>
      <c r="G17" s="1">
        <f t="shared" ca="1" si="3"/>
        <v>45249</v>
      </c>
      <c r="H17" s="1">
        <f t="shared" ca="1" si="3"/>
        <v>45255</v>
      </c>
      <c r="I17" t="e">
        <f ca="1">COUNTIFS(#REF!,"&gt;="&amp;G17,#REF!,"&lt;="&amp;H17)</f>
        <v>#REF!</v>
      </c>
      <c r="J17" s="9" t="e">
        <f ca="1">AVERAGEIFS(#REF!,#REF!, "&gt;="&amp;Tables!G17,#REF!, "&lt;="&amp;Tables!H17)</f>
        <v>#REF!</v>
      </c>
      <c r="K17">
        <f t="shared" si="4"/>
        <v>3</v>
      </c>
      <c r="M17" s="1">
        <f t="shared" ca="1" si="5"/>
        <v>45249</v>
      </c>
      <c r="N17" s="1">
        <f t="shared" ca="1" si="5"/>
        <v>45255</v>
      </c>
      <c r="O17">
        <f ca="1">COUNTIFS(CTAP!$C:$C,"&gt;="&amp;M17,CTAP!$C:$C,"&lt;="&amp;N17)</f>
        <v>8</v>
      </c>
      <c r="P17" s="9">
        <f ca="1">AVERAGEIFS(CTAP!$D:$D, CTAP!$C:$C,"&gt;="&amp;Tables!M17, CTAP!$C:$C,"&lt;="&amp;Tables!N17)</f>
        <v>103</v>
      </c>
      <c r="Q17">
        <f t="shared" si="6"/>
        <v>3</v>
      </c>
      <c r="S17" s="1">
        <f t="shared" ca="1" si="7"/>
        <v>45249</v>
      </c>
      <c r="T17" s="1">
        <f t="shared" ca="1" si="7"/>
        <v>45255</v>
      </c>
      <c r="U17" t="e">
        <f ca="1">COUNTIFS(#REF!,"&gt;="&amp;S17,#REF!,"&lt;="&amp;T17)</f>
        <v>#REF!</v>
      </c>
      <c r="V17" s="9" t="e">
        <f ca="1">AVERAGEIFS(#REF!,#REF!, "&gt;="&amp;Tables!S17,#REF!, "&lt;="&amp;Tables!T17)</f>
        <v>#REF!</v>
      </c>
      <c r="W17">
        <f t="shared" si="8"/>
        <v>1</v>
      </c>
      <c r="Y17" s="1">
        <f t="shared" ca="1" si="9"/>
        <v>45249</v>
      </c>
      <c r="Z17" s="1">
        <f t="shared" ca="1" si="9"/>
        <v>45255</v>
      </c>
      <c r="AA17">
        <f ca="1">COUNTIFS('STEM+M'!$C:$C,"&gt;="&amp;Y17,'STEM+M'!$C:$C,"&lt;="&amp;Z17)</f>
        <v>0</v>
      </c>
      <c r="AB17" s="9" t="e">
        <f ca="1">AVERAGEIFS('STEM+M'!$D:$D, 'STEM+M'!$C:$C,"&gt;="&amp;Tables!Y17, 'STEM+M'!$C:$C,"&lt;="&amp;Tables!Z17)</f>
        <v>#DIV/0!</v>
      </c>
      <c r="AC17">
        <f t="shared" si="10"/>
        <v>3</v>
      </c>
      <c r="AE17" s="1">
        <f t="shared" ca="1" si="11"/>
        <v>45249</v>
      </c>
      <c r="AF17" s="1">
        <f t="shared" ca="1" si="11"/>
        <v>45255</v>
      </c>
      <c r="AG17" t="e">
        <f ca="1">COUNTIFS(#REF!,"&gt;="&amp;AE17,#REF!,"&lt;="&amp;AF17)</f>
        <v>#REF!</v>
      </c>
      <c r="AH17" s="9" t="e">
        <f ca="1">AVERAGEIFS(#REF!,#REF!, "&gt;="&amp;Tables!AE17,#REF!, "&lt;="&amp;Tables!AF17)</f>
        <v>#REF!</v>
      </c>
      <c r="AI17">
        <f t="shared" si="12"/>
        <v>3</v>
      </c>
      <c r="AK17" s="1">
        <f t="shared" ca="1" si="13"/>
        <v>45249</v>
      </c>
      <c r="AL17" s="1">
        <f t="shared" ca="1" si="13"/>
        <v>45255</v>
      </c>
      <c r="AM17">
        <f ca="1">COUNTIFS('Qual Reviews'!$C:$C,"&gt;="&amp;AK17,'Qual Reviews'!$C:$C,"&lt;="&amp;AL17)</f>
        <v>0</v>
      </c>
      <c r="AN17" s="9" t="e">
        <f ca="1">AVERAGEIFS('Qual Reviews'!$D:$D, 'Qual Reviews'!$C:$C,"&gt;="&amp;Tables!AK17, 'Qual Reviews'!$C:$C,"&lt;="&amp;Tables!AL17)</f>
        <v>#DIV/0!</v>
      </c>
      <c r="AO17">
        <f t="shared" si="14"/>
        <v>3</v>
      </c>
      <c r="AQ17" s="1">
        <f t="shared" ca="1" si="15"/>
        <v>45249</v>
      </c>
      <c r="AR17" s="1">
        <f t="shared" ca="1" si="15"/>
        <v>45255</v>
      </c>
      <c r="AS17">
        <f ca="1">COUNTIFS('MyFSS Announcements'!$C:$C,"&gt;="&amp;AQ17,'MyFSS Announcements'!$C:$C,"&lt;="&amp;AR17)</f>
        <v>5</v>
      </c>
      <c r="AT17" s="9">
        <f ca="1">AVERAGEIFS('MyFSS Announcements'!$D:$D, 'MyFSS Announcements'!$C:$C,"&gt;="&amp;Tables!AQ17, 'MyFSS Announcements'!$C:$C,"&lt;="&amp;Tables!AR17)</f>
        <v>1.2</v>
      </c>
      <c r="AU17">
        <f t="shared" si="16"/>
        <v>3</v>
      </c>
      <c r="AW17" s="1">
        <f t="shared" ca="1" si="17"/>
        <v>45249</v>
      </c>
      <c r="AX17" s="1">
        <f t="shared" ca="1" si="17"/>
        <v>45255</v>
      </c>
      <c r="AY17">
        <f ca="1">COUNTIFS('GSPs Only'!$D:$D,"&gt;="&amp;AW17,'GSPs Only'!$D:$D,"&lt;="&amp;AX17)</f>
        <v>0</v>
      </c>
      <c r="AZ17" s="9" t="e">
        <f ca="1">AVERAGEIFS('GSPs Only'!$E:$E, 'GSPs Only'!$D:$D,"&gt;="&amp;Tables!AW17, 'GSPs Only'!$D:$D,"&lt;="&amp;Tables!AX17)</f>
        <v>#DIV/0!</v>
      </c>
      <c r="BA17">
        <f t="shared" si="18"/>
        <v>3</v>
      </c>
    </row>
    <row r="18" spans="1:53" x14ac:dyDescent="0.25">
      <c r="A18" s="1">
        <f t="shared" ca="1" si="0"/>
        <v>45256</v>
      </c>
      <c r="B18" s="1">
        <f t="shared" ca="1" si="1"/>
        <v>45262</v>
      </c>
      <c r="C18">
        <f ca="1">COUNTIFS(Invoices!$C:$C,"&gt;="&amp;A18,Invoices!$C:$C,"&lt;="&amp;B18)</f>
        <v>0</v>
      </c>
      <c r="D18" s="9" t="e">
        <f ca="1">AVERAGEIFS(Invoices!$D:$D, Invoices!$C:$C,"&gt;="&amp;Tables!A18, Invoices!$C:$C,"&lt;="&amp;Tables!B18)</f>
        <v>#DIV/0!</v>
      </c>
      <c r="E18">
        <f t="shared" si="2"/>
        <v>3</v>
      </c>
      <c r="G18" s="1">
        <f t="shared" ca="1" si="3"/>
        <v>45256</v>
      </c>
      <c r="H18" s="1">
        <f t="shared" ca="1" si="3"/>
        <v>45262</v>
      </c>
      <c r="I18" t="e">
        <f ca="1">COUNTIFS(#REF!,"&gt;="&amp;G18,#REF!,"&lt;="&amp;H18)</f>
        <v>#REF!</v>
      </c>
      <c r="J18" s="9" t="e">
        <f ca="1">AVERAGEIFS(#REF!,#REF!, "&gt;="&amp;Tables!G18,#REF!, "&lt;="&amp;Tables!H18)</f>
        <v>#REF!</v>
      </c>
      <c r="K18">
        <f t="shared" si="4"/>
        <v>3</v>
      </c>
      <c r="M18" s="1">
        <f t="shared" ca="1" si="5"/>
        <v>45256</v>
      </c>
      <c r="N18" s="1">
        <f t="shared" ca="1" si="5"/>
        <v>45262</v>
      </c>
      <c r="O18">
        <f ca="1">COUNTIFS(CTAP!$C:$C,"&gt;="&amp;M18,CTAP!$C:$C,"&lt;="&amp;N18)</f>
        <v>12</v>
      </c>
      <c r="P18" s="9" t="e">
        <f ca="1">AVERAGEIFS(CTAP!$D:$D, CTAP!$C:$C,"&gt;="&amp;Tables!M18, CTAP!$C:$C,"&lt;="&amp;Tables!N18)</f>
        <v>#DIV/0!</v>
      </c>
      <c r="Q18">
        <f t="shared" si="6"/>
        <v>3</v>
      </c>
      <c r="S18" s="1">
        <f t="shared" ca="1" si="7"/>
        <v>45256</v>
      </c>
      <c r="T18" s="1">
        <f t="shared" ca="1" si="7"/>
        <v>45262</v>
      </c>
      <c r="U18" t="e">
        <f ca="1">COUNTIFS(#REF!,"&gt;="&amp;S18,#REF!,"&lt;="&amp;T18)</f>
        <v>#REF!</v>
      </c>
      <c r="V18" s="9" t="e">
        <f ca="1">AVERAGEIFS(#REF!,#REF!, "&gt;="&amp;Tables!S18,#REF!, "&lt;="&amp;Tables!T18)</f>
        <v>#REF!</v>
      </c>
      <c r="W18">
        <f t="shared" si="8"/>
        <v>1</v>
      </c>
      <c r="Y18" s="1">
        <f t="shared" ca="1" si="9"/>
        <v>45256</v>
      </c>
      <c r="Z18" s="1">
        <f t="shared" ca="1" si="9"/>
        <v>45262</v>
      </c>
      <c r="AA18">
        <f ca="1">COUNTIFS('STEM+M'!$C:$C,"&gt;="&amp;Y18,'STEM+M'!$C:$C,"&lt;="&amp;Z18)</f>
        <v>0</v>
      </c>
      <c r="AB18" s="9" t="e">
        <f ca="1">AVERAGEIFS('STEM+M'!$D:$D, 'STEM+M'!$C:$C,"&gt;="&amp;Tables!Y18, 'STEM+M'!$C:$C,"&lt;="&amp;Tables!Z18)</f>
        <v>#DIV/0!</v>
      </c>
      <c r="AC18">
        <f t="shared" si="10"/>
        <v>3</v>
      </c>
      <c r="AE18" s="1">
        <f t="shared" ca="1" si="11"/>
        <v>45256</v>
      </c>
      <c r="AF18" s="1">
        <f t="shared" ca="1" si="11"/>
        <v>45262</v>
      </c>
      <c r="AG18" t="e">
        <f ca="1">COUNTIFS(#REF!,"&gt;="&amp;AE18,#REF!,"&lt;="&amp;AF18)</f>
        <v>#REF!</v>
      </c>
      <c r="AH18" s="9" t="e">
        <f ca="1">AVERAGEIFS(#REF!,#REF!, "&gt;="&amp;Tables!AE18,#REF!, "&lt;="&amp;Tables!AF18)</f>
        <v>#REF!</v>
      </c>
      <c r="AI18">
        <f t="shared" si="12"/>
        <v>3</v>
      </c>
      <c r="AK18" s="1">
        <f t="shared" ca="1" si="13"/>
        <v>45256</v>
      </c>
      <c r="AL18" s="1">
        <f t="shared" ca="1" si="13"/>
        <v>45262</v>
      </c>
      <c r="AM18">
        <f ca="1">COUNTIFS('Qual Reviews'!$C:$C,"&gt;="&amp;AK18,'Qual Reviews'!$C:$C,"&lt;="&amp;AL18)</f>
        <v>0</v>
      </c>
      <c r="AN18" s="9" t="e">
        <f ca="1">AVERAGEIFS('Qual Reviews'!$D:$D, 'Qual Reviews'!$C:$C,"&gt;="&amp;Tables!AK18, 'Qual Reviews'!$C:$C,"&lt;="&amp;Tables!AL18)</f>
        <v>#DIV/0!</v>
      </c>
      <c r="AO18">
        <f t="shared" si="14"/>
        <v>3</v>
      </c>
      <c r="AQ18" s="1">
        <f t="shared" ca="1" si="15"/>
        <v>45256</v>
      </c>
      <c r="AR18" s="1">
        <f t="shared" ca="1" si="15"/>
        <v>45262</v>
      </c>
      <c r="AS18">
        <f ca="1">COUNTIFS('MyFSS Announcements'!$C:$C,"&gt;="&amp;AQ18,'MyFSS Announcements'!$C:$C,"&lt;="&amp;AR18)</f>
        <v>5</v>
      </c>
      <c r="AT18" s="9">
        <f ca="1">AVERAGEIFS('MyFSS Announcements'!$D:$D, 'MyFSS Announcements'!$C:$C,"&gt;="&amp;Tables!AQ18, 'MyFSS Announcements'!$C:$C,"&lt;="&amp;Tables!AR18)</f>
        <v>1</v>
      </c>
      <c r="AU18">
        <f t="shared" si="16"/>
        <v>3</v>
      </c>
      <c r="AW18" s="1">
        <f t="shared" ca="1" si="17"/>
        <v>45256</v>
      </c>
      <c r="AX18" s="1">
        <f t="shared" ca="1" si="17"/>
        <v>45262</v>
      </c>
      <c r="AY18">
        <f ca="1">COUNTIFS('GSPs Only'!$D:$D,"&gt;="&amp;AW18,'GSPs Only'!$D:$D,"&lt;="&amp;AX18)</f>
        <v>0</v>
      </c>
      <c r="AZ18" s="9" t="e">
        <f ca="1">AVERAGEIFS('GSPs Only'!$E:$E, 'GSPs Only'!$D:$D,"&gt;="&amp;Tables!AW18, 'GSPs Only'!$D:$D,"&lt;="&amp;Tables!AX18)</f>
        <v>#DIV/0!</v>
      </c>
      <c r="BA18">
        <f t="shared" si="18"/>
        <v>3</v>
      </c>
    </row>
    <row r="19" spans="1:53" x14ac:dyDescent="0.25">
      <c r="A19" s="1">
        <f t="shared" ca="1" si="0"/>
        <v>45263</v>
      </c>
      <c r="B19" s="1">
        <f t="shared" ca="1" si="1"/>
        <v>45269</v>
      </c>
      <c r="C19">
        <f ca="1">COUNTIFS(Invoices!$C:$C,"&gt;="&amp;A19,Invoices!$C:$C,"&lt;="&amp;B19)</f>
        <v>0</v>
      </c>
      <c r="D19" s="9" t="e">
        <f ca="1">AVERAGEIFS(Invoices!$D:$D, Invoices!$C:$C,"&gt;="&amp;Tables!A19, Invoices!$C:$C,"&lt;="&amp;Tables!B19)</f>
        <v>#DIV/0!</v>
      </c>
      <c r="E19">
        <f t="shared" si="2"/>
        <v>3</v>
      </c>
      <c r="G19" s="1">
        <f t="shared" ca="1" si="3"/>
        <v>45263</v>
      </c>
      <c r="H19" s="1">
        <f t="shared" ca="1" si="3"/>
        <v>45269</v>
      </c>
      <c r="I19" t="e">
        <f ca="1">COUNTIFS(#REF!,"&gt;="&amp;G19,#REF!,"&lt;="&amp;H19)</f>
        <v>#REF!</v>
      </c>
      <c r="J19" s="9" t="e">
        <f ca="1">AVERAGEIFS(#REF!,#REF!, "&gt;="&amp;Tables!G19,#REF!, "&lt;="&amp;Tables!H19)</f>
        <v>#REF!</v>
      </c>
      <c r="K19">
        <f t="shared" si="4"/>
        <v>3</v>
      </c>
      <c r="M19" s="1">
        <f t="shared" ca="1" si="5"/>
        <v>45263</v>
      </c>
      <c r="N19" s="1">
        <f t="shared" ca="1" si="5"/>
        <v>45269</v>
      </c>
      <c r="O19">
        <f ca="1">COUNTIFS(CTAP!$C:$C,"&gt;="&amp;M19,CTAP!$C:$C,"&lt;="&amp;N19)</f>
        <v>32</v>
      </c>
      <c r="P19" s="9" t="e">
        <f ca="1">AVERAGEIFS(CTAP!$D:$D, CTAP!$C:$C,"&gt;="&amp;Tables!M19, CTAP!$C:$C,"&lt;="&amp;Tables!N19)</f>
        <v>#DIV/0!</v>
      </c>
      <c r="Q19">
        <f t="shared" si="6"/>
        <v>3</v>
      </c>
      <c r="S19" s="1">
        <f t="shared" ca="1" si="7"/>
        <v>45263</v>
      </c>
      <c r="T19" s="1">
        <f t="shared" ca="1" si="7"/>
        <v>45269</v>
      </c>
      <c r="U19" t="e">
        <f ca="1">COUNTIFS(#REF!,"&gt;="&amp;S19,#REF!,"&lt;="&amp;T19)</f>
        <v>#REF!</v>
      </c>
      <c r="V19" s="9" t="e">
        <f ca="1">AVERAGEIFS(#REF!,#REF!, "&gt;="&amp;Tables!S19,#REF!, "&lt;="&amp;Tables!T19)</f>
        <v>#REF!</v>
      </c>
      <c r="W19">
        <f t="shared" si="8"/>
        <v>1</v>
      </c>
      <c r="Y19" s="1">
        <f t="shared" ca="1" si="9"/>
        <v>45263</v>
      </c>
      <c r="Z19" s="1">
        <f t="shared" ca="1" si="9"/>
        <v>45269</v>
      </c>
      <c r="AA19">
        <f ca="1">COUNTIFS('STEM+M'!$C:$C,"&gt;="&amp;Y19,'STEM+M'!$C:$C,"&lt;="&amp;Z19)</f>
        <v>0</v>
      </c>
      <c r="AB19" s="9" t="e">
        <f ca="1">AVERAGEIFS('STEM+M'!$D:$D, 'STEM+M'!$C:$C,"&gt;="&amp;Tables!Y19, 'STEM+M'!$C:$C,"&lt;="&amp;Tables!Z19)</f>
        <v>#DIV/0!</v>
      </c>
      <c r="AC19">
        <f t="shared" si="10"/>
        <v>3</v>
      </c>
      <c r="AE19" s="1">
        <f t="shared" ca="1" si="11"/>
        <v>45263</v>
      </c>
      <c r="AF19" s="1">
        <f t="shared" ca="1" si="11"/>
        <v>45269</v>
      </c>
      <c r="AG19" t="e">
        <f ca="1">COUNTIFS(#REF!,"&gt;="&amp;AE19,#REF!,"&lt;="&amp;AF19)</f>
        <v>#REF!</v>
      </c>
      <c r="AH19" s="9" t="e">
        <f ca="1">AVERAGEIFS(#REF!,#REF!, "&gt;="&amp;Tables!AE19,#REF!, "&lt;="&amp;Tables!AF19)</f>
        <v>#REF!</v>
      </c>
      <c r="AI19">
        <f t="shared" si="12"/>
        <v>3</v>
      </c>
      <c r="AK19" s="1">
        <f t="shared" ca="1" si="13"/>
        <v>45263</v>
      </c>
      <c r="AL19" s="1">
        <f t="shared" ca="1" si="13"/>
        <v>45269</v>
      </c>
      <c r="AM19">
        <f ca="1">COUNTIFS('Qual Reviews'!$C:$C,"&gt;="&amp;AK19,'Qual Reviews'!$C:$C,"&lt;="&amp;AL19)</f>
        <v>0</v>
      </c>
      <c r="AN19" s="9" t="e">
        <f ca="1">AVERAGEIFS('Qual Reviews'!$D:$D, 'Qual Reviews'!$C:$C,"&gt;="&amp;Tables!AK19, 'Qual Reviews'!$C:$C,"&lt;="&amp;Tables!AL19)</f>
        <v>#DIV/0!</v>
      </c>
      <c r="AO19">
        <f t="shared" si="14"/>
        <v>3</v>
      </c>
      <c r="AQ19" s="1">
        <f t="shared" ca="1" si="15"/>
        <v>45263</v>
      </c>
      <c r="AR19" s="1">
        <f t="shared" ca="1" si="15"/>
        <v>45269</v>
      </c>
      <c r="AS19">
        <f ca="1">COUNTIFS('MyFSS Announcements'!$C:$C,"&gt;="&amp;AQ19,'MyFSS Announcements'!$C:$C,"&lt;="&amp;AR19)</f>
        <v>4</v>
      </c>
      <c r="AT19" s="9">
        <f ca="1">AVERAGEIFS('MyFSS Announcements'!$D:$D, 'MyFSS Announcements'!$C:$C,"&gt;="&amp;Tables!AQ19, 'MyFSS Announcements'!$C:$C,"&lt;="&amp;Tables!AR19)</f>
        <v>0.75</v>
      </c>
      <c r="AU19">
        <f t="shared" si="16"/>
        <v>3</v>
      </c>
      <c r="AW19" s="1">
        <f t="shared" ca="1" si="17"/>
        <v>45263</v>
      </c>
      <c r="AX19" s="1">
        <f t="shared" ca="1" si="17"/>
        <v>45269</v>
      </c>
      <c r="AY19">
        <f ca="1">COUNTIFS('GSPs Only'!$D:$D,"&gt;="&amp;AW19,'GSPs Only'!$D:$D,"&lt;="&amp;AX19)</f>
        <v>0</v>
      </c>
      <c r="AZ19" s="9" t="e">
        <f ca="1">AVERAGEIFS('GSPs Only'!$E:$E, 'GSPs Only'!$D:$D,"&gt;="&amp;Tables!AW19, 'GSPs Only'!$D:$D,"&lt;="&amp;Tables!AX19)</f>
        <v>#DIV/0!</v>
      </c>
      <c r="BA19">
        <f t="shared" si="18"/>
        <v>3</v>
      </c>
    </row>
    <row r="20" spans="1:53" x14ac:dyDescent="0.25">
      <c r="A20" s="1">
        <f t="shared" ca="1" si="0"/>
        <v>45270</v>
      </c>
      <c r="B20" s="1">
        <f t="shared" ca="1" si="1"/>
        <v>45276</v>
      </c>
      <c r="C20">
        <f ca="1">COUNTIFS(Invoices!$C:$C,"&gt;="&amp;A20,Invoices!$C:$C,"&lt;="&amp;B20)</f>
        <v>0</v>
      </c>
      <c r="D20" s="9" t="e">
        <f ca="1">AVERAGEIFS(Invoices!$D:$D, Invoices!$C:$C,"&gt;="&amp;Tables!A20, Invoices!$C:$C,"&lt;="&amp;Tables!B20)</f>
        <v>#DIV/0!</v>
      </c>
      <c r="E20">
        <f t="shared" si="2"/>
        <v>3</v>
      </c>
      <c r="G20" s="1">
        <f t="shared" ca="1" si="3"/>
        <v>45270</v>
      </c>
      <c r="H20" s="1">
        <f t="shared" ca="1" si="3"/>
        <v>45276</v>
      </c>
      <c r="I20" t="e">
        <f ca="1">COUNTIFS(#REF!,"&gt;="&amp;G20,#REF!,"&lt;="&amp;H20)</f>
        <v>#REF!</v>
      </c>
      <c r="J20" s="9" t="e">
        <f ca="1">AVERAGEIFS(#REF!,#REF!, "&gt;="&amp;Tables!G20,#REF!, "&lt;="&amp;Tables!H20)</f>
        <v>#REF!</v>
      </c>
      <c r="K20">
        <f t="shared" si="4"/>
        <v>3</v>
      </c>
      <c r="M20" s="1">
        <f t="shared" ca="1" si="5"/>
        <v>45270</v>
      </c>
      <c r="N20" s="1">
        <f t="shared" ca="1" si="5"/>
        <v>45276</v>
      </c>
      <c r="O20">
        <f ca="1">COUNTIFS(CTAP!$C:$C,"&gt;="&amp;M20,CTAP!$C:$C,"&lt;="&amp;N20)</f>
        <v>23</v>
      </c>
      <c r="P20" s="9" t="e">
        <f ca="1">AVERAGEIFS(CTAP!$D:$D, CTAP!$C:$C,"&gt;="&amp;Tables!M20, CTAP!$C:$C,"&lt;="&amp;Tables!N20)</f>
        <v>#DIV/0!</v>
      </c>
      <c r="Q20">
        <f t="shared" si="6"/>
        <v>3</v>
      </c>
      <c r="S20" s="1">
        <f t="shared" ca="1" si="7"/>
        <v>45270</v>
      </c>
      <c r="T20" s="1">
        <f t="shared" ca="1" si="7"/>
        <v>45276</v>
      </c>
      <c r="U20" t="e">
        <f ca="1">COUNTIFS(#REF!,"&gt;="&amp;S20,#REF!,"&lt;="&amp;T20)</f>
        <v>#REF!</v>
      </c>
      <c r="V20" s="9" t="e">
        <f ca="1">AVERAGEIFS(#REF!,#REF!, "&gt;="&amp;Tables!S20,#REF!, "&lt;="&amp;Tables!T20)</f>
        <v>#REF!</v>
      </c>
      <c r="W20">
        <f t="shared" si="8"/>
        <v>1</v>
      </c>
      <c r="Y20" s="1">
        <f t="shared" ca="1" si="9"/>
        <v>45270</v>
      </c>
      <c r="Z20" s="1">
        <f t="shared" ca="1" si="9"/>
        <v>45276</v>
      </c>
      <c r="AA20">
        <f ca="1">COUNTIFS('STEM+M'!$C:$C,"&gt;="&amp;Y20,'STEM+M'!$C:$C,"&lt;="&amp;Z20)</f>
        <v>0</v>
      </c>
      <c r="AB20" s="9" t="e">
        <f ca="1">AVERAGEIFS('STEM+M'!$D:$D, 'STEM+M'!$C:$C,"&gt;="&amp;Tables!Y20, 'STEM+M'!$C:$C,"&lt;="&amp;Tables!Z20)</f>
        <v>#DIV/0!</v>
      </c>
      <c r="AC20">
        <f t="shared" si="10"/>
        <v>3</v>
      </c>
      <c r="AE20" s="1">
        <f t="shared" ca="1" si="11"/>
        <v>45270</v>
      </c>
      <c r="AF20" s="1">
        <f t="shared" ca="1" si="11"/>
        <v>45276</v>
      </c>
      <c r="AG20" t="e">
        <f ca="1">COUNTIFS(#REF!,"&gt;="&amp;AE20,#REF!,"&lt;="&amp;AF20)</f>
        <v>#REF!</v>
      </c>
      <c r="AH20" s="9" t="e">
        <f ca="1">AVERAGEIFS(#REF!,#REF!, "&gt;="&amp;Tables!AE20,#REF!, "&lt;="&amp;Tables!AF20)</f>
        <v>#REF!</v>
      </c>
      <c r="AI20">
        <f t="shared" si="12"/>
        <v>3</v>
      </c>
      <c r="AK20" s="1">
        <f t="shared" ca="1" si="13"/>
        <v>45270</v>
      </c>
      <c r="AL20" s="1">
        <f t="shared" ca="1" si="13"/>
        <v>45276</v>
      </c>
      <c r="AM20">
        <f ca="1">COUNTIFS('Qual Reviews'!$C:$C,"&gt;="&amp;AK20,'Qual Reviews'!$C:$C,"&lt;="&amp;AL20)</f>
        <v>2</v>
      </c>
      <c r="AN20" s="9">
        <f ca="1">AVERAGEIFS('Qual Reviews'!$D:$D, 'Qual Reviews'!$C:$C,"&gt;="&amp;Tables!AK20, 'Qual Reviews'!$C:$C,"&lt;="&amp;Tables!AL20)</f>
        <v>2</v>
      </c>
      <c r="AO20">
        <f t="shared" si="14"/>
        <v>3</v>
      </c>
      <c r="AQ20" s="1">
        <f t="shared" ca="1" si="15"/>
        <v>45270</v>
      </c>
      <c r="AR20" s="1">
        <f t="shared" ca="1" si="15"/>
        <v>45276</v>
      </c>
      <c r="AS20">
        <f ca="1">COUNTIFS('MyFSS Announcements'!$C:$C,"&gt;="&amp;AQ20,'MyFSS Announcements'!$C:$C,"&lt;="&amp;AR20)</f>
        <v>10</v>
      </c>
      <c r="AT20" s="9">
        <f ca="1">AVERAGEIFS('MyFSS Announcements'!$D:$D, 'MyFSS Announcements'!$C:$C,"&gt;="&amp;Tables!AQ20, 'MyFSS Announcements'!$C:$C,"&lt;="&amp;Tables!AR20)</f>
        <v>0.3</v>
      </c>
      <c r="AU20">
        <f t="shared" si="16"/>
        <v>3</v>
      </c>
      <c r="AW20" s="1">
        <f t="shared" ca="1" si="17"/>
        <v>45270</v>
      </c>
      <c r="AX20" s="1">
        <f t="shared" ca="1" si="17"/>
        <v>45276</v>
      </c>
      <c r="AY20">
        <f ca="1">COUNTIFS('GSPs Only'!$D:$D,"&gt;="&amp;AW20,'GSPs Only'!$D:$D,"&lt;="&amp;AX20)</f>
        <v>1</v>
      </c>
      <c r="AZ20" s="9" t="e">
        <f ca="1">AVERAGEIFS('GSPs Only'!$E:$E, 'GSPs Only'!$D:$D,"&gt;="&amp;Tables!AW20, 'GSPs Only'!$D:$D,"&lt;="&amp;Tables!AX20)</f>
        <v>#DIV/0!</v>
      </c>
      <c r="BA20">
        <f t="shared" si="18"/>
        <v>3</v>
      </c>
    </row>
    <row r="21" spans="1:53" x14ac:dyDescent="0.25">
      <c r="A21" s="1">
        <f t="shared" ca="1" si="0"/>
        <v>45277</v>
      </c>
      <c r="B21" s="1">
        <f t="shared" ca="1" si="1"/>
        <v>45283</v>
      </c>
      <c r="C21">
        <f ca="1">COUNTIFS(Invoices!$C:$C,"&gt;="&amp;A21,Invoices!$C:$C,"&lt;="&amp;B21)</f>
        <v>0</v>
      </c>
      <c r="D21" s="9" t="e">
        <f ca="1">AVERAGEIFS(Invoices!$D:$D, Invoices!$C:$C,"&gt;="&amp;Tables!A21, Invoices!$C:$C,"&lt;="&amp;Tables!B21)</f>
        <v>#DIV/0!</v>
      </c>
      <c r="E21">
        <f t="shared" si="2"/>
        <v>3</v>
      </c>
      <c r="G21" s="1">
        <f t="shared" ca="1" si="3"/>
        <v>45277</v>
      </c>
      <c r="H21" s="1">
        <f t="shared" ca="1" si="3"/>
        <v>45283</v>
      </c>
      <c r="I21" t="e">
        <f ca="1">COUNTIFS(#REF!,"&gt;="&amp;G21,#REF!,"&lt;="&amp;H21)</f>
        <v>#REF!</v>
      </c>
      <c r="J21" s="9" t="e">
        <f ca="1">AVERAGEIFS(#REF!,#REF!, "&gt;="&amp;Tables!G21,#REF!, "&lt;="&amp;Tables!H21)</f>
        <v>#REF!</v>
      </c>
      <c r="K21">
        <f t="shared" si="4"/>
        <v>3</v>
      </c>
      <c r="M21" s="1">
        <f t="shared" ca="1" si="5"/>
        <v>45277</v>
      </c>
      <c r="N21" s="1">
        <f t="shared" ca="1" si="5"/>
        <v>45283</v>
      </c>
      <c r="O21">
        <f ca="1">COUNTIFS(CTAP!$C:$C,"&gt;="&amp;M21,CTAP!$C:$C,"&lt;="&amp;N21)</f>
        <v>12</v>
      </c>
      <c r="P21" s="9" t="e">
        <f ca="1">AVERAGEIFS(CTAP!$D:$D, CTAP!$C:$C,"&gt;="&amp;Tables!M21, CTAP!$C:$C,"&lt;="&amp;Tables!N21)</f>
        <v>#DIV/0!</v>
      </c>
      <c r="Q21">
        <f t="shared" si="6"/>
        <v>3</v>
      </c>
      <c r="S21" s="1">
        <f t="shared" ca="1" si="7"/>
        <v>45277</v>
      </c>
      <c r="T21" s="1">
        <f t="shared" ca="1" si="7"/>
        <v>45283</v>
      </c>
      <c r="U21" t="e">
        <f ca="1">COUNTIFS(#REF!,"&gt;="&amp;S21,#REF!,"&lt;="&amp;T21)</f>
        <v>#REF!</v>
      </c>
      <c r="V21" s="9" t="e">
        <f ca="1">AVERAGEIFS(#REF!,#REF!, "&gt;="&amp;Tables!S21,#REF!, "&lt;="&amp;Tables!T21)</f>
        <v>#REF!</v>
      </c>
      <c r="W21">
        <f t="shared" si="8"/>
        <v>1</v>
      </c>
      <c r="Y21" s="1">
        <f t="shared" ca="1" si="9"/>
        <v>45277</v>
      </c>
      <c r="Z21" s="1">
        <f t="shared" ca="1" si="9"/>
        <v>45283</v>
      </c>
      <c r="AA21">
        <f ca="1">COUNTIFS('STEM+M'!$C:$C,"&gt;="&amp;Y21,'STEM+M'!$C:$C,"&lt;="&amp;Z21)</f>
        <v>0</v>
      </c>
      <c r="AB21" s="9" t="e">
        <f ca="1">AVERAGEIFS('STEM+M'!$D:$D, 'STEM+M'!$C:$C,"&gt;="&amp;Tables!Y21, 'STEM+M'!$C:$C,"&lt;="&amp;Tables!Z21)</f>
        <v>#DIV/0!</v>
      </c>
      <c r="AC21">
        <f t="shared" si="10"/>
        <v>3</v>
      </c>
      <c r="AE21" s="1">
        <f t="shared" ca="1" si="11"/>
        <v>45277</v>
      </c>
      <c r="AF21" s="1">
        <f t="shared" ca="1" si="11"/>
        <v>45283</v>
      </c>
      <c r="AG21" t="e">
        <f ca="1">COUNTIFS(#REF!,"&gt;="&amp;AE21,#REF!,"&lt;="&amp;AF21)</f>
        <v>#REF!</v>
      </c>
      <c r="AH21" s="9" t="e">
        <f ca="1">AVERAGEIFS(#REF!,#REF!, "&gt;="&amp;Tables!AE21,#REF!, "&lt;="&amp;Tables!AF21)</f>
        <v>#REF!</v>
      </c>
      <c r="AI21">
        <f t="shared" si="12"/>
        <v>3</v>
      </c>
      <c r="AK21" s="1">
        <f t="shared" ca="1" si="13"/>
        <v>45277</v>
      </c>
      <c r="AL21" s="1">
        <f t="shared" ca="1" si="13"/>
        <v>45283</v>
      </c>
      <c r="AM21">
        <f ca="1">COUNTIFS('Qual Reviews'!$C:$C,"&gt;="&amp;AK21,'Qual Reviews'!$C:$C,"&lt;="&amp;AL21)</f>
        <v>1</v>
      </c>
      <c r="AN21" s="9">
        <f ca="1">AVERAGEIFS('Qual Reviews'!$D:$D, 'Qual Reviews'!$C:$C,"&gt;="&amp;Tables!AK21, 'Qual Reviews'!$C:$C,"&lt;="&amp;Tables!AL21)</f>
        <v>6</v>
      </c>
      <c r="AO21">
        <f t="shared" si="14"/>
        <v>3</v>
      </c>
      <c r="AQ21" s="1">
        <f t="shared" ca="1" si="15"/>
        <v>45277</v>
      </c>
      <c r="AR21" s="1">
        <f t="shared" ca="1" si="15"/>
        <v>45283</v>
      </c>
      <c r="AS21">
        <f ca="1">COUNTIFS('MyFSS Announcements'!$C:$C,"&gt;="&amp;AQ21,'MyFSS Announcements'!$C:$C,"&lt;="&amp;AR21)</f>
        <v>2</v>
      </c>
      <c r="AT21" s="9">
        <f ca="1">AVERAGEIFS('MyFSS Announcements'!$D:$D, 'MyFSS Announcements'!$C:$C,"&gt;="&amp;Tables!AQ21, 'MyFSS Announcements'!$C:$C,"&lt;="&amp;Tables!AR21)</f>
        <v>1</v>
      </c>
      <c r="AU21">
        <f t="shared" si="16"/>
        <v>3</v>
      </c>
      <c r="AW21" s="1">
        <f t="shared" ca="1" si="17"/>
        <v>45277</v>
      </c>
      <c r="AX21" s="1">
        <f t="shared" ca="1" si="17"/>
        <v>45283</v>
      </c>
      <c r="AY21">
        <f ca="1">COUNTIFS('GSPs Only'!$D:$D,"&gt;="&amp;AW21,'GSPs Only'!$D:$D,"&lt;="&amp;AX21)</f>
        <v>3</v>
      </c>
      <c r="AZ21" s="9" t="e">
        <f ca="1">AVERAGEIFS('GSPs Only'!$E:$E, 'GSPs Only'!$D:$D,"&gt;="&amp;Tables!AW21, 'GSPs Only'!$D:$D,"&lt;="&amp;Tables!AX21)</f>
        <v>#DIV/0!</v>
      </c>
      <c r="BA21">
        <f t="shared" si="18"/>
        <v>3</v>
      </c>
    </row>
    <row r="22" spans="1:53" x14ac:dyDescent="0.25">
      <c r="A22" s="1">
        <f t="shared" ca="1" si="0"/>
        <v>45284</v>
      </c>
      <c r="B22" s="1">
        <f t="shared" ca="1" si="1"/>
        <v>45290</v>
      </c>
      <c r="C22">
        <f ca="1">COUNTIFS(Invoices!$C:$C,"&gt;="&amp;A22,Invoices!$C:$C,"&lt;="&amp;B22)</f>
        <v>0</v>
      </c>
      <c r="D22" s="9" t="e">
        <f ca="1">AVERAGEIFS(Invoices!$D:$D, Invoices!$C:$C,"&gt;="&amp;Tables!A22, Invoices!$C:$C,"&lt;="&amp;Tables!B22)</f>
        <v>#DIV/0!</v>
      </c>
      <c r="E22">
        <f t="shared" si="2"/>
        <v>3</v>
      </c>
      <c r="G22" s="1">
        <f t="shared" ca="1" si="3"/>
        <v>45284</v>
      </c>
      <c r="H22" s="1">
        <f t="shared" ca="1" si="3"/>
        <v>45290</v>
      </c>
      <c r="I22" t="e">
        <f ca="1">COUNTIFS(#REF!,"&gt;="&amp;G22,#REF!,"&lt;="&amp;H22)</f>
        <v>#REF!</v>
      </c>
      <c r="J22" s="9" t="e">
        <f ca="1">AVERAGEIFS(#REF!,#REF!, "&gt;="&amp;Tables!G22,#REF!, "&lt;="&amp;Tables!H22)</f>
        <v>#REF!</v>
      </c>
      <c r="K22">
        <f t="shared" si="4"/>
        <v>3</v>
      </c>
      <c r="M22" s="1">
        <f t="shared" ca="1" si="5"/>
        <v>45284</v>
      </c>
      <c r="N22" s="1">
        <f t="shared" ca="1" si="5"/>
        <v>45290</v>
      </c>
      <c r="O22">
        <f ca="1">COUNTIFS(CTAP!$C:$C,"&gt;="&amp;M22,CTAP!$C:$C,"&lt;="&amp;N22)</f>
        <v>7</v>
      </c>
      <c r="P22" s="9">
        <f ca="1">AVERAGEIFS(CTAP!$D:$D, CTAP!$C:$C,"&gt;="&amp;Tables!M22, CTAP!$C:$C,"&lt;="&amp;Tables!N22)</f>
        <v>42</v>
      </c>
      <c r="Q22">
        <f t="shared" si="6"/>
        <v>3</v>
      </c>
      <c r="S22" s="1">
        <f t="shared" ca="1" si="7"/>
        <v>45284</v>
      </c>
      <c r="T22" s="1">
        <f t="shared" ca="1" si="7"/>
        <v>45290</v>
      </c>
      <c r="U22" t="e">
        <f ca="1">COUNTIFS(#REF!,"&gt;="&amp;S22,#REF!,"&lt;="&amp;T22)</f>
        <v>#REF!</v>
      </c>
      <c r="V22" s="9" t="e">
        <f ca="1">AVERAGEIFS(#REF!,#REF!, "&gt;="&amp;Tables!S22,#REF!, "&lt;="&amp;Tables!T22)</f>
        <v>#REF!</v>
      </c>
      <c r="W22">
        <f t="shared" si="8"/>
        <v>1</v>
      </c>
      <c r="Y22" s="1">
        <f t="shared" ca="1" si="9"/>
        <v>45284</v>
      </c>
      <c r="Z22" s="1">
        <f t="shared" ca="1" si="9"/>
        <v>45290</v>
      </c>
      <c r="AA22">
        <f ca="1">COUNTIFS('STEM+M'!$C:$C,"&gt;="&amp;Y22,'STEM+M'!$C:$C,"&lt;="&amp;Z22)</f>
        <v>0</v>
      </c>
      <c r="AB22" s="9" t="e">
        <f ca="1">AVERAGEIFS('STEM+M'!$D:$D, 'STEM+M'!$C:$C,"&gt;="&amp;Tables!Y22, 'STEM+M'!$C:$C,"&lt;="&amp;Tables!Z22)</f>
        <v>#DIV/0!</v>
      </c>
      <c r="AC22">
        <f t="shared" si="10"/>
        <v>3</v>
      </c>
      <c r="AE22" s="1">
        <f t="shared" ca="1" si="11"/>
        <v>45284</v>
      </c>
      <c r="AF22" s="1">
        <f t="shared" ca="1" si="11"/>
        <v>45290</v>
      </c>
      <c r="AG22" t="e">
        <f ca="1">COUNTIFS(#REF!,"&gt;="&amp;AE22,#REF!,"&lt;="&amp;AF22)</f>
        <v>#REF!</v>
      </c>
      <c r="AH22" s="9" t="e">
        <f ca="1">AVERAGEIFS(#REF!,#REF!, "&gt;="&amp;Tables!AE22,#REF!, "&lt;="&amp;Tables!AF22)</f>
        <v>#REF!</v>
      </c>
      <c r="AI22">
        <f t="shared" si="12"/>
        <v>3</v>
      </c>
      <c r="AK22" s="1">
        <f t="shared" ca="1" si="13"/>
        <v>45284</v>
      </c>
      <c r="AL22" s="1">
        <f t="shared" ca="1" si="13"/>
        <v>45290</v>
      </c>
      <c r="AM22">
        <f ca="1">COUNTIFS('Qual Reviews'!$C:$C,"&gt;="&amp;AK22,'Qual Reviews'!$C:$C,"&lt;="&amp;AL22)</f>
        <v>0</v>
      </c>
      <c r="AN22" s="9" t="e">
        <f ca="1">AVERAGEIFS('Qual Reviews'!$D:$D, 'Qual Reviews'!$C:$C,"&gt;="&amp;Tables!AK22, 'Qual Reviews'!$C:$C,"&lt;="&amp;Tables!AL22)</f>
        <v>#DIV/0!</v>
      </c>
      <c r="AO22">
        <f t="shared" si="14"/>
        <v>3</v>
      </c>
      <c r="AQ22" s="1">
        <f t="shared" ca="1" si="15"/>
        <v>45284</v>
      </c>
      <c r="AR22" s="1">
        <f t="shared" ca="1" si="15"/>
        <v>45290</v>
      </c>
      <c r="AS22">
        <f ca="1">COUNTIFS('MyFSS Announcements'!$C:$C,"&gt;="&amp;AQ22,'MyFSS Announcements'!$C:$C,"&lt;="&amp;AR22)</f>
        <v>0</v>
      </c>
      <c r="AT22" s="9" t="e">
        <f ca="1">AVERAGEIFS('MyFSS Announcements'!$D:$D, 'MyFSS Announcements'!$C:$C,"&gt;="&amp;Tables!AQ22, 'MyFSS Announcements'!$C:$C,"&lt;="&amp;Tables!AR22)</f>
        <v>#DIV/0!</v>
      </c>
      <c r="AU22">
        <f t="shared" si="16"/>
        <v>3</v>
      </c>
      <c r="AW22" s="1">
        <f t="shared" ca="1" si="17"/>
        <v>45284</v>
      </c>
      <c r="AX22" s="1">
        <f t="shared" ca="1" si="17"/>
        <v>45290</v>
      </c>
      <c r="AY22">
        <f ca="1">COUNTIFS('GSPs Only'!$D:$D,"&gt;="&amp;AW22,'GSPs Only'!$D:$D,"&lt;="&amp;AX22)</f>
        <v>0</v>
      </c>
      <c r="AZ22" s="9" t="e">
        <f ca="1">AVERAGEIFS('GSPs Only'!$E:$E, 'GSPs Only'!$D:$D,"&gt;="&amp;Tables!AW22, 'GSPs Only'!$D:$D,"&lt;="&amp;Tables!AX22)</f>
        <v>#DIV/0!</v>
      </c>
      <c r="BA22">
        <f t="shared" si="18"/>
        <v>3</v>
      </c>
    </row>
    <row r="23" spans="1:53" x14ac:dyDescent="0.25">
      <c r="A23" s="1">
        <f t="shared" ca="1" si="0"/>
        <v>45291</v>
      </c>
      <c r="B23" s="1">
        <f t="shared" ca="1" si="1"/>
        <v>45297</v>
      </c>
      <c r="C23">
        <f ca="1">COUNTIFS(Invoices!$C:$C,"&gt;="&amp;A23,Invoices!$C:$C,"&lt;="&amp;B23)</f>
        <v>0</v>
      </c>
      <c r="D23" s="9" t="e">
        <f ca="1">AVERAGEIFS(Invoices!$D:$D, Invoices!$C:$C,"&gt;="&amp;Tables!A23, Invoices!$C:$C,"&lt;="&amp;Tables!B23)</f>
        <v>#DIV/0!</v>
      </c>
      <c r="E23">
        <f t="shared" si="2"/>
        <v>3</v>
      </c>
      <c r="G23" s="1">
        <f t="shared" ca="1" si="3"/>
        <v>45291</v>
      </c>
      <c r="H23" s="1">
        <f t="shared" ca="1" si="3"/>
        <v>45297</v>
      </c>
      <c r="I23" t="e">
        <f ca="1">COUNTIFS(#REF!,"&gt;="&amp;G23,#REF!,"&lt;="&amp;H23)</f>
        <v>#REF!</v>
      </c>
      <c r="J23" s="9" t="e">
        <f ca="1">AVERAGEIFS(#REF!,#REF!, "&gt;="&amp;Tables!G23,#REF!, "&lt;="&amp;Tables!H23)</f>
        <v>#REF!</v>
      </c>
      <c r="K23">
        <f t="shared" si="4"/>
        <v>3</v>
      </c>
      <c r="M23" s="1">
        <f t="shared" ca="1" si="5"/>
        <v>45291</v>
      </c>
      <c r="N23" s="1">
        <f t="shared" ca="1" si="5"/>
        <v>45297</v>
      </c>
      <c r="O23">
        <f ca="1">COUNTIFS(CTAP!$C:$C,"&gt;="&amp;M23,CTAP!$C:$C,"&lt;="&amp;N23)</f>
        <v>19</v>
      </c>
      <c r="P23" s="9" t="e">
        <f ca="1">AVERAGEIFS(CTAP!$D:$D, CTAP!$C:$C,"&gt;="&amp;Tables!M23, CTAP!$C:$C,"&lt;="&amp;Tables!N23)</f>
        <v>#DIV/0!</v>
      </c>
      <c r="Q23">
        <f t="shared" si="6"/>
        <v>3</v>
      </c>
      <c r="S23" s="1">
        <f t="shared" ca="1" si="7"/>
        <v>45291</v>
      </c>
      <c r="T23" s="1">
        <f t="shared" ca="1" si="7"/>
        <v>45297</v>
      </c>
      <c r="U23" t="e">
        <f ca="1">COUNTIFS(#REF!,"&gt;="&amp;S23,#REF!,"&lt;="&amp;T23)</f>
        <v>#REF!</v>
      </c>
      <c r="V23" s="9" t="e">
        <f ca="1">AVERAGEIFS(#REF!,#REF!, "&gt;="&amp;Tables!S23,#REF!, "&lt;="&amp;Tables!T23)</f>
        <v>#REF!</v>
      </c>
      <c r="W23">
        <f t="shared" si="8"/>
        <v>1</v>
      </c>
      <c r="Y23" s="1">
        <f t="shared" ca="1" si="9"/>
        <v>45291</v>
      </c>
      <c r="Z23" s="1">
        <f t="shared" ca="1" si="9"/>
        <v>45297</v>
      </c>
      <c r="AA23">
        <f ca="1">COUNTIFS('STEM+M'!$C:$C,"&gt;="&amp;Y23,'STEM+M'!$C:$C,"&lt;="&amp;Z23)</f>
        <v>0</v>
      </c>
      <c r="AB23" s="9" t="e">
        <f ca="1">AVERAGEIFS('STEM+M'!$D:$D, 'STEM+M'!$C:$C,"&gt;="&amp;Tables!Y23, 'STEM+M'!$C:$C,"&lt;="&amp;Tables!Z23)</f>
        <v>#DIV/0!</v>
      </c>
      <c r="AC23">
        <f t="shared" si="10"/>
        <v>3</v>
      </c>
      <c r="AE23" s="1">
        <f t="shared" ca="1" si="11"/>
        <v>45291</v>
      </c>
      <c r="AF23" s="1">
        <f t="shared" ca="1" si="11"/>
        <v>45297</v>
      </c>
      <c r="AG23" t="e">
        <f ca="1">COUNTIFS(#REF!,"&gt;="&amp;AE23,#REF!,"&lt;="&amp;AF23)</f>
        <v>#REF!</v>
      </c>
      <c r="AH23" s="9" t="e">
        <f ca="1">AVERAGEIFS(#REF!,#REF!, "&gt;="&amp;Tables!AE23,#REF!, "&lt;="&amp;Tables!AF23)</f>
        <v>#REF!</v>
      </c>
      <c r="AI23">
        <f t="shared" si="12"/>
        <v>3</v>
      </c>
      <c r="AK23" s="1">
        <f t="shared" ca="1" si="13"/>
        <v>45291</v>
      </c>
      <c r="AL23" s="1">
        <f t="shared" ca="1" si="13"/>
        <v>45297</v>
      </c>
      <c r="AM23">
        <f ca="1">COUNTIFS('Qual Reviews'!$C:$C,"&gt;="&amp;AK23,'Qual Reviews'!$C:$C,"&lt;="&amp;AL23)</f>
        <v>3</v>
      </c>
      <c r="AN23" s="9">
        <f ca="1">AVERAGEIFS('Qual Reviews'!$D:$D, 'Qual Reviews'!$C:$C,"&gt;="&amp;Tables!AK23, 'Qual Reviews'!$C:$C,"&lt;="&amp;Tables!AL23)</f>
        <v>2</v>
      </c>
      <c r="AO23">
        <f t="shared" si="14"/>
        <v>3</v>
      </c>
      <c r="AQ23" s="1">
        <f t="shared" ca="1" si="15"/>
        <v>45291</v>
      </c>
      <c r="AR23" s="1">
        <f t="shared" ca="1" si="15"/>
        <v>45297</v>
      </c>
      <c r="AS23">
        <f ca="1">COUNTIFS('MyFSS Announcements'!$C:$C,"&gt;="&amp;AQ23,'MyFSS Announcements'!$C:$C,"&lt;="&amp;AR23)</f>
        <v>3</v>
      </c>
      <c r="AT23" s="9">
        <f ca="1">AVERAGEIFS('MyFSS Announcements'!$D:$D, 'MyFSS Announcements'!$C:$C,"&gt;="&amp;Tables!AQ23, 'MyFSS Announcements'!$C:$C,"&lt;="&amp;Tables!AR23)</f>
        <v>0.66666666666666663</v>
      </c>
      <c r="AU23">
        <f t="shared" si="16"/>
        <v>3</v>
      </c>
      <c r="AW23" s="1">
        <f t="shared" ca="1" si="17"/>
        <v>45291</v>
      </c>
      <c r="AX23" s="1">
        <f t="shared" ca="1" si="17"/>
        <v>45297</v>
      </c>
      <c r="AY23">
        <f ca="1">COUNTIFS('GSPs Only'!$D:$D,"&gt;="&amp;AW23,'GSPs Only'!$D:$D,"&lt;="&amp;AX23)</f>
        <v>0</v>
      </c>
      <c r="AZ23" s="9" t="e">
        <f ca="1">AVERAGEIFS('GSPs Only'!$E:$E, 'GSPs Only'!$D:$D,"&gt;="&amp;Tables!AW23, 'GSPs Only'!$D:$D,"&lt;="&amp;Tables!AX23)</f>
        <v>#DIV/0!</v>
      </c>
      <c r="BA23">
        <f t="shared" si="18"/>
        <v>3</v>
      </c>
    </row>
    <row r="24" spans="1:53" x14ac:dyDescent="0.25">
      <c r="A24" s="1">
        <f ca="1">IF(WEEKDAY(TODAY())=1,TODAY(),TODAY()-WEEKDAY(TODAY())+1)</f>
        <v>45298</v>
      </c>
      <c r="B24" s="1">
        <f t="shared" ca="1" si="1"/>
        <v>45304</v>
      </c>
      <c r="C24">
        <f ca="1">COUNTIFS(Invoices!$C:$C,"&gt;="&amp;A24,Invoices!$C:$C,"&lt;="&amp;B24)</f>
        <v>0</v>
      </c>
      <c r="D24" s="9" t="e">
        <f ca="1">AVERAGEIFS(Invoices!$D:$D, Invoices!$C:$C,"&gt;="&amp;Tables!A24, Invoices!$C:$C,"&lt;="&amp;Tables!B24)</f>
        <v>#DIV/0!</v>
      </c>
      <c r="E24">
        <f t="shared" si="2"/>
        <v>3</v>
      </c>
      <c r="G24" s="1">
        <f t="shared" ca="1" si="3"/>
        <v>45298</v>
      </c>
      <c r="H24" s="1">
        <f t="shared" ca="1" si="3"/>
        <v>45304</v>
      </c>
      <c r="I24" t="e">
        <f ca="1">COUNTIFS(#REF!,"&gt;="&amp;G24,#REF!,"&lt;="&amp;H24)</f>
        <v>#REF!</v>
      </c>
      <c r="J24" s="9" t="e">
        <f ca="1">AVERAGEIFS(#REF!,#REF!, "&gt;="&amp;Tables!G24,#REF!, "&lt;="&amp;Tables!H24)</f>
        <v>#REF!</v>
      </c>
      <c r="K24">
        <f t="shared" si="4"/>
        <v>3</v>
      </c>
      <c r="M24" s="1">
        <f t="shared" ca="1" si="5"/>
        <v>45298</v>
      </c>
      <c r="N24" s="1">
        <f t="shared" ca="1" si="5"/>
        <v>45304</v>
      </c>
      <c r="O24">
        <f ca="1">COUNTIFS(CTAP!$C:$C,"&gt;="&amp;M24,CTAP!$C:$C,"&lt;="&amp;N24)</f>
        <v>3</v>
      </c>
      <c r="P24" s="9" t="e">
        <f ca="1">AVERAGEIFS(CTAP!$D:$D, CTAP!$C:$C,"&gt;="&amp;Tables!M24, CTAP!$C:$C,"&lt;="&amp;Tables!N24)</f>
        <v>#DIV/0!</v>
      </c>
      <c r="Q24">
        <f t="shared" si="6"/>
        <v>3</v>
      </c>
      <c r="S24" s="1">
        <f t="shared" ca="1" si="7"/>
        <v>45298</v>
      </c>
      <c r="T24" s="1">
        <f t="shared" ca="1" si="7"/>
        <v>45304</v>
      </c>
      <c r="U24" t="e">
        <f ca="1">COUNTIFS(#REF!,"&gt;="&amp;S24,#REF!,"&lt;="&amp;T24)</f>
        <v>#REF!</v>
      </c>
      <c r="V24" s="9" t="e">
        <f ca="1">AVERAGEIFS(#REF!,#REF!, "&gt;="&amp;Tables!S24,#REF!, "&lt;="&amp;Tables!T24)</f>
        <v>#REF!</v>
      </c>
      <c r="W24">
        <f t="shared" si="8"/>
        <v>1</v>
      </c>
      <c r="Y24" s="1">
        <f t="shared" ca="1" si="9"/>
        <v>45298</v>
      </c>
      <c r="Z24" s="1">
        <f t="shared" ca="1" si="9"/>
        <v>45304</v>
      </c>
      <c r="AA24">
        <f ca="1">COUNTIFS('STEM+M'!$C:$C,"&gt;="&amp;Y24,'STEM+M'!$C:$C,"&lt;="&amp;Z24)</f>
        <v>0</v>
      </c>
      <c r="AB24" s="9" t="e">
        <f ca="1">AVERAGEIFS('STEM+M'!$D:$D, 'STEM+M'!$C:$C,"&gt;="&amp;Tables!Y24, 'STEM+M'!$C:$C,"&lt;="&amp;Tables!Z24)</f>
        <v>#DIV/0!</v>
      </c>
      <c r="AC24">
        <f t="shared" si="10"/>
        <v>3</v>
      </c>
      <c r="AE24" s="1">
        <f t="shared" ca="1" si="11"/>
        <v>45298</v>
      </c>
      <c r="AF24" s="1">
        <f t="shared" ca="1" si="11"/>
        <v>45304</v>
      </c>
      <c r="AG24" t="e">
        <f ca="1">COUNTIFS(#REF!,"&gt;="&amp;AE24,#REF!,"&lt;="&amp;AF24)</f>
        <v>#REF!</v>
      </c>
      <c r="AH24" s="9" t="e">
        <f ca="1">AVERAGEIFS(#REF!,#REF!, "&gt;="&amp;Tables!AE24,#REF!, "&lt;="&amp;Tables!AF24)</f>
        <v>#REF!</v>
      </c>
      <c r="AI24">
        <f t="shared" si="12"/>
        <v>3</v>
      </c>
      <c r="AK24" s="1">
        <f t="shared" ca="1" si="13"/>
        <v>45298</v>
      </c>
      <c r="AL24" s="1">
        <f t="shared" ca="1" si="13"/>
        <v>45304</v>
      </c>
      <c r="AM24">
        <f ca="1">COUNTIFS('Qual Reviews'!$C:$C,"&gt;="&amp;AK24,'Qual Reviews'!$C:$C,"&lt;="&amp;AL24)</f>
        <v>0</v>
      </c>
      <c r="AN24" s="9" t="e">
        <f ca="1">AVERAGEIFS('Qual Reviews'!$D:$D, 'Qual Reviews'!$C:$C,"&gt;="&amp;Tables!AK24, 'Qual Reviews'!$C:$C,"&lt;="&amp;Tables!AL24)</f>
        <v>#DIV/0!</v>
      </c>
      <c r="AO24">
        <f t="shared" si="14"/>
        <v>3</v>
      </c>
      <c r="AQ24" s="1">
        <f t="shared" ca="1" si="15"/>
        <v>45298</v>
      </c>
      <c r="AR24" s="1">
        <f t="shared" ca="1" si="15"/>
        <v>45304</v>
      </c>
      <c r="AS24">
        <f ca="1">COUNTIFS('MyFSS Announcements'!$C:$C,"&gt;="&amp;AQ24,'MyFSS Announcements'!$C:$C,"&lt;="&amp;AR24)</f>
        <v>0</v>
      </c>
      <c r="AT24" s="9" t="e">
        <f ca="1">AVERAGEIFS('MyFSS Announcements'!$D:$D, 'MyFSS Announcements'!$C:$C,"&gt;="&amp;Tables!AQ24, 'MyFSS Announcements'!$C:$C,"&lt;="&amp;Tables!AR24)</f>
        <v>#DIV/0!</v>
      </c>
      <c r="AU24">
        <f t="shared" si="16"/>
        <v>3</v>
      </c>
      <c r="AW24" s="1">
        <f t="shared" ca="1" si="17"/>
        <v>45298</v>
      </c>
      <c r="AX24" s="1">
        <f t="shared" ca="1" si="17"/>
        <v>45304</v>
      </c>
      <c r="AY24">
        <f ca="1">COUNTIFS('GSPs Only'!$D:$D,"&gt;="&amp;AW24,'GSPs Only'!$D:$D,"&lt;="&amp;AX24)</f>
        <v>0</v>
      </c>
      <c r="AZ24" s="9" t="e">
        <f ca="1">AVERAGEIFS('GSPs Only'!$E:$E, 'GSPs Only'!$D:$D,"&gt;="&amp;Tables!AW24, 'GSPs Only'!$D:$D,"&lt;="&amp;Tables!AX24)</f>
        <v>#DIV/0!</v>
      </c>
      <c r="BA24">
        <f t="shared" si="18"/>
        <v>3</v>
      </c>
    </row>
    <row r="25" spans="1:53" x14ac:dyDescent="0.25">
      <c r="A25" s="1"/>
      <c r="B25" s="1"/>
      <c r="G25" s="1"/>
      <c r="H25" s="1"/>
      <c r="M25" s="1"/>
      <c r="N25" s="1"/>
      <c r="S25" s="1"/>
      <c r="T25" s="1"/>
    </row>
    <row r="26" spans="1:53" x14ac:dyDescent="0.25">
      <c r="A26" s="1"/>
      <c r="B26" s="1"/>
      <c r="G26" s="1"/>
      <c r="H26" s="1"/>
      <c r="M26" s="1"/>
      <c r="N26" s="1"/>
      <c r="S26" s="1"/>
      <c r="T26" s="1"/>
    </row>
    <row r="27" spans="1:53" x14ac:dyDescent="0.25">
      <c r="A27" s="1"/>
      <c r="B27" s="1"/>
      <c r="G27" s="1"/>
      <c r="H27" s="1"/>
      <c r="M27" s="1"/>
      <c r="N27" s="1"/>
      <c r="S27" s="1"/>
      <c r="T27" s="1"/>
    </row>
    <row r="28" spans="1:53" x14ac:dyDescent="0.25">
      <c r="A28" s="1"/>
      <c r="B28" s="1"/>
      <c r="G28" s="1"/>
      <c r="H28" s="1"/>
      <c r="M28" s="1"/>
      <c r="N28" s="1"/>
      <c r="S28" s="1"/>
      <c r="T28" s="1"/>
    </row>
    <row r="29" spans="1:53" x14ac:dyDescent="0.25">
      <c r="A29" s="1"/>
      <c r="B29" s="1"/>
      <c r="G29" s="1"/>
      <c r="H29" s="1"/>
      <c r="M29" s="1"/>
      <c r="N29" s="1"/>
      <c r="S29" s="1"/>
      <c r="T29" s="1"/>
    </row>
    <row r="30" spans="1:53" x14ac:dyDescent="0.25">
      <c r="A30" s="1"/>
      <c r="B30" s="1"/>
      <c r="G30" s="1"/>
      <c r="H30" s="1"/>
      <c r="M30" s="1"/>
      <c r="N30" s="1"/>
      <c r="S30" s="1"/>
      <c r="T30" s="1"/>
    </row>
    <row r="31" spans="1:53" x14ac:dyDescent="0.25">
      <c r="A31" s="1"/>
      <c r="B31" s="1"/>
      <c r="G31" s="1"/>
      <c r="H31" s="1"/>
      <c r="M31" s="1"/>
      <c r="N31" s="1"/>
      <c r="S31" s="1"/>
      <c r="T31" s="1"/>
    </row>
    <row r="32" spans="1:53" x14ac:dyDescent="0.25">
      <c r="A32" s="1"/>
      <c r="B32" s="1"/>
      <c r="G32" s="1"/>
      <c r="H32" s="1"/>
      <c r="M32" s="1"/>
      <c r="N32" s="1"/>
      <c r="S32" s="1"/>
      <c r="T32" s="1"/>
    </row>
    <row r="33" spans="1:20" x14ac:dyDescent="0.25">
      <c r="A33" s="1"/>
      <c r="B33" s="1"/>
      <c r="G33" s="1"/>
      <c r="H33" s="1"/>
      <c r="M33" s="1"/>
      <c r="N33" s="1"/>
      <c r="S33" s="1"/>
      <c r="T33" s="1"/>
    </row>
    <row r="34" spans="1:20" x14ac:dyDescent="0.25">
      <c r="A34" s="1"/>
      <c r="B34" s="1"/>
      <c r="G34" s="1"/>
      <c r="H34" s="1"/>
      <c r="M34" s="1"/>
      <c r="N34" s="1"/>
      <c r="S34" s="1"/>
      <c r="T34" s="1"/>
    </row>
    <row r="35" spans="1:20" x14ac:dyDescent="0.25">
      <c r="A35" s="1"/>
      <c r="B35" s="1"/>
      <c r="G35" s="1"/>
      <c r="H35" s="1"/>
      <c r="M35" s="1"/>
      <c r="N35" s="1"/>
      <c r="S35" s="1"/>
      <c r="T35" s="1"/>
    </row>
    <row r="36" spans="1:20" x14ac:dyDescent="0.25">
      <c r="A36" s="1"/>
      <c r="B36" s="1"/>
      <c r="G36" s="1"/>
      <c r="H36" s="1"/>
      <c r="M36" s="1"/>
      <c r="N36" s="1"/>
      <c r="S36" s="1"/>
      <c r="T36" s="1"/>
    </row>
    <row r="37" spans="1:20" x14ac:dyDescent="0.25">
      <c r="A37" s="1"/>
      <c r="B37" s="1"/>
      <c r="G37" s="1"/>
      <c r="H37" s="1"/>
      <c r="M37" s="1"/>
      <c r="N37" s="1"/>
      <c r="S37" s="1"/>
      <c r="T37" s="1"/>
    </row>
    <row r="38" spans="1:20" x14ac:dyDescent="0.25">
      <c r="A38" s="1"/>
      <c r="B38" s="1"/>
      <c r="G38" s="1"/>
      <c r="H38" s="1"/>
      <c r="M38" s="1"/>
      <c r="N38" s="1"/>
      <c r="S38" s="1"/>
      <c r="T38" s="1"/>
    </row>
  </sheetData>
  <customSheetViews>
    <customSheetView guid="{75A4899D-DCB3-4900-9CF2-5022F48D201B}">
      <selection activeCell="J9" sqref="J9"/>
      <pageMargins left="0.7" right="0.7" top="0.75" bottom="0.75" header="0.3" footer="0.3"/>
    </customSheetView>
    <customSheetView guid="{0B21386C-AEA2-4F19-A69B-327A3E357604}">
      <selection activeCell="J9" sqref="J9"/>
      <pageMargins left="0.7" right="0.7" top="0.75" bottom="0.75" header="0.3" footer="0.3"/>
    </customSheetView>
    <customSheetView guid="{CEEECF45-5CE2-4EAB-ACEA-4352156F128B}" state="hidden" topLeftCell="R1">
      <selection activeCell="G1" sqref="G1:L1048576"/>
      <pageMargins left="0.7" right="0.7" top="0.75" bottom="0.75" header="0.3" footer="0.3"/>
    </customSheetView>
    <customSheetView guid="{8EC2DFE1-9BFF-43D3-ABBE-5EC79F14F44B}" state="hidden" topLeftCell="R1">
      <selection activeCell="G1" sqref="G1:L1048576"/>
      <pageMargins left="0.7" right="0.7" top="0.75" bottom="0.75" header="0.3" footer="0.3"/>
    </customSheetView>
    <customSheetView guid="{D857DB19-3D80-426B-A2FB-D26285DD50E3}">
      <selection activeCell="J9" sqref="J9"/>
      <pageMargins left="0.7" right="0.7" top="0.75" bottom="0.75" header="0.3" footer="0.3"/>
    </customSheetView>
    <customSheetView guid="{A19C14BD-6DFF-49F0-A871-1C56C1689AC6}" topLeftCell="AJ1">
      <selection activeCell="BB6" sqref="BB6"/>
      <pageMargins left="0.7" right="0.7" top="0.75" bottom="0.75" header="0.3" footer="0.3"/>
    </customSheetView>
    <customSheetView guid="{03501F9F-454E-41A7-8D33-D1FFE4C51027}">
      <selection activeCell="A24" sqref="A24"/>
      <pageMargins left="0.7" right="0.7" top="0.75" bottom="0.75" header="0.3" footer="0.3"/>
    </customSheetView>
    <customSheetView guid="{B31231B8-DF0C-492A-AD08-12AC104B5344}">
      <selection activeCell="J9" sqref="J9"/>
      <pageMargins left="0.7" right="0.7" top="0.75" bottom="0.75" header="0.3" footer="0.3"/>
    </customSheetView>
    <customSheetView guid="{88CE6D99-BF73-4A4E-9F73-FD7A75F1606E}">
      <selection activeCell="J9" sqref="J9"/>
      <pageMargins left="0.7" right="0.7" top="0.75" bottom="0.75" header="0.3" footer="0.3"/>
    </customSheetView>
    <customSheetView guid="{AD446CE0-589C-4378-A21D-D1AA70999E27}">
      <selection activeCell="J9" sqref="J9"/>
      <pageMargins left="0.7" right="0.7" top="0.75" bottom="0.75" header="0.3" footer="0.3"/>
    </customSheetView>
    <customSheetView guid="{71FD90CD-6C9E-4B4F-83B1-369FFA7ECE92}">
      <selection activeCell="AH4" sqref="AH4"/>
      <pageMargins left="0.7" right="0.7" top="0.75" bottom="0.75" header="0.3" footer="0.3"/>
    </customSheetView>
    <customSheetView guid="{B5E18640-58E8-4006-9543-B65CDF4E28A2}" topLeftCell="AO1">
      <selection activeCell="AY3" sqref="AY3"/>
      <pageMargins left="0.7" right="0.7" top="0.75" bottom="0.75" header="0.3" footer="0.3"/>
    </customSheetView>
    <customSheetView guid="{B055576F-5B6C-4853-9CF7-C8C5AA8BBA9E}" topLeftCell="Z1">
      <selection activeCell="AX24" sqref="AX24"/>
      <pageMargins left="0.7" right="0.7" top="0.75" bottom="0.75" header="0.3" footer="0.3"/>
    </customSheetView>
    <customSheetView guid="{64566539-B55F-4A79-8E08-FDCF9E6D6F6B}" topLeftCell="Z1">
      <selection activeCell="AX24" sqref="AX24"/>
      <pageMargins left="0.7" right="0.7" top="0.75" bottom="0.75" header="0.3" footer="0.3"/>
    </customSheetView>
    <customSheetView guid="{33B1EF24-8A4C-4719-B95A-E17DA18035B3}">
      <selection activeCell="J9" sqref="J9"/>
      <pageMargins left="0.7" right="0.7" top="0.75" bottom="0.75" header="0.3" footer="0.3"/>
    </customSheetView>
    <customSheetView guid="{B1EDCD6B-EE21-4879-AA3D-77F2C4CDE18F}">
      <selection activeCell="J9" sqref="J9"/>
      <pageMargins left="0.7" right="0.7" top="0.75" bottom="0.75" header="0.3" footer="0.3"/>
    </customSheetView>
    <customSheetView guid="{E707DE82-71DA-43CB-BC55-09232E879A78}">
      <selection activeCell="J9" sqref="J9"/>
      <pageMargins left="0.7" right="0.7" top="0.75" bottom="0.75" header="0.3" footer="0.3"/>
    </customSheetView>
    <customSheetView guid="{2FE9ECC7-2778-45B1-B7D4-9F7CEB69A08B}" topLeftCell="L1">
      <selection activeCell="AH4" sqref="AH4"/>
      <pageMargins left="0.7" right="0.7" top="0.75" bottom="0.75" header="0.3" footer="0.3"/>
    </customSheetView>
    <customSheetView guid="{06A9F8A7-4471-4368-9E20-019DC07C47FA}">
      <selection activeCell="J9" sqref="J9"/>
      <pageMargins left="0.7" right="0.7" top="0.75" bottom="0.75" header="0.3" footer="0.3"/>
    </customSheetView>
    <customSheetView guid="{3DBCD880-445F-418A-AD5F-193E6D2D1210}">
      <selection activeCell="J9" sqref="J9"/>
      <pageMargins left="0.7" right="0.7" top="0.75" bottom="0.75" header="0.3" footer="0.3"/>
    </customSheetView>
    <customSheetView guid="{6DCEEC21-C479-4A42-AD64-9FF5BA104DC2}">
      <selection activeCell="J9" sqref="J9"/>
      <pageMargins left="0.7" right="0.7" top="0.75" bottom="0.75" header="0.3" footer="0.3"/>
    </customSheetView>
    <customSheetView guid="{41DDAA97-79F0-408B-ADE0-BCE91D0ECBCF}">
      <selection activeCell="AX1" sqref="AX1"/>
      <pageMargins left="0.7" right="0.7" top="0.75" bottom="0.75" header="0.3" footer="0.3"/>
    </customSheetView>
    <customSheetView guid="{BA995151-D423-4E2E-B021-2487DDDEFECF}" topLeftCell="Z1">
      <selection activeCell="AX24" sqref="AX24"/>
      <pageMargins left="0.7" right="0.7" top="0.75" bottom="0.75" header="0.3" footer="0.3"/>
    </customSheetView>
    <customSheetView guid="{6D3BA3F1-B9B4-4686-85CF-38BCD4C4159D}" showPageBreaks="1" topLeftCell="AF1">
      <selection activeCell="AK10" sqref="AK10"/>
      <pageMargins left="0.7" right="0.7" top="0.75" bottom="0.75" header="0.3" footer="0.3"/>
    </customSheetView>
    <customSheetView guid="{A5CBEEFE-75A7-499E-BF51-F7AC753B4493}" topLeftCell="AJ1">
      <selection activeCell="BB6" sqref="BB6"/>
      <pageMargins left="0.7" right="0.7" top="0.75" bottom="0.75" header="0.3" footer="0.3"/>
    </customSheetView>
    <customSheetView guid="{8791D8E1-5546-47B2-829A-27DCC1152D17}">
      <selection activeCell="J9" sqref="J9"/>
      <pageMargins left="0.7" right="0.7" top="0.75" bottom="0.75" header="0.3" footer="0.3"/>
    </customSheetView>
    <customSheetView guid="{1F2654CD-4720-4252-A162-7D4BA384FF65}">
      <selection activeCell="J9" sqref="J9"/>
      <pageMargins left="0.7" right="0.7" top="0.75" bottom="0.75" header="0.3" footer="0.3"/>
    </customSheetView>
    <customSheetView guid="{44636B2D-489E-4D3F-B344-3FDB38BE5EE6}" topLeftCell="AJ1">
      <selection activeCell="BB6" sqref="BB6"/>
      <pageMargins left="0.7" right="0.7" top="0.75" bottom="0.75" header="0.3" footer="0.3"/>
    </customSheetView>
    <customSheetView guid="{97FA0117-B203-4B24-9F80-DD2287AC91B9}" state="hidden" topLeftCell="R1">
      <selection activeCell="G1" sqref="G1:L1048576"/>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19"/>
  <sheetViews>
    <sheetView workbookViewId="0">
      <selection activeCell="F17" sqref="F17"/>
    </sheetView>
  </sheetViews>
  <sheetFormatPr defaultColWidth="9.140625" defaultRowHeight="12.75" x14ac:dyDescent="0.25"/>
  <cols>
    <col min="1" max="1" width="17.5703125" style="7" bestFit="1" customWidth="1"/>
    <col min="2" max="28" width="8.7109375" style="7" customWidth="1"/>
    <col min="29" max="16384" width="9.140625" style="7"/>
  </cols>
  <sheetData>
    <row r="1" spans="1:36" s="11" customFormat="1" x14ac:dyDescent="0.25">
      <c r="A1" s="11" t="s">
        <v>13</v>
      </c>
      <c r="B1" s="385">
        <f ca="1">TODAY()</f>
        <v>45300</v>
      </c>
      <c r="C1" s="385"/>
    </row>
    <row r="2" spans="1:36" s="11" customFormat="1" x14ac:dyDescent="0.25">
      <c r="A2" s="11" t="s">
        <v>14</v>
      </c>
      <c r="B2" s="385">
        <f ca="1">IF(WEEKDAY(TODAY())=1,TODAY(),TODAY()-WEEKDAY(TODAY())+1)-70</f>
        <v>45228</v>
      </c>
      <c r="C2" s="385"/>
    </row>
    <row r="3" spans="1:36" s="11" customFormat="1" x14ac:dyDescent="0.25">
      <c r="B3" s="12"/>
    </row>
    <row r="4" spans="1:36" s="11" customFormat="1" ht="13.5" thickBot="1" x14ac:dyDescent="0.3">
      <c r="A4" s="11" t="s">
        <v>18</v>
      </c>
      <c r="B4" s="71">
        <v>3</v>
      </c>
      <c r="C4" s="71">
        <f>B4+1</f>
        <v>4</v>
      </c>
      <c r="D4" s="71">
        <f>C4+1</f>
        <v>5</v>
      </c>
      <c r="E4" s="71">
        <f>D4+4</f>
        <v>9</v>
      </c>
      <c r="F4" s="71">
        <f>E4+1</f>
        <v>10</v>
      </c>
      <c r="G4" s="71">
        <f>F4+1</f>
        <v>11</v>
      </c>
      <c r="H4" s="71">
        <f>G4+4</f>
        <v>15</v>
      </c>
      <c r="I4" s="71">
        <f>H4+1</f>
        <v>16</v>
      </c>
      <c r="J4" s="71">
        <f>I4+1</f>
        <v>17</v>
      </c>
      <c r="K4" s="71">
        <f>J4+4</f>
        <v>21</v>
      </c>
      <c r="L4" s="71">
        <f>K4+1</f>
        <v>22</v>
      </c>
      <c r="M4" s="71">
        <f>L4+1</f>
        <v>23</v>
      </c>
      <c r="N4" s="71">
        <f>M4+4</f>
        <v>27</v>
      </c>
      <c r="O4" s="71">
        <f>N4+1</f>
        <v>28</v>
      </c>
      <c r="P4" s="71">
        <f>O4+1</f>
        <v>29</v>
      </c>
      <c r="Q4" s="71">
        <f>P4+4</f>
        <v>33</v>
      </c>
      <c r="R4" s="71">
        <f>Q4+1</f>
        <v>34</v>
      </c>
      <c r="S4" s="71">
        <f>R4+1</f>
        <v>35</v>
      </c>
      <c r="T4" s="71">
        <v>39</v>
      </c>
      <c r="U4" s="58">
        <v>40</v>
      </c>
      <c r="V4" s="58">
        <v>41</v>
      </c>
      <c r="W4" s="71">
        <v>45</v>
      </c>
      <c r="X4" s="71">
        <v>46</v>
      </c>
      <c r="Y4" s="71">
        <v>47</v>
      </c>
      <c r="Z4" s="71">
        <v>51</v>
      </c>
      <c r="AA4" s="71">
        <v>52</v>
      </c>
      <c r="AB4" s="71">
        <v>53</v>
      </c>
    </row>
    <row r="5" spans="1:36" s="11" customFormat="1" ht="39" customHeight="1" thickTop="1" thickBot="1" x14ac:dyDescent="0.3">
      <c r="A5" s="70"/>
      <c r="B5" s="382" t="s">
        <v>3</v>
      </c>
      <c r="C5" s="383"/>
      <c r="D5" s="384"/>
      <c r="E5" s="382" t="s">
        <v>35</v>
      </c>
      <c r="F5" s="383"/>
      <c r="G5" s="384"/>
      <c r="H5" s="382" t="s">
        <v>16</v>
      </c>
      <c r="I5" s="383"/>
      <c r="J5" s="384"/>
      <c r="K5" s="382" t="s">
        <v>5</v>
      </c>
      <c r="L5" s="383"/>
      <c r="M5" s="384"/>
      <c r="N5" s="382" t="s">
        <v>15</v>
      </c>
      <c r="O5" s="383"/>
      <c r="P5" s="384"/>
      <c r="Q5" s="382" t="s">
        <v>17</v>
      </c>
      <c r="R5" s="383"/>
      <c r="S5" s="384"/>
      <c r="T5" s="382" t="s">
        <v>36</v>
      </c>
      <c r="U5" s="383"/>
      <c r="V5" s="384"/>
      <c r="W5" s="386" t="s">
        <v>34</v>
      </c>
      <c r="X5" s="387"/>
      <c r="Y5" s="388"/>
      <c r="Z5" s="386" t="s">
        <v>29</v>
      </c>
      <c r="AA5" s="387"/>
      <c r="AB5" s="389"/>
      <c r="AC5" s="13"/>
      <c r="AG5" s="14"/>
      <c r="AH5" s="14"/>
      <c r="AI5" s="13"/>
    </row>
    <row r="6" spans="1:36" s="17" customFormat="1" ht="13.5" thickBot="1" x14ac:dyDescent="0.3">
      <c r="A6" s="64" t="s">
        <v>8</v>
      </c>
      <c r="B6" s="65" t="s">
        <v>10</v>
      </c>
      <c r="C6" s="66" t="s">
        <v>37</v>
      </c>
      <c r="D6" s="67" t="s">
        <v>12</v>
      </c>
      <c r="E6" s="68" t="s">
        <v>10</v>
      </c>
      <c r="F6" s="66" t="s">
        <v>37</v>
      </c>
      <c r="G6" s="66" t="s">
        <v>12</v>
      </c>
      <c r="H6" s="65" t="s">
        <v>10</v>
      </c>
      <c r="I6" s="66" t="s">
        <v>37</v>
      </c>
      <c r="J6" s="67" t="s">
        <v>12</v>
      </c>
      <c r="K6" s="68" t="s">
        <v>10</v>
      </c>
      <c r="L6" s="66" t="s">
        <v>37</v>
      </c>
      <c r="M6" s="66" t="s">
        <v>12</v>
      </c>
      <c r="N6" s="65" t="s">
        <v>10</v>
      </c>
      <c r="O6" s="66" t="s">
        <v>37</v>
      </c>
      <c r="P6" s="67" t="s">
        <v>12</v>
      </c>
      <c r="Q6" s="68" t="s">
        <v>10</v>
      </c>
      <c r="R6" s="66" t="s">
        <v>37</v>
      </c>
      <c r="S6" s="67" t="s">
        <v>12</v>
      </c>
      <c r="T6" s="65" t="s">
        <v>10</v>
      </c>
      <c r="U6" s="66" t="s">
        <v>37</v>
      </c>
      <c r="V6" s="67" t="s">
        <v>12</v>
      </c>
      <c r="W6" s="65" t="s">
        <v>10</v>
      </c>
      <c r="X6" s="66" t="s">
        <v>37</v>
      </c>
      <c r="Y6" s="67" t="s">
        <v>12</v>
      </c>
      <c r="Z6" s="68" t="s">
        <v>10</v>
      </c>
      <c r="AA6" s="66" t="s">
        <v>37</v>
      </c>
      <c r="AB6" s="69" t="s">
        <v>12</v>
      </c>
      <c r="AC6" s="15"/>
      <c r="AD6" s="16"/>
      <c r="AF6" s="16"/>
      <c r="AG6" s="16"/>
      <c r="AH6" s="16"/>
      <c r="AI6" s="15"/>
      <c r="AJ6" s="16"/>
    </row>
    <row r="7" spans="1:36" x14ac:dyDescent="0.25">
      <c r="A7" s="51">
        <f ca="1">ROUND(B2,0)</f>
        <v>45228</v>
      </c>
      <c r="B7" s="52">
        <f ca="1">VLOOKUP($A7,Tables!$A$3:$AI$24,B$4,FALSE)</f>
        <v>0</v>
      </c>
      <c r="C7" s="53" t="e">
        <f ca="1">VLOOKUP($A7,Tables!$A$3:$AI$24,C$4,FALSE)</f>
        <v>#DIV/0!</v>
      </c>
      <c r="D7" s="54">
        <f ca="1">VLOOKUP($A7,Tables!$A$3:$AI$24,D$4,FALSE)</f>
        <v>3</v>
      </c>
      <c r="E7" s="55" t="e">
        <f ca="1">VLOOKUP($A7,Tables!$A$3:$AI$24,E$4,FALSE)</f>
        <v>#REF!</v>
      </c>
      <c r="F7" s="53" t="e">
        <f ca="1">VLOOKUP($A7,Tables!$A$3:$AI$24,F$4,FALSE)</f>
        <v>#REF!</v>
      </c>
      <c r="G7" s="55">
        <f ca="1">VLOOKUP($A7,Tables!$A$3:$AI$24,G$4,FALSE)</f>
        <v>3</v>
      </c>
      <c r="H7" s="52">
        <f ca="1">VLOOKUP($A7,Tables!$A$3:$AI$24,H$4,FALSE)</f>
        <v>1</v>
      </c>
      <c r="I7" s="53" t="e">
        <f ca="1">VLOOKUP($A7,Tables!$A$3:$AI$24,I$4,FALSE)</f>
        <v>#DIV/0!</v>
      </c>
      <c r="J7" s="54">
        <f ca="1">VLOOKUP($A7,Tables!$A$3:$AI$24,J$4,FALSE)</f>
        <v>3</v>
      </c>
      <c r="K7" s="55" t="e">
        <f ca="1">VLOOKUP($A7,Tables!$A$3:$AI$24,K$4,FALSE)</f>
        <v>#REF!</v>
      </c>
      <c r="L7" s="53" t="e">
        <f ca="1">VLOOKUP($A7,Tables!$A$3:$AI$24,L$4,FALSE)</f>
        <v>#REF!</v>
      </c>
      <c r="M7" s="55">
        <f ca="1">VLOOKUP($A7,Tables!$A$3:$AI$24,M$4,FALSE)</f>
        <v>1</v>
      </c>
      <c r="N7" s="52">
        <f ca="1">VLOOKUP($A7,Tables!$A$3:$AI$24,N$4,FALSE)</f>
        <v>1</v>
      </c>
      <c r="O7" s="53">
        <f ca="1">VLOOKUP($A7,Tables!$A$3:$AI$24,O$4,FALSE)</f>
        <v>0</v>
      </c>
      <c r="P7" s="54">
        <f ca="1">VLOOKUP($A7,Tables!$A$3:$AI$24,P$4,FALSE)</f>
        <v>3</v>
      </c>
      <c r="Q7" s="55" t="e">
        <f ca="1">VLOOKUP($A7,Tables!$A$3:$AI$24,Q$4,FALSE)</f>
        <v>#REF!</v>
      </c>
      <c r="R7" s="53" t="e">
        <f ca="1">VLOOKUP($A7,Tables!$A$3:$AI$24,R$4,FALSE)</f>
        <v>#REF!</v>
      </c>
      <c r="S7" s="54">
        <f ca="1">VLOOKUP($A7,Tables!$A$3:$AI$24,S$4,FALSE)</f>
        <v>3</v>
      </c>
      <c r="T7" s="55">
        <f ca="1">VLOOKUP($A7,Tables!$A$3:$AU$24,T$4,FALSE)</f>
        <v>2</v>
      </c>
      <c r="U7" s="53">
        <f ca="1">VLOOKUP($A7,Tables!$A$3:$AU$24,U$4,FALSE)</f>
        <v>3.5</v>
      </c>
      <c r="V7" s="54">
        <f ca="1">VLOOKUP($A7,Tables!$A$3:$AU$24,V$4,FALSE)</f>
        <v>3</v>
      </c>
      <c r="W7" s="55">
        <f ca="1">VLOOKUP($A7,Tables!$A$3:$AU$24,W$4,FALSE)</f>
        <v>4</v>
      </c>
      <c r="X7" s="53">
        <f ca="1">VLOOKUP($A7,Tables!$A$3:$AU$24,X$4,FALSE)</f>
        <v>0.75</v>
      </c>
      <c r="Y7" s="54">
        <f ca="1">VLOOKUP($A7,Tables!$A$3:$AU$24,Y$4,FALSE)</f>
        <v>3</v>
      </c>
      <c r="Z7" s="55">
        <f ca="1">VLOOKUP($A7,Tables!$A$3:$BA$24,Z$4,FALSE)</f>
        <v>1</v>
      </c>
      <c r="AA7" s="53" t="e">
        <f ca="1">VLOOKUP($A7,Tables!$A$3:$BA$24,AA$4,FALSE)</f>
        <v>#DIV/0!</v>
      </c>
      <c r="AB7" s="62">
        <f ca="1">VLOOKUP($A7,Tables!$A$3:$BA$24,AB$4,FALSE)</f>
        <v>3</v>
      </c>
    </row>
    <row r="8" spans="1:36" x14ac:dyDescent="0.25">
      <c r="A8" s="51">
        <f ca="1">A7+7</f>
        <v>45235</v>
      </c>
      <c r="B8" s="52">
        <f ca="1">VLOOKUP($A8,Tables!$A$3:$AI$24,B$4,FALSE)</f>
        <v>0</v>
      </c>
      <c r="C8" s="53" t="e">
        <f ca="1">VLOOKUP($A8,Tables!$A$3:$AI$24,C$4,FALSE)</f>
        <v>#DIV/0!</v>
      </c>
      <c r="D8" s="54">
        <f ca="1">VLOOKUP($A8,Tables!$A$3:$AI$24,D$4,FALSE)</f>
        <v>3</v>
      </c>
      <c r="E8" s="55" t="e">
        <f ca="1">VLOOKUP($A8,Tables!$A$3:$AI$24,E$4,FALSE)</f>
        <v>#REF!</v>
      </c>
      <c r="F8" s="53" t="e">
        <f ca="1">VLOOKUP($A8,Tables!$A$3:$AI$24,F$4,FALSE)</f>
        <v>#REF!</v>
      </c>
      <c r="G8" s="55">
        <f ca="1">VLOOKUP($A8,Tables!$A$3:$AI$24,G$4,FALSE)</f>
        <v>3</v>
      </c>
      <c r="H8" s="52">
        <f ca="1">VLOOKUP($A8,Tables!$A$3:$AI$24,H$4,FALSE)</f>
        <v>4</v>
      </c>
      <c r="I8" s="53">
        <f ca="1">VLOOKUP($A8,Tables!$A$3:$AI$24,I$4,FALSE)</f>
        <v>1</v>
      </c>
      <c r="J8" s="54">
        <f ca="1">VLOOKUP($A8,Tables!$A$3:$AI$24,J$4,FALSE)</f>
        <v>3</v>
      </c>
      <c r="K8" s="55" t="e">
        <f ca="1">VLOOKUP($A8,Tables!$A$3:$AI$24,K$4,FALSE)</f>
        <v>#REF!</v>
      </c>
      <c r="L8" s="53" t="e">
        <f ca="1">VLOOKUP($A8,Tables!$A$3:$AI$24,L$4,FALSE)</f>
        <v>#REF!</v>
      </c>
      <c r="M8" s="55">
        <f ca="1">VLOOKUP($A8,Tables!$A$3:$AI$24,M$4,FALSE)</f>
        <v>1</v>
      </c>
      <c r="N8" s="52">
        <f ca="1">VLOOKUP($A8,Tables!$A$3:$AI$24,N$4,FALSE)</f>
        <v>0</v>
      </c>
      <c r="O8" s="53" t="e">
        <f ca="1">VLOOKUP($A8,Tables!$A$3:$AI$24,O$4,FALSE)</f>
        <v>#DIV/0!</v>
      </c>
      <c r="P8" s="54">
        <f ca="1">VLOOKUP($A8,Tables!$A$3:$AI$24,P$4,FALSE)</f>
        <v>3</v>
      </c>
      <c r="Q8" s="55" t="e">
        <f ca="1">VLOOKUP($A8,Tables!$A$3:$AI$24,Q$4,FALSE)</f>
        <v>#REF!</v>
      </c>
      <c r="R8" s="53" t="e">
        <f ca="1">VLOOKUP($A8,Tables!$A$3:$AI$24,R$4,FALSE)</f>
        <v>#REF!</v>
      </c>
      <c r="S8" s="54">
        <f ca="1">VLOOKUP($A8,Tables!$A$3:$AI$24,S$4,FALSE)</f>
        <v>3</v>
      </c>
      <c r="T8" s="55">
        <f ca="1">VLOOKUP($A8,Tables!$A$3:$AU$24,T$4,FALSE)</f>
        <v>2</v>
      </c>
      <c r="U8" s="53">
        <f ca="1">VLOOKUP($A8,Tables!$A$3:$AU$24,U$4,FALSE)</f>
        <v>2.5</v>
      </c>
      <c r="V8" s="54">
        <f ca="1">VLOOKUP($A8,Tables!$A$3:$AU$24,V$4,FALSE)</f>
        <v>3</v>
      </c>
      <c r="W8" s="55">
        <f ca="1">VLOOKUP($A8,Tables!$A$3:$AU$24,W$4,FALSE)</f>
        <v>2</v>
      </c>
      <c r="X8" s="53">
        <f ca="1">VLOOKUP($A8,Tables!$A$3:$AU$24,X$4,FALSE)</f>
        <v>1</v>
      </c>
      <c r="Y8" s="54">
        <f ca="1">VLOOKUP($A8,Tables!$A$3:$AU$24,Y$4,FALSE)</f>
        <v>3</v>
      </c>
      <c r="Z8" s="55">
        <f ca="1">VLOOKUP($A8,Tables!$A$3:$BA$24,Z$4,FALSE)</f>
        <v>1</v>
      </c>
      <c r="AA8" s="53" t="e">
        <f ca="1">VLOOKUP($A8,Tables!$A$3:$BA$24,AA$4,FALSE)</f>
        <v>#DIV/0!</v>
      </c>
      <c r="AB8" s="62">
        <f ca="1">VLOOKUP($A8,Tables!$A$3:$BA$24,AB$4,FALSE)</f>
        <v>3</v>
      </c>
    </row>
    <row r="9" spans="1:36" x14ac:dyDescent="0.25">
      <c r="A9" s="51">
        <f t="shared" ref="A9:A17" ca="1" si="0">A8+7</f>
        <v>45242</v>
      </c>
      <c r="B9" s="52">
        <f ca="1">VLOOKUP($A9,Tables!$A$3:$AI$24,B$4,FALSE)</f>
        <v>0</v>
      </c>
      <c r="C9" s="53" t="e">
        <f ca="1">VLOOKUP($A9,Tables!$A$3:$AI$24,C$4,FALSE)</f>
        <v>#DIV/0!</v>
      </c>
      <c r="D9" s="54">
        <f ca="1">VLOOKUP($A9,Tables!$A$3:$AI$24,D$4,FALSE)</f>
        <v>3</v>
      </c>
      <c r="E9" s="55" t="e">
        <f ca="1">VLOOKUP($A9,Tables!$A$3:$AI$24,E$4,FALSE)</f>
        <v>#REF!</v>
      </c>
      <c r="F9" s="53" t="e">
        <f ca="1">VLOOKUP($A9,Tables!$A$3:$AI$24,F$4,FALSE)</f>
        <v>#REF!</v>
      </c>
      <c r="G9" s="55">
        <f ca="1">VLOOKUP($A9,Tables!$A$3:$AI$24,G$4,FALSE)</f>
        <v>3</v>
      </c>
      <c r="H9" s="52">
        <f ca="1">VLOOKUP($A9,Tables!$A$3:$AI$24,H$4,FALSE)</f>
        <v>5</v>
      </c>
      <c r="I9" s="53" t="e">
        <f ca="1">VLOOKUP($A9,Tables!$A$3:$AI$24,I$4,FALSE)</f>
        <v>#DIV/0!</v>
      </c>
      <c r="J9" s="54">
        <f ca="1">VLOOKUP($A9,Tables!$A$3:$AI$24,J$4,FALSE)</f>
        <v>3</v>
      </c>
      <c r="K9" s="55" t="e">
        <f ca="1">VLOOKUP($A9,Tables!$A$3:$AI$24,K$4,FALSE)</f>
        <v>#REF!</v>
      </c>
      <c r="L9" s="53" t="e">
        <f ca="1">VLOOKUP($A9,Tables!$A$3:$AI$24,L$4,FALSE)</f>
        <v>#REF!</v>
      </c>
      <c r="M9" s="55">
        <f ca="1">VLOOKUP($A9,Tables!$A$3:$AI$24,M$4,FALSE)</f>
        <v>1</v>
      </c>
      <c r="N9" s="52">
        <f ca="1">VLOOKUP($A9,Tables!$A$3:$AI$24,N$4,FALSE)</f>
        <v>0</v>
      </c>
      <c r="O9" s="53" t="e">
        <f ca="1">VLOOKUP($A9,Tables!$A$3:$AI$24,O$4,FALSE)</f>
        <v>#DIV/0!</v>
      </c>
      <c r="P9" s="54">
        <f ca="1">VLOOKUP($A9,Tables!$A$3:$AI$24,P$4,FALSE)</f>
        <v>3</v>
      </c>
      <c r="Q9" s="55" t="e">
        <f ca="1">VLOOKUP($A9,Tables!$A$3:$AI$24,Q$4,FALSE)</f>
        <v>#REF!</v>
      </c>
      <c r="R9" s="53" t="e">
        <f ca="1">VLOOKUP($A9,Tables!$A$3:$AI$24,R$4,FALSE)</f>
        <v>#REF!</v>
      </c>
      <c r="S9" s="54">
        <f ca="1">VLOOKUP($A9,Tables!$A$3:$AI$24,S$4,FALSE)</f>
        <v>3</v>
      </c>
      <c r="T9" s="55">
        <f ca="1">VLOOKUP($A9,Tables!$A$3:$AU$24,T$4,FALSE)</f>
        <v>1</v>
      </c>
      <c r="U9" s="53">
        <f ca="1">VLOOKUP($A9,Tables!$A$3:$AU$24,U$4,FALSE)</f>
        <v>6</v>
      </c>
      <c r="V9" s="54">
        <f ca="1">VLOOKUP($A9,Tables!$A$3:$AU$24,V$4,FALSE)</f>
        <v>3</v>
      </c>
      <c r="W9" s="55">
        <f ca="1">VLOOKUP($A9,Tables!$A$3:$AU$24,W$4,FALSE)</f>
        <v>7</v>
      </c>
      <c r="X9" s="53">
        <f ca="1">VLOOKUP($A9,Tables!$A$3:$AU$24,X$4,FALSE)</f>
        <v>0.8571428571428571</v>
      </c>
      <c r="Y9" s="54">
        <f ca="1">VLOOKUP($A9,Tables!$A$3:$AU$24,Y$4,FALSE)</f>
        <v>3</v>
      </c>
      <c r="Z9" s="55">
        <f ca="1">VLOOKUP($A9,Tables!$A$3:$BA$24,Z$4,FALSE)</f>
        <v>2</v>
      </c>
      <c r="AA9" s="53">
        <f ca="1">VLOOKUP($A9,Tables!$A$3:$BA$24,AA$4,FALSE)</f>
        <v>41.5</v>
      </c>
      <c r="AB9" s="62">
        <f ca="1">VLOOKUP($A9,Tables!$A$3:$BA$24,AB$4,FALSE)</f>
        <v>3</v>
      </c>
    </row>
    <row r="10" spans="1:36" x14ac:dyDescent="0.25">
      <c r="A10" s="51">
        <f t="shared" ca="1" si="0"/>
        <v>45249</v>
      </c>
      <c r="B10" s="52">
        <f ca="1">VLOOKUP($A10,Tables!$A$3:$AI$24,B$4,FALSE)</f>
        <v>0</v>
      </c>
      <c r="C10" s="53" t="e">
        <f ca="1">VLOOKUP($A10,Tables!$A$3:$AI$24,C$4,FALSE)</f>
        <v>#DIV/0!</v>
      </c>
      <c r="D10" s="54">
        <f ca="1">VLOOKUP($A10,Tables!$A$3:$AI$24,D$4,FALSE)</f>
        <v>3</v>
      </c>
      <c r="E10" s="55" t="e">
        <f ca="1">VLOOKUP($A10,Tables!$A$3:$AI$24,E$4,FALSE)</f>
        <v>#REF!</v>
      </c>
      <c r="F10" s="53" t="e">
        <f ca="1">VLOOKUP($A10,Tables!$A$3:$AI$24,F$4,FALSE)</f>
        <v>#REF!</v>
      </c>
      <c r="G10" s="55">
        <f ca="1">VLOOKUP($A10,Tables!$A$3:$AI$24,G$4,FALSE)</f>
        <v>3</v>
      </c>
      <c r="H10" s="52">
        <f ca="1">VLOOKUP($A10,Tables!$A$3:$AI$24,H$4,FALSE)</f>
        <v>8</v>
      </c>
      <c r="I10" s="53">
        <f ca="1">VLOOKUP($A10,Tables!$A$3:$AI$24,I$4,FALSE)</f>
        <v>103</v>
      </c>
      <c r="J10" s="54">
        <f ca="1">VLOOKUP($A10,Tables!$A$3:$AI$24,J$4,FALSE)</f>
        <v>3</v>
      </c>
      <c r="K10" s="55" t="e">
        <f ca="1">VLOOKUP($A10,Tables!$A$3:$AI$24,K$4,FALSE)</f>
        <v>#REF!</v>
      </c>
      <c r="L10" s="53" t="e">
        <f ca="1">VLOOKUP($A10,Tables!$A$3:$AI$24,L$4,FALSE)</f>
        <v>#REF!</v>
      </c>
      <c r="M10" s="55">
        <f ca="1">VLOOKUP($A10,Tables!$A$3:$AI$24,M$4,FALSE)</f>
        <v>1</v>
      </c>
      <c r="N10" s="52">
        <f ca="1">VLOOKUP($A10,Tables!$A$3:$AI$24,N$4,FALSE)</f>
        <v>0</v>
      </c>
      <c r="O10" s="53" t="e">
        <f ca="1">VLOOKUP($A10,Tables!$A$3:$AI$24,O$4,FALSE)</f>
        <v>#DIV/0!</v>
      </c>
      <c r="P10" s="54">
        <f ca="1">VLOOKUP($A10,Tables!$A$3:$AI$24,P$4,FALSE)</f>
        <v>3</v>
      </c>
      <c r="Q10" s="55" t="e">
        <f ca="1">VLOOKUP($A10,Tables!$A$3:$AI$24,Q$4,FALSE)</f>
        <v>#REF!</v>
      </c>
      <c r="R10" s="53" t="e">
        <f ca="1">VLOOKUP($A10,Tables!$A$3:$AI$24,R$4,FALSE)</f>
        <v>#REF!</v>
      </c>
      <c r="S10" s="54">
        <f ca="1">VLOOKUP($A10,Tables!$A$3:$AI$24,S$4,FALSE)</f>
        <v>3</v>
      </c>
      <c r="T10" s="55">
        <f ca="1">VLOOKUP($A10,Tables!$A$3:$AU$24,T$4,FALSE)</f>
        <v>0</v>
      </c>
      <c r="U10" s="53" t="e">
        <f ca="1">VLOOKUP($A10,Tables!$A$3:$AU$24,U$4,FALSE)</f>
        <v>#DIV/0!</v>
      </c>
      <c r="V10" s="54">
        <f ca="1">VLOOKUP($A10,Tables!$A$3:$AU$24,V$4,FALSE)</f>
        <v>3</v>
      </c>
      <c r="W10" s="55">
        <f ca="1">VLOOKUP($A10,Tables!$A$3:$AU$24,W$4,FALSE)</f>
        <v>5</v>
      </c>
      <c r="X10" s="53">
        <f ca="1">VLOOKUP($A10,Tables!$A$3:$AU$24,X$4,FALSE)</f>
        <v>1.2</v>
      </c>
      <c r="Y10" s="54">
        <f ca="1">VLOOKUP($A10,Tables!$A$3:$AU$24,Y$4,FALSE)</f>
        <v>3</v>
      </c>
      <c r="Z10" s="55">
        <f ca="1">VLOOKUP($A10,Tables!$A$3:$BA$24,Z$4,FALSE)</f>
        <v>0</v>
      </c>
      <c r="AA10" s="53" t="e">
        <f ca="1">VLOOKUP($A10,Tables!$A$3:$BA$24,AA$4,FALSE)</f>
        <v>#DIV/0!</v>
      </c>
      <c r="AB10" s="62">
        <f ca="1">VLOOKUP($A10,Tables!$A$3:$BA$24,AB$4,FALSE)</f>
        <v>3</v>
      </c>
    </row>
    <row r="11" spans="1:36" x14ac:dyDescent="0.25">
      <c r="A11" s="51">
        <f t="shared" ca="1" si="0"/>
        <v>45256</v>
      </c>
      <c r="B11" s="52">
        <f ca="1">VLOOKUP($A11,Tables!$A$3:$AI$24,B$4,FALSE)</f>
        <v>0</v>
      </c>
      <c r="C11" s="53" t="e">
        <f ca="1">VLOOKUP($A11,Tables!$A$3:$AI$24,C$4,FALSE)</f>
        <v>#DIV/0!</v>
      </c>
      <c r="D11" s="54">
        <f ca="1">VLOOKUP($A11,Tables!$A$3:$AI$24,D$4,FALSE)</f>
        <v>3</v>
      </c>
      <c r="E11" s="55" t="e">
        <f ca="1">VLOOKUP($A11,Tables!$A$3:$AI$24,E$4,FALSE)</f>
        <v>#REF!</v>
      </c>
      <c r="F11" s="53" t="e">
        <f ca="1">VLOOKUP($A11,Tables!$A$3:$AI$24,F$4,FALSE)</f>
        <v>#REF!</v>
      </c>
      <c r="G11" s="55">
        <f ca="1">VLOOKUP($A11,Tables!$A$3:$AI$24,G$4,FALSE)</f>
        <v>3</v>
      </c>
      <c r="H11" s="52">
        <f ca="1">VLOOKUP($A11,Tables!$A$3:$AI$24,H$4,FALSE)</f>
        <v>12</v>
      </c>
      <c r="I11" s="53" t="e">
        <f ca="1">VLOOKUP($A11,Tables!$A$3:$AI$24,I$4,FALSE)</f>
        <v>#DIV/0!</v>
      </c>
      <c r="J11" s="54">
        <f ca="1">VLOOKUP($A11,Tables!$A$3:$AI$24,J$4,FALSE)</f>
        <v>3</v>
      </c>
      <c r="K11" s="55" t="e">
        <f ca="1">VLOOKUP($A11,Tables!$A$3:$AI$24,K$4,FALSE)</f>
        <v>#REF!</v>
      </c>
      <c r="L11" s="53" t="e">
        <f ca="1">VLOOKUP($A11,Tables!$A$3:$AI$24,L$4,FALSE)</f>
        <v>#REF!</v>
      </c>
      <c r="M11" s="55">
        <f ca="1">VLOOKUP($A11,Tables!$A$3:$AI$24,M$4,FALSE)</f>
        <v>1</v>
      </c>
      <c r="N11" s="52">
        <f ca="1">VLOOKUP($A11,Tables!$A$3:$AI$24,N$4,FALSE)</f>
        <v>0</v>
      </c>
      <c r="O11" s="53" t="e">
        <f ca="1">VLOOKUP($A11,Tables!$A$3:$AI$24,O$4,FALSE)</f>
        <v>#DIV/0!</v>
      </c>
      <c r="P11" s="54">
        <f ca="1">VLOOKUP($A11,Tables!$A$3:$AI$24,P$4,FALSE)</f>
        <v>3</v>
      </c>
      <c r="Q11" s="55" t="e">
        <f ca="1">VLOOKUP($A11,Tables!$A$3:$AI$24,Q$4,FALSE)</f>
        <v>#REF!</v>
      </c>
      <c r="R11" s="53" t="e">
        <f ca="1">VLOOKUP($A11,Tables!$A$3:$AI$24,R$4,FALSE)</f>
        <v>#REF!</v>
      </c>
      <c r="S11" s="54">
        <f ca="1">VLOOKUP($A11,Tables!$A$3:$AI$24,S$4,FALSE)</f>
        <v>3</v>
      </c>
      <c r="T11" s="55">
        <f ca="1">VLOOKUP($A11,Tables!$A$3:$AU$24,T$4,FALSE)</f>
        <v>0</v>
      </c>
      <c r="U11" s="53" t="e">
        <f ca="1">VLOOKUP($A11,Tables!$A$3:$AU$24,U$4,FALSE)</f>
        <v>#DIV/0!</v>
      </c>
      <c r="V11" s="54">
        <f ca="1">VLOOKUP($A11,Tables!$A$3:$AU$24,V$4,FALSE)</f>
        <v>3</v>
      </c>
      <c r="W11" s="55">
        <f ca="1">VLOOKUP($A11,Tables!$A$3:$AU$24,W$4,FALSE)</f>
        <v>5</v>
      </c>
      <c r="X11" s="53">
        <f ca="1">VLOOKUP($A11,Tables!$A$3:$AU$24,X$4,FALSE)</f>
        <v>1</v>
      </c>
      <c r="Y11" s="54">
        <f ca="1">VLOOKUP($A11,Tables!$A$3:$AU$24,Y$4,FALSE)</f>
        <v>3</v>
      </c>
      <c r="Z11" s="55">
        <f ca="1">VLOOKUP($A11,Tables!$A$3:$BA$24,Z$4,FALSE)</f>
        <v>0</v>
      </c>
      <c r="AA11" s="53" t="e">
        <f ca="1">VLOOKUP($A11,Tables!$A$3:$BA$24,AA$4,FALSE)</f>
        <v>#DIV/0!</v>
      </c>
      <c r="AB11" s="62">
        <f ca="1">VLOOKUP($A11,Tables!$A$3:$BA$24,AB$4,FALSE)</f>
        <v>3</v>
      </c>
    </row>
    <row r="12" spans="1:36" x14ac:dyDescent="0.25">
      <c r="A12" s="51">
        <f t="shared" ca="1" si="0"/>
        <v>45263</v>
      </c>
      <c r="B12" s="52">
        <f ca="1">VLOOKUP($A12,Tables!$A$3:$AI$24,B$4,FALSE)</f>
        <v>0</v>
      </c>
      <c r="C12" s="53" t="e">
        <f ca="1">VLOOKUP($A12,Tables!$A$3:$AI$24,C$4,FALSE)</f>
        <v>#DIV/0!</v>
      </c>
      <c r="D12" s="54">
        <f ca="1">VLOOKUP($A12,Tables!$A$3:$AI$24,D$4,FALSE)</f>
        <v>3</v>
      </c>
      <c r="E12" s="55" t="e">
        <f ca="1">VLOOKUP($A12,Tables!$A$3:$AI$24,E$4,FALSE)</f>
        <v>#REF!</v>
      </c>
      <c r="F12" s="53" t="e">
        <f ca="1">VLOOKUP($A12,Tables!$A$3:$AI$24,F$4,FALSE)</f>
        <v>#REF!</v>
      </c>
      <c r="G12" s="55">
        <f ca="1">VLOOKUP($A12,Tables!$A$3:$AI$24,G$4,FALSE)</f>
        <v>3</v>
      </c>
      <c r="H12" s="52">
        <f ca="1">VLOOKUP($A12,Tables!$A$3:$AI$24,H$4,FALSE)</f>
        <v>32</v>
      </c>
      <c r="I12" s="53" t="e">
        <f ca="1">VLOOKUP($A12,Tables!$A$3:$AI$24,I$4,FALSE)</f>
        <v>#DIV/0!</v>
      </c>
      <c r="J12" s="54">
        <f ca="1">VLOOKUP($A12,Tables!$A$3:$AI$24,J$4,FALSE)</f>
        <v>3</v>
      </c>
      <c r="K12" s="55" t="e">
        <f ca="1">VLOOKUP($A12,Tables!$A$3:$AI$24,K$4,FALSE)</f>
        <v>#REF!</v>
      </c>
      <c r="L12" s="53" t="e">
        <f ca="1">VLOOKUP($A12,Tables!$A$3:$AI$24,L$4,FALSE)</f>
        <v>#REF!</v>
      </c>
      <c r="M12" s="55">
        <f ca="1">VLOOKUP($A12,Tables!$A$3:$AI$24,M$4,FALSE)</f>
        <v>1</v>
      </c>
      <c r="N12" s="52">
        <f ca="1">VLOOKUP($A12,Tables!$A$3:$AI$24,N$4,FALSE)</f>
        <v>0</v>
      </c>
      <c r="O12" s="53" t="e">
        <f ca="1">VLOOKUP($A12,Tables!$A$3:$AI$24,O$4,FALSE)</f>
        <v>#DIV/0!</v>
      </c>
      <c r="P12" s="54">
        <f ca="1">VLOOKUP($A12,Tables!$A$3:$AI$24,P$4,FALSE)</f>
        <v>3</v>
      </c>
      <c r="Q12" s="55" t="e">
        <f ca="1">VLOOKUP($A12,Tables!$A$3:$AI$24,Q$4,FALSE)</f>
        <v>#REF!</v>
      </c>
      <c r="R12" s="53" t="e">
        <f ca="1">VLOOKUP($A12,Tables!$A$3:$AI$24,R$4,FALSE)</f>
        <v>#REF!</v>
      </c>
      <c r="S12" s="54">
        <f ca="1">VLOOKUP($A12,Tables!$A$3:$AI$24,S$4,FALSE)</f>
        <v>3</v>
      </c>
      <c r="T12" s="55">
        <f ca="1">VLOOKUP($A12,Tables!$A$3:$AU$24,T$4,FALSE)</f>
        <v>0</v>
      </c>
      <c r="U12" s="53" t="e">
        <f ca="1">VLOOKUP($A12,Tables!$A$3:$AU$24,U$4,FALSE)</f>
        <v>#DIV/0!</v>
      </c>
      <c r="V12" s="54">
        <f ca="1">VLOOKUP($A12,Tables!$A$3:$AU$24,V$4,FALSE)</f>
        <v>3</v>
      </c>
      <c r="W12" s="55">
        <f ca="1">VLOOKUP($A12,Tables!$A$3:$AU$24,W$4,FALSE)</f>
        <v>4</v>
      </c>
      <c r="X12" s="53">
        <f ca="1">VLOOKUP($A12,Tables!$A$3:$AU$24,X$4,FALSE)</f>
        <v>0.75</v>
      </c>
      <c r="Y12" s="54">
        <f ca="1">VLOOKUP($A12,Tables!$A$3:$AU$24,Y$4,FALSE)</f>
        <v>3</v>
      </c>
      <c r="Z12" s="55">
        <f ca="1">VLOOKUP($A12,Tables!$A$3:$BA$24,Z$4,FALSE)</f>
        <v>0</v>
      </c>
      <c r="AA12" s="53" t="e">
        <f ca="1">VLOOKUP($A12,Tables!$A$3:$BA$24,AA$4,FALSE)</f>
        <v>#DIV/0!</v>
      </c>
      <c r="AB12" s="62">
        <f ca="1">VLOOKUP($A12,Tables!$A$3:$BA$24,AB$4,FALSE)</f>
        <v>3</v>
      </c>
    </row>
    <row r="13" spans="1:36" x14ac:dyDescent="0.25">
      <c r="A13" s="51">
        <f t="shared" ca="1" si="0"/>
        <v>45270</v>
      </c>
      <c r="B13" s="52">
        <f ca="1">VLOOKUP($A13,Tables!$A$3:$AI$24,B$4,FALSE)</f>
        <v>0</v>
      </c>
      <c r="C13" s="53" t="e">
        <f ca="1">VLOOKUP($A13,Tables!$A$3:$AI$24,C$4,FALSE)</f>
        <v>#DIV/0!</v>
      </c>
      <c r="D13" s="54">
        <f ca="1">VLOOKUP($A13,Tables!$A$3:$AI$24,D$4,FALSE)</f>
        <v>3</v>
      </c>
      <c r="E13" s="55" t="e">
        <f ca="1">VLOOKUP($A13,Tables!$A$3:$AI$24,E$4,FALSE)</f>
        <v>#REF!</v>
      </c>
      <c r="F13" s="53" t="e">
        <f ca="1">VLOOKUP($A13,Tables!$A$3:$AI$24,F$4,FALSE)</f>
        <v>#REF!</v>
      </c>
      <c r="G13" s="55">
        <f ca="1">VLOOKUP($A13,Tables!$A$3:$AI$24,G$4,FALSE)</f>
        <v>3</v>
      </c>
      <c r="H13" s="52">
        <f ca="1">VLOOKUP($A13,Tables!$A$3:$AI$24,H$4,FALSE)</f>
        <v>23</v>
      </c>
      <c r="I13" s="53" t="e">
        <f ca="1">VLOOKUP($A13,Tables!$A$3:$AI$24,I$4,FALSE)</f>
        <v>#DIV/0!</v>
      </c>
      <c r="J13" s="54">
        <f ca="1">VLOOKUP($A13,Tables!$A$3:$AI$24,J$4,FALSE)</f>
        <v>3</v>
      </c>
      <c r="K13" s="55" t="e">
        <f ca="1">VLOOKUP($A13,Tables!$A$3:$AI$24,K$4,FALSE)</f>
        <v>#REF!</v>
      </c>
      <c r="L13" s="53" t="e">
        <f ca="1">VLOOKUP($A13,Tables!$A$3:$AI$24,L$4,FALSE)</f>
        <v>#REF!</v>
      </c>
      <c r="M13" s="55">
        <f ca="1">VLOOKUP($A13,Tables!$A$3:$AI$24,M$4,FALSE)</f>
        <v>1</v>
      </c>
      <c r="N13" s="52">
        <f ca="1">VLOOKUP($A13,Tables!$A$3:$AI$24,N$4,FALSE)</f>
        <v>0</v>
      </c>
      <c r="O13" s="53" t="e">
        <f ca="1">VLOOKUP($A13,Tables!$A$3:$AI$24,O$4,FALSE)</f>
        <v>#DIV/0!</v>
      </c>
      <c r="P13" s="54">
        <f ca="1">VLOOKUP($A13,Tables!$A$3:$AI$24,P$4,FALSE)</f>
        <v>3</v>
      </c>
      <c r="Q13" s="55" t="e">
        <f ca="1">VLOOKUP($A13,Tables!$A$3:$AI$24,Q$4,FALSE)</f>
        <v>#REF!</v>
      </c>
      <c r="R13" s="53" t="e">
        <f ca="1">VLOOKUP($A13,Tables!$A$3:$AI$24,R$4,FALSE)</f>
        <v>#REF!</v>
      </c>
      <c r="S13" s="54">
        <f ca="1">VLOOKUP($A13,Tables!$A$3:$AI$24,S$4,FALSE)</f>
        <v>3</v>
      </c>
      <c r="T13" s="55">
        <f ca="1">VLOOKUP($A13,Tables!$A$3:$AU$24,T$4,FALSE)</f>
        <v>2</v>
      </c>
      <c r="U13" s="53">
        <f ca="1">VLOOKUP($A13,Tables!$A$3:$AU$24,U$4,FALSE)</f>
        <v>2</v>
      </c>
      <c r="V13" s="54">
        <f ca="1">VLOOKUP($A13,Tables!$A$3:$AU$24,V$4,FALSE)</f>
        <v>3</v>
      </c>
      <c r="W13" s="55">
        <f ca="1">VLOOKUP($A13,Tables!$A$3:$AU$24,W$4,FALSE)</f>
        <v>10</v>
      </c>
      <c r="X13" s="53">
        <f ca="1">VLOOKUP($A13,Tables!$A$3:$AU$24,X$4,FALSE)</f>
        <v>0.3</v>
      </c>
      <c r="Y13" s="54">
        <f ca="1">VLOOKUP($A13,Tables!$A$3:$AU$24,Y$4,FALSE)</f>
        <v>3</v>
      </c>
      <c r="Z13" s="55">
        <f ca="1">VLOOKUP($A13,Tables!$A$3:$BA$24,Z$4,FALSE)</f>
        <v>1</v>
      </c>
      <c r="AA13" s="53" t="e">
        <f ca="1">VLOOKUP($A13,Tables!$A$3:$BA$24,AA$4,FALSE)</f>
        <v>#DIV/0!</v>
      </c>
      <c r="AB13" s="62">
        <f ca="1">VLOOKUP($A13,Tables!$A$3:$BA$24,AB$4,FALSE)</f>
        <v>3</v>
      </c>
    </row>
    <row r="14" spans="1:36" x14ac:dyDescent="0.25">
      <c r="A14" s="51">
        <f t="shared" ca="1" si="0"/>
        <v>45277</v>
      </c>
      <c r="B14" s="52">
        <f ca="1">VLOOKUP($A14,Tables!$A$3:$AI$24,B$4,FALSE)</f>
        <v>0</v>
      </c>
      <c r="C14" s="53" t="e">
        <f ca="1">VLOOKUP($A14,Tables!$A$3:$AI$24,C$4,FALSE)</f>
        <v>#DIV/0!</v>
      </c>
      <c r="D14" s="54">
        <f ca="1">VLOOKUP($A14,Tables!$A$3:$AI$24,D$4,FALSE)</f>
        <v>3</v>
      </c>
      <c r="E14" s="55" t="e">
        <f ca="1">VLOOKUP($A14,Tables!$A$3:$AI$24,E$4,FALSE)</f>
        <v>#REF!</v>
      </c>
      <c r="F14" s="53" t="e">
        <f ca="1">VLOOKUP($A14,Tables!$A$3:$AI$24,F$4,FALSE)</f>
        <v>#REF!</v>
      </c>
      <c r="G14" s="55">
        <f ca="1">VLOOKUP($A14,Tables!$A$3:$AI$24,G$4,FALSE)</f>
        <v>3</v>
      </c>
      <c r="H14" s="52">
        <f ca="1">VLOOKUP($A14,Tables!$A$3:$AI$24,H$4,FALSE)</f>
        <v>12</v>
      </c>
      <c r="I14" s="53" t="e">
        <f ca="1">VLOOKUP($A14,Tables!$A$3:$AI$24,I$4,FALSE)</f>
        <v>#DIV/0!</v>
      </c>
      <c r="J14" s="54">
        <f ca="1">VLOOKUP($A14,Tables!$A$3:$AI$24,J$4,FALSE)</f>
        <v>3</v>
      </c>
      <c r="K14" s="55" t="e">
        <f ca="1">VLOOKUP($A14,Tables!$A$3:$AI$24,K$4,FALSE)</f>
        <v>#REF!</v>
      </c>
      <c r="L14" s="53" t="e">
        <f ca="1">VLOOKUP($A14,Tables!$A$3:$AI$24,L$4,FALSE)</f>
        <v>#REF!</v>
      </c>
      <c r="M14" s="55">
        <f ca="1">VLOOKUP($A14,Tables!$A$3:$AI$24,M$4,FALSE)</f>
        <v>1</v>
      </c>
      <c r="N14" s="52">
        <f ca="1">VLOOKUP($A14,Tables!$A$3:$AI$24,N$4,FALSE)</f>
        <v>0</v>
      </c>
      <c r="O14" s="53" t="e">
        <f ca="1">VLOOKUP($A14,Tables!$A$3:$AI$24,O$4,FALSE)</f>
        <v>#DIV/0!</v>
      </c>
      <c r="P14" s="54">
        <f ca="1">VLOOKUP($A14,Tables!$A$3:$AI$24,P$4,FALSE)</f>
        <v>3</v>
      </c>
      <c r="Q14" s="55" t="e">
        <f ca="1">VLOOKUP($A14,Tables!$A$3:$AI$24,Q$4,FALSE)</f>
        <v>#REF!</v>
      </c>
      <c r="R14" s="53" t="e">
        <f ca="1">VLOOKUP($A14,Tables!$A$3:$AI$24,R$4,FALSE)</f>
        <v>#REF!</v>
      </c>
      <c r="S14" s="54">
        <f ca="1">VLOOKUP($A14,Tables!$A$3:$AI$24,S$4,FALSE)</f>
        <v>3</v>
      </c>
      <c r="T14" s="55">
        <f ca="1">VLOOKUP($A14,Tables!$A$3:$AU$24,T$4,FALSE)</f>
        <v>1</v>
      </c>
      <c r="U14" s="53">
        <f ca="1">VLOOKUP($A14,Tables!$A$3:$AU$24,U$4,FALSE)</f>
        <v>6</v>
      </c>
      <c r="V14" s="54">
        <f ca="1">VLOOKUP($A14,Tables!$A$3:$AU$24,V$4,FALSE)</f>
        <v>3</v>
      </c>
      <c r="W14" s="55">
        <f ca="1">VLOOKUP($A14,Tables!$A$3:$AU$24,W$4,FALSE)</f>
        <v>2</v>
      </c>
      <c r="X14" s="53">
        <f ca="1">VLOOKUP($A14,Tables!$A$3:$AU$24,X$4,FALSE)</f>
        <v>1</v>
      </c>
      <c r="Y14" s="54">
        <f ca="1">VLOOKUP($A14,Tables!$A$3:$AU$24,Y$4,FALSE)</f>
        <v>3</v>
      </c>
      <c r="Z14" s="55">
        <f ca="1">VLOOKUP($A14,Tables!$A$3:$BA$24,Z$4,FALSE)</f>
        <v>3</v>
      </c>
      <c r="AA14" s="53" t="e">
        <f ca="1">VLOOKUP($A14,Tables!$A$3:$BA$24,AA$4,FALSE)</f>
        <v>#DIV/0!</v>
      </c>
      <c r="AB14" s="62">
        <f ca="1">VLOOKUP($A14,Tables!$A$3:$BA$24,AB$4,FALSE)</f>
        <v>3</v>
      </c>
    </row>
    <row r="15" spans="1:36" x14ac:dyDescent="0.25">
      <c r="A15" s="51">
        <f t="shared" ca="1" si="0"/>
        <v>45284</v>
      </c>
      <c r="B15" s="52">
        <f ca="1">VLOOKUP($A15,Tables!$A$3:$AI$24,B$4,FALSE)</f>
        <v>0</v>
      </c>
      <c r="C15" s="53" t="e">
        <f ca="1">VLOOKUP($A15,Tables!$A$3:$AI$24,C$4,FALSE)</f>
        <v>#DIV/0!</v>
      </c>
      <c r="D15" s="54">
        <f ca="1">VLOOKUP($A15,Tables!$A$3:$AI$24,D$4,FALSE)</f>
        <v>3</v>
      </c>
      <c r="E15" s="55" t="e">
        <f ca="1">VLOOKUP($A15,Tables!$A$3:$AI$24,E$4,FALSE)</f>
        <v>#REF!</v>
      </c>
      <c r="F15" s="53" t="e">
        <f ca="1">VLOOKUP($A15,Tables!$A$3:$AI$24,F$4,FALSE)</f>
        <v>#REF!</v>
      </c>
      <c r="G15" s="55">
        <f ca="1">VLOOKUP($A15,Tables!$A$3:$AI$24,G$4,FALSE)</f>
        <v>3</v>
      </c>
      <c r="H15" s="52">
        <f ca="1">VLOOKUP($A15,Tables!$A$3:$AI$24,H$4,FALSE)</f>
        <v>7</v>
      </c>
      <c r="I15" s="53">
        <f ca="1">VLOOKUP($A15,Tables!$A$3:$AI$24,I$4,FALSE)</f>
        <v>42</v>
      </c>
      <c r="J15" s="54">
        <f ca="1">VLOOKUP($A15,Tables!$A$3:$AI$24,J$4,FALSE)</f>
        <v>3</v>
      </c>
      <c r="K15" s="55" t="e">
        <f ca="1">VLOOKUP($A15,Tables!$A$3:$AI$24,K$4,FALSE)</f>
        <v>#REF!</v>
      </c>
      <c r="L15" s="53" t="e">
        <f ca="1">VLOOKUP($A15,Tables!$A$3:$AI$24,L$4,FALSE)</f>
        <v>#REF!</v>
      </c>
      <c r="M15" s="55">
        <f ca="1">VLOOKUP($A15,Tables!$A$3:$AI$24,M$4,FALSE)</f>
        <v>1</v>
      </c>
      <c r="N15" s="52">
        <f ca="1">VLOOKUP($A15,Tables!$A$3:$AI$24,N$4,FALSE)</f>
        <v>0</v>
      </c>
      <c r="O15" s="53" t="e">
        <f ca="1">VLOOKUP($A15,Tables!$A$3:$AI$24,O$4,FALSE)</f>
        <v>#DIV/0!</v>
      </c>
      <c r="P15" s="54">
        <f ca="1">VLOOKUP($A15,Tables!$A$3:$AI$24,P$4,FALSE)</f>
        <v>3</v>
      </c>
      <c r="Q15" s="55" t="e">
        <f ca="1">VLOOKUP($A15,Tables!$A$3:$AI$24,Q$4,FALSE)</f>
        <v>#REF!</v>
      </c>
      <c r="R15" s="53" t="e">
        <f ca="1">VLOOKUP($A15,Tables!$A$3:$AI$24,R$4,FALSE)</f>
        <v>#REF!</v>
      </c>
      <c r="S15" s="54">
        <f ca="1">VLOOKUP($A15,Tables!$A$3:$AI$24,S$4,FALSE)</f>
        <v>3</v>
      </c>
      <c r="T15" s="55">
        <f ca="1">VLOOKUP($A15,Tables!$A$3:$AU$24,T$4,FALSE)</f>
        <v>0</v>
      </c>
      <c r="U15" s="53" t="e">
        <f ca="1">VLOOKUP($A15,Tables!$A$3:$AU$24,U$4,FALSE)</f>
        <v>#DIV/0!</v>
      </c>
      <c r="V15" s="54">
        <f ca="1">VLOOKUP($A15,Tables!$A$3:$AU$24,V$4,FALSE)</f>
        <v>3</v>
      </c>
      <c r="W15" s="55">
        <f ca="1">VLOOKUP($A15,Tables!$A$3:$AU$24,W$4,FALSE)</f>
        <v>0</v>
      </c>
      <c r="X15" s="53" t="e">
        <f ca="1">VLOOKUP($A15,Tables!$A$3:$AU$24,X$4,FALSE)</f>
        <v>#DIV/0!</v>
      </c>
      <c r="Y15" s="54">
        <f ca="1">VLOOKUP($A15,Tables!$A$3:$AU$24,Y$4,FALSE)</f>
        <v>3</v>
      </c>
      <c r="Z15" s="55">
        <f ca="1">VLOOKUP($A15,Tables!$A$3:$BA$24,Z$4,FALSE)</f>
        <v>0</v>
      </c>
      <c r="AA15" s="53" t="e">
        <f ca="1">VLOOKUP($A15,Tables!$A$3:$BA$24,AA$4,FALSE)</f>
        <v>#DIV/0!</v>
      </c>
      <c r="AB15" s="62">
        <f ca="1">VLOOKUP($A15,Tables!$A$3:$BA$24,AB$4,FALSE)</f>
        <v>3</v>
      </c>
    </row>
    <row r="16" spans="1:36" x14ac:dyDescent="0.25">
      <c r="A16" s="51">
        <f t="shared" ca="1" si="0"/>
        <v>45291</v>
      </c>
      <c r="B16" s="52">
        <f ca="1">VLOOKUP($A16,Tables!$A$3:$AI$24,B$4,FALSE)</f>
        <v>0</v>
      </c>
      <c r="C16" s="53" t="e">
        <f ca="1">VLOOKUP($A16,Tables!$A$3:$AI$24,C$4,FALSE)</f>
        <v>#DIV/0!</v>
      </c>
      <c r="D16" s="54">
        <f ca="1">VLOOKUP($A16,Tables!$A$3:$AI$24,D$4,FALSE)</f>
        <v>3</v>
      </c>
      <c r="E16" s="55" t="e">
        <f ca="1">VLOOKUP($A16,Tables!$A$3:$AI$24,E$4,FALSE)</f>
        <v>#REF!</v>
      </c>
      <c r="F16" s="53" t="e">
        <f ca="1">VLOOKUP($A16,Tables!$A$3:$AI$24,F$4,FALSE)</f>
        <v>#REF!</v>
      </c>
      <c r="G16" s="55">
        <f ca="1">VLOOKUP($A16,Tables!$A$3:$AI$24,G$4,FALSE)</f>
        <v>3</v>
      </c>
      <c r="H16" s="52">
        <f ca="1">VLOOKUP($A16,Tables!$A$3:$AI$24,H$4,FALSE)</f>
        <v>19</v>
      </c>
      <c r="I16" s="53" t="e">
        <f ca="1">VLOOKUP($A16,Tables!$A$3:$AI$24,I$4,FALSE)</f>
        <v>#DIV/0!</v>
      </c>
      <c r="J16" s="54">
        <f ca="1">VLOOKUP($A16,Tables!$A$3:$AI$24,J$4,FALSE)</f>
        <v>3</v>
      </c>
      <c r="K16" s="55" t="e">
        <f ca="1">VLOOKUP($A16,Tables!$A$3:$AI$24,K$4,FALSE)</f>
        <v>#REF!</v>
      </c>
      <c r="L16" s="53" t="e">
        <f ca="1">VLOOKUP($A16,Tables!$A$3:$AI$24,L$4,FALSE)</f>
        <v>#REF!</v>
      </c>
      <c r="M16" s="55">
        <f ca="1">VLOOKUP($A16,Tables!$A$3:$AI$24,M$4,FALSE)</f>
        <v>1</v>
      </c>
      <c r="N16" s="52">
        <f ca="1">VLOOKUP($A16,Tables!$A$3:$AI$24,N$4,FALSE)</f>
        <v>0</v>
      </c>
      <c r="O16" s="53" t="e">
        <f ca="1">VLOOKUP($A16,Tables!$A$3:$AI$24,O$4,FALSE)</f>
        <v>#DIV/0!</v>
      </c>
      <c r="P16" s="54">
        <f ca="1">VLOOKUP($A16,Tables!$A$3:$AI$24,P$4,FALSE)</f>
        <v>3</v>
      </c>
      <c r="Q16" s="55" t="e">
        <f ca="1">VLOOKUP($A16,Tables!$A$3:$AI$24,Q$4,FALSE)</f>
        <v>#REF!</v>
      </c>
      <c r="R16" s="53" t="e">
        <f ca="1">VLOOKUP($A16,Tables!$A$3:$AI$24,R$4,FALSE)</f>
        <v>#REF!</v>
      </c>
      <c r="S16" s="54">
        <f ca="1">VLOOKUP($A16,Tables!$A$3:$AI$24,S$4,FALSE)</f>
        <v>3</v>
      </c>
      <c r="T16" s="55">
        <f ca="1">VLOOKUP($A16,Tables!$A$3:$AU$24,T$4,FALSE)</f>
        <v>3</v>
      </c>
      <c r="U16" s="53">
        <f ca="1">VLOOKUP($A16,Tables!$A$3:$AU$24,U$4,FALSE)</f>
        <v>2</v>
      </c>
      <c r="V16" s="54">
        <f ca="1">VLOOKUP($A16,Tables!$A$3:$AU$24,V$4,FALSE)</f>
        <v>3</v>
      </c>
      <c r="W16" s="55">
        <f ca="1">VLOOKUP($A16,Tables!$A$3:$AU$24,W$4,FALSE)</f>
        <v>3</v>
      </c>
      <c r="X16" s="53">
        <f ca="1">VLOOKUP($A16,Tables!$A$3:$AU$24,X$4,FALSE)</f>
        <v>0.66666666666666663</v>
      </c>
      <c r="Y16" s="54">
        <f ca="1">VLOOKUP($A16,Tables!$A$3:$AU$24,Y$4,FALSE)</f>
        <v>3</v>
      </c>
      <c r="Z16" s="55">
        <f ca="1">VLOOKUP($A16,Tables!$A$3:$BA$24,Z$4,FALSE)</f>
        <v>0</v>
      </c>
      <c r="AA16" s="53" t="e">
        <f ca="1">VLOOKUP($A16,Tables!$A$3:$BA$24,AA$4,FALSE)</f>
        <v>#DIV/0!</v>
      </c>
      <c r="AB16" s="62">
        <f ca="1">VLOOKUP($A16,Tables!$A$3:$BA$24,AB$4,FALSE)</f>
        <v>3</v>
      </c>
    </row>
    <row r="17" spans="1:28" ht="13.5" thickBot="1" x14ac:dyDescent="0.3">
      <c r="A17" s="56">
        <f t="shared" ca="1" si="0"/>
        <v>45298</v>
      </c>
      <c r="B17" s="57">
        <f ca="1">VLOOKUP($A17,Tables!$A$3:$AI$24,B$4,FALSE)</f>
        <v>0</v>
      </c>
      <c r="C17" s="59" t="e">
        <f ca="1">VLOOKUP($A17,Tables!$A$3:$AI$24,C$4,FALSE)</f>
        <v>#DIV/0!</v>
      </c>
      <c r="D17" s="60">
        <f ca="1">VLOOKUP($A17,Tables!$A$3:$AI$24,D$4,FALSE)</f>
        <v>3</v>
      </c>
      <c r="E17" s="61" t="e">
        <f ca="1">VLOOKUP($A17,Tables!$A$3:$AI$24,E$4,FALSE)</f>
        <v>#REF!</v>
      </c>
      <c r="F17" s="59" t="e">
        <f ca="1">VLOOKUP($A17,Tables!$A$3:$AI$24,F$4,FALSE)</f>
        <v>#REF!</v>
      </c>
      <c r="G17" s="61">
        <f ca="1">VLOOKUP($A17,Tables!$A$3:$AI$24,G$4,FALSE)</f>
        <v>3</v>
      </c>
      <c r="H17" s="57">
        <f ca="1">VLOOKUP($A17,Tables!$A$3:$AI$24,H$4,FALSE)</f>
        <v>3</v>
      </c>
      <c r="I17" s="59" t="e">
        <f ca="1">VLOOKUP($A17,Tables!$A$3:$AI$24,I$4,FALSE)</f>
        <v>#DIV/0!</v>
      </c>
      <c r="J17" s="60">
        <f ca="1">VLOOKUP($A17,Tables!$A$3:$AI$24,J$4,FALSE)</f>
        <v>3</v>
      </c>
      <c r="K17" s="61" t="e">
        <f ca="1">VLOOKUP($A17,Tables!$A$3:$AI$24,K$4,FALSE)</f>
        <v>#REF!</v>
      </c>
      <c r="L17" s="59" t="e">
        <f ca="1">VLOOKUP($A17,Tables!$A$3:$AI$24,L$4,FALSE)</f>
        <v>#REF!</v>
      </c>
      <c r="M17" s="61">
        <f ca="1">VLOOKUP($A17,Tables!$A$3:$AI$24,M$4,FALSE)</f>
        <v>1</v>
      </c>
      <c r="N17" s="57">
        <f ca="1">VLOOKUP($A17,Tables!$A$3:$AI$24,N$4,FALSE)</f>
        <v>0</v>
      </c>
      <c r="O17" s="59" t="e">
        <f ca="1">VLOOKUP($A17,Tables!$A$3:$AI$24,O$4,FALSE)</f>
        <v>#DIV/0!</v>
      </c>
      <c r="P17" s="60">
        <f ca="1">VLOOKUP($A17,Tables!$A$3:$AI$24,P$4,FALSE)</f>
        <v>3</v>
      </c>
      <c r="Q17" s="61" t="e">
        <f ca="1">VLOOKUP($A17,Tables!$A$3:$AI$24,Q$4,FALSE)</f>
        <v>#REF!</v>
      </c>
      <c r="R17" s="59" t="e">
        <f ca="1">VLOOKUP($A17,Tables!$A$3:$AI$24,R$4,FALSE)</f>
        <v>#REF!</v>
      </c>
      <c r="S17" s="60">
        <f ca="1">VLOOKUP($A17,Tables!$A$3:$AI$24,S$4,FALSE)</f>
        <v>3</v>
      </c>
      <c r="T17" s="61">
        <f ca="1">VLOOKUP($A17,Tables!$A$3:$AU$24,T$4,FALSE)</f>
        <v>0</v>
      </c>
      <c r="U17" s="59" t="e">
        <f ca="1">VLOOKUP($A17,Tables!$A$3:$AU$24,U$4,FALSE)</f>
        <v>#DIV/0!</v>
      </c>
      <c r="V17" s="60">
        <f ca="1">VLOOKUP($A17,Tables!$A$3:$AU$24,V$4,FALSE)</f>
        <v>3</v>
      </c>
      <c r="W17" s="61">
        <f ca="1">VLOOKUP($A17,Tables!$A$3:$AU$24,W$4,FALSE)</f>
        <v>0</v>
      </c>
      <c r="X17" s="59" t="e">
        <f ca="1">VLOOKUP($A17,Tables!$A$3:$AU$24,X$4,FALSE)</f>
        <v>#DIV/0!</v>
      </c>
      <c r="Y17" s="60">
        <f ca="1">VLOOKUP($A17,Tables!$A$3:$AU$24,Y$4,FALSE)</f>
        <v>3</v>
      </c>
      <c r="Z17" s="61">
        <f ca="1">VLOOKUP($A17,Tables!$A$3:$BA$24,Z$4,FALSE)</f>
        <v>0</v>
      </c>
      <c r="AA17" s="59" t="e">
        <f ca="1">VLOOKUP($A17,Tables!$A$3:$BA$24,AA$4,FALSE)</f>
        <v>#DIV/0!</v>
      </c>
      <c r="AB17" s="63">
        <f ca="1">VLOOKUP($A17,Tables!$A$3:$BA$24,AB$4,FALSE)</f>
        <v>3</v>
      </c>
    </row>
    <row r="18" spans="1:28" ht="13.5" thickTop="1" x14ac:dyDescent="0.25">
      <c r="A18" s="50"/>
    </row>
    <row r="19" spans="1:28" x14ac:dyDescent="0.25">
      <c r="A19" s="50"/>
    </row>
  </sheetData>
  <customSheetViews>
    <customSheetView guid="{75A4899D-DCB3-4900-9CF2-5022F48D201B}">
      <selection activeCell="F17" sqref="F17"/>
      <pageMargins left="0.7" right="0.7" top="0.75" bottom="0.75" header="0.3" footer="0.3"/>
    </customSheetView>
    <customSheetView guid="{0B21386C-AEA2-4F19-A69B-327A3E357604}">
      <selection activeCell="F17" sqref="F17"/>
      <pageMargins left="0.7" right="0.7" top="0.75" bottom="0.75" header="0.3" footer="0.3"/>
    </customSheetView>
    <customSheetView guid="{CEEECF45-5CE2-4EAB-ACEA-4352156F128B}" state="hidden">
      <selection activeCell="F17" sqref="F17"/>
      <pageMargins left="0.7" right="0.7" top="0.75" bottom="0.75" header="0.3" footer="0.3"/>
    </customSheetView>
    <customSheetView guid="{8EC2DFE1-9BFF-43D3-ABBE-5EC79F14F44B}" state="hidden">
      <selection activeCell="F17" sqref="F17"/>
      <pageMargins left="0.7" right="0.7" top="0.75" bottom="0.75" header="0.3" footer="0.3"/>
    </customSheetView>
    <customSheetView guid="{D857DB19-3D80-426B-A2FB-D26285DD50E3}">
      <selection activeCell="F17" sqref="F17"/>
      <pageMargins left="0.7" right="0.7" top="0.75" bottom="0.75" header="0.3" footer="0.3"/>
    </customSheetView>
    <customSheetView guid="{A19C14BD-6DFF-49F0-A871-1C56C1689AC6}">
      <selection activeCell="B16" sqref="B16:B17"/>
      <pageMargins left="0.7" right="0.7" top="0.75" bottom="0.75" header="0.3" footer="0.3"/>
    </customSheetView>
    <customSheetView guid="{03501F9F-454E-41A7-8D33-D1FFE4C51027}">
      <selection activeCell="A7" sqref="A7:A17"/>
      <pageMargins left="0.7" right="0.7" top="0.75" bottom="0.75" header="0.3" footer="0.3"/>
    </customSheetView>
    <customSheetView guid="{B31231B8-DF0C-492A-AD08-12AC104B5344}">
      <selection activeCell="F17" sqref="F17"/>
      <pageMargins left="0.7" right="0.7" top="0.75" bottom="0.75" header="0.3" footer="0.3"/>
    </customSheetView>
    <customSheetView guid="{88CE6D99-BF73-4A4E-9F73-FD7A75F1606E}">
      <selection activeCell="F17" sqref="F17"/>
      <pageMargins left="0.7" right="0.7" top="0.75" bottom="0.75" header="0.3" footer="0.3"/>
    </customSheetView>
    <customSheetView guid="{AD446CE0-589C-4378-A21D-D1AA70999E27}">
      <selection activeCell="F17" sqref="F17"/>
      <pageMargins left="0.7" right="0.7" top="0.75" bottom="0.75" header="0.3" footer="0.3"/>
    </customSheetView>
    <customSheetView guid="{71FD90CD-6C9E-4B4F-83B1-369FFA7ECE92}">
      <selection activeCell="M28" sqref="M28"/>
      <pageMargins left="0.7" right="0.7" top="0.75" bottom="0.75" header="0.3" footer="0.3"/>
    </customSheetView>
    <customSheetView guid="{B5E18640-58E8-4006-9543-B65CDF4E28A2}" topLeftCell="B1">
      <selection activeCell="AC9" sqref="AC9"/>
      <pageMargins left="0.7" right="0.7" top="0.75" bottom="0.75" header="0.3" footer="0.3"/>
    </customSheetView>
    <customSheetView guid="{B055576F-5B6C-4853-9CF7-C8C5AA8BBA9E}" topLeftCell="B1">
      <selection activeCell="K26" sqref="K26"/>
      <pageMargins left="0.7" right="0.7" top="0.75" bottom="0.75" header="0.3" footer="0.3"/>
    </customSheetView>
    <customSheetView guid="{64566539-B55F-4A79-8E08-FDCF9E6D6F6B}" topLeftCell="B1">
      <selection activeCell="N26" sqref="N26"/>
      <pageMargins left="0.7" right="0.7" top="0.75" bottom="0.75" header="0.3" footer="0.3"/>
    </customSheetView>
    <customSheetView guid="{33B1EF24-8A4C-4719-B95A-E17DA18035B3}">
      <selection activeCell="F17" sqref="F17"/>
      <pageMargins left="0.7" right="0.7" top="0.75" bottom="0.75" header="0.3" footer="0.3"/>
    </customSheetView>
    <customSheetView guid="{B1EDCD6B-EE21-4879-AA3D-77F2C4CDE18F}">
      <selection activeCell="F17" sqref="F17"/>
      <pageMargins left="0.7" right="0.7" top="0.75" bottom="0.75" header="0.3" footer="0.3"/>
    </customSheetView>
    <customSheetView guid="{E707DE82-71DA-43CB-BC55-09232E879A78}">
      <selection activeCell="F17" sqref="F17"/>
      <pageMargins left="0.7" right="0.7" top="0.75" bottom="0.75" header="0.3" footer="0.3"/>
    </customSheetView>
    <customSheetView guid="{2FE9ECC7-2778-45B1-B7D4-9F7CEB69A08B}">
      <selection activeCell="B17" sqref="B17"/>
      <pageMargins left="0.7" right="0.7" top="0.75" bottom="0.75" header="0.3" footer="0.3"/>
    </customSheetView>
    <customSheetView guid="{06A9F8A7-4471-4368-9E20-019DC07C47FA}">
      <selection activeCell="F17" sqref="F17"/>
      <pageMargins left="0.7" right="0.7" top="0.75" bottom="0.75" header="0.3" footer="0.3"/>
    </customSheetView>
    <customSheetView guid="{3DBCD880-445F-418A-AD5F-193E6D2D1210}">
      <selection activeCell="F17" sqref="F17"/>
      <pageMargins left="0.7" right="0.7" top="0.75" bottom="0.75" header="0.3" footer="0.3"/>
    </customSheetView>
    <customSheetView guid="{6DCEEC21-C479-4A42-AD64-9FF5BA104DC2}">
      <selection activeCell="F17" sqref="F17"/>
      <pageMargins left="0.7" right="0.7" top="0.75" bottom="0.75" header="0.3" footer="0.3"/>
    </customSheetView>
    <customSheetView guid="{41DDAA97-79F0-408B-ADE0-BCE91D0ECBCF}">
      <selection activeCell="S25" sqref="S25"/>
      <pageMargins left="0.7" right="0.7" top="0.75" bottom="0.75" header="0.3" footer="0.3"/>
    </customSheetView>
    <customSheetView guid="{BA995151-D423-4E2E-B021-2487DDDEFECF}" topLeftCell="B1">
      <selection activeCell="N26" sqref="N26"/>
      <pageMargins left="0.7" right="0.7" top="0.75" bottom="0.75" header="0.3" footer="0.3"/>
    </customSheetView>
    <customSheetView guid="{6D3BA3F1-B9B4-4686-85CF-38BCD4C4159D}" showPageBreaks="1">
      <selection activeCell="A10" sqref="A10"/>
      <pageMargins left="0.7" right="0.7" top="0.75" bottom="0.75" header="0.3" footer="0.3"/>
    </customSheetView>
    <customSheetView guid="{A5CBEEFE-75A7-499E-BF51-F7AC753B4493}">
      <selection activeCell="B16" sqref="B16:B17"/>
      <pageMargins left="0.7" right="0.7" top="0.75" bottom="0.75" header="0.3" footer="0.3"/>
    </customSheetView>
    <customSheetView guid="{8791D8E1-5546-47B2-829A-27DCC1152D17}">
      <selection activeCell="F17" sqref="F17"/>
      <pageMargins left="0.7" right="0.7" top="0.75" bottom="0.75" header="0.3" footer="0.3"/>
    </customSheetView>
    <customSheetView guid="{1F2654CD-4720-4252-A162-7D4BA384FF65}">
      <selection activeCell="F17" sqref="F17"/>
      <pageMargins left="0.7" right="0.7" top="0.75" bottom="0.75" header="0.3" footer="0.3"/>
    </customSheetView>
    <customSheetView guid="{44636B2D-489E-4D3F-B344-3FDB38BE5EE6}">
      <selection activeCell="B16" sqref="B16:B17"/>
      <pageMargins left="0.7" right="0.7" top="0.75" bottom="0.75" header="0.3" footer="0.3"/>
    </customSheetView>
    <customSheetView guid="{97FA0117-B203-4B24-9F80-DD2287AC91B9}" state="hidden">
      <selection activeCell="F17" sqref="F17"/>
      <pageMargins left="0.7" right="0.7" top="0.75" bottom="0.75" header="0.3" footer="0.3"/>
    </customSheetView>
  </customSheetViews>
  <mergeCells count="11">
    <mergeCell ref="N5:P5"/>
    <mergeCell ref="Q5:S5"/>
    <mergeCell ref="T5:V5"/>
    <mergeCell ref="W5:Y5"/>
    <mergeCell ref="Z5:AB5"/>
    <mergeCell ref="K5:M5"/>
    <mergeCell ref="B1:C1"/>
    <mergeCell ref="B2:C2"/>
    <mergeCell ref="B5:D5"/>
    <mergeCell ref="E5:G5"/>
    <mergeCell ref="H5:J5"/>
  </mergeCells>
  <conditionalFormatting sqref="C7:C17">
    <cfRule type="cellIs" dxfId="17" priority="9" operator="lessThanOrEqual">
      <formula>$D$7</formula>
    </cfRule>
    <cfRule type="cellIs" dxfId="16" priority="19" operator="greaterThan">
      <formula>$D$7</formula>
    </cfRule>
  </conditionalFormatting>
  <conditionalFormatting sqref="F7:F17">
    <cfRule type="cellIs" dxfId="15" priority="8" operator="lessThanOrEqual">
      <formula>$G$7</formula>
    </cfRule>
    <cfRule type="cellIs" dxfId="14" priority="18" operator="greaterThan">
      <formula>$G$7</formula>
    </cfRule>
  </conditionalFormatting>
  <conditionalFormatting sqref="I7:I17">
    <cfRule type="cellIs" dxfId="13" priority="7" operator="lessThanOrEqual">
      <formula>$J$7</formula>
    </cfRule>
    <cfRule type="cellIs" dxfId="12" priority="17" operator="greaterThan">
      <formula>$J$7</formula>
    </cfRule>
  </conditionalFormatting>
  <conditionalFormatting sqref="L7:L17">
    <cfRule type="cellIs" dxfId="11" priority="6" operator="lessThanOrEqual">
      <formula>$M$7</formula>
    </cfRule>
    <cfRule type="cellIs" dxfId="10" priority="16" operator="greaterThan">
      <formula>$M$7</formula>
    </cfRule>
  </conditionalFormatting>
  <conditionalFormatting sqref="O7:O17">
    <cfRule type="cellIs" dxfId="9" priority="5" operator="lessThanOrEqual">
      <formula>$P$7</formula>
    </cfRule>
    <cfRule type="cellIs" dxfId="8" priority="15" operator="greaterThan">
      <formula>$P$7</formula>
    </cfRule>
  </conditionalFormatting>
  <conditionalFormatting sqref="R7:R17">
    <cfRule type="cellIs" dxfId="7" priority="4" operator="lessThanOrEqual">
      <formula>$S$7</formula>
    </cfRule>
    <cfRule type="cellIs" dxfId="6" priority="14" operator="greaterThan">
      <formula>$S$7</formula>
    </cfRule>
  </conditionalFormatting>
  <conditionalFormatting sqref="U7:U17">
    <cfRule type="cellIs" dxfId="5" priority="3" operator="lessThanOrEqual">
      <formula>$V$7</formula>
    </cfRule>
    <cfRule type="cellIs" dxfId="4" priority="13" operator="greaterThan">
      <formula>$V$7</formula>
    </cfRule>
  </conditionalFormatting>
  <conditionalFormatting sqref="X7:X17">
    <cfRule type="cellIs" dxfId="3" priority="2" operator="lessThanOrEqual">
      <formula>$Y$7</formula>
    </cfRule>
    <cfRule type="cellIs" dxfId="2" priority="12" operator="greaterThan">
      <formula>$Y$7</formula>
    </cfRule>
  </conditionalFormatting>
  <conditionalFormatting sqref="AA7:AA17">
    <cfRule type="cellIs" dxfId="1" priority="1" operator="lessThanOrEqual">
      <formula>$AB$7</formula>
    </cfRule>
    <cfRule type="cellIs" dxfId="0" priority="11" operator="greaterThan">
      <formula>$AB$7</formula>
    </cfRule>
  </conditionalFormatting>
  <pageMargins left="0.7" right="0.7" top="0.75" bottom="0.75" header="0.3" footer="0.3"/>
</worksheet>
</file>

<file path=docMetadata/LabelInfo.xml><?xml version="1.0" encoding="utf-8"?>
<clbl:labelList xmlns:clbl="http://schemas.microsoft.com/office/2020/mipLabelMetadata">
  <clbl:label id="{8331b18d-2d87-48ef-a35f-ac8818ebf9b4}" enabled="0" method="" siteId="{8331b18d-2d87-48ef-a35f-ac8818ebf9b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13</vt:i4>
      </vt:variant>
      <vt:variant>
        <vt:lpstr>Charts</vt:lpstr>
      </vt:variant>
      <vt:variant>
        <vt:i4>8</vt:i4>
      </vt:variant>
      <vt:variant>
        <vt:lpstr>Named Ranges</vt:lpstr>
      </vt:variant>
      <vt:variant>
        <vt:i4>9</vt:i4>
      </vt:variant>
    </vt:vector>
  </HeadingPairs>
  <TitlesOfParts>
    <vt:vector size="30" baseType="lpstr">
      <vt:lpstr>RPAs</vt:lpstr>
      <vt:lpstr>MyFSS Announcements</vt:lpstr>
      <vt:lpstr>ACQ CIV TA</vt:lpstr>
      <vt:lpstr>CTAP</vt:lpstr>
      <vt:lpstr>PAQ Debt</vt:lpstr>
      <vt:lpstr>GSPs Only</vt:lpstr>
      <vt:lpstr>PAQ Tracking</vt:lpstr>
      <vt:lpstr>STEM+M</vt:lpstr>
      <vt:lpstr>Invoices</vt:lpstr>
      <vt:lpstr>Qual Reviews</vt:lpstr>
      <vt:lpstr>Sheet2</vt:lpstr>
      <vt:lpstr>Tables</vt:lpstr>
      <vt:lpstr>Table 2</vt:lpstr>
      <vt:lpstr>MyPers Chart</vt:lpstr>
      <vt:lpstr>RPA Chart</vt:lpstr>
      <vt:lpstr>Invoice Chart</vt:lpstr>
      <vt:lpstr>PAQ Chart</vt:lpstr>
      <vt:lpstr>AFVEC Chart</vt:lpstr>
      <vt:lpstr>GSP Chart</vt:lpstr>
      <vt:lpstr>Qual Reviews Chart</vt:lpstr>
      <vt:lpstr>STEM+M Chart</vt:lpstr>
      <vt:lpstr>'ACQ CIV TA'!_Toc79554851</vt:lpstr>
      <vt:lpstr>CTAP!_Toc79554851</vt:lpstr>
      <vt:lpstr>'PAQ Debt'!_Toc79554851</vt:lpstr>
      <vt:lpstr>'ACQ CIV TA'!_Toc80193145</vt:lpstr>
      <vt:lpstr>CTAP!_Toc80193145</vt:lpstr>
      <vt:lpstr>'PAQ Debt'!_Toc80193145</vt:lpstr>
      <vt:lpstr>'ACQ CIV TA'!_Toc85093538</vt:lpstr>
      <vt:lpstr>CTAP!_Toc85093538</vt:lpstr>
      <vt:lpstr>'PAQ Debt'!_Toc85093538</vt:lpstr>
    </vt:vector>
  </TitlesOfParts>
  <Company>U.S. Air Force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CASEY W GS-13 USAF AFPC AFPC/DP2ZK</dc:creator>
  <cp:lastModifiedBy>TAYLOR, BONNIE C CIV USAF AFPC AFPC/DPCZK</cp:lastModifiedBy>
  <dcterms:created xsi:type="dcterms:W3CDTF">2020-08-25T13:46:35Z</dcterms:created>
  <dcterms:modified xsi:type="dcterms:W3CDTF">2024-01-09T18:27:05Z</dcterms:modified>
</cp:coreProperties>
</file>