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T NURUL FIKRI\KULIAH\SEMESTER 5\Manajemen Proyek\UAS_Kelompok2\"/>
    </mc:Choice>
  </mc:AlternateContent>
  <bookViews>
    <workbookView xWindow="0" yWindow="0" windowWidth="23040" windowHeight="9192" activeTab="2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2" l="1"/>
  <c r="Q26" i="2"/>
  <c r="N26" i="2"/>
  <c r="J26" i="2"/>
  <c r="I26" i="2"/>
  <c r="I27" i="2" s="1"/>
  <c r="J27" i="2" s="1"/>
  <c r="L25" i="2"/>
  <c r="Q24" i="2"/>
  <c r="M19" i="2"/>
  <c r="M26" i="2" s="1"/>
  <c r="L18" i="2"/>
  <c r="L26" i="2" s="1"/>
  <c r="R17" i="2"/>
  <c r="O16" i="2"/>
  <c r="K16" i="2"/>
  <c r="K26" i="2" s="1"/>
  <c r="N11" i="2"/>
  <c r="P10" i="2"/>
  <c r="P26" i="2" s="1"/>
  <c r="O9" i="2"/>
  <c r="O26" i="2" s="1"/>
  <c r="H8" i="2"/>
  <c r="H6" i="2"/>
  <c r="J4" i="2"/>
  <c r="I3" i="2"/>
  <c r="H2" i="2"/>
  <c r="H26" i="2" s="1"/>
  <c r="H2" i="5"/>
  <c r="F25" i="5"/>
  <c r="E25" i="5"/>
  <c r="L25" i="5" s="1"/>
  <c r="E24" i="5"/>
  <c r="Q24" i="5" s="1"/>
  <c r="Q26" i="5" s="1"/>
  <c r="E23" i="5"/>
  <c r="E22" i="5"/>
  <c r="F22" i="5" s="1"/>
  <c r="F21" i="5"/>
  <c r="E21" i="5"/>
  <c r="F20" i="5"/>
  <c r="E20" i="5"/>
  <c r="F19" i="5"/>
  <c r="E19" i="5"/>
  <c r="M19" i="5" s="1"/>
  <c r="E18" i="5"/>
  <c r="L18" i="5" s="1"/>
  <c r="R17" i="5"/>
  <c r="R26" i="5" s="1"/>
  <c r="E17" i="5"/>
  <c r="F17" i="5" s="1"/>
  <c r="O16" i="5"/>
  <c r="K16" i="5"/>
  <c r="E16" i="5"/>
  <c r="F16" i="5" s="1"/>
  <c r="F15" i="5"/>
  <c r="E15" i="5"/>
  <c r="F14" i="5"/>
  <c r="E14" i="5"/>
  <c r="E13" i="5"/>
  <c r="E12" i="5"/>
  <c r="N11" i="5"/>
  <c r="E11" i="5"/>
  <c r="F11" i="5" s="1"/>
  <c r="P10" i="5"/>
  <c r="P26" i="5" s="1"/>
  <c r="F10" i="5"/>
  <c r="E10" i="5"/>
  <c r="F9" i="5"/>
  <c r="E9" i="5"/>
  <c r="O9" i="5" s="1"/>
  <c r="E8" i="5"/>
  <c r="H8" i="5" s="1"/>
  <c r="E7" i="5"/>
  <c r="F7" i="5" s="1"/>
  <c r="H6" i="5"/>
  <c r="F6" i="5"/>
  <c r="E6" i="5"/>
  <c r="L26" i="5"/>
  <c r="K26" i="5"/>
  <c r="F5" i="5"/>
  <c r="E5" i="5"/>
  <c r="F4" i="5"/>
  <c r="E4" i="5"/>
  <c r="J4" i="5" s="1"/>
  <c r="J26" i="5" s="1"/>
  <c r="E3" i="5"/>
  <c r="I3" i="5" s="1"/>
  <c r="E2" i="5"/>
  <c r="F2" i="5" s="1"/>
  <c r="R25" i="4"/>
  <c r="S25" i="4" s="1"/>
  <c r="R24" i="4"/>
  <c r="S24" i="4" s="1"/>
  <c r="R23" i="4"/>
  <c r="S23" i="4" s="1"/>
  <c r="R22" i="4"/>
  <c r="S22" i="4" s="1"/>
  <c r="R21" i="4"/>
  <c r="S21" i="4" s="1"/>
  <c r="R20" i="4"/>
  <c r="S20" i="4" s="1"/>
  <c r="R19" i="4"/>
  <c r="S19" i="4" s="1"/>
  <c r="R18" i="4"/>
  <c r="S18" i="4" s="1"/>
  <c r="R17" i="4"/>
  <c r="S17" i="4" s="1"/>
  <c r="R16" i="4"/>
  <c r="S16" i="4" s="1"/>
  <c r="R15" i="4"/>
  <c r="S15" i="4" s="1"/>
  <c r="R14" i="4"/>
  <c r="S14" i="4" s="1"/>
  <c r="R13" i="4"/>
  <c r="S13" i="4" s="1"/>
  <c r="R12" i="4"/>
  <c r="S12" i="4" s="1"/>
  <c r="R11" i="4"/>
  <c r="S11" i="4" s="1"/>
  <c r="R10" i="4"/>
  <c r="S10" i="4" s="1"/>
  <c r="R9" i="4"/>
  <c r="S9" i="4" s="1"/>
  <c r="R8" i="4"/>
  <c r="S8" i="4" s="1"/>
  <c r="R7" i="4"/>
  <c r="S7" i="4" s="1"/>
  <c r="R6" i="4"/>
  <c r="S6" i="4" s="1"/>
  <c r="R5" i="4"/>
  <c r="S5" i="4" s="1"/>
  <c r="R4" i="4"/>
  <c r="S4" i="4" s="1"/>
  <c r="R3" i="4"/>
  <c r="S3" i="4" s="1"/>
  <c r="R2" i="4"/>
  <c r="S2" i="4" s="1"/>
  <c r="S26" i="4" s="1"/>
  <c r="K26" i="4"/>
  <c r="C26" i="4"/>
  <c r="C27" i="4" s="1"/>
  <c r="L26" i="4"/>
  <c r="H26" i="4"/>
  <c r="J26" i="4"/>
  <c r="I26" i="4"/>
  <c r="G26" i="4"/>
  <c r="F26" i="4"/>
  <c r="E26" i="4"/>
  <c r="D26" i="4"/>
  <c r="B26" i="4"/>
  <c r="K27" i="2" l="1"/>
  <c r="L27" i="2" s="1"/>
  <c r="M27" i="2" s="1"/>
  <c r="N27" i="2" s="1"/>
  <c r="O27" i="2" s="1"/>
  <c r="P27" i="2" s="1"/>
  <c r="Q27" i="2" s="1"/>
  <c r="R27" i="2" s="1"/>
  <c r="N26" i="5"/>
  <c r="I26" i="5"/>
  <c r="I27" i="5" s="1"/>
  <c r="J27" i="5" s="1"/>
  <c r="K27" i="5" s="1"/>
  <c r="L27" i="5" s="1"/>
  <c r="O26" i="5"/>
  <c r="F3" i="5"/>
  <c r="F26" i="5" s="1"/>
  <c r="F8" i="5"/>
  <c r="F12" i="5"/>
  <c r="F13" i="5"/>
  <c r="F18" i="5"/>
  <c r="H26" i="5"/>
  <c r="F23" i="5"/>
  <c r="F24" i="5"/>
  <c r="M26" i="5"/>
  <c r="D27" i="4"/>
  <c r="E27" i="4" s="1"/>
  <c r="F27" i="4" s="1"/>
  <c r="G27" i="4" s="1"/>
  <c r="H27" i="4" s="1"/>
  <c r="I27" i="4" s="1"/>
  <c r="J27" i="4" s="1"/>
  <c r="K27" i="4" s="1"/>
  <c r="L27" i="4" s="1"/>
  <c r="E24" i="2"/>
  <c r="F24" i="2"/>
  <c r="E17" i="2"/>
  <c r="F17" i="2" s="1"/>
  <c r="E9" i="2"/>
  <c r="F9" i="2"/>
  <c r="E10" i="2"/>
  <c r="M27" i="5" l="1"/>
  <c r="N27" i="5" s="1"/>
  <c r="O27" i="5" s="1"/>
  <c r="P27" i="5" s="1"/>
  <c r="Q27" i="5" s="1"/>
  <c r="R27" i="5" s="1"/>
  <c r="F10" i="2"/>
  <c r="E11" i="2"/>
  <c r="E12" i="2"/>
  <c r="F12" i="2" s="1"/>
  <c r="F11" i="2" l="1"/>
  <c r="E3" i="2"/>
  <c r="E4" i="2"/>
  <c r="E5" i="2"/>
  <c r="E6" i="2"/>
  <c r="E7" i="2"/>
  <c r="E8" i="2"/>
  <c r="E13" i="2"/>
  <c r="E14" i="2"/>
  <c r="E15" i="2"/>
  <c r="E16" i="2"/>
  <c r="E18" i="2"/>
  <c r="E19" i="2"/>
  <c r="E20" i="2"/>
  <c r="E21" i="2"/>
  <c r="E22" i="2"/>
  <c r="E23" i="2"/>
  <c r="E25" i="2"/>
  <c r="E2" i="2"/>
  <c r="K14" i="3" l="1"/>
  <c r="K19" i="3" s="1"/>
  <c r="M17" i="3"/>
  <c r="M11" i="3"/>
  <c r="L5" i="3"/>
  <c r="K13" i="3"/>
  <c r="L15" i="3"/>
  <c r="L19" i="3"/>
  <c r="M19" i="3"/>
  <c r="L10" i="3"/>
  <c r="L16" i="3"/>
  <c r="L18" i="3"/>
  <c r="M12" i="3"/>
  <c r="K9" i="3"/>
  <c r="K8" i="3"/>
  <c r="M7" i="3"/>
  <c r="K4" i="3"/>
  <c r="K3" i="3"/>
  <c r="K2" i="3"/>
  <c r="J6" i="3"/>
  <c r="J19" i="3" s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9" i="3" s="1"/>
  <c r="N19" i="3" l="1"/>
  <c r="F7" i="2" l="1"/>
  <c r="F25" i="2"/>
  <c r="F3" i="2"/>
  <c r="F2" i="2"/>
  <c r="F23" i="2"/>
  <c r="F22" i="2"/>
  <c r="F21" i="2"/>
  <c r="F20" i="2"/>
  <c r="F19" i="2"/>
  <c r="F18" i="2"/>
  <c r="F16" i="2"/>
  <c r="F15" i="2"/>
  <c r="F14" i="2"/>
  <c r="F13" i="2"/>
  <c r="F8" i="2"/>
  <c r="F6" i="2"/>
  <c r="F5" i="2"/>
  <c r="F4" i="2"/>
  <c r="F26" i="2" l="1"/>
</calcChain>
</file>

<file path=xl/sharedStrings.xml><?xml version="1.0" encoding="utf-8"?>
<sst xmlns="http://schemas.openxmlformats.org/spreadsheetml/2006/main" count="208" uniqueCount="80">
  <si>
    <t>Name</t>
  </si>
  <si>
    <t>Sprint 1</t>
  </si>
  <si>
    <t>Sprint 3</t>
  </si>
  <si>
    <t>Sprint 4</t>
  </si>
  <si>
    <t>Sprint 5</t>
  </si>
  <si>
    <t>Sprint 6</t>
  </si>
  <si>
    <t>Mata Kuliah</t>
  </si>
  <si>
    <t>Menpro</t>
  </si>
  <si>
    <t>Schedule Baseline</t>
  </si>
  <si>
    <t>WBS</t>
  </si>
  <si>
    <t>Product Backlog</t>
  </si>
  <si>
    <t>Stackholder Register</t>
  </si>
  <si>
    <t>Project Charter</t>
  </si>
  <si>
    <t>Pemrograman Mobile</t>
  </si>
  <si>
    <t>Frondend Dashboard</t>
  </si>
  <si>
    <t>Frondend isi kehadiran</t>
  </si>
  <si>
    <t>Frondend kehadiran terendah</t>
  </si>
  <si>
    <t>Frondend kehadiran tertinggi</t>
  </si>
  <si>
    <t>Frondend fitur login</t>
  </si>
  <si>
    <t>Backend fitur login</t>
  </si>
  <si>
    <t>Backend Dashboard</t>
  </si>
  <si>
    <t>Backend isi kehadiran</t>
  </si>
  <si>
    <t>Backend kehadiran terendah</t>
  </si>
  <si>
    <t>Backend kehadiran tertinggi</t>
  </si>
  <si>
    <t>Desain UI fitur login</t>
  </si>
  <si>
    <t>Desain UI Dashboard</t>
  </si>
  <si>
    <t>Desain UI isi kehadiran</t>
  </si>
  <si>
    <t>Desain UI halam tingkat kehadiran tertinggi</t>
  </si>
  <si>
    <t>Desain UI halaman tingkat kehadiran terendah</t>
  </si>
  <si>
    <t>OOAD</t>
  </si>
  <si>
    <t>Use Case</t>
  </si>
  <si>
    <t>User Story</t>
  </si>
  <si>
    <t>Desain UI fitur logout</t>
  </si>
  <si>
    <t>Desain UI halaman Dashboard</t>
  </si>
  <si>
    <t>Desain UI halaman isi kehadiran</t>
  </si>
  <si>
    <t>Backend fitur logout</t>
  </si>
  <si>
    <t>Frontend fitur login</t>
  </si>
  <si>
    <t>Frontend fitur logout</t>
  </si>
  <si>
    <t>Sprint 2</t>
  </si>
  <si>
    <t>Fee perjam</t>
  </si>
  <si>
    <t>Durasi jam  perhari</t>
  </si>
  <si>
    <t>Days</t>
  </si>
  <si>
    <t>Durasi jam</t>
  </si>
  <si>
    <t>Cost</t>
  </si>
  <si>
    <t>Frondend fitur login dan Backend fitur login, Desain UI fitur login</t>
  </si>
  <si>
    <t>Frondend Dashboard dan Backend Dashboard,Desain UI Dashboard</t>
  </si>
  <si>
    <t>Frondend isi kehadiran dan Backend isi kehadiran,Desain UI Isi Kehadiran</t>
  </si>
  <si>
    <t>Frondend kehadiran terendah dan Backend kehadiran terendah,Desain UI halam tingkat kehadiran tertinggi</t>
  </si>
  <si>
    <t>Frondend kehadiran tertinggi dan Backend kehadiran tertinggi,Desain UI halaman tingkat kehadiran terendah</t>
  </si>
  <si>
    <t>Backend fitur login dan Frontend fitur login, Desain UI fitur login</t>
  </si>
  <si>
    <t>Backend fitur logout dan Frontend fitur logout, Desain UI fitur logout</t>
  </si>
  <si>
    <t>Backend Dashboard dan Frondend Dashboard, Desain UI halaman isi kehadiran</t>
  </si>
  <si>
    <t>Backend isi kehadiran dan Frondend isi kehadiran, Desain UI halaman isi kehadiran</t>
  </si>
  <si>
    <t>Backend kehadiran terendah dan Frondend kehadiran terendah, Desain UI halaman tingkat kehadiran terendah</t>
  </si>
  <si>
    <t>Backend kehadiran tertinggi dan Frondend kehadiran tertinggi, Desain UI halam tingkat kehadiran tertinggi</t>
  </si>
  <si>
    <t>Sprint 7</t>
  </si>
  <si>
    <t>Sprint 8</t>
  </si>
  <si>
    <t>Burndown Chart, Funding Requirement</t>
  </si>
  <si>
    <t>Cost Baseline</t>
  </si>
  <si>
    <t>Total</t>
  </si>
  <si>
    <t>Oktober</t>
  </si>
  <si>
    <t>November</t>
  </si>
  <si>
    <t>September</t>
  </si>
  <si>
    <t>Desember</t>
  </si>
  <si>
    <t>Stackholder Register, Project Charter</t>
  </si>
  <si>
    <t>Backend Dashboard dan Frondend Dashboard, Desain UI halaman Dashboard</t>
  </si>
  <si>
    <t>scurve</t>
  </si>
  <si>
    <t>Sprint 9</t>
  </si>
  <si>
    <t>Sprint 10</t>
  </si>
  <si>
    <t>Sprint 11</t>
  </si>
  <si>
    <t>Wireframe mobile dan Web</t>
  </si>
  <si>
    <t>Critical Path</t>
  </si>
  <si>
    <t>Frondend kehadiran terendah dan Backend kehadiran terendah,Desain UI halam tingkat kehadiran tertinggi,Implementasi kehadiran tertinggi</t>
  </si>
  <si>
    <t>Backend kehadiran terendah dan Frondend kehadiran terendah, Desain UI halaman tingkat kehadiran terendah,Implementasi poin terendah</t>
  </si>
  <si>
    <t>Frondend kehadiran tertinggi dan Backend kehadiran tertinggi,Desain UI halaman tingkat kehadiran terendah,Implementasi poin terendah</t>
  </si>
  <si>
    <t>Backend kehadiran tertinggi dan Frondend kehadiran tertinggi, Desain UI halam tingkat kehadiran tertinggi,Implementasi kehadiran tertinggi</t>
  </si>
  <si>
    <t>Lesson Learned,Resource Breakdown Structure</t>
  </si>
  <si>
    <t>Network Diagram</t>
  </si>
  <si>
    <t>Integrasi website</t>
  </si>
  <si>
    <t>Indegrasi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</si>
</sst>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1" fillId="2" borderId="0" xfId="1"/>
    <xf numFmtId="0" fontId="1" fillId="4" borderId="0" xfId="1" applyFill="1"/>
    <xf numFmtId="0" fontId="0" fillId="3" borderId="1" xfId="0" applyFill="1" applyBorder="1"/>
    <xf numFmtId="0" fontId="0" fillId="0" borderId="1" xfId="0" applyBorder="1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</a:p>
        </c:rich>
      </c:tx>
      <c:layout>
        <c:manualLayout>
          <c:xMode val="edge"/>
          <c:yMode val="edge"/>
          <c:x val="0.4067152230971128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Sheet2!$H$2:$O$2</c:f>
              <c:numCache>
                <c:formatCode>General</c:formatCode>
                <c:ptCount val="8"/>
                <c:pt idx="0">
                  <c:v>387000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EAC-9AA4-FE2BB9B2F1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Sheet2!$H$3:$O$3</c:f>
              <c:numCache>
                <c:formatCode>General</c:formatCode>
                <c:ptCount val="8"/>
                <c:pt idx="1">
                  <c:v>387000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EAC-9AA4-FE2BB9B2F1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Sheet2!$H$4:$O$4</c:f>
              <c:numCache>
                <c:formatCode>General</c:formatCode>
                <c:ptCount val="8"/>
                <c:pt idx="2">
                  <c:v>774000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EAC-9AA4-FE2BB9B2F1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Sheet2!$H$5:$O$5</c:f>
              <c:numCache>
                <c:formatCode>General</c:formatCode>
                <c:ptCount val="8"/>
                <c:pt idx="3">
                  <c:v>290250</c:v>
                </c:pt>
                <c:pt idx="4">
                  <c:v>290250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6-4EAC-9AA4-FE2BB9B2F1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Sheet2!$H$6:$O$6</c:f>
              <c:numCache>
                <c:formatCode>General</c:formatCode>
                <c:ptCount val="8"/>
                <c:pt idx="0">
                  <c:v>193500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6-4EAC-9AA4-FE2BB9B2F1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Sheet2!$H$7:$O$7</c:f>
              <c:numCache>
                <c:formatCode>General</c:formatCode>
                <c:ptCount val="8"/>
                <c:pt idx="5">
                  <c:v>290250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6-4EAC-9AA4-FE2BB9B2F1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Sheet2!$H$8:$O$8</c:f>
              <c:numCache>
                <c:formatCode>General</c:formatCode>
                <c:ptCount val="8"/>
                <c:pt idx="0">
                  <c:v>193500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36-4EAC-9AA4-FE2BB9B2F1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Sheet2!$H$13:$O$13</c:f>
              <c:numCache>
                <c:formatCode>General</c:formatCode>
                <c:ptCount val="8"/>
                <c:pt idx="0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36-4EAC-9AA4-FE2BB9B2F1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Sheet2!$H$14:$O$14</c:f>
              <c:numCache>
                <c:formatCode>General</c:formatCode>
                <c:ptCount val="8"/>
                <c:pt idx="1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36-4EAC-9AA4-FE2BB9B2F1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Sheet2!$H$15:$O$15</c:f>
              <c:numCache>
                <c:formatCode>General</c:formatCode>
                <c:ptCount val="8"/>
                <c:pt idx="2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36-4EAC-9AA4-FE2BB9B2F13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Sheet2!$H$16:$O$16</c:f>
              <c:numCache>
                <c:formatCode>General</c:formatCode>
                <c:ptCount val="8"/>
                <c:pt idx="3">
                  <c:v>1354500</c:v>
                </c:pt>
                <c:pt idx="7">
                  <c:v>1354500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36-4EAC-9AA4-FE2BB9B2F13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Sheet2!$H$18:$O$18</c:f>
              <c:numCache>
                <c:formatCode>General</c:formatCode>
                <c:ptCount val="8"/>
                <c:pt idx="4">
                  <c:v>1161000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36-4EAC-9AA4-FE2BB9B2F13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Sheet2!$H$19:$O$19</c:f>
              <c:numCache>
                <c:formatCode>General</c:formatCode>
                <c:ptCount val="8"/>
                <c:pt idx="0">
                  <c:v>483750</c:v>
                </c:pt>
                <c:pt idx="5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36-4EAC-9AA4-FE2BB9B2F13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Sheet2!$H$20:$O$20</c:f>
              <c:numCache>
                <c:formatCode>General</c:formatCode>
                <c:ptCount val="8"/>
                <c:pt idx="1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36-4EAC-9AA4-FE2BB9B2F13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Sheet2!$H$21:$O$21</c:f>
              <c:numCache>
                <c:formatCode>General</c:formatCode>
                <c:ptCount val="8"/>
                <c:pt idx="2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36-4EAC-9AA4-FE2BB9B2F13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Sheet2!$H$22:$O$22</c:f>
              <c:numCache>
                <c:formatCode>General</c:formatCode>
                <c:ptCount val="8"/>
                <c:pt idx="3">
                  <c:v>483750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36-4EAC-9AA4-FE2BB9B2F13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Sheet2!$H$23:$O$23</c:f>
              <c:numCache>
                <c:formatCode>General</c:formatCode>
                <c:ptCount val="8"/>
                <c:pt idx="5">
                  <c:v>580500</c:v>
                </c:pt>
                <c:pt idx="7">
                  <c:v>580500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36-4EAC-9AA4-FE2BB9B2F13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Sheet2!$H$25:$O$25</c:f>
              <c:numCache>
                <c:formatCode>General</c:formatCode>
                <c:ptCount val="8"/>
                <c:pt idx="4">
                  <c:v>1354500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36-4EAC-9AA4-FE2BB9B2F13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Sheet2!$H$1:$R$1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Sheet2!$H$26:$R$26</c:f>
              <c:numCache>
                <c:formatCode>General</c:formatCode>
                <c:ptCount val="11"/>
                <c:pt idx="0">
                  <c:v>1741500</c:v>
                </c:pt>
                <c:pt idx="1">
                  <c:v>1354500</c:v>
                </c:pt>
                <c:pt idx="2">
                  <c:v>1741500</c:v>
                </c:pt>
                <c:pt idx="3">
                  <c:v>2128500</c:v>
                </c:pt>
                <c:pt idx="4">
                  <c:v>2805750</c:v>
                </c:pt>
                <c:pt idx="5">
                  <c:v>1838250</c:v>
                </c:pt>
                <c:pt idx="6">
                  <c:v>677250</c:v>
                </c:pt>
                <c:pt idx="7">
                  <c:v>2128500</c:v>
                </c:pt>
                <c:pt idx="8">
                  <c:v>1257750</c:v>
                </c:pt>
                <c:pt idx="9">
                  <c:v>1161000</c:v>
                </c:pt>
                <c:pt idx="10">
                  <c:v>1161000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36-4EAC-9AA4-FE2BB9B2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00704"/>
        <c:axId val="443803328"/>
      </c:lineChart>
      <c:catAx>
        <c:axId val="4438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3328"/>
        <c:crosses val="autoZero"/>
        <c:auto val="1"/>
        <c:lblAlgn val="ctr"/>
        <c:lblOffset val="100"/>
        <c:noMultiLvlLbl val="0"/>
      </c:catAx>
      <c:valAx>
        <c:axId val="443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Scurve</a:t>
            </a:r>
          </a:p>
        </c:rich>
      </c:tx>
      <c:layout>
        <c:manualLayout>
          <c:xMode val="edge"/>
          <c:yMode val="edge"/>
          <c:x val="0.37893744531933515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3648293963255"/>
          <c:y val="0.19486111111111112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Sheet2!$H$27:$R$27</c:f>
              <c:numCache>
                <c:formatCode>General</c:formatCode>
                <c:ptCount val="11"/>
                <c:pt idx="0">
                  <c:v>1741500</c:v>
                </c:pt>
                <c:pt idx="1">
                  <c:v>3096000</c:v>
                </c:pt>
                <c:pt idx="2">
                  <c:v>4837500</c:v>
                </c:pt>
                <c:pt idx="3">
                  <c:v>6966000</c:v>
                </c:pt>
                <c:pt idx="4">
                  <c:v>9771750</c:v>
                </c:pt>
                <c:pt idx="5">
                  <c:v>11610000</c:v>
                </c:pt>
                <c:pt idx="6">
                  <c:v>12287250</c:v>
                </c:pt>
                <c:pt idx="7">
                  <c:v>14415750</c:v>
                </c:pt>
                <c:pt idx="8">
                  <c:v>15673500</c:v>
                </c:pt>
                <c:pt idx="9">
                  <c:v>16834500</c:v>
                </c:pt>
                <c:pt idx="10">
                  <c:v>17995500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E-45D3-822F-90E8F9B2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55672"/>
        <c:axId val="497156328"/>
      </c:lineChart>
      <c:catAx>
        <c:axId val="49715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56328"/>
        <c:crosses val="autoZero"/>
        <c:auto val="1"/>
        <c:lblAlgn val="ctr"/>
        <c:lblOffset val="100"/>
        <c:noMultiLvlLbl val="0"/>
      </c:catAx>
      <c:valAx>
        <c:axId val="4971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556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Sheet3!$J$2:$M$2</c:f>
              <c:numCache>
                <c:formatCode>General</c:formatCode>
                <c:ptCount val="4"/>
                <c:pt idx="1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108-9800-A6F61E7FC9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Sheet3!$J$3:$M$3</c:f>
              <c:numCache>
                <c:formatCode>General</c:formatCode>
                <c:ptCount val="4"/>
                <c:pt idx="1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108-9800-A6F61E7FC9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Sheet3!$J$4:$M$4</c:f>
              <c:numCache>
                <c:formatCode>General</c:formatCode>
                <c:ptCount val="4"/>
                <c:pt idx="1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108-9800-A6F61E7FC9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Sheet3!$J$6:$M$6</c:f>
              <c:numCache>
                <c:formatCode>General</c:formatCode>
                <c:ptCount val="4"/>
                <c:pt idx="0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C-4108-9800-A6F61E7FC95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Sheet3!$J$7:$M$7</c:f>
              <c:numCache>
                <c:formatCode>General</c:formatCode>
                <c:ptCount val="4"/>
                <c:pt idx="3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C-4108-9800-A6F61E7FC95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Sheet3!$J$8:$M$8</c:f>
              <c:numCache>
                <c:formatCode>General</c:formatCode>
                <c:ptCount val="4"/>
                <c:pt idx="1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C-4108-9800-A6F61E7FC95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Sheet3!$J$9:$M$9</c:f>
              <c:numCache>
                <c:formatCode>General</c:formatCode>
                <c:ptCount val="4"/>
                <c:pt idx="1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C-4108-9800-A6F61E7FC95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Sheet3!$J$10:$M$10</c:f>
              <c:numCache>
                <c:formatCode>General</c:formatCode>
                <c:ptCount val="4"/>
                <c:pt idx="2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C-4108-9800-A6F61E7FC95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Sheet3!$J$12:$M$12</c:f>
              <c:numCache>
                <c:formatCode>General</c:formatCode>
                <c:ptCount val="4"/>
                <c:pt idx="3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7C-4108-9800-A6F61E7FC95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Sheet3!$J$16:$M$16</c:f>
              <c:numCache>
                <c:formatCode>General</c:formatCode>
                <c:ptCount val="4"/>
                <c:pt idx="2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7C-4108-9800-A6F61E7FC95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Sheet3!$J$18:$M$18</c:f>
              <c:numCache>
                <c:formatCode>General</c:formatCode>
                <c:ptCount val="4"/>
                <c:pt idx="2">
                  <c:v>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7C-4108-9800-A6F61E7FC95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Sheet3!$J$1:$M$1</c:f>
              <c:strCache>
                <c:ptCount val="4"/>
                <c:pt idx="0">
                  <c:v>Oktober</c:v>
                </c:pt>
                <c:pt idx="1">
                  <c:v>September</c:v>
                </c:pt>
                <c:pt idx="2">
                  <c:v>November</c:v>
                </c:pt>
                <c:pt idx="3">
                  <c:v>Desember</c:v>
                </c:pt>
              </c:strCache>
            </c:strRef>
          </c:cat>
          <c:val>
            <c:numRef>
              <c:f>Sheet3!$J$19:$M$19</c:f>
              <c:numCache>
                <c:formatCode>General</c:formatCode>
                <c:ptCount val="4"/>
                <c:pt idx="0">
                  <c:v>967500</c:v>
                </c:pt>
                <c:pt idx="1">
                  <c:v>6772500</c:v>
                </c:pt>
                <c:pt idx="2">
                  <c:v>4837500</c:v>
                </c:pt>
                <c:pt idx="3">
                  <c:v>3870000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7C-4108-9800-A6F61E7F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80816"/>
        <c:axId val="4492811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Sheet3!$J$5:$M$5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2">
                        <c:v>967500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7C-4108-9800-A6F61E7FC953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Sheet3!$J$11:$M$11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3">
                        <c:v>967500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7C-4108-9800-A6F61E7FC953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Sheet3!$J$13:$M$13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7C-4108-9800-A6F61E7FC953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Sheet3!$J$14:$M$14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7C-4108-9800-A6F61E7FC953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Sheet3!$J$15:$M$15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2">
                        <c:v>967500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7C-4108-9800-A6F61E7FC953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Sheet3!$J$1:$M$1</c15:sqref>
                        </c15:formulaRef>
                      </c:ext>
                    </c:extLst>
                    <c:strCache>
                      <c:ptCount val="4"/>
                      <c:pt idx="0">
                        <c:v>Oktober</c:v>
                      </c:pt>
                      <c:pt idx="1">
                        <c:v>September</c:v>
                      </c:pt>
                      <c:pt idx="2">
                        <c:v>November</c:v>
                      </c:pt>
                      <c:pt idx="3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Sheet3!$J$17:$M$17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3">
                        <c:v>967500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7C-4108-9800-A6F61E7FC953}"/>
                  </c:ext>
                </c:extLst>
              </c15:ser>
            </c15:filteredLineSeries>
          </c:ext>
        </c:extLst>
      </c:lineChart>
      <c:catAx>
        <c:axId val="4492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1144"/>
        <c:crosses val="autoZero"/>
        <c:auto val="1"/>
        <c:lblAlgn val="ctr"/>
        <c:lblOffset val="100"/>
        <c:noMultiLvlLbl val="0"/>
      </c:catAx>
      <c:valAx>
        <c:axId val="4492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0</xdr:row>
      <xdr:rowOff>15240</xdr:rowOff>
    </xdr:from>
    <xdr:to>
      <xdr:col>26</xdr:col>
      <xdr:colOff>228600</xdr:colOff>
      <xdr:row>20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548640</xdr:colOff>
      <xdr:row>21</xdr:row>
      <xdr:rowOff>41910</xdr:rowOff>
    </xdr:from>
    <xdr:to>
      <xdr:col>26</xdr:col>
      <xdr:colOff>243840</xdr:colOff>
      <xdr:row>36</xdr:row>
      <xdr:rowOff>41910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118110</xdr:rowOff>
    </xdr:from>
    <xdr:to>
      <xdr:col>20</xdr:col>
      <xdr:colOff>457200</xdr:colOff>
      <xdr:row>16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24" sqref="I24"/>
    </sheetView>
  </sheetViews>
  <sheetFormatPr defaultRowHeight="14.4" x14ac:dyDescent="0.3"/>
  <cols>
    <col min="1" max="1" width="21.77734375" customWidth="1"/>
    <col min="2" max="2" width="38.88671875" customWidth="1"/>
  </cols>
  <sheetData>
    <row r="1" spans="1:8" x14ac:dyDescent="0.3">
      <c r="A1" t="s">
        <v>6</v>
      </c>
      <c r="B1" t="s">
        <v>0</v>
      </c>
      <c r="C1" t="s">
        <v>1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 t="s">
        <v>8</v>
      </c>
      <c r="C2">
        <v>21500</v>
      </c>
      <c r="E2">
        <v>21500</v>
      </c>
    </row>
    <row r="3" spans="1:8" x14ac:dyDescent="0.3">
      <c r="B3" t="s">
        <v>9</v>
      </c>
      <c r="D3">
        <v>21500</v>
      </c>
    </row>
    <row r="4" spans="1:8" x14ac:dyDescent="0.3">
      <c r="B4" t="s">
        <v>10</v>
      </c>
      <c r="F4">
        <v>21500</v>
      </c>
    </row>
    <row r="5" spans="1:8" x14ac:dyDescent="0.3">
      <c r="B5" t="s">
        <v>11</v>
      </c>
      <c r="C5">
        <v>21500</v>
      </c>
    </row>
    <row r="6" spans="1:8" x14ac:dyDescent="0.3">
      <c r="B6" t="s">
        <v>12</v>
      </c>
    </row>
    <row r="7" spans="1:8" x14ac:dyDescent="0.3">
      <c r="A7" t="s">
        <v>13</v>
      </c>
      <c r="B7" s="1" t="s">
        <v>18</v>
      </c>
      <c r="C7">
        <v>21500</v>
      </c>
    </row>
    <row r="8" spans="1:8" x14ac:dyDescent="0.3">
      <c r="B8" t="s">
        <v>14</v>
      </c>
      <c r="D8">
        <v>21500</v>
      </c>
    </row>
    <row r="9" spans="1:8" x14ac:dyDescent="0.3">
      <c r="B9" t="s">
        <v>15</v>
      </c>
      <c r="E9">
        <v>21500</v>
      </c>
    </row>
    <row r="10" spans="1:8" x14ac:dyDescent="0.3">
      <c r="B10" t="s">
        <v>16</v>
      </c>
    </row>
    <row r="11" spans="1:8" x14ac:dyDescent="0.3">
      <c r="B11" t="s">
        <v>17</v>
      </c>
    </row>
    <row r="12" spans="1:8" x14ac:dyDescent="0.3">
      <c r="B12" t="s">
        <v>19</v>
      </c>
      <c r="C12">
        <v>21500</v>
      </c>
    </row>
    <row r="13" spans="1:8" x14ac:dyDescent="0.3">
      <c r="B13" t="s">
        <v>20</v>
      </c>
      <c r="D13">
        <v>21500</v>
      </c>
    </row>
    <row r="14" spans="1:8" x14ac:dyDescent="0.3">
      <c r="B14" t="s">
        <v>21</v>
      </c>
      <c r="E14">
        <v>21500</v>
      </c>
    </row>
    <row r="15" spans="1:8" x14ac:dyDescent="0.3">
      <c r="B15" t="s">
        <v>22</v>
      </c>
      <c r="F15">
        <v>21500</v>
      </c>
    </row>
    <row r="16" spans="1:8" x14ac:dyDescent="0.3">
      <c r="B16" t="s">
        <v>23</v>
      </c>
      <c r="G16">
        <v>21500</v>
      </c>
    </row>
    <row r="17" spans="1:8" x14ac:dyDescent="0.3">
      <c r="B17" t="s">
        <v>24</v>
      </c>
      <c r="C17">
        <v>21500</v>
      </c>
    </row>
    <row r="18" spans="1:8" x14ac:dyDescent="0.3">
      <c r="B18" t="s">
        <v>25</v>
      </c>
      <c r="D18">
        <v>21500</v>
      </c>
    </row>
    <row r="19" spans="1:8" x14ac:dyDescent="0.3">
      <c r="B19" t="s">
        <v>26</v>
      </c>
      <c r="E19">
        <v>21500</v>
      </c>
    </row>
    <row r="20" spans="1:8" x14ac:dyDescent="0.3">
      <c r="B20" t="s">
        <v>27</v>
      </c>
      <c r="F20">
        <v>21500</v>
      </c>
    </row>
    <row r="21" spans="1:8" x14ac:dyDescent="0.3">
      <c r="B21" t="s">
        <v>28</v>
      </c>
      <c r="G21">
        <v>21500</v>
      </c>
    </row>
    <row r="22" spans="1:8" x14ac:dyDescent="0.3">
      <c r="A22" t="s">
        <v>29</v>
      </c>
      <c r="B22" t="s">
        <v>30</v>
      </c>
      <c r="C22">
        <v>21500</v>
      </c>
    </row>
    <row r="23" spans="1:8" x14ac:dyDescent="0.3">
      <c r="B23" t="s">
        <v>31</v>
      </c>
      <c r="C23">
        <v>21500</v>
      </c>
    </row>
    <row r="24" spans="1:8" x14ac:dyDescent="0.3">
      <c r="B24" t="s">
        <v>24</v>
      </c>
      <c r="C24">
        <v>21500</v>
      </c>
    </row>
    <row r="25" spans="1:8" x14ac:dyDescent="0.3">
      <c r="B25" t="s">
        <v>32</v>
      </c>
      <c r="D25">
        <v>21500</v>
      </c>
    </row>
    <row r="26" spans="1:8" x14ac:dyDescent="0.3">
      <c r="B26" t="s">
        <v>33</v>
      </c>
      <c r="E26">
        <v>21500</v>
      </c>
    </row>
    <row r="27" spans="1:8" x14ac:dyDescent="0.3">
      <c r="B27" t="s">
        <v>34</v>
      </c>
      <c r="F27">
        <v>21500</v>
      </c>
    </row>
    <row r="28" spans="1:8" x14ac:dyDescent="0.3">
      <c r="B28" t="s">
        <v>27</v>
      </c>
      <c r="G28">
        <v>21500</v>
      </c>
    </row>
    <row r="29" spans="1:8" x14ac:dyDescent="0.3">
      <c r="B29" t="s">
        <v>28</v>
      </c>
      <c r="H29">
        <v>21500</v>
      </c>
    </row>
    <row r="30" spans="1:8" x14ac:dyDescent="0.3">
      <c r="B30" t="s">
        <v>19</v>
      </c>
      <c r="C30">
        <v>21500</v>
      </c>
    </row>
    <row r="31" spans="1:8" x14ac:dyDescent="0.3">
      <c r="B31" t="s">
        <v>35</v>
      </c>
      <c r="D31">
        <v>21500</v>
      </c>
    </row>
    <row r="32" spans="1:8" x14ac:dyDescent="0.3">
      <c r="B32" t="s">
        <v>20</v>
      </c>
      <c r="E32">
        <v>21500</v>
      </c>
    </row>
    <row r="33" spans="2:8" x14ac:dyDescent="0.3">
      <c r="B33" t="s">
        <v>21</v>
      </c>
      <c r="F33">
        <v>21500</v>
      </c>
    </row>
    <row r="34" spans="2:8" x14ac:dyDescent="0.3">
      <c r="B34" t="s">
        <v>22</v>
      </c>
      <c r="G34">
        <v>21500</v>
      </c>
    </row>
    <row r="35" spans="2:8" x14ac:dyDescent="0.3">
      <c r="B35" t="s">
        <v>23</v>
      </c>
      <c r="H35">
        <v>21500</v>
      </c>
    </row>
    <row r="36" spans="2:8" x14ac:dyDescent="0.3">
      <c r="B36" t="s">
        <v>36</v>
      </c>
      <c r="C36">
        <v>21500</v>
      </c>
    </row>
    <row r="37" spans="2:8" x14ac:dyDescent="0.3">
      <c r="B37" t="s">
        <v>37</v>
      </c>
      <c r="D37">
        <v>21500</v>
      </c>
    </row>
    <row r="38" spans="2:8" x14ac:dyDescent="0.3">
      <c r="B38" t="s">
        <v>14</v>
      </c>
      <c r="E38">
        <v>21500</v>
      </c>
    </row>
    <row r="39" spans="2:8" x14ac:dyDescent="0.3">
      <c r="B39" t="s">
        <v>15</v>
      </c>
      <c r="F39">
        <v>21500</v>
      </c>
    </row>
    <row r="40" spans="2:8" x14ac:dyDescent="0.3">
      <c r="B40" t="s">
        <v>16</v>
      </c>
      <c r="G40">
        <v>21500</v>
      </c>
    </row>
    <row r="41" spans="2:8" x14ac:dyDescent="0.3">
      <c r="B41" t="s">
        <v>17</v>
      </c>
      <c r="H41">
        <v>21500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E1" zoomScale="70" zoomScaleNormal="70" workbookViewId="0">
      <selection activeCell="G1" sqref="G1:R27"/>
    </sheetView>
  </sheetViews>
  <sheetFormatPr defaultRowHeight="14.4" x14ac:dyDescent="0.3"/>
  <cols>
    <col min="1" max="1" width="13.77734375" customWidth="1"/>
    <col min="2" max="2" width="92" customWidth="1"/>
    <col min="6" max="6" width="11.88671875" customWidth="1"/>
    <col min="10" max="10" width="10" bestFit="1" customWidth="1"/>
    <col min="12" max="12" width="13.77734375" customWidth="1"/>
    <col min="13" max="13" width="11.88671875" customWidth="1"/>
    <col min="14" max="14" width="12.109375" customWidth="1"/>
    <col min="15" max="15" width="13.21875" customWidth="1"/>
    <col min="16" max="16" width="12.5546875" customWidth="1"/>
    <col min="17" max="17" width="11.88671875" customWidth="1"/>
    <col min="18" max="18" width="12.21875" customWidth="1"/>
  </cols>
  <sheetData>
    <row r="1" spans="1:18" x14ac:dyDescent="0.3">
      <c r="A1" s="2" t="s">
        <v>39</v>
      </c>
      <c r="B1" s="2" t="s">
        <v>0</v>
      </c>
      <c r="C1" s="2" t="s">
        <v>40</v>
      </c>
      <c r="D1" s="2" t="s">
        <v>41</v>
      </c>
      <c r="E1" s="2" t="s">
        <v>42</v>
      </c>
      <c r="F1" s="2" t="s">
        <v>43</v>
      </c>
      <c r="H1" s="5" t="s">
        <v>1</v>
      </c>
      <c r="I1" s="5" t="s">
        <v>38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55</v>
      </c>
      <c r="O1" s="5" t="s">
        <v>56</v>
      </c>
      <c r="P1" s="5" t="s">
        <v>67</v>
      </c>
      <c r="Q1" s="5" t="s">
        <v>68</v>
      </c>
      <c r="R1" s="5" t="s">
        <v>69</v>
      </c>
    </row>
    <row r="2" spans="1:18" x14ac:dyDescent="0.3">
      <c r="A2">
        <v>21500</v>
      </c>
      <c r="B2" t="s">
        <v>10</v>
      </c>
      <c r="C2">
        <v>9</v>
      </c>
      <c r="D2">
        <v>2</v>
      </c>
      <c r="E2">
        <f>C2*D2</f>
        <v>18</v>
      </c>
      <c r="F2">
        <f>A2*E2</f>
        <v>387000</v>
      </c>
      <c r="H2" s="6">
        <f>A2*E2</f>
        <v>387000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>
        <v>21500</v>
      </c>
      <c r="B3" t="s">
        <v>9</v>
      </c>
      <c r="C3">
        <v>9</v>
      </c>
      <c r="D3">
        <v>2</v>
      </c>
      <c r="E3">
        <f t="shared" ref="E3:E25" si="0">C3*D3</f>
        <v>18</v>
      </c>
      <c r="F3">
        <f>A3*E3</f>
        <v>387000</v>
      </c>
      <c r="H3" s="6"/>
      <c r="I3" s="6">
        <f>A3*E3</f>
        <v>387000</v>
      </c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>
        <v>21500</v>
      </c>
      <c r="B4" t="s">
        <v>8</v>
      </c>
      <c r="C4">
        <v>9</v>
      </c>
      <c r="D4">
        <v>4</v>
      </c>
      <c r="E4">
        <f t="shared" si="0"/>
        <v>36</v>
      </c>
      <c r="F4">
        <f t="shared" ref="F4:F24" si="1">A4*E4</f>
        <v>774000</v>
      </c>
      <c r="H4" s="6"/>
      <c r="I4" s="6"/>
      <c r="J4" s="6">
        <f>A4*E4</f>
        <v>774000</v>
      </c>
      <c r="K4" s="6"/>
      <c r="L4" s="6"/>
      <c r="M4" s="6"/>
      <c r="N4" s="6"/>
      <c r="O4" s="6"/>
      <c r="P4" s="6"/>
      <c r="Q4" s="6"/>
      <c r="R4" s="6"/>
    </row>
    <row r="5" spans="1:18" x14ac:dyDescent="0.3">
      <c r="A5">
        <v>21500</v>
      </c>
      <c r="B5" t="s">
        <v>58</v>
      </c>
      <c r="C5">
        <v>9</v>
      </c>
      <c r="D5">
        <v>3</v>
      </c>
      <c r="E5">
        <f t="shared" si="0"/>
        <v>27</v>
      </c>
      <c r="F5">
        <f t="shared" si="1"/>
        <v>580500</v>
      </c>
      <c r="H5" s="6"/>
      <c r="I5" s="6"/>
      <c r="J5" s="6"/>
      <c r="K5" s="6">
        <v>290250</v>
      </c>
      <c r="L5" s="6">
        <v>290250</v>
      </c>
      <c r="M5" s="6"/>
      <c r="N5" s="6"/>
      <c r="O5" s="6"/>
      <c r="P5" s="6"/>
      <c r="Q5" s="6"/>
      <c r="R5" s="6"/>
    </row>
    <row r="6" spans="1:18" x14ac:dyDescent="0.3">
      <c r="A6">
        <v>21500</v>
      </c>
      <c r="B6" t="s">
        <v>11</v>
      </c>
      <c r="C6">
        <v>9</v>
      </c>
      <c r="D6">
        <v>1</v>
      </c>
      <c r="E6">
        <f t="shared" si="0"/>
        <v>9</v>
      </c>
      <c r="F6">
        <f t="shared" si="1"/>
        <v>193500</v>
      </c>
      <c r="H6" s="6">
        <f>A6*E6</f>
        <v>193500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>
        <v>21500</v>
      </c>
      <c r="B7" t="s">
        <v>57</v>
      </c>
      <c r="C7">
        <v>9</v>
      </c>
      <c r="D7">
        <v>3</v>
      </c>
      <c r="E7">
        <f t="shared" si="0"/>
        <v>27</v>
      </c>
      <c r="F7">
        <f t="shared" si="1"/>
        <v>580500</v>
      </c>
      <c r="H7" s="6"/>
      <c r="I7" s="6"/>
      <c r="J7" s="6"/>
      <c r="K7" s="6"/>
      <c r="L7" s="6"/>
      <c r="M7" s="6">
        <v>290250</v>
      </c>
      <c r="N7" s="6"/>
      <c r="O7" s="6"/>
      <c r="P7" s="6"/>
      <c r="Q7" s="6"/>
      <c r="R7" s="6"/>
    </row>
    <row r="8" spans="1:18" x14ac:dyDescent="0.3">
      <c r="A8">
        <v>21500</v>
      </c>
      <c r="B8" t="s">
        <v>12</v>
      </c>
      <c r="C8">
        <v>9</v>
      </c>
      <c r="D8">
        <v>1</v>
      </c>
      <c r="E8">
        <f t="shared" si="0"/>
        <v>9</v>
      </c>
      <c r="F8">
        <f t="shared" si="1"/>
        <v>193500</v>
      </c>
      <c r="H8" s="6">
        <f>A8*E8</f>
        <v>193500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">
      <c r="A9">
        <v>21500</v>
      </c>
      <c r="B9" t="s">
        <v>76</v>
      </c>
      <c r="C9">
        <v>9</v>
      </c>
      <c r="D9">
        <v>1</v>
      </c>
      <c r="E9">
        <f t="shared" si="0"/>
        <v>9</v>
      </c>
      <c r="F9">
        <f t="shared" si="1"/>
        <v>193500</v>
      </c>
      <c r="H9" s="6"/>
      <c r="I9" s="6"/>
      <c r="J9" s="6"/>
      <c r="K9" s="6"/>
      <c r="L9" s="6"/>
      <c r="M9" s="6"/>
      <c r="N9" s="6"/>
      <c r="O9" s="6">
        <f>A9*E9</f>
        <v>193500</v>
      </c>
      <c r="P9" s="6"/>
      <c r="Q9" s="6"/>
      <c r="R9" s="6"/>
    </row>
    <row r="10" spans="1:18" x14ac:dyDescent="0.3">
      <c r="A10">
        <v>21500</v>
      </c>
      <c r="B10" t="s">
        <v>77</v>
      </c>
      <c r="C10">
        <v>9</v>
      </c>
      <c r="D10">
        <v>2</v>
      </c>
      <c r="E10">
        <f t="shared" si="0"/>
        <v>18</v>
      </c>
      <c r="F10">
        <f t="shared" si="1"/>
        <v>387000</v>
      </c>
      <c r="H10" s="6"/>
      <c r="I10" s="6"/>
      <c r="J10" s="6"/>
      <c r="K10" s="6"/>
      <c r="L10" s="6"/>
      <c r="M10" s="6"/>
      <c r="N10" s="6"/>
      <c r="O10" s="6"/>
      <c r="P10" s="6">
        <f>A10*E10</f>
        <v>387000</v>
      </c>
      <c r="Q10" s="6"/>
      <c r="R10" s="6"/>
    </row>
    <row r="11" spans="1:18" x14ac:dyDescent="0.3">
      <c r="A11">
        <v>21500</v>
      </c>
      <c r="B11" t="s">
        <v>71</v>
      </c>
      <c r="C11">
        <v>9</v>
      </c>
      <c r="D11">
        <v>1</v>
      </c>
      <c r="E11">
        <f t="shared" si="0"/>
        <v>9</v>
      </c>
      <c r="F11">
        <f t="shared" si="1"/>
        <v>193500</v>
      </c>
      <c r="H11" s="6"/>
      <c r="I11" s="6"/>
      <c r="J11" s="6"/>
      <c r="K11" s="6"/>
      <c r="L11" s="6"/>
      <c r="M11" s="6"/>
      <c r="N11" s="6">
        <f>A11*E11</f>
        <v>193500</v>
      </c>
      <c r="O11" s="6"/>
      <c r="P11" s="6"/>
      <c r="Q11" s="6"/>
      <c r="R11" s="6"/>
    </row>
    <row r="12" spans="1:18" x14ac:dyDescent="0.3">
      <c r="A12">
        <v>21500</v>
      </c>
      <c r="B12" t="s">
        <v>70</v>
      </c>
      <c r="C12">
        <v>9</v>
      </c>
      <c r="D12">
        <v>5</v>
      </c>
      <c r="E12">
        <f t="shared" si="0"/>
        <v>45</v>
      </c>
      <c r="F12">
        <f t="shared" si="1"/>
        <v>967500</v>
      </c>
      <c r="H12" s="6"/>
      <c r="I12" s="6"/>
      <c r="J12" s="6"/>
      <c r="K12" s="6"/>
      <c r="L12" s="6"/>
      <c r="M12" s="6"/>
      <c r="N12" s="6">
        <v>483750</v>
      </c>
      <c r="O12" s="6"/>
      <c r="P12" s="6">
        <v>483750</v>
      </c>
      <c r="Q12" s="6"/>
      <c r="R12" s="6"/>
    </row>
    <row r="13" spans="1:18" x14ac:dyDescent="0.3">
      <c r="A13">
        <v>21500</v>
      </c>
      <c r="B13" t="s">
        <v>44</v>
      </c>
      <c r="C13">
        <v>9</v>
      </c>
      <c r="D13">
        <v>5</v>
      </c>
      <c r="E13">
        <f t="shared" si="0"/>
        <v>45</v>
      </c>
      <c r="F13">
        <f t="shared" si="1"/>
        <v>967500</v>
      </c>
      <c r="H13" s="6">
        <v>483750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A14">
        <v>21500</v>
      </c>
      <c r="B14" t="s">
        <v>45</v>
      </c>
      <c r="C14">
        <v>9</v>
      </c>
      <c r="D14">
        <v>5</v>
      </c>
      <c r="E14">
        <f t="shared" si="0"/>
        <v>45</v>
      </c>
      <c r="F14">
        <f t="shared" si="1"/>
        <v>967500</v>
      </c>
      <c r="H14" s="6"/>
      <c r="I14" s="6">
        <v>483750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>
        <v>21500</v>
      </c>
      <c r="B15" t="s">
        <v>46</v>
      </c>
      <c r="C15">
        <v>9</v>
      </c>
      <c r="D15">
        <v>5</v>
      </c>
      <c r="E15">
        <f t="shared" si="0"/>
        <v>45</v>
      </c>
      <c r="F15">
        <f t="shared" si="1"/>
        <v>967500</v>
      </c>
      <c r="H15" s="6"/>
      <c r="I15" s="6"/>
      <c r="J15" s="6">
        <v>483750</v>
      </c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>
        <v>21500</v>
      </c>
      <c r="B16" t="s">
        <v>72</v>
      </c>
      <c r="C16">
        <v>9</v>
      </c>
      <c r="D16">
        <v>7</v>
      </c>
      <c r="E16">
        <f t="shared" si="0"/>
        <v>63</v>
      </c>
      <c r="F16">
        <f t="shared" si="1"/>
        <v>1354500</v>
      </c>
      <c r="H16" s="6"/>
      <c r="I16" s="6"/>
      <c r="J16" s="6"/>
      <c r="K16" s="6">
        <f>A16*E16</f>
        <v>1354500</v>
      </c>
      <c r="L16" s="6"/>
      <c r="M16" s="6"/>
      <c r="N16" s="6"/>
      <c r="O16" s="6">
        <f>A16*E16</f>
        <v>1354500</v>
      </c>
      <c r="P16" s="6"/>
      <c r="Q16" s="6"/>
      <c r="R16" s="6"/>
    </row>
    <row r="17" spans="1:18" x14ac:dyDescent="0.3">
      <c r="A17">
        <v>21500</v>
      </c>
      <c r="B17" t="s">
        <v>79</v>
      </c>
      <c r="C17">
        <v>9</v>
      </c>
      <c r="D17">
        <v>6</v>
      </c>
      <c r="E17">
        <f t="shared" si="0"/>
        <v>54</v>
      </c>
      <c r="F17">
        <f t="shared" si="1"/>
        <v>1161000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f>A17*E17</f>
        <v>1161000</v>
      </c>
    </row>
    <row r="18" spans="1:18" x14ac:dyDescent="0.3">
      <c r="A18">
        <v>21500</v>
      </c>
      <c r="B18" t="s">
        <v>74</v>
      </c>
      <c r="C18">
        <v>9</v>
      </c>
      <c r="D18">
        <v>6</v>
      </c>
      <c r="E18">
        <f t="shared" si="0"/>
        <v>54</v>
      </c>
      <c r="F18">
        <f t="shared" si="1"/>
        <v>1161000</v>
      </c>
      <c r="H18" s="6"/>
      <c r="I18" s="6"/>
      <c r="J18" s="6"/>
      <c r="K18" s="6"/>
      <c r="L18" s="6">
        <f>A18*E18</f>
        <v>1161000</v>
      </c>
      <c r="M18" s="6"/>
      <c r="N18" s="6"/>
      <c r="O18" s="6"/>
      <c r="P18" s="6"/>
      <c r="Q18" s="6"/>
      <c r="R18" s="6"/>
    </row>
    <row r="19" spans="1:18" x14ac:dyDescent="0.3">
      <c r="A19">
        <v>21500</v>
      </c>
      <c r="B19" t="s">
        <v>49</v>
      </c>
      <c r="C19">
        <v>9</v>
      </c>
      <c r="D19">
        <v>5</v>
      </c>
      <c r="E19">
        <f t="shared" si="0"/>
        <v>45</v>
      </c>
      <c r="F19">
        <f t="shared" si="1"/>
        <v>967500</v>
      </c>
      <c r="H19" s="6">
        <v>483750</v>
      </c>
      <c r="I19" s="6"/>
      <c r="J19" s="6"/>
      <c r="K19" s="6"/>
      <c r="L19" s="6"/>
      <c r="M19" s="6">
        <f>A19*E19</f>
        <v>967500</v>
      </c>
      <c r="N19" s="6"/>
      <c r="O19" s="6"/>
      <c r="P19" s="6"/>
      <c r="Q19" s="6"/>
      <c r="R19" s="6"/>
    </row>
    <row r="20" spans="1:18" x14ac:dyDescent="0.3">
      <c r="A20">
        <v>21500</v>
      </c>
      <c r="B20" t="s">
        <v>50</v>
      </c>
      <c r="C20">
        <v>9</v>
      </c>
      <c r="D20">
        <v>5</v>
      </c>
      <c r="E20">
        <f t="shared" si="0"/>
        <v>45</v>
      </c>
      <c r="F20">
        <f t="shared" si="1"/>
        <v>967500</v>
      </c>
      <c r="H20" s="6"/>
      <c r="I20" s="6">
        <v>483750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>
        <v>21500</v>
      </c>
      <c r="B21" t="s">
        <v>51</v>
      </c>
      <c r="C21">
        <v>9</v>
      </c>
      <c r="D21">
        <v>5</v>
      </c>
      <c r="E21">
        <f t="shared" si="0"/>
        <v>45</v>
      </c>
      <c r="F21">
        <f t="shared" si="1"/>
        <v>967500</v>
      </c>
      <c r="H21" s="6"/>
      <c r="I21" s="6"/>
      <c r="J21" s="6">
        <v>483750</v>
      </c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>
        <v>21500</v>
      </c>
      <c r="B22" t="s">
        <v>52</v>
      </c>
      <c r="C22">
        <v>9</v>
      </c>
      <c r="D22">
        <v>5</v>
      </c>
      <c r="E22">
        <f t="shared" si="0"/>
        <v>45</v>
      </c>
      <c r="F22">
        <f t="shared" si="1"/>
        <v>967500</v>
      </c>
      <c r="H22" s="6"/>
      <c r="I22" s="6"/>
      <c r="J22" s="6"/>
      <c r="K22" s="6">
        <v>483750</v>
      </c>
      <c r="L22" s="6"/>
      <c r="M22" s="6"/>
      <c r="N22" s="6"/>
      <c r="O22" s="6"/>
      <c r="P22" s="6"/>
      <c r="Q22" s="6"/>
      <c r="R22" s="6"/>
    </row>
    <row r="23" spans="1:18" x14ac:dyDescent="0.3">
      <c r="A23">
        <v>21500</v>
      </c>
      <c r="B23" t="s">
        <v>73</v>
      </c>
      <c r="C23">
        <v>9</v>
      </c>
      <c r="D23">
        <v>6</v>
      </c>
      <c r="E23">
        <f t="shared" si="0"/>
        <v>54</v>
      </c>
      <c r="F23">
        <f t="shared" si="1"/>
        <v>1161000</v>
      </c>
      <c r="H23" s="6"/>
      <c r="I23" s="6"/>
      <c r="J23" s="6"/>
      <c r="K23" s="6"/>
      <c r="L23" s="6"/>
      <c r="M23" s="6">
        <v>580500</v>
      </c>
      <c r="N23" s="6"/>
      <c r="O23" s="6">
        <v>580500</v>
      </c>
      <c r="P23" s="6">
        <v>387000</v>
      </c>
      <c r="Q23" s="6"/>
      <c r="R23" s="6"/>
    </row>
    <row r="24" spans="1:18" x14ac:dyDescent="0.3">
      <c r="A24">
        <v>21500</v>
      </c>
      <c r="B24" t="s">
        <v>78</v>
      </c>
      <c r="C24">
        <v>9</v>
      </c>
      <c r="D24">
        <v>6</v>
      </c>
      <c r="E24">
        <f t="shared" si="0"/>
        <v>54</v>
      </c>
      <c r="F24">
        <f t="shared" si="1"/>
        <v>1161000</v>
      </c>
      <c r="H24" s="6"/>
      <c r="I24" s="6"/>
      <c r="J24" s="6"/>
      <c r="K24" s="6"/>
      <c r="L24" s="6"/>
      <c r="M24" s="6"/>
      <c r="N24" s="6"/>
      <c r="O24" s="6"/>
      <c r="P24" s="6"/>
      <c r="Q24" s="6">
        <f>A24*E24</f>
        <v>1161000</v>
      </c>
      <c r="R24" s="6"/>
    </row>
    <row r="25" spans="1:18" x14ac:dyDescent="0.3">
      <c r="A25">
        <v>21500</v>
      </c>
      <c r="B25" t="s">
        <v>75</v>
      </c>
      <c r="C25">
        <v>9</v>
      </c>
      <c r="D25">
        <v>7</v>
      </c>
      <c r="E25">
        <f t="shared" si="0"/>
        <v>63</v>
      </c>
      <c r="F25">
        <f>A25*E25</f>
        <v>1354500</v>
      </c>
      <c r="H25" s="6"/>
      <c r="I25" s="6"/>
      <c r="J25" s="6"/>
      <c r="K25" s="6"/>
      <c r="L25" s="6">
        <f>A25*E25</f>
        <v>1354500</v>
      </c>
      <c r="M25" s="6"/>
      <c r="N25" s="6"/>
      <c r="O25" s="6"/>
      <c r="P25" s="6"/>
      <c r="Q25" s="6"/>
      <c r="R25" s="6"/>
    </row>
    <row r="26" spans="1:18" x14ac:dyDescent="0.3">
      <c r="A26" s="3" t="s">
        <v>59</v>
      </c>
      <c r="B26" s="3"/>
      <c r="C26" s="3"/>
      <c r="D26" s="3"/>
      <c r="E26" s="3"/>
      <c r="F26" s="3">
        <f>SUM(F2:F25)</f>
        <v>18963000</v>
      </c>
      <c r="H26" s="7">
        <f t="shared" ref="H26:R26" si="2">SUM(H2:H25)</f>
        <v>1741500</v>
      </c>
      <c r="I26" s="7">
        <f t="shared" si="2"/>
        <v>1354500</v>
      </c>
      <c r="J26" s="7">
        <f t="shared" si="2"/>
        <v>1741500</v>
      </c>
      <c r="K26" s="7">
        <f t="shared" si="2"/>
        <v>2128500</v>
      </c>
      <c r="L26" s="7">
        <f t="shared" si="2"/>
        <v>2805750</v>
      </c>
      <c r="M26" s="7">
        <f t="shared" si="2"/>
        <v>1838250</v>
      </c>
      <c r="N26" s="7">
        <f t="shared" si="2"/>
        <v>677250</v>
      </c>
      <c r="O26" s="7">
        <f t="shared" si="2"/>
        <v>2128500</v>
      </c>
      <c r="P26" s="7">
        <f t="shared" si="2"/>
        <v>1257750</v>
      </c>
      <c r="Q26" s="7">
        <f t="shared" si="2"/>
        <v>1161000</v>
      </c>
      <c r="R26" s="7">
        <f t="shared" si="2"/>
        <v>1161000</v>
      </c>
    </row>
    <row r="27" spans="1:18" x14ac:dyDescent="0.3">
      <c r="G27" s="5" t="s">
        <v>66</v>
      </c>
      <c r="H27" s="7">
        <v>1741500</v>
      </c>
      <c r="I27" s="6">
        <f>H27+I26</f>
        <v>3096000</v>
      </c>
      <c r="J27" s="6">
        <f t="shared" ref="J27:R27" si="3">I27+J26</f>
        <v>4837500</v>
      </c>
      <c r="K27" s="6">
        <f t="shared" si="3"/>
        <v>6966000</v>
      </c>
      <c r="L27" s="6">
        <f t="shared" si="3"/>
        <v>9771750</v>
      </c>
      <c r="M27" s="6">
        <f t="shared" si="3"/>
        <v>11610000</v>
      </c>
      <c r="N27" s="6">
        <f t="shared" si="3"/>
        <v>12287250</v>
      </c>
      <c r="O27" s="6">
        <f t="shared" si="3"/>
        <v>14415750</v>
      </c>
      <c r="P27" s="6">
        <f t="shared" si="3"/>
        <v>15673500</v>
      </c>
      <c r="Q27" s="6">
        <f t="shared" si="3"/>
        <v>16834500</v>
      </c>
      <c r="R27" s="6">
        <f t="shared" si="3"/>
        <v>17995500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M23" sqref="M23"/>
    </sheetView>
  </sheetViews>
  <sheetFormatPr defaultRowHeight="14.4" x14ac:dyDescent="0.3"/>
  <cols>
    <col min="15" max="15" width="10.88671875" customWidth="1"/>
  </cols>
  <sheetData>
    <row r="1" spans="2:19" x14ac:dyDescent="0.3">
      <c r="B1" s="5" t="s">
        <v>1</v>
      </c>
      <c r="C1" s="5" t="s">
        <v>38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55</v>
      </c>
      <c r="I1" s="5" t="s">
        <v>56</v>
      </c>
      <c r="J1" s="5" t="s">
        <v>67</v>
      </c>
      <c r="K1" s="5" t="s">
        <v>68</v>
      </c>
      <c r="L1" s="5" t="s">
        <v>69</v>
      </c>
      <c r="N1" s="2" t="s">
        <v>39</v>
      </c>
      <c r="O1" s="2" t="s">
        <v>0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2:19" x14ac:dyDescent="0.3">
      <c r="B2" s="6">
        <v>21500</v>
      </c>
      <c r="C2" s="6"/>
      <c r="D2" s="6"/>
      <c r="E2" s="6"/>
      <c r="F2" s="6"/>
      <c r="G2" s="6"/>
      <c r="H2" s="6"/>
      <c r="I2" s="6"/>
      <c r="J2" s="6"/>
      <c r="K2" s="6"/>
      <c r="L2" s="6"/>
      <c r="N2">
        <v>21500</v>
      </c>
      <c r="O2" t="s">
        <v>10</v>
      </c>
      <c r="P2">
        <v>9</v>
      </c>
      <c r="Q2">
        <v>2</v>
      </c>
      <c r="R2">
        <f>P2*Q2</f>
        <v>18</v>
      </c>
      <c r="S2">
        <f>N2*R2</f>
        <v>387000</v>
      </c>
    </row>
    <row r="3" spans="2:19" x14ac:dyDescent="0.3">
      <c r="B3" s="6">
        <v>21500</v>
      </c>
      <c r="C3" s="6"/>
      <c r="D3" s="6"/>
      <c r="E3" s="6"/>
      <c r="F3" s="6"/>
      <c r="G3" s="6"/>
      <c r="H3" s="6"/>
      <c r="I3" s="6"/>
      <c r="J3" s="6"/>
      <c r="K3" s="6"/>
      <c r="L3" s="6"/>
      <c r="N3">
        <v>21500</v>
      </c>
      <c r="O3" t="s">
        <v>9</v>
      </c>
      <c r="P3">
        <v>9</v>
      </c>
      <c r="Q3">
        <v>2</v>
      </c>
      <c r="R3">
        <f t="shared" ref="R3:R25" si="0">P3*Q3</f>
        <v>18</v>
      </c>
      <c r="S3">
        <f>N3*R3</f>
        <v>387000</v>
      </c>
    </row>
    <row r="4" spans="2:19" x14ac:dyDescent="0.3">
      <c r="B4" s="6">
        <v>21500</v>
      </c>
      <c r="C4" s="6">
        <v>21500</v>
      </c>
      <c r="D4" s="6">
        <v>21500</v>
      </c>
      <c r="E4" s="6"/>
      <c r="F4" s="6"/>
      <c r="G4" s="6"/>
      <c r="H4" s="6"/>
      <c r="I4" s="6"/>
      <c r="J4" s="6"/>
      <c r="K4" s="6"/>
      <c r="L4" s="6"/>
      <c r="N4">
        <v>21500</v>
      </c>
      <c r="O4" t="s">
        <v>8</v>
      </c>
      <c r="P4">
        <v>9</v>
      </c>
      <c r="Q4">
        <v>4</v>
      </c>
      <c r="R4">
        <f t="shared" si="0"/>
        <v>36</v>
      </c>
      <c r="S4">
        <f t="shared" ref="S4:S24" si="1">N4*R4</f>
        <v>774000</v>
      </c>
    </row>
    <row r="5" spans="2:19" x14ac:dyDescent="0.3">
      <c r="B5" s="6"/>
      <c r="C5" s="6"/>
      <c r="D5" s="6">
        <v>21500</v>
      </c>
      <c r="E5" s="6">
        <v>21500</v>
      </c>
      <c r="F5" s="6">
        <v>21500</v>
      </c>
      <c r="G5" s="6"/>
      <c r="H5" s="6"/>
      <c r="I5" s="6"/>
      <c r="J5" s="6"/>
      <c r="K5" s="6"/>
      <c r="L5" s="6"/>
      <c r="N5">
        <v>21500</v>
      </c>
      <c r="O5" t="s">
        <v>58</v>
      </c>
      <c r="P5">
        <v>9</v>
      </c>
      <c r="Q5">
        <v>3</v>
      </c>
      <c r="R5">
        <f t="shared" si="0"/>
        <v>27</v>
      </c>
      <c r="S5">
        <f t="shared" si="1"/>
        <v>580500</v>
      </c>
    </row>
    <row r="6" spans="2:19" x14ac:dyDescent="0.3">
      <c r="B6" s="6">
        <v>21500</v>
      </c>
      <c r="C6" s="6"/>
      <c r="D6" s="6"/>
      <c r="E6" s="6"/>
      <c r="F6" s="6"/>
      <c r="G6" s="6"/>
      <c r="H6" s="6"/>
      <c r="I6" s="6"/>
      <c r="J6" s="6"/>
      <c r="K6" s="6"/>
      <c r="L6" s="6"/>
      <c r="N6">
        <v>21500</v>
      </c>
      <c r="O6" t="s">
        <v>11</v>
      </c>
      <c r="P6">
        <v>9</v>
      </c>
      <c r="Q6">
        <v>1</v>
      </c>
      <c r="R6">
        <f t="shared" si="0"/>
        <v>9</v>
      </c>
      <c r="S6">
        <f t="shared" si="1"/>
        <v>193500</v>
      </c>
    </row>
    <row r="7" spans="2:19" x14ac:dyDescent="0.3">
      <c r="B7" s="6"/>
      <c r="C7" s="6"/>
      <c r="D7" s="6"/>
      <c r="E7" s="6"/>
      <c r="F7" s="6"/>
      <c r="G7" s="6">
        <v>21500</v>
      </c>
      <c r="H7" s="6"/>
      <c r="I7" s="6"/>
      <c r="J7" s="6"/>
      <c r="K7" s="6"/>
      <c r="L7" s="6"/>
      <c r="N7">
        <v>21500</v>
      </c>
      <c r="O7" t="s">
        <v>57</v>
      </c>
      <c r="P7">
        <v>9</v>
      </c>
      <c r="Q7">
        <v>3</v>
      </c>
      <c r="R7">
        <f t="shared" si="0"/>
        <v>27</v>
      </c>
      <c r="S7">
        <f t="shared" si="1"/>
        <v>580500</v>
      </c>
    </row>
    <row r="8" spans="2:19" x14ac:dyDescent="0.3">
      <c r="B8" s="6">
        <v>21500</v>
      </c>
      <c r="C8" s="6"/>
      <c r="D8" s="6"/>
      <c r="E8" s="6"/>
      <c r="F8" s="6"/>
      <c r="G8" s="6"/>
      <c r="H8" s="6"/>
      <c r="I8" s="6"/>
      <c r="J8" s="6"/>
      <c r="K8" s="6"/>
      <c r="L8" s="6"/>
      <c r="N8">
        <v>21500</v>
      </c>
      <c r="O8" t="s">
        <v>12</v>
      </c>
      <c r="P8">
        <v>9</v>
      </c>
      <c r="Q8">
        <v>1</v>
      </c>
      <c r="R8">
        <f t="shared" si="0"/>
        <v>9</v>
      </c>
      <c r="S8">
        <f t="shared" si="1"/>
        <v>193500</v>
      </c>
    </row>
    <row r="9" spans="2:19" x14ac:dyDescent="0.3">
      <c r="B9" s="6"/>
      <c r="C9" s="6"/>
      <c r="D9" s="6"/>
      <c r="E9" s="6"/>
      <c r="F9" s="6"/>
      <c r="G9" s="6"/>
      <c r="H9" s="6"/>
      <c r="I9" s="6">
        <v>21500</v>
      </c>
      <c r="J9" s="6"/>
      <c r="K9" s="6"/>
      <c r="L9" s="6"/>
      <c r="N9">
        <v>21500</v>
      </c>
      <c r="O9" t="s">
        <v>76</v>
      </c>
      <c r="P9">
        <v>9</v>
      </c>
      <c r="Q9">
        <v>1</v>
      </c>
      <c r="R9">
        <f t="shared" si="0"/>
        <v>9</v>
      </c>
      <c r="S9">
        <f t="shared" si="1"/>
        <v>193500</v>
      </c>
    </row>
    <row r="10" spans="2:19" x14ac:dyDescent="0.3">
      <c r="B10" s="6"/>
      <c r="C10" s="6"/>
      <c r="D10" s="6"/>
      <c r="E10" s="6"/>
      <c r="F10" s="6"/>
      <c r="G10" s="6"/>
      <c r="H10" s="6"/>
      <c r="I10" s="6"/>
      <c r="J10" s="6">
        <v>21500</v>
      </c>
      <c r="K10" s="6"/>
      <c r="L10" s="6"/>
      <c r="N10">
        <v>21500</v>
      </c>
      <c r="O10" t="s">
        <v>77</v>
      </c>
      <c r="P10">
        <v>9</v>
      </c>
      <c r="Q10">
        <v>2</v>
      </c>
      <c r="R10">
        <f t="shared" si="0"/>
        <v>18</v>
      </c>
      <c r="S10">
        <f t="shared" si="1"/>
        <v>387000</v>
      </c>
    </row>
    <row r="11" spans="2:19" x14ac:dyDescent="0.3">
      <c r="B11" s="6"/>
      <c r="C11" s="6"/>
      <c r="D11" s="6"/>
      <c r="E11" s="6"/>
      <c r="F11" s="6"/>
      <c r="G11" s="6"/>
      <c r="H11" s="6">
        <v>21500</v>
      </c>
      <c r="I11" s="6"/>
      <c r="J11" s="6"/>
      <c r="K11" s="6"/>
      <c r="L11" s="6"/>
      <c r="N11">
        <v>21500</v>
      </c>
      <c r="O11" t="s">
        <v>71</v>
      </c>
      <c r="P11">
        <v>9</v>
      </c>
      <c r="Q11">
        <v>1</v>
      </c>
      <c r="R11">
        <f t="shared" si="0"/>
        <v>9</v>
      </c>
      <c r="S11">
        <f t="shared" si="1"/>
        <v>193500</v>
      </c>
    </row>
    <row r="12" spans="2:19" x14ac:dyDescent="0.3">
      <c r="B12" s="6"/>
      <c r="C12" s="6"/>
      <c r="D12" s="6"/>
      <c r="E12" s="6"/>
      <c r="F12" s="6"/>
      <c r="G12" s="6"/>
      <c r="H12" s="6">
        <v>21500</v>
      </c>
      <c r="I12" s="6"/>
      <c r="J12" s="6">
        <v>21500</v>
      </c>
      <c r="K12" s="6"/>
      <c r="L12" s="6"/>
      <c r="N12">
        <v>21500</v>
      </c>
      <c r="O12" t="s">
        <v>70</v>
      </c>
      <c r="P12">
        <v>9</v>
      </c>
      <c r="Q12">
        <v>5</v>
      </c>
      <c r="R12">
        <f t="shared" si="0"/>
        <v>45</v>
      </c>
      <c r="S12">
        <f t="shared" si="1"/>
        <v>967500</v>
      </c>
    </row>
    <row r="13" spans="2:19" x14ac:dyDescent="0.3">
      <c r="B13" s="6">
        <v>21500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N13">
        <v>21500</v>
      </c>
      <c r="O13" t="s">
        <v>44</v>
      </c>
      <c r="P13">
        <v>9</v>
      </c>
      <c r="Q13">
        <v>5</v>
      </c>
      <c r="R13">
        <f t="shared" si="0"/>
        <v>45</v>
      </c>
      <c r="S13">
        <f t="shared" si="1"/>
        <v>967500</v>
      </c>
    </row>
    <row r="14" spans="2:19" x14ac:dyDescent="0.3">
      <c r="B14" s="6"/>
      <c r="C14" s="6">
        <v>21500</v>
      </c>
      <c r="D14" s="6"/>
      <c r="E14" s="6"/>
      <c r="F14" s="6"/>
      <c r="G14" s="6"/>
      <c r="H14" s="6"/>
      <c r="I14" s="6"/>
      <c r="J14" s="6"/>
      <c r="K14" s="6"/>
      <c r="L14" s="6"/>
      <c r="N14">
        <v>21500</v>
      </c>
      <c r="O14" t="s">
        <v>45</v>
      </c>
      <c r="P14">
        <v>9</v>
      </c>
      <c r="Q14">
        <v>5</v>
      </c>
      <c r="R14">
        <f t="shared" si="0"/>
        <v>45</v>
      </c>
      <c r="S14">
        <f t="shared" si="1"/>
        <v>967500</v>
      </c>
    </row>
    <row r="15" spans="2:19" x14ac:dyDescent="0.3">
      <c r="B15" s="6"/>
      <c r="C15" s="6"/>
      <c r="D15" s="6">
        <v>21500</v>
      </c>
      <c r="E15" s="6"/>
      <c r="F15" s="6"/>
      <c r="G15" s="6"/>
      <c r="H15" s="6"/>
      <c r="I15" s="6"/>
      <c r="J15" s="6"/>
      <c r="K15" s="6"/>
      <c r="L15" s="6"/>
      <c r="N15">
        <v>21500</v>
      </c>
      <c r="O15" t="s">
        <v>46</v>
      </c>
      <c r="P15">
        <v>9</v>
      </c>
      <c r="Q15">
        <v>5</v>
      </c>
      <c r="R15">
        <f t="shared" si="0"/>
        <v>45</v>
      </c>
      <c r="S15">
        <f t="shared" si="1"/>
        <v>967500</v>
      </c>
    </row>
    <row r="16" spans="2:19" x14ac:dyDescent="0.3">
      <c r="B16" s="6"/>
      <c r="C16" s="6"/>
      <c r="D16" s="6"/>
      <c r="E16" s="6">
        <v>21500</v>
      </c>
      <c r="F16" s="6"/>
      <c r="G16" s="6"/>
      <c r="H16" s="6"/>
      <c r="I16" s="6">
        <v>21500</v>
      </c>
      <c r="J16" s="6"/>
      <c r="K16" s="6"/>
      <c r="L16" s="6"/>
      <c r="N16">
        <v>21500</v>
      </c>
      <c r="O16" t="s">
        <v>72</v>
      </c>
      <c r="P16">
        <v>9</v>
      </c>
      <c r="Q16">
        <v>7</v>
      </c>
      <c r="R16">
        <f t="shared" si="0"/>
        <v>63</v>
      </c>
      <c r="S16">
        <f t="shared" si="1"/>
        <v>1354500</v>
      </c>
    </row>
    <row r="17" spans="1:19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21500</v>
      </c>
      <c r="N17">
        <v>21500</v>
      </c>
      <c r="O17" t="s">
        <v>79</v>
      </c>
      <c r="P17">
        <v>9</v>
      </c>
      <c r="Q17">
        <v>6</v>
      </c>
      <c r="R17">
        <f t="shared" si="0"/>
        <v>54</v>
      </c>
      <c r="S17">
        <f t="shared" si="1"/>
        <v>1161000</v>
      </c>
    </row>
    <row r="18" spans="1:19" x14ac:dyDescent="0.3">
      <c r="B18" s="6"/>
      <c r="C18" s="6"/>
      <c r="D18" s="6"/>
      <c r="E18" s="6"/>
      <c r="F18" s="6">
        <v>21500</v>
      </c>
      <c r="G18" s="6"/>
      <c r="H18" s="6"/>
      <c r="I18" s="6"/>
      <c r="J18" s="6"/>
      <c r="K18" s="6"/>
      <c r="L18" s="6"/>
      <c r="N18">
        <v>21500</v>
      </c>
      <c r="O18" t="s">
        <v>74</v>
      </c>
      <c r="P18">
        <v>9</v>
      </c>
      <c r="Q18">
        <v>6</v>
      </c>
      <c r="R18">
        <f t="shared" si="0"/>
        <v>54</v>
      </c>
      <c r="S18">
        <f t="shared" si="1"/>
        <v>1161000</v>
      </c>
    </row>
    <row r="19" spans="1:19" x14ac:dyDescent="0.3">
      <c r="B19" s="6">
        <v>21500</v>
      </c>
      <c r="C19" s="6"/>
      <c r="D19" s="6"/>
      <c r="E19" s="6"/>
      <c r="F19" s="6"/>
      <c r="G19" s="6">
        <v>21500</v>
      </c>
      <c r="H19" s="6"/>
      <c r="I19" s="6"/>
      <c r="J19" s="6"/>
      <c r="K19" s="6"/>
      <c r="L19" s="6"/>
      <c r="N19">
        <v>21500</v>
      </c>
      <c r="O19" t="s">
        <v>49</v>
      </c>
      <c r="P19">
        <v>9</v>
      </c>
      <c r="Q19">
        <v>5</v>
      </c>
      <c r="R19">
        <f t="shared" si="0"/>
        <v>45</v>
      </c>
      <c r="S19">
        <f t="shared" si="1"/>
        <v>967500</v>
      </c>
    </row>
    <row r="20" spans="1:19" x14ac:dyDescent="0.3">
      <c r="B20" s="6"/>
      <c r="C20" s="6">
        <v>21500</v>
      </c>
      <c r="D20" s="6"/>
      <c r="E20" s="6"/>
      <c r="F20" s="6"/>
      <c r="G20" s="6"/>
      <c r="H20" s="6"/>
      <c r="I20" s="6"/>
      <c r="J20" s="6"/>
      <c r="K20" s="6"/>
      <c r="L20" s="6"/>
      <c r="N20">
        <v>21500</v>
      </c>
      <c r="O20" t="s">
        <v>50</v>
      </c>
      <c r="P20">
        <v>9</v>
      </c>
      <c r="Q20">
        <v>5</v>
      </c>
      <c r="R20">
        <f t="shared" si="0"/>
        <v>45</v>
      </c>
      <c r="S20">
        <f t="shared" si="1"/>
        <v>967500</v>
      </c>
    </row>
    <row r="21" spans="1:19" x14ac:dyDescent="0.3">
      <c r="B21" s="6"/>
      <c r="C21" s="6"/>
      <c r="D21" s="6">
        <v>21500</v>
      </c>
      <c r="E21" s="6"/>
      <c r="F21" s="6"/>
      <c r="G21" s="6"/>
      <c r="H21" s="6"/>
      <c r="I21" s="6"/>
      <c r="J21" s="6"/>
      <c r="K21" s="6"/>
      <c r="L21" s="6"/>
      <c r="N21">
        <v>21500</v>
      </c>
      <c r="O21" t="s">
        <v>51</v>
      </c>
      <c r="P21">
        <v>9</v>
      </c>
      <c r="Q21">
        <v>5</v>
      </c>
      <c r="R21">
        <f t="shared" si="0"/>
        <v>45</v>
      </c>
      <c r="S21">
        <f t="shared" si="1"/>
        <v>967500</v>
      </c>
    </row>
    <row r="22" spans="1:19" x14ac:dyDescent="0.3">
      <c r="B22" s="6"/>
      <c r="C22" s="6"/>
      <c r="D22" s="6"/>
      <c r="E22" s="6">
        <v>21500</v>
      </c>
      <c r="F22" s="6"/>
      <c r="G22" s="6"/>
      <c r="H22" s="6"/>
      <c r="I22" s="6"/>
      <c r="J22" s="6"/>
      <c r="K22" s="6"/>
      <c r="L22" s="6"/>
      <c r="N22">
        <v>21500</v>
      </c>
      <c r="O22" t="s">
        <v>52</v>
      </c>
      <c r="P22">
        <v>9</v>
      </c>
      <c r="Q22">
        <v>5</v>
      </c>
      <c r="R22">
        <f t="shared" si="0"/>
        <v>45</v>
      </c>
      <c r="S22">
        <f t="shared" si="1"/>
        <v>967500</v>
      </c>
    </row>
    <row r="23" spans="1:19" x14ac:dyDescent="0.3">
      <c r="B23" s="6"/>
      <c r="C23" s="6"/>
      <c r="D23" s="6"/>
      <c r="E23" s="6"/>
      <c r="F23" s="6"/>
      <c r="G23" s="6">
        <v>21500</v>
      </c>
      <c r="H23" s="6"/>
      <c r="I23" s="6">
        <v>21500</v>
      </c>
      <c r="J23" s="6"/>
      <c r="K23" s="6"/>
      <c r="L23" s="6"/>
      <c r="N23">
        <v>21500</v>
      </c>
      <c r="O23" t="s">
        <v>73</v>
      </c>
      <c r="P23">
        <v>9</v>
      </c>
      <c r="Q23">
        <v>6</v>
      </c>
      <c r="R23">
        <f t="shared" si="0"/>
        <v>54</v>
      </c>
      <c r="S23">
        <f t="shared" si="1"/>
        <v>1161000</v>
      </c>
    </row>
    <row r="24" spans="1:19" x14ac:dyDescent="0.3">
      <c r="B24" s="6"/>
      <c r="C24" s="6"/>
      <c r="D24" s="6"/>
      <c r="E24" s="6"/>
      <c r="F24" s="6"/>
      <c r="G24" s="6"/>
      <c r="H24" s="6"/>
      <c r="I24" s="6"/>
      <c r="J24" s="6"/>
      <c r="K24" s="6">
        <v>21500</v>
      </c>
      <c r="L24" s="6"/>
      <c r="N24">
        <v>21500</v>
      </c>
      <c r="O24" t="s">
        <v>78</v>
      </c>
      <c r="P24">
        <v>9</v>
      </c>
      <c r="Q24">
        <v>6</v>
      </c>
      <c r="R24">
        <f t="shared" si="0"/>
        <v>54</v>
      </c>
      <c r="S24">
        <f t="shared" si="1"/>
        <v>1161000</v>
      </c>
    </row>
    <row r="25" spans="1:19" x14ac:dyDescent="0.3">
      <c r="B25" s="6"/>
      <c r="C25" s="6"/>
      <c r="D25" s="6"/>
      <c r="E25" s="6"/>
      <c r="F25" s="6">
        <v>21500</v>
      </c>
      <c r="G25" s="6"/>
      <c r="H25" s="6"/>
      <c r="I25" s="6"/>
      <c r="J25" s="6"/>
      <c r="K25" s="6"/>
      <c r="L25" s="6"/>
      <c r="N25">
        <v>21500</v>
      </c>
      <c r="O25" t="s">
        <v>75</v>
      </c>
      <c r="P25">
        <v>9</v>
      </c>
      <c r="Q25">
        <v>7</v>
      </c>
      <c r="R25">
        <f t="shared" si="0"/>
        <v>63</v>
      </c>
      <c r="S25">
        <f>N25*R25</f>
        <v>1354500</v>
      </c>
    </row>
    <row r="26" spans="1:19" x14ac:dyDescent="0.3">
      <c r="B26" s="7">
        <f t="shared" ref="B26:L26" si="2">SUM(B2:B25)</f>
        <v>150500</v>
      </c>
      <c r="C26" s="7">
        <f t="shared" si="2"/>
        <v>64500</v>
      </c>
      <c r="D26" s="7">
        <f t="shared" si="2"/>
        <v>86000</v>
      </c>
      <c r="E26" s="7">
        <f t="shared" si="2"/>
        <v>64500</v>
      </c>
      <c r="F26" s="7">
        <f t="shared" si="2"/>
        <v>64500</v>
      </c>
      <c r="G26" s="7">
        <f t="shared" si="2"/>
        <v>64500</v>
      </c>
      <c r="H26" s="7">
        <f t="shared" si="2"/>
        <v>43000</v>
      </c>
      <c r="I26" s="7">
        <f t="shared" si="2"/>
        <v>64500</v>
      </c>
      <c r="J26" s="7">
        <f t="shared" si="2"/>
        <v>43000</v>
      </c>
      <c r="K26" s="7">
        <f t="shared" si="2"/>
        <v>21500</v>
      </c>
      <c r="L26" s="7">
        <f t="shared" si="2"/>
        <v>21500</v>
      </c>
      <c r="N26" s="3" t="s">
        <v>59</v>
      </c>
      <c r="O26" s="3"/>
      <c r="P26" s="3"/>
      <c r="Q26" s="3"/>
      <c r="R26" s="3"/>
      <c r="S26" s="3">
        <f>SUM(S2:S25)</f>
        <v>18963000</v>
      </c>
    </row>
    <row r="27" spans="1:19" x14ac:dyDescent="0.3">
      <c r="A27" s="5" t="s">
        <v>66</v>
      </c>
      <c r="B27" s="7">
        <v>107500</v>
      </c>
      <c r="C27" s="6">
        <f>B27+C26</f>
        <v>172000</v>
      </c>
      <c r="D27" s="6">
        <f t="shared" ref="D27:L27" si="3">C27+D26</f>
        <v>258000</v>
      </c>
      <c r="E27" s="6">
        <f t="shared" si="3"/>
        <v>322500</v>
      </c>
      <c r="F27" s="6">
        <f t="shared" si="3"/>
        <v>387000</v>
      </c>
      <c r="G27" s="6">
        <f t="shared" si="3"/>
        <v>451500</v>
      </c>
      <c r="H27" s="6">
        <f t="shared" si="3"/>
        <v>494500</v>
      </c>
      <c r="I27" s="6">
        <f t="shared" si="3"/>
        <v>559000</v>
      </c>
      <c r="J27" s="6">
        <f t="shared" si="3"/>
        <v>602000</v>
      </c>
      <c r="K27" s="6">
        <f t="shared" si="3"/>
        <v>623500</v>
      </c>
      <c r="L27" s="6">
        <f t="shared" si="3"/>
        <v>645000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G1" workbookViewId="0">
      <selection activeCell="G1" sqref="G1:R27"/>
    </sheetView>
  </sheetViews>
  <sheetFormatPr defaultRowHeight="14.4" x14ac:dyDescent="0.3"/>
  <cols>
    <col min="2" max="2" width="29.88671875" customWidth="1"/>
    <col min="6" max="6" width="33.44140625" customWidth="1"/>
  </cols>
  <sheetData>
    <row r="1" spans="1:18" x14ac:dyDescent="0.3">
      <c r="A1" s="2" t="s">
        <v>39</v>
      </c>
      <c r="B1" s="2" t="s">
        <v>0</v>
      </c>
      <c r="C1" s="2" t="s">
        <v>40</v>
      </c>
      <c r="D1" s="2" t="s">
        <v>41</v>
      </c>
      <c r="E1" s="2" t="s">
        <v>42</v>
      </c>
      <c r="F1" s="2" t="s">
        <v>43</v>
      </c>
      <c r="H1" s="5" t="s">
        <v>1</v>
      </c>
      <c r="I1" s="5" t="s">
        <v>38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55</v>
      </c>
      <c r="O1" s="5" t="s">
        <v>56</v>
      </c>
      <c r="P1" s="5" t="s">
        <v>67</v>
      </c>
      <c r="Q1" s="5" t="s">
        <v>68</v>
      </c>
      <c r="R1" s="5" t="s">
        <v>69</v>
      </c>
    </row>
    <row r="2" spans="1:18" x14ac:dyDescent="0.3">
      <c r="A2">
        <v>21500</v>
      </c>
      <c r="B2" t="s">
        <v>10</v>
      </c>
      <c r="C2">
        <v>9</v>
      </c>
      <c r="D2">
        <v>2</v>
      </c>
      <c r="E2">
        <f>C2*D2</f>
        <v>18</v>
      </c>
      <c r="F2">
        <f>A2*E2</f>
        <v>387000</v>
      </c>
      <c r="H2" s="6">
        <f>A2*E2</f>
        <v>387000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>
        <v>21500</v>
      </c>
      <c r="B3" t="s">
        <v>9</v>
      </c>
      <c r="C3">
        <v>9</v>
      </c>
      <c r="D3">
        <v>2</v>
      </c>
      <c r="E3">
        <f t="shared" ref="E3:E25" si="0">C3*D3</f>
        <v>18</v>
      </c>
      <c r="F3">
        <f>A3*E3</f>
        <v>387000</v>
      </c>
      <c r="H3" s="6"/>
      <c r="I3" s="6">
        <f>A3*E3</f>
        <v>387000</v>
      </c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>
        <v>21500</v>
      </c>
      <c r="B4" t="s">
        <v>8</v>
      </c>
      <c r="C4">
        <v>9</v>
      </c>
      <c r="D4">
        <v>4</v>
      </c>
      <c r="E4">
        <f t="shared" si="0"/>
        <v>36</v>
      </c>
      <c r="F4">
        <f t="shared" ref="F4:F24" si="1">A4*E4</f>
        <v>774000</v>
      </c>
      <c r="H4" s="6"/>
      <c r="I4" s="6"/>
      <c r="J4" s="6">
        <f>A4*E4</f>
        <v>774000</v>
      </c>
      <c r="K4" s="6"/>
      <c r="L4" s="6"/>
      <c r="M4" s="6"/>
      <c r="N4" s="6"/>
      <c r="O4" s="6"/>
      <c r="P4" s="6"/>
      <c r="Q4" s="6"/>
      <c r="R4" s="6"/>
    </row>
    <row r="5" spans="1:18" x14ac:dyDescent="0.3">
      <c r="A5">
        <v>21500</v>
      </c>
      <c r="B5" t="s">
        <v>58</v>
      </c>
      <c r="C5">
        <v>9</v>
      </c>
      <c r="D5">
        <v>3</v>
      </c>
      <c r="E5">
        <f t="shared" si="0"/>
        <v>27</v>
      </c>
      <c r="F5">
        <f t="shared" si="1"/>
        <v>580500</v>
      </c>
      <c r="H5" s="6"/>
      <c r="I5" s="6"/>
      <c r="J5" s="6"/>
      <c r="K5" s="6">
        <v>290250</v>
      </c>
      <c r="L5" s="6">
        <v>290250</v>
      </c>
      <c r="M5" s="6"/>
      <c r="N5" s="6"/>
      <c r="O5" s="6"/>
      <c r="P5" s="6"/>
      <c r="Q5" s="6"/>
      <c r="R5" s="6"/>
    </row>
    <row r="6" spans="1:18" x14ac:dyDescent="0.3">
      <c r="A6">
        <v>21500</v>
      </c>
      <c r="B6" t="s">
        <v>11</v>
      </c>
      <c r="C6">
        <v>9</v>
      </c>
      <c r="D6">
        <v>1</v>
      </c>
      <c r="E6">
        <f t="shared" si="0"/>
        <v>9</v>
      </c>
      <c r="F6">
        <f t="shared" si="1"/>
        <v>193500</v>
      </c>
      <c r="H6" s="6">
        <f>A6*E6</f>
        <v>193500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>
        <v>21500</v>
      </c>
      <c r="B7" t="s">
        <v>57</v>
      </c>
      <c r="C7">
        <v>9</v>
      </c>
      <c r="D7">
        <v>3</v>
      </c>
      <c r="E7">
        <f t="shared" si="0"/>
        <v>27</v>
      </c>
      <c r="F7">
        <f t="shared" si="1"/>
        <v>580500</v>
      </c>
      <c r="H7" s="6"/>
      <c r="I7" s="6"/>
      <c r="J7" s="6"/>
      <c r="K7" s="6"/>
      <c r="L7" s="6"/>
      <c r="M7" s="6">
        <v>290250</v>
      </c>
      <c r="N7" s="6"/>
      <c r="O7" s="6"/>
      <c r="P7" s="6"/>
      <c r="Q7" s="6"/>
      <c r="R7" s="6"/>
    </row>
    <row r="8" spans="1:18" x14ac:dyDescent="0.3">
      <c r="A8">
        <v>21500</v>
      </c>
      <c r="B8" t="s">
        <v>12</v>
      </c>
      <c r="C8">
        <v>9</v>
      </c>
      <c r="D8">
        <v>1</v>
      </c>
      <c r="E8">
        <f t="shared" si="0"/>
        <v>9</v>
      </c>
      <c r="F8">
        <f t="shared" si="1"/>
        <v>193500</v>
      </c>
      <c r="H8" s="6">
        <f>A8*E8</f>
        <v>193500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">
      <c r="A9">
        <v>21500</v>
      </c>
      <c r="B9" t="s">
        <v>76</v>
      </c>
      <c r="C9">
        <v>9</v>
      </c>
      <c r="D9">
        <v>1</v>
      </c>
      <c r="E9">
        <f t="shared" si="0"/>
        <v>9</v>
      </c>
      <c r="F9">
        <f t="shared" si="1"/>
        <v>193500</v>
      </c>
      <c r="H9" s="6"/>
      <c r="I9" s="6"/>
      <c r="J9" s="6"/>
      <c r="K9" s="6"/>
      <c r="L9" s="6"/>
      <c r="M9" s="6"/>
      <c r="N9" s="6"/>
      <c r="O9" s="6">
        <f>A9*E9</f>
        <v>193500</v>
      </c>
      <c r="P9" s="6"/>
      <c r="Q9" s="6"/>
      <c r="R9" s="6"/>
    </row>
    <row r="10" spans="1:18" x14ac:dyDescent="0.3">
      <c r="A10">
        <v>21500</v>
      </c>
      <c r="B10" t="s">
        <v>77</v>
      </c>
      <c r="C10">
        <v>9</v>
      </c>
      <c r="D10">
        <v>2</v>
      </c>
      <c r="E10">
        <f t="shared" si="0"/>
        <v>18</v>
      </c>
      <c r="F10">
        <f t="shared" si="1"/>
        <v>387000</v>
      </c>
      <c r="H10" s="6"/>
      <c r="I10" s="6"/>
      <c r="J10" s="6"/>
      <c r="K10" s="6"/>
      <c r="L10" s="6"/>
      <c r="M10" s="6"/>
      <c r="N10" s="6"/>
      <c r="O10" s="6"/>
      <c r="P10" s="6">
        <f>A10*E10</f>
        <v>387000</v>
      </c>
      <c r="Q10" s="6"/>
      <c r="R10" s="6"/>
    </row>
    <row r="11" spans="1:18" x14ac:dyDescent="0.3">
      <c r="A11">
        <v>21500</v>
      </c>
      <c r="B11" t="s">
        <v>71</v>
      </c>
      <c r="C11">
        <v>9</v>
      </c>
      <c r="D11">
        <v>1</v>
      </c>
      <c r="E11">
        <f t="shared" si="0"/>
        <v>9</v>
      </c>
      <c r="F11">
        <f t="shared" si="1"/>
        <v>193500</v>
      </c>
      <c r="H11" s="6"/>
      <c r="I11" s="6"/>
      <c r="J11" s="6"/>
      <c r="K11" s="6"/>
      <c r="L11" s="6"/>
      <c r="M11" s="6"/>
      <c r="N11" s="6">
        <f>A11*E11</f>
        <v>193500</v>
      </c>
      <c r="O11" s="6"/>
      <c r="P11" s="6"/>
      <c r="Q11" s="6"/>
      <c r="R11" s="6"/>
    </row>
    <row r="12" spans="1:18" x14ac:dyDescent="0.3">
      <c r="A12">
        <v>21500</v>
      </c>
      <c r="B12" t="s">
        <v>70</v>
      </c>
      <c r="C12">
        <v>9</v>
      </c>
      <c r="D12">
        <v>5</v>
      </c>
      <c r="E12">
        <f t="shared" si="0"/>
        <v>45</v>
      </c>
      <c r="F12">
        <f t="shared" si="1"/>
        <v>967500</v>
      </c>
      <c r="H12" s="6"/>
      <c r="I12" s="6"/>
      <c r="J12" s="6"/>
      <c r="K12" s="6"/>
      <c r="L12" s="6"/>
      <c r="M12" s="6"/>
      <c r="N12" s="6">
        <v>483750</v>
      </c>
      <c r="O12" s="6"/>
      <c r="P12" s="6">
        <v>483750</v>
      </c>
      <c r="Q12" s="6"/>
      <c r="R12" s="6"/>
    </row>
    <row r="13" spans="1:18" x14ac:dyDescent="0.3">
      <c r="A13">
        <v>21500</v>
      </c>
      <c r="B13" t="s">
        <v>44</v>
      </c>
      <c r="C13">
        <v>9</v>
      </c>
      <c r="D13">
        <v>5</v>
      </c>
      <c r="E13">
        <f t="shared" si="0"/>
        <v>45</v>
      </c>
      <c r="F13">
        <f t="shared" si="1"/>
        <v>967500</v>
      </c>
      <c r="H13" s="6">
        <v>483750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A14">
        <v>21500</v>
      </c>
      <c r="B14" t="s">
        <v>45</v>
      </c>
      <c r="C14">
        <v>9</v>
      </c>
      <c r="D14">
        <v>5</v>
      </c>
      <c r="E14">
        <f t="shared" si="0"/>
        <v>45</v>
      </c>
      <c r="F14">
        <f t="shared" si="1"/>
        <v>967500</v>
      </c>
      <c r="H14" s="6"/>
      <c r="I14" s="6">
        <v>483750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>
        <v>21500</v>
      </c>
      <c r="B15" t="s">
        <v>46</v>
      </c>
      <c r="C15">
        <v>9</v>
      </c>
      <c r="D15">
        <v>5</v>
      </c>
      <c r="E15">
        <f t="shared" si="0"/>
        <v>45</v>
      </c>
      <c r="F15">
        <f t="shared" si="1"/>
        <v>967500</v>
      </c>
      <c r="H15" s="6"/>
      <c r="I15" s="6"/>
      <c r="J15" s="6">
        <v>483750</v>
      </c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>
        <v>21500</v>
      </c>
      <c r="B16" t="s">
        <v>72</v>
      </c>
      <c r="C16">
        <v>9</v>
      </c>
      <c r="D16">
        <v>7</v>
      </c>
      <c r="E16">
        <f t="shared" si="0"/>
        <v>63</v>
      </c>
      <c r="F16">
        <f t="shared" si="1"/>
        <v>1354500</v>
      </c>
      <c r="H16" s="6"/>
      <c r="I16" s="6"/>
      <c r="J16" s="6"/>
      <c r="K16" s="6">
        <f>A16*E16</f>
        <v>1354500</v>
      </c>
      <c r="L16" s="6"/>
      <c r="M16" s="6"/>
      <c r="N16" s="6"/>
      <c r="O16" s="6">
        <f>A16*E16</f>
        <v>1354500</v>
      </c>
      <c r="P16" s="6"/>
      <c r="Q16" s="6"/>
      <c r="R16" s="6"/>
    </row>
    <row r="17" spans="1:18" x14ac:dyDescent="0.3">
      <c r="A17">
        <v>21500</v>
      </c>
      <c r="B17" t="s">
        <v>79</v>
      </c>
      <c r="C17">
        <v>9</v>
      </c>
      <c r="D17">
        <v>6</v>
      </c>
      <c r="E17">
        <f t="shared" si="0"/>
        <v>54</v>
      </c>
      <c r="F17">
        <f t="shared" si="1"/>
        <v>1161000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f>A17*E17</f>
        <v>1161000</v>
      </c>
    </row>
    <row r="18" spans="1:18" x14ac:dyDescent="0.3">
      <c r="A18">
        <v>21500</v>
      </c>
      <c r="B18" t="s">
        <v>74</v>
      </c>
      <c r="C18">
        <v>9</v>
      </c>
      <c r="D18">
        <v>6</v>
      </c>
      <c r="E18">
        <f t="shared" si="0"/>
        <v>54</v>
      </c>
      <c r="F18">
        <f t="shared" si="1"/>
        <v>1161000</v>
      </c>
      <c r="H18" s="6"/>
      <c r="I18" s="6"/>
      <c r="J18" s="6"/>
      <c r="K18" s="6"/>
      <c r="L18" s="6">
        <f>A18*E18</f>
        <v>1161000</v>
      </c>
      <c r="M18" s="6"/>
      <c r="N18" s="6"/>
      <c r="O18" s="6"/>
      <c r="P18" s="6"/>
      <c r="Q18" s="6"/>
      <c r="R18" s="6"/>
    </row>
    <row r="19" spans="1:18" x14ac:dyDescent="0.3">
      <c r="A19">
        <v>21500</v>
      </c>
      <c r="B19" t="s">
        <v>49</v>
      </c>
      <c r="C19">
        <v>9</v>
      </c>
      <c r="D19">
        <v>5</v>
      </c>
      <c r="E19">
        <f t="shared" si="0"/>
        <v>45</v>
      </c>
      <c r="F19">
        <f t="shared" si="1"/>
        <v>967500</v>
      </c>
      <c r="H19" s="6">
        <v>483750</v>
      </c>
      <c r="I19" s="6"/>
      <c r="J19" s="6"/>
      <c r="K19" s="6"/>
      <c r="L19" s="6"/>
      <c r="M19" s="6">
        <f>A19*E19</f>
        <v>967500</v>
      </c>
      <c r="N19" s="6"/>
      <c r="O19" s="6"/>
      <c r="P19" s="6"/>
      <c r="Q19" s="6"/>
      <c r="R19" s="6"/>
    </row>
    <row r="20" spans="1:18" x14ac:dyDescent="0.3">
      <c r="A20">
        <v>21500</v>
      </c>
      <c r="B20" t="s">
        <v>50</v>
      </c>
      <c r="C20">
        <v>9</v>
      </c>
      <c r="D20">
        <v>5</v>
      </c>
      <c r="E20">
        <f t="shared" si="0"/>
        <v>45</v>
      </c>
      <c r="F20">
        <f t="shared" si="1"/>
        <v>967500</v>
      </c>
      <c r="H20" s="6"/>
      <c r="I20" s="6">
        <v>483750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>
        <v>21500</v>
      </c>
      <c r="B21" t="s">
        <v>51</v>
      </c>
      <c r="C21">
        <v>9</v>
      </c>
      <c r="D21">
        <v>5</v>
      </c>
      <c r="E21">
        <f t="shared" si="0"/>
        <v>45</v>
      </c>
      <c r="F21">
        <f t="shared" si="1"/>
        <v>967500</v>
      </c>
      <c r="H21" s="6"/>
      <c r="I21" s="6"/>
      <c r="J21" s="6">
        <v>483750</v>
      </c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>
        <v>21500</v>
      </c>
      <c r="B22" t="s">
        <v>52</v>
      </c>
      <c r="C22">
        <v>9</v>
      </c>
      <c r="D22">
        <v>5</v>
      </c>
      <c r="E22">
        <f t="shared" si="0"/>
        <v>45</v>
      </c>
      <c r="F22">
        <f t="shared" si="1"/>
        <v>967500</v>
      </c>
      <c r="H22" s="6"/>
      <c r="I22" s="6"/>
      <c r="J22" s="6"/>
      <c r="K22" s="6">
        <v>483750</v>
      </c>
      <c r="L22" s="6"/>
      <c r="M22" s="6"/>
      <c r="N22" s="6"/>
      <c r="O22" s="6"/>
      <c r="P22" s="6"/>
      <c r="Q22" s="6"/>
      <c r="R22" s="6"/>
    </row>
    <row r="23" spans="1:18" x14ac:dyDescent="0.3">
      <c r="A23">
        <v>21500</v>
      </c>
      <c r="B23" t="s">
        <v>73</v>
      </c>
      <c r="C23">
        <v>9</v>
      </c>
      <c r="D23">
        <v>6</v>
      </c>
      <c r="E23">
        <f t="shared" si="0"/>
        <v>54</v>
      </c>
      <c r="F23">
        <f t="shared" si="1"/>
        <v>1161000</v>
      </c>
      <c r="H23" s="6"/>
      <c r="I23" s="6"/>
      <c r="J23" s="6"/>
      <c r="K23" s="6"/>
      <c r="L23" s="6"/>
      <c r="M23" s="6">
        <v>580500</v>
      </c>
      <c r="N23" s="6"/>
      <c r="O23" s="6">
        <v>580500</v>
      </c>
      <c r="P23" s="6">
        <v>387000</v>
      </c>
      <c r="Q23" s="6"/>
      <c r="R23" s="6"/>
    </row>
    <row r="24" spans="1:18" x14ac:dyDescent="0.3">
      <c r="A24">
        <v>21500</v>
      </c>
      <c r="B24" t="s">
        <v>78</v>
      </c>
      <c r="C24">
        <v>9</v>
      </c>
      <c r="D24">
        <v>6</v>
      </c>
      <c r="E24">
        <f t="shared" si="0"/>
        <v>54</v>
      </c>
      <c r="F24">
        <f t="shared" si="1"/>
        <v>1161000</v>
      </c>
      <c r="H24" s="6"/>
      <c r="I24" s="6"/>
      <c r="J24" s="6"/>
      <c r="K24" s="6"/>
      <c r="L24" s="6"/>
      <c r="M24" s="6"/>
      <c r="N24" s="6"/>
      <c r="O24" s="6"/>
      <c r="P24" s="6"/>
      <c r="Q24" s="6">
        <f>A24*E24</f>
        <v>1161000</v>
      </c>
      <c r="R24" s="6"/>
    </row>
    <row r="25" spans="1:18" x14ac:dyDescent="0.3">
      <c r="A25">
        <v>21500</v>
      </c>
      <c r="B25" t="s">
        <v>75</v>
      </c>
      <c r="C25">
        <v>9</v>
      </c>
      <c r="D25">
        <v>7</v>
      </c>
      <c r="E25">
        <f t="shared" si="0"/>
        <v>63</v>
      </c>
      <c r="F25">
        <f>A25*E25</f>
        <v>1354500</v>
      </c>
      <c r="H25" s="6"/>
      <c r="I25" s="6"/>
      <c r="J25" s="6"/>
      <c r="K25" s="6"/>
      <c r="L25" s="6">
        <f>A25*E25</f>
        <v>1354500</v>
      </c>
      <c r="M25" s="6"/>
      <c r="N25" s="6"/>
      <c r="O25" s="6"/>
      <c r="P25" s="6"/>
      <c r="Q25" s="6"/>
      <c r="R25" s="6"/>
    </row>
    <row r="26" spans="1:18" x14ac:dyDescent="0.3">
      <c r="A26" s="3" t="s">
        <v>59</v>
      </c>
      <c r="B26" s="3"/>
      <c r="C26" s="3"/>
      <c r="D26" s="3"/>
      <c r="E26" s="3"/>
      <c r="F26" s="3">
        <f>SUM(F2:F25)</f>
        <v>18963000</v>
      </c>
      <c r="H26" s="7">
        <f t="shared" ref="H26:R26" si="2">SUM(H2:H25)</f>
        <v>1741500</v>
      </c>
      <c r="I26" s="7">
        <f t="shared" si="2"/>
        <v>1354500</v>
      </c>
      <c r="J26" s="7">
        <f t="shared" si="2"/>
        <v>1741500</v>
      </c>
      <c r="K26" s="7">
        <f t="shared" si="2"/>
        <v>2128500</v>
      </c>
      <c r="L26" s="7">
        <f t="shared" si="2"/>
        <v>2805750</v>
      </c>
      <c r="M26" s="7">
        <f t="shared" si="2"/>
        <v>1838250</v>
      </c>
      <c r="N26" s="7">
        <f t="shared" si="2"/>
        <v>677250</v>
      </c>
      <c r="O26" s="7">
        <f t="shared" si="2"/>
        <v>2128500</v>
      </c>
      <c r="P26" s="7">
        <f t="shared" si="2"/>
        <v>1257750</v>
      </c>
      <c r="Q26" s="7">
        <f t="shared" si="2"/>
        <v>1161000</v>
      </c>
      <c r="R26" s="7">
        <f t="shared" si="2"/>
        <v>1161000</v>
      </c>
    </row>
    <row r="27" spans="1:18" x14ac:dyDescent="0.3">
      <c r="G27" s="5" t="s">
        <v>66</v>
      </c>
      <c r="H27" s="7">
        <v>2709000</v>
      </c>
      <c r="I27" s="6">
        <f>H27+I26</f>
        <v>4063500</v>
      </c>
      <c r="J27" s="6">
        <f t="shared" ref="J27:R27" si="3">I27+J26</f>
        <v>5805000</v>
      </c>
      <c r="K27" s="6">
        <f t="shared" si="3"/>
        <v>7933500</v>
      </c>
      <c r="L27" s="6">
        <f t="shared" si="3"/>
        <v>10739250</v>
      </c>
      <c r="M27" s="6">
        <f t="shared" si="3"/>
        <v>12577500</v>
      </c>
      <c r="N27" s="6">
        <f t="shared" si="3"/>
        <v>13254750</v>
      </c>
      <c r="O27" s="6">
        <f t="shared" si="3"/>
        <v>15383250</v>
      </c>
      <c r="P27" s="6">
        <f t="shared" si="3"/>
        <v>16641000</v>
      </c>
      <c r="Q27" s="6">
        <f t="shared" si="3"/>
        <v>17802000</v>
      </c>
      <c r="R27" s="6">
        <f t="shared" si="3"/>
        <v>18963000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17" sqref="F17"/>
    </sheetView>
  </sheetViews>
  <sheetFormatPr defaultRowHeight="14.4" x14ac:dyDescent="0.3"/>
  <cols>
    <col min="2" max="2" width="59.21875" customWidth="1"/>
  </cols>
  <sheetData>
    <row r="1" spans="1:13" x14ac:dyDescent="0.3">
      <c r="A1" s="2" t="s">
        <v>39</v>
      </c>
      <c r="B1" s="2" t="s">
        <v>0</v>
      </c>
      <c r="C1" s="2" t="s">
        <v>40</v>
      </c>
      <c r="D1" s="2" t="s">
        <v>41</v>
      </c>
      <c r="E1" s="2" t="s">
        <v>42</v>
      </c>
      <c r="F1" s="2" t="s">
        <v>43</v>
      </c>
      <c r="J1" s="2" t="s">
        <v>60</v>
      </c>
      <c r="K1" s="2" t="s">
        <v>62</v>
      </c>
      <c r="L1" s="2" t="s">
        <v>61</v>
      </c>
      <c r="M1" s="2" t="s">
        <v>63</v>
      </c>
    </row>
    <row r="2" spans="1:13" x14ac:dyDescent="0.3">
      <c r="A2">
        <v>21500</v>
      </c>
      <c r="B2" t="s">
        <v>10</v>
      </c>
      <c r="C2">
        <v>9</v>
      </c>
      <c r="D2">
        <v>5</v>
      </c>
      <c r="E2">
        <v>45</v>
      </c>
      <c r="F2">
        <f>A2*E2</f>
        <v>967500</v>
      </c>
      <c r="K2">
        <f>A2*E2</f>
        <v>967500</v>
      </c>
    </row>
    <row r="3" spans="1:13" x14ac:dyDescent="0.3">
      <c r="A3">
        <v>21500</v>
      </c>
      <c r="B3" t="s">
        <v>9</v>
      </c>
      <c r="C3">
        <v>9</v>
      </c>
      <c r="D3">
        <v>5</v>
      </c>
      <c r="E3">
        <v>45</v>
      </c>
      <c r="F3">
        <f>A3*E3</f>
        <v>967500</v>
      </c>
      <c r="K3">
        <f>A3*E3</f>
        <v>967500</v>
      </c>
    </row>
    <row r="4" spans="1:13" x14ac:dyDescent="0.3">
      <c r="A4">
        <v>21500</v>
      </c>
      <c r="B4" t="s">
        <v>8</v>
      </c>
      <c r="C4">
        <v>9</v>
      </c>
      <c r="D4">
        <v>5</v>
      </c>
      <c r="E4">
        <v>45</v>
      </c>
      <c r="F4">
        <f t="shared" ref="F4:F17" si="0">A4*E4</f>
        <v>967500</v>
      </c>
      <c r="K4">
        <f>A4*E4</f>
        <v>967500</v>
      </c>
    </row>
    <row r="5" spans="1:13" x14ac:dyDescent="0.3">
      <c r="A5">
        <v>21500</v>
      </c>
      <c r="B5" t="s">
        <v>58</v>
      </c>
      <c r="C5">
        <v>9</v>
      </c>
      <c r="D5">
        <v>5</v>
      </c>
      <c r="E5">
        <v>45</v>
      </c>
      <c r="F5">
        <f t="shared" si="0"/>
        <v>967500</v>
      </c>
      <c r="L5">
        <f>A5*E5</f>
        <v>967500</v>
      </c>
    </row>
    <row r="6" spans="1:13" x14ac:dyDescent="0.3">
      <c r="A6">
        <v>21500</v>
      </c>
      <c r="B6" t="s">
        <v>64</v>
      </c>
      <c r="C6">
        <v>9</v>
      </c>
      <c r="D6">
        <v>5</v>
      </c>
      <c r="E6">
        <v>45</v>
      </c>
      <c r="F6">
        <f t="shared" si="0"/>
        <v>967500</v>
      </c>
      <c r="J6">
        <f>A6*E6</f>
        <v>967500</v>
      </c>
    </row>
    <row r="7" spans="1:13" x14ac:dyDescent="0.3">
      <c r="A7">
        <v>21500</v>
      </c>
      <c r="B7" t="s">
        <v>57</v>
      </c>
      <c r="C7">
        <v>9</v>
      </c>
      <c r="D7">
        <v>5</v>
      </c>
      <c r="E7">
        <v>45</v>
      </c>
      <c r="F7">
        <f t="shared" si="0"/>
        <v>967500</v>
      </c>
      <c r="M7">
        <f>A7*E7</f>
        <v>967500</v>
      </c>
    </row>
    <row r="8" spans="1:13" x14ac:dyDescent="0.3">
      <c r="A8">
        <v>21500</v>
      </c>
      <c r="B8" t="s">
        <v>44</v>
      </c>
      <c r="C8">
        <v>9</v>
      </c>
      <c r="D8">
        <v>5</v>
      </c>
      <c r="E8">
        <v>45</v>
      </c>
      <c r="F8">
        <f t="shared" si="0"/>
        <v>967500</v>
      </c>
      <c r="K8">
        <f>A8*E8</f>
        <v>967500</v>
      </c>
    </row>
    <row r="9" spans="1:13" x14ac:dyDescent="0.3">
      <c r="A9">
        <v>21500</v>
      </c>
      <c r="B9" t="s">
        <v>45</v>
      </c>
      <c r="C9">
        <v>9</v>
      </c>
      <c r="D9">
        <v>5</v>
      </c>
      <c r="E9">
        <v>45</v>
      </c>
      <c r="F9">
        <f t="shared" si="0"/>
        <v>967500</v>
      </c>
      <c r="K9">
        <f>A9*E9</f>
        <v>967500</v>
      </c>
    </row>
    <row r="10" spans="1:13" x14ac:dyDescent="0.3">
      <c r="A10">
        <v>21500</v>
      </c>
      <c r="B10" t="s">
        <v>46</v>
      </c>
      <c r="C10">
        <v>9</v>
      </c>
      <c r="D10">
        <v>5</v>
      </c>
      <c r="E10">
        <v>45</v>
      </c>
      <c r="F10">
        <f t="shared" si="0"/>
        <v>967500</v>
      </c>
      <c r="L10">
        <f>A10*E10</f>
        <v>967500</v>
      </c>
    </row>
    <row r="11" spans="1:13" x14ac:dyDescent="0.3">
      <c r="A11">
        <v>21500</v>
      </c>
      <c r="B11" t="s">
        <v>47</v>
      </c>
      <c r="C11">
        <v>9</v>
      </c>
      <c r="D11">
        <v>5</v>
      </c>
      <c r="E11">
        <v>45</v>
      </c>
      <c r="F11">
        <f t="shared" si="0"/>
        <v>967500</v>
      </c>
      <c r="M11">
        <f>A11*E11</f>
        <v>967500</v>
      </c>
    </row>
    <row r="12" spans="1:13" x14ac:dyDescent="0.3">
      <c r="A12">
        <v>21500</v>
      </c>
      <c r="B12" t="s">
        <v>48</v>
      </c>
      <c r="C12">
        <v>9</v>
      </c>
      <c r="D12">
        <v>5</v>
      </c>
      <c r="E12">
        <v>45</v>
      </c>
      <c r="F12">
        <f t="shared" si="0"/>
        <v>967500</v>
      </c>
      <c r="M12">
        <f>A12*E12</f>
        <v>967500</v>
      </c>
    </row>
    <row r="13" spans="1:13" x14ac:dyDescent="0.3">
      <c r="A13">
        <v>21500</v>
      </c>
      <c r="B13" t="s">
        <v>49</v>
      </c>
      <c r="C13">
        <v>9</v>
      </c>
      <c r="D13">
        <v>5</v>
      </c>
      <c r="E13">
        <v>45</v>
      </c>
      <c r="F13">
        <f t="shared" si="0"/>
        <v>967500</v>
      </c>
      <c r="K13">
        <f>A13*E13</f>
        <v>967500</v>
      </c>
    </row>
    <row r="14" spans="1:13" x14ac:dyDescent="0.3">
      <c r="A14">
        <v>21500</v>
      </c>
      <c r="B14" t="s">
        <v>50</v>
      </c>
      <c r="C14">
        <v>9</v>
      </c>
      <c r="D14">
        <v>5</v>
      </c>
      <c r="E14">
        <v>45</v>
      </c>
      <c r="F14">
        <f t="shared" si="0"/>
        <v>967500</v>
      </c>
      <c r="K14">
        <f>A14*E14</f>
        <v>967500</v>
      </c>
    </row>
    <row r="15" spans="1:13" x14ac:dyDescent="0.3">
      <c r="A15">
        <v>21500</v>
      </c>
      <c r="B15" t="s">
        <v>65</v>
      </c>
      <c r="C15">
        <v>9</v>
      </c>
      <c r="D15">
        <v>5</v>
      </c>
      <c r="E15">
        <v>45</v>
      </c>
      <c r="F15">
        <f t="shared" si="0"/>
        <v>967500</v>
      </c>
      <c r="L15">
        <f>A15*E15</f>
        <v>967500</v>
      </c>
    </row>
    <row r="16" spans="1:13" x14ac:dyDescent="0.3">
      <c r="A16">
        <v>21500</v>
      </c>
      <c r="B16" t="s">
        <v>52</v>
      </c>
      <c r="C16">
        <v>9</v>
      </c>
      <c r="D16">
        <v>5</v>
      </c>
      <c r="E16">
        <v>45</v>
      </c>
      <c r="F16">
        <f t="shared" si="0"/>
        <v>967500</v>
      </c>
      <c r="L16">
        <f>A16*E16</f>
        <v>967500</v>
      </c>
    </row>
    <row r="17" spans="1:14" x14ac:dyDescent="0.3">
      <c r="A17">
        <v>21500</v>
      </c>
      <c r="B17" t="s">
        <v>53</v>
      </c>
      <c r="C17">
        <v>9</v>
      </c>
      <c r="D17">
        <v>5</v>
      </c>
      <c r="E17">
        <v>45</v>
      </c>
      <c r="F17">
        <f t="shared" si="0"/>
        <v>967500</v>
      </c>
      <c r="M17">
        <f>A17*E17</f>
        <v>967500</v>
      </c>
    </row>
    <row r="18" spans="1:14" x14ac:dyDescent="0.3">
      <c r="A18">
        <v>21500</v>
      </c>
      <c r="B18" t="s">
        <v>54</v>
      </c>
      <c r="C18">
        <v>9</v>
      </c>
      <c r="D18">
        <v>5</v>
      </c>
      <c r="E18">
        <v>45</v>
      </c>
      <c r="F18">
        <f>A18*E18</f>
        <v>967500</v>
      </c>
      <c r="L18">
        <f>A18*E18</f>
        <v>967500</v>
      </c>
    </row>
    <row r="19" spans="1:14" x14ac:dyDescent="0.3">
      <c r="A19" s="3" t="s">
        <v>59</v>
      </c>
      <c r="B19" s="3"/>
      <c r="C19" s="3"/>
      <c r="D19" s="3"/>
      <c r="E19" s="3"/>
      <c r="F19" s="3">
        <f>SUM(F2:F18)</f>
        <v>16447500</v>
      </c>
      <c r="J19" s="3">
        <f>SUM(J2:J18)</f>
        <v>967500</v>
      </c>
      <c r="K19" s="3">
        <f t="shared" ref="K19:M19" si="1">SUM(K2:K18)</f>
        <v>6772500</v>
      </c>
      <c r="L19" s="3">
        <f t="shared" si="1"/>
        <v>4837500</v>
      </c>
      <c r="M19" s="3">
        <f t="shared" si="1"/>
        <v>3870000</v>
      </c>
      <c r="N19" s="4">
        <f>SUM(J19:M19)</f>
        <v>16447500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2019-12-03T01:24:47Z</cp:lastPrinted>
  <dcterms:created xsi:type="dcterms:W3CDTF">2019-12-03T01:03:33Z</dcterms:created>
  <dcterms:modified xsi:type="dcterms:W3CDTF">2020-01-14T04:06:39Z</dcterms:modified>
</cp:coreProperties>
</file>