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dan\Desktop\AZLottery\Taxes Demo\"/>
    </mc:Choice>
  </mc:AlternateContent>
  <xr:revisionPtr revIDLastSave="0" documentId="13_ncr:1_{583382D0-22CD-40E0-875F-EA2FA3BC9296}" xr6:coauthVersionLast="36" xr6:coauthVersionMax="41" xr10:uidLastSave="{00000000-0000-0000-0000-000000000000}"/>
  <bookViews>
    <workbookView xWindow="-107" yWindow="-107" windowWidth="23253" windowHeight="12720" activeTab="1" xr2:uid="{3A5ECD7B-B48E-41D4-9713-D249471F1C90}"/>
  </bookViews>
  <sheets>
    <sheet name="Machine Learning" sheetId="1" r:id="rId1"/>
    <sheet name="adjusted result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F6" i="4"/>
  <c r="C4" i="4"/>
  <c r="C3" i="4"/>
  <c r="F2" i="1" l="1"/>
  <c r="G4" i="1" s="1"/>
  <c r="G2" i="1" l="1"/>
  <c r="G3" i="1"/>
  <c r="K6" i="1" l="1"/>
  <c r="J6" i="1"/>
</calcChain>
</file>

<file path=xl/sharedStrings.xml><?xml version="1.0" encoding="utf-8"?>
<sst xmlns="http://schemas.openxmlformats.org/spreadsheetml/2006/main" count="62" uniqueCount="39">
  <si>
    <t>decision forest regression</t>
  </si>
  <si>
    <t>baysian linear regression</t>
  </si>
  <si>
    <t>linear regression</t>
  </si>
  <si>
    <t>all features</t>
  </si>
  <si>
    <t>population, balck ratio</t>
  </si>
  <si>
    <t>population, balck ratio, hispanic</t>
  </si>
  <si>
    <t>population and race</t>
  </si>
  <si>
    <t>All except median age</t>
  </si>
  <si>
    <t>All except median age and under 5</t>
  </si>
  <si>
    <t>All except median age and under 5, 10-14</t>
  </si>
  <si>
    <t>demographic 3 boosted decision tree log sales</t>
  </si>
  <si>
    <t>demographic 3 forest regression k sales</t>
  </si>
  <si>
    <t>demographic 3 linear regression k sales</t>
  </si>
  <si>
    <t>forest regression</t>
  </si>
  <si>
    <t>bayesian</t>
  </si>
  <si>
    <t>demographic 3 bayesian regression k sales</t>
  </si>
  <si>
    <t>linear</t>
  </si>
  <si>
    <t>model</t>
  </si>
  <si>
    <t>upper</t>
  </si>
  <si>
    <t>lower</t>
  </si>
  <si>
    <t>weighted average</t>
  </si>
  <si>
    <t>validation</t>
  </si>
  <si>
    <t>train data</t>
  </si>
  <si>
    <t>asian, white, population, hispanic</t>
  </si>
  <si>
    <t>all</t>
  </si>
  <si>
    <t>decision</t>
  </si>
  <si>
    <t>population, asian, white</t>
  </si>
  <si>
    <t>population, hispanic</t>
  </si>
  <si>
    <t>population, hispanic, asian</t>
  </si>
  <si>
    <t>asian, white, population, hispanic, income</t>
  </si>
  <si>
    <t>Model</t>
  </si>
  <si>
    <t>Linear</t>
  </si>
  <si>
    <t>Decision Forest</t>
  </si>
  <si>
    <t>Bayesian</t>
  </si>
  <si>
    <t>weight</t>
  </si>
  <si>
    <t>upper mean</t>
  </si>
  <si>
    <t>lower mean</t>
  </si>
  <si>
    <t>upper total</t>
  </si>
  <si>
    <t>lower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</si>
</sst>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2" fillId="2" borderId="0" xfId="0" applyFont="1" applyFill="1"/>
    <xf numFmtId="164" fontId="0" fillId="2" borderId="0" xfId="1" applyNumberFormat="1" applyFont="1" applyFill="1"/>
    <xf numFmtId="0" fontId="0" fillId="2" borderId="0" xfId="0" applyFill="1"/>
    <xf numFmtId="44" fontId="0" fillId="0" borderId="0" xfId="1" applyFont="1"/>
    <xf numFmtId="0" fontId="2" fillId="3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3" fillId="0" borderId="1" xfId="1" applyNumberFormat="1" applyFont="1" applyBorder="1"/>
    <xf numFmtId="44" fontId="3" fillId="0" borderId="1" xfId="1" applyFont="1" applyBorder="1"/>
    <xf numFmtId="0" fontId="2" fillId="0" borderId="1" xfId="0" applyFont="1" applyBorder="1"/>
    <xf numFmtId="0" fontId="0" fillId="0" borderId="1" xfId="0" applyBorder="1"/>
    <xf numFmtId="0" fontId="0" fillId="0" borderId="1" xfId="1" applyNumberFormat="1" applyFont="1" applyBorder="1"/>
    <xf numFmtId="44" fontId="0" fillId="0" borderId="1" xfId="1" applyFont="1" applyBorder="1"/>
    <xf numFmtId="164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9C9F-CF11-469F-91F5-B74933BB3C96}">
  <dimension ref="A1:K28"/>
  <sheetViews>
    <sheetView topLeftCell="B1" workbookViewId="0">
      <selection activeCell="F21" sqref="F21"/>
    </sheetView>
  </sheetViews>
  <sheetFormatPr defaultRowHeight="14.35" x14ac:dyDescent="0.5"/>
  <cols>
    <col min="1" max="1" width="38.41015625" bestFit="1" customWidth="1"/>
    <col min="4" max="5" width="38.41015625" bestFit="1" customWidth="1"/>
    <col min="6" max="6" width="15.41015625" bestFit="1" customWidth="1"/>
    <col min="7" max="7" width="14.41015625" bestFit="1" customWidth="1"/>
    <col min="9" max="9" width="15.3515625" bestFit="1" customWidth="1"/>
    <col min="10" max="11" width="15.41015625" bestFit="1" customWidth="1"/>
  </cols>
  <sheetData>
    <row r="1" spans="1:11" x14ac:dyDescent="0.5">
      <c r="A1" s="1" t="s">
        <v>3</v>
      </c>
      <c r="D1" s="1" t="s">
        <v>10</v>
      </c>
      <c r="E1" s="1">
        <v>0.58555000000000001</v>
      </c>
      <c r="I1" s="1" t="s">
        <v>17</v>
      </c>
      <c r="J1" s="1" t="s">
        <v>18</v>
      </c>
      <c r="K1" s="1" t="s">
        <v>19</v>
      </c>
    </row>
    <row r="2" spans="1:11" x14ac:dyDescent="0.5">
      <c r="A2" t="s">
        <v>2</v>
      </c>
      <c r="B2">
        <v>0.41698299999999999</v>
      </c>
      <c r="D2" s="1" t="s">
        <v>15</v>
      </c>
      <c r="E2" s="1">
        <v>0.57603099999999996</v>
      </c>
      <c r="F2">
        <f>SUM(E2:E4)</f>
        <v>1.7209140000000001</v>
      </c>
      <c r="G2">
        <f>E2/F2</f>
        <v>0.33472387347653626</v>
      </c>
      <c r="I2" s="1" t="s">
        <v>13</v>
      </c>
      <c r="J2" s="2">
        <v>112519647.82875471</v>
      </c>
      <c r="K2" s="2">
        <v>91169843.004578531</v>
      </c>
    </row>
    <row r="3" spans="1:11" x14ac:dyDescent="0.5">
      <c r="A3" t="s">
        <v>0</v>
      </c>
      <c r="B3">
        <v>0.53722199999999998</v>
      </c>
      <c r="D3" s="1" t="s">
        <v>11</v>
      </c>
      <c r="E3" s="1">
        <v>0.56887699999999997</v>
      </c>
      <c r="G3">
        <f>E3/F2</f>
        <v>0.3305667802109809</v>
      </c>
      <c r="I3" s="1" t="s">
        <v>14</v>
      </c>
      <c r="J3" s="2">
        <v>186453920.9395085</v>
      </c>
      <c r="K3" s="2">
        <v>155422610.54962015</v>
      </c>
    </row>
    <row r="4" spans="1:11" x14ac:dyDescent="0.5">
      <c r="A4" t="s">
        <v>1</v>
      </c>
      <c r="B4">
        <v>0.41672500000000001</v>
      </c>
      <c r="D4" s="1" t="s">
        <v>12</v>
      </c>
      <c r="E4" s="1">
        <v>0.57600600000000002</v>
      </c>
      <c r="G4">
        <f>E4/F2</f>
        <v>0.33470934631248278</v>
      </c>
      <c r="I4" s="1" t="s">
        <v>16</v>
      </c>
      <c r="J4" s="2">
        <v>179251530.5037646</v>
      </c>
      <c r="K4" s="2">
        <v>150366737.71479058</v>
      </c>
    </row>
    <row r="5" spans="1:11" x14ac:dyDescent="0.5">
      <c r="A5" s="1" t="s">
        <v>4</v>
      </c>
      <c r="J5" s="3"/>
      <c r="K5" s="3"/>
    </row>
    <row r="6" spans="1:11" x14ac:dyDescent="0.5">
      <c r="A6" t="s">
        <v>2</v>
      </c>
      <c r="B6">
        <v>0.39</v>
      </c>
      <c r="I6" s="4" t="s">
        <v>20</v>
      </c>
      <c r="J6" s="5">
        <f>SUMPRODUCT(G2:G4,J2:J4)</f>
        <v>159295647.26656973</v>
      </c>
      <c r="K6" s="5">
        <f>SUMPRODUCT(G2:G4,K2:K4)</f>
        <v>132223427.4237715</v>
      </c>
    </row>
    <row r="7" spans="1:11" x14ac:dyDescent="0.5">
      <c r="A7" t="s">
        <v>0</v>
      </c>
      <c r="B7">
        <v>0.4</v>
      </c>
    </row>
    <row r="8" spans="1:11" x14ac:dyDescent="0.5">
      <c r="A8" t="s">
        <v>1</v>
      </c>
      <c r="B8">
        <v>0.35</v>
      </c>
      <c r="J8" s="2"/>
    </row>
    <row r="9" spans="1:11" x14ac:dyDescent="0.5">
      <c r="A9" s="1" t="s">
        <v>5</v>
      </c>
    </row>
    <row r="10" spans="1:11" x14ac:dyDescent="0.5">
      <c r="A10" t="s">
        <v>2</v>
      </c>
      <c r="B10">
        <v>0.4</v>
      </c>
    </row>
    <row r="11" spans="1:11" x14ac:dyDescent="0.5">
      <c r="A11" t="s">
        <v>0</v>
      </c>
      <c r="B11">
        <v>0.435</v>
      </c>
      <c r="E11" t="s">
        <v>22</v>
      </c>
      <c r="F11" t="s">
        <v>21</v>
      </c>
    </row>
    <row r="12" spans="1:11" x14ac:dyDescent="0.5">
      <c r="A12" t="s">
        <v>1</v>
      </c>
      <c r="B12">
        <v>0.36</v>
      </c>
      <c r="E12">
        <v>0.496529</v>
      </c>
      <c r="F12">
        <v>0.56876000000000004</v>
      </c>
      <c r="G12" t="s">
        <v>23</v>
      </c>
    </row>
    <row r="13" spans="1:11" x14ac:dyDescent="0.5">
      <c r="A13" s="1" t="s">
        <v>6</v>
      </c>
      <c r="D13" s="6" t="s">
        <v>16</v>
      </c>
      <c r="E13" s="6">
        <v>0.500973</v>
      </c>
      <c r="F13" s="6">
        <v>0.57600600000000002</v>
      </c>
      <c r="G13" s="6" t="s">
        <v>24</v>
      </c>
    </row>
    <row r="14" spans="1:11" x14ac:dyDescent="0.5">
      <c r="A14" t="s">
        <v>2</v>
      </c>
      <c r="B14">
        <v>0.39</v>
      </c>
    </row>
    <row r="15" spans="1:11" x14ac:dyDescent="0.5">
      <c r="A15" t="s">
        <v>0</v>
      </c>
      <c r="B15">
        <v>0.53</v>
      </c>
      <c r="D15" s="6" t="s">
        <v>14</v>
      </c>
      <c r="E15" s="6">
        <v>0.49522300000000002</v>
      </c>
      <c r="F15" s="6">
        <v>0.57177900000000004</v>
      </c>
      <c r="G15" s="6" t="s">
        <v>23</v>
      </c>
    </row>
    <row r="16" spans="1:11" x14ac:dyDescent="0.5">
      <c r="A16" t="s">
        <v>1</v>
      </c>
      <c r="B16">
        <v>0.39</v>
      </c>
      <c r="E16">
        <v>0.46147899999999997</v>
      </c>
      <c r="F16">
        <v>0.55426900000000001</v>
      </c>
      <c r="G16" t="s">
        <v>27</v>
      </c>
    </row>
    <row r="17" spans="1:7" x14ac:dyDescent="0.5">
      <c r="A17" s="1" t="s">
        <v>7</v>
      </c>
      <c r="E17">
        <v>0.46717399999999998</v>
      </c>
      <c r="F17">
        <v>0.56084999999999996</v>
      </c>
      <c r="G17" t="s">
        <v>28</v>
      </c>
    </row>
    <row r="18" spans="1:7" x14ac:dyDescent="0.5">
      <c r="A18" t="s">
        <v>2</v>
      </c>
      <c r="B18">
        <v>0.40210800000000002</v>
      </c>
      <c r="E18">
        <v>0.495224</v>
      </c>
      <c r="F18">
        <v>0.57173300000000005</v>
      </c>
      <c r="G18" t="s">
        <v>29</v>
      </c>
    </row>
    <row r="19" spans="1:7" x14ac:dyDescent="0.5">
      <c r="A19" t="s">
        <v>0</v>
      </c>
      <c r="B19">
        <v>0.510768</v>
      </c>
      <c r="D19" s="6" t="s">
        <v>25</v>
      </c>
      <c r="E19" s="6">
        <v>0.87065099999999995</v>
      </c>
      <c r="F19" s="6">
        <v>0.60018800000000005</v>
      </c>
      <c r="G19" s="6" t="s">
        <v>26</v>
      </c>
    </row>
    <row r="20" spans="1:7" x14ac:dyDescent="0.5">
      <c r="A20" t="s">
        <v>1</v>
      </c>
      <c r="B20">
        <v>0.40743099999999999</v>
      </c>
    </row>
    <row r="21" spans="1:7" x14ac:dyDescent="0.5">
      <c r="A21" s="1" t="s">
        <v>8</v>
      </c>
    </row>
    <row r="22" spans="1:7" x14ac:dyDescent="0.5">
      <c r="A22" t="s">
        <v>2</v>
      </c>
      <c r="B22">
        <v>0.40205600000000002</v>
      </c>
    </row>
    <row r="23" spans="1:7" x14ac:dyDescent="0.5">
      <c r="A23" t="s">
        <v>0</v>
      </c>
      <c r="B23">
        <v>0.52447999999999995</v>
      </c>
    </row>
    <row r="24" spans="1:7" x14ac:dyDescent="0.5">
      <c r="A24" t="s">
        <v>1</v>
      </c>
      <c r="B24">
        <v>0.40743800000000002</v>
      </c>
    </row>
    <row r="25" spans="1:7" x14ac:dyDescent="0.5">
      <c r="A25" s="1" t="s">
        <v>9</v>
      </c>
    </row>
    <row r="26" spans="1:7" x14ac:dyDescent="0.5">
      <c r="A26" t="s">
        <v>2</v>
      </c>
      <c r="B26">
        <v>0.40226099999999998</v>
      </c>
    </row>
    <row r="27" spans="1:7" x14ac:dyDescent="0.5">
      <c r="A27" t="s">
        <v>0</v>
      </c>
      <c r="B27">
        <v>0.54045900000000002</v>
      </c>
    </row>
    <row r="28" spans="1:7" x14ac:dyDescent="0.5">
      <c r="A28" t="s">
        <v>1</v>
      </c>
      <c r="B28">
        <v>0.40750199999999998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6D4C-B35C-4CFB-9EDC-0640D4796C1C}">
  <dimension ref="A1:K6"/>
  <sheetViews>
    <sheetView tabSelected="1" workbookViewId="0">
      <selection activeCell="F6" sqref="F6:G6"/>
    </sheetView>
  </sheetViews>
  <sheetFormatPr defaultRowHeight="14.35" x14ac:dyDescent="0.5"/>
  <cols>
    <col min="1" max="1" width="14.87890625" bestFit="1" customWidth="1"/>
    <col min="2" max="2" width="11.87890625" bestFit="1" customWidth="1"/>
    <col min="3" max="3" width="11.9375" bestFit="1" customWidth="1"/>
    <col min="4" max="5" width="11.87890625" bestFit="1" customWidth="1"/>
    <col min="6" max="7" width="15.41015625" bestFit="1" customWidth="1"/>
  </cols>
  <sheetData>
    <row r="1" spans="1:11" x14ac:dyDescent="0.5">
      <c r="A1" s="8" t="s">
        <v>30</v>
      </c>
      <c r="B1" s="8" t="s">
        <v>21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</row>
    <row r="2" spans="1:11" x14ac:dyDescent="0.5">
      <c r="A2" s="9" t="s">
        <v>31</v>
      </c>
      <c r="B2" s="10">
        <v>0.57600600000000002</v>
      </c>
      <c r="C2" s="11"/>
      <c r="D2" s="12">
        <v>507794.70397667022</v>
      </c>
      <c r="E2" s="12">
        <v>425968.09550932172</v>
      </c>
      <c r="F2" s="12">
        <v>179251530.5037646</v>
      </c>
      <c r="G2" s="12">
        <v>150366737.71479055</v>
      </c>
      <c r="H2" s="7"/>
      <c r="I2" s="7"/>
      <c r="J2" s="7"/>
      <c r="K2" s="7"/>
    </row>
    <row r="3" spans="1:11" x14ac:dyDescent="0.5">
      <c r="A3" s="13" t="s">
        <v>32</v>
      </c>
      <c r="B3" s="14">
        <v>0.60018800000000005</v>
      </c>
      <c r="C3" s="15">
        <f>B3/SUM($B$3:$B$4)</f>
        <v>0.5121202218151194</v>
      </c>
      <c r="D3" s="16">
        <v>304258.04240380769</v>
      </c>
      <c r="E3" s="16">
        <v>247938.32353310401</v>
      </c>
      <c r="F3" s="16">
        <v>107707347.01094793</v>
      </c>
      <c r="G3" s="16">
        <v>87770166.530718818</v>
      </c>
      <c r="H3" s="7"/>
      <c r="I3" s="7"/>
      <c r="J3" s="7"/>
      <c r="K3" s="7"/>
    </row>
    <row r="4" spans="1:11" x14ac:dyDescent="0.5">
      <c r="A4" s="13" t="s">
        <v>33</v>
      </c>
      <c r="B4" s="14">
        <v>0.57177900000000004</v>
      </c>
      <c r="C4" s="15">
        <f>B4/SUM($B$3:$B$4)</f>
        <v>0.48787977818488065</v>
      </c>
      <c r="D4" s="16">
        <v>273393.83688775956</v>
      </c>
      <c r="E4" s="16">
        <v>231511.52794400055</v>
      </c>
      <c r="F4" s="16">
        <v>95687842.910715848</v>
      </c>
      <c r="G4" s="16">
        <v>81029034.780400187</v>
      </c>
      <c r="H4" s="7"/>
      <c r="I4" s="7"/>
      <c r="J4" s="7"/>
      <c r="K4" s="7"/>
    </row>
    <row r="5" spans="1:11" x14ac:dyDescent="0.5">
      <c r="A5" s="13"/>
      <c r="B5" s="14"/>
      <c r="C5" s="14"/>
      <c r="D5" s="14"/>
      <c r="E5" s="14"/>
      <c r="F5" s="14"/>
      <c r="G5" s="14"/>
    </row>
    <row r="6" spans="1:11" x14ac:dyDescent="0.5">
      <c r="A6" s="13" t="s">
        <v>20</v>
      </c>
      <c r="B6" s="14"/>
      <c r="C6" s="14"/>
      <c r="D6" s="14"/>
      <c r="E6" s="14"/>
      <c r="F6" s="17">
        <f>SUMPRODUCT(C3:C4,F3:F4)</f>
        <v>101843274.01663443</v>
      </c>
      <c r="G6" s="17">
        <f>SUMPRODUCT(C3:C4,G3:G4)</f>
        <v>84481304.667658314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 Learning</vt:lpstr>
      <vt:lpstr>adjusted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Yidan Chen</dc:creator>
  <cp:lastModifiedBy>Yidan Chen</cp:lastModifiedBy>
  <dcterms:created xsi:type="dcterms:W3CDTF">2019-08-08T18:29:36Z</dcterms:created>
  <dcterms:modified xsi:type="dcterms:W3CDTF">2019-08-15T16:51:27Z</dcterms:modified>
</cp:coreProperties>
</file>