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y Drive\Results backup\Final results new\Final results\Comparison Transferlearning Densenet201\3. Results\"/>
    </mc:Choice>
  </mc:AlternateContent>
  <xr:revisionPtr revIDLastSave="0" documentId="13_ncr:1_{B56B784B-0657-443B-8D95-868B8A1B78E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ensenet" sheetId="2" r:id="rId1"/>
    <sheet name="Sheet1" sheetId="1" r:id="rId2"/>
  </sheets>
  <definedNames>
    <definedName name="ExternalData_1" localSheetId="0" hidden="1">densenet!$A$1:$C$301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N16" i="2"/>
  <c r="N15" i="2"/>
  <c r="O19" i="2" s="1"/>
  <c r="O12" i="2"/>
  <c r="N11" i="2"/>
  <c r="M11" i="2"/>
  <c r="L11" i="2"/>
  <c r="O8" i="2"/>
  <c r="N8" i="2"/>
  <c r="N9" i="2" s="1"/>
  <c r="K17" i="2" s="1"/>
  <c r="M8" i="2"/>
  <c r="L8" i="2"/>
  <c r="O7" i="2"/>
  <c r="N7" i="2"/>
  <c r="M7" i="2"/>
  <c r="P7" i="2" s="1"/>
  <c r="L7" i="2"/>
  <c r="P6" i="2"/>
  <c r="O6" i="2"/>
  <c r="N6" i="2"/>
  <c r="M6" i="2"/>
  <c r="L6" i="2"/>
  <c r="K13" i="2" s="1"/>
  <c r="K21" i="2" l="1"/>
  <c r="M9" i="2"/>
  <c r="K16" i="2" s="1"/>
  <c r="P8" i="2"/>
  <c r="L9" i="2"/>
  <c r="K15" i="2" s="1"/>
  <c r="K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1EA8D8-2530-4EC3-9046-23F6BD205ADE}" keepAlive="1" name="Query - densenet" description="Connection to the 'densenet' query in the workbook." type="5" refreshedVersion="8" background="1" saveData="1">
    <dbPr connection="Provider=Microsoft.Mashup.OleDb.1;Data Source=$Workbook$;Location=densenet;Extended Properties=&quot;&quot;" command="SELECT * FROM [densenet]"/>
  </connection>
</connections>
</file>

<file path=xl/sharedStrings.xml><?xml version="1.0" encoding="utf-8"?>
<sst xmlns="http://schemas.openxmlformats.org/spreadsheetml/2006/main" count="323" uniqueCount="321">
  <si>
    <t>Column1</t>
  </si>
  <si>
    <t>Column2</t>
  </si>
  <si>
    <t>Column3</t>
  </si>
  <si>
    <t>ALASKA-COHOE_20210113_200000_00.png</t>
  </si>
  <si>
    <t>ALGERIA-CRAAG_20210101_104500_59.png</t>
  </si>
  <si>
    <t>ALGERIA-CRAAG_20210129_124500_59.png</t>
  </si>
  <si>
    <t>ALMATY_20210105_081500_58.png</t>
  </si>
  <si>
    <t>Australia-ASSA_20210105_075956_60.png</t>
  </si>
  <si>
    <t>AUSTRIA-Krumbach_20210110_051500_10.png</t>
  </si>
  <si>
    <t>AUSTRIA-OE3FLB_20210110_063000_55.png</t>
  </si>
  <si>
    <t>EGYPT_20210103_143000_01.png</t>
  </si>
  <si>
    <t>GERMANY-DLR_20210116_081501_01.png</t>
  </si>
  <si>
    <t>GERMANY-DLR_20210127_151515_01.png</t>
  </si>
  <si>
    <t>GERMANY-DLR_20210129_031518_01.png</t>
  </si>
  <si>
    <t>GREENLAND_20210101_030716_62.png</t>
  </si>
  <si>
    <t>GREENLAND_20210110_075234_62.png</t>
  </si>
  <si>
    <t>GREENLAND_20210112_212238_62.png</t>
  </si>
  <si>
    <t>GREENLAND_20210124_033801_62.png</t>
  </si>
  <si>
    <t>GREENLAND_20210125_150804_62.png</t>
  </si>
  <si>
    <t>GREENLAND_20210125_161839_63.png</t>
  </si>
  <si>
    <t>GREENLAND_20210126_040341_63.png</t>
  </si>
  <si>
    <t>GREENLAND_20210131_101845_63.png</t>
  </si>
  <si>
    <t>INDIA-IISERP_20210107_040002_01.png</t>
  </si>
  <si>
    <t>INDIA-Nashik_20210106_080001_59.png</t>
  </si>
  <si>
    <t>INDIA-Nashik_20210115_044501_59.png</t>
  </si>
  <si>
    <t>INDIA-UDAIPUR_20210109_090000_01.png</t>
  </si>
  <si>
    <t>INDIA-UDAIPUR_20210119_021501_01.png</t>
  </si>
  <si>
    <t>INPE_20210128_190032_58.png</t>
  </si>
  <si>
    <t>KASI_20210102_050007_59.png</t>
  </si>
  <si>
    <t>KASI_20210103_044507_59.png</t>
  </si>
  <si>
    <t>MONGOLIA-UB_20210111_030000_01.png</t>
  </si>
  <si>
    <t>MONGOLIA-UB_20210122_125959_01.png</t>
  </si>
  <si>
    <t>MRO_20210110_100000_60.png</t>
  </si>
  <si>
    <t>MRO_20210123_121500_62.png</t>
  </si>
  <si>
    <t>MRO_20210126_070000_62.png</t>
  </si>
  <si>
    <t>MRO_20210131_131500_61.png</t>
  </si>
  <si>
    <t>MRT2_20210123_085958_01.png</t>
  </si>
  <si>
    <t>MRT2_20210124_072959_01.png</t>
  </si>
  <si>
    <t>MRT2_20210131_031500_01.png</t>
  </si>
  <si>
    <t>MRT3_20210115_074500_02.png</t>
  </si>
  <si>
    <t>MRT3_20210129_114500_02.png</t>
  </si>
  <si>
    <t>NEWZEALAND-AUT_20210111_143003_59.png</t>
  </si>
  <si>
    <t>NEWZEALAND-AUT_20210114_071502_59.png</t>
  </si>
  <si>
    <t>NEWZEALAND-AUT_20210117_200000_59.png</t>
  </si>
  <si>
    <t>NEWZEALAND-AUT_20210118_094502_59.png</t>
  </si>
  <si>
    <t>NEWZEALAND-AUT_20210118_160003_59.png</t>
  </si>
  <si>
    <t>NEWZEALAND-AUT_20210120_011501_59.png</t>
  </si>
  <si>
    <t>NEWZEALAND-AUT_20210125_123003_59.png</t>
  </si>
  <si>
    <t>NEWZEALAND-AUT_20210126_120003_59.png</t>
  </si>
  <si>
    <t>NEWZEALAND-AUT_20210127_120002_59.png</t>
  </si>
  <si>
    <t>NEWZEALAND-AUT_20210127_193000_59.png</t>
  </si>
  <si>
    <t>NORWAY-NY-AALESUND_20210101_024501_01.png</t>
  </si>
  <si>
    <t>NORWAY-NY-AALESUND_20210109_160001_01.png</t>
  </si>
  <si>
    <t>NORWAY-NY-AALESUND_20210114_051501_01.png</t>
  </si>
  <si>
    <t>NORWAY-NY-AALESUND_20210115_170001_01.png</t>
  </si>
  <si>
    <t>NORWAY-NY-AALESUND_20210116_064501_01.png</t>
  </si>
  <si>
    <t>NORWAY-NY-AALESUND_20210120_073001_01.png</t>
  </si>
  <si>
    <t>NORWAY-NY-AALESUND_20210120_084501_01.png</t>
  </si>
  <si>
    <t>NORWAY-NY-AALESUND_20210120_100002_01.png</t>
  </si>
  <si>
    <t>NORWAY-NY-AALESUND_20210120_184500_01.png</t>
  </si>
  <si>
    <t>NORWAY-NY-AALESUND_20210131_094501_01.png</t>
  </si>
  <si>
    <t>NORWAY-RANDABERG_20210105_090001_01.png</t>
  </si>
  <si>
    <t>NORWAY-RANDABERG_20210116_153001_01.png</t>
  </si>
  <si>
    <t>NORWAY-RANDABERG_20210119_214501_01.png</t>
  </si>
  <si>
    <t>NORWAY-RANDABERG_20210122_093001_01.png</t>
  </si>
  <si>
    <t>ROSWELL-NM_20210120_000000_58.png</t>
  </si>
  <si>
    <t>ROSWELL-NM_20210123_151503_58.png</t>
  </si>
  <si>
    <t>ROSWELL-NM_20210123_204500_58.png</t>
  </si>
  <si>
    <t>SOUTHAFRICA-SANSA_20210123_131500_01.png</t>
  </si>
  <si>
    <t>SOUTHAFRICA-SANSA_20210130_081500_01.png</t>
  </si>
  <si>
    <t>SPAIN-ALCALA_20210109_104508_03.png</t>
  </si>
  <si>
    <t>SPAIN-SIGUENZA_20210120_183000_01.png</t>
  </si>
  <si>
    <t>SPAIN-SIGUENZA_20210121_050000_01.png</t>
  </si>
  <si>
    <t>SPAIN-SIGUENZA_20210128_194502_01.png</t>
  </si>
  <si>
    <t>SRI-Lanka_20210130_051503_01.png</t>
  </si>
  <si>
    <t>SWISS-BLEN5M_20210104_101500_02.png</t>
  </si>
  <si>
    <t>SWISS-BLEN7M_20210112_111500_01.png</t>
  </si>
  <si>
    <t>SWISS-HB9SCT_20210105_123000_01.png</t>
  </si>
  <si>
    <t>SWISS-HB9SCT_20210120_102959_01.png</t>
  </si>
  <si>
    <t>SWISS-HB9SCT_20210122_121500_01.png</t>
  </si>
  <si>
    <t>SWISS-Landschlacht_20210114_143000_01.png</t>
  </si>
  <si>
    <t>SWISS-Landschlacht_20210116_113000_01.png</t>
  </si>
  <si>
    <t>SWISS-Landschlacht_20210123_091500_02.png</t>
  </si>
  <si>
    <t>SWISS-Landschlacht_20210125_124500_02.png</t>
  </si>
  <si>
    <t>SWISS-Landschlacht_20210125_141500_01.png</t>
  </si>
  <si>
    <t>SWISS-Landschlacht_20210127_144500_02.png</t>
  </si>
  <si>
    <t>SWISS-Landschlacht_20210130_071500_02.png</t>
  </si>
  <si>
    <t>SWISS-MUHEN_20210102_073000_01.png</t>
  </si>
  <si>
    <t>SWISS-MUHEN_20210105_110000_01.png</t>
  </si>
  <si>
    <t>SWISS-MUHEN_20210106_111500_02.png</t>
  </si>
  <si>
    <t>SWISS-MUHEN_20210114_113000_02.png</t>
  </si>
  <si>
    <t>TRIEST_20210109_094500_59.png</t>
  </si>
  <si>
    <t>TRIEST_20210112_100000_59.png</t>
  </si>
  <si>
    <t>TRIEST_20210115_054501_57.png</t>
  </si>
  <si>
    <t>TRIEST_20210118_083000_57.png</t>
  </si>
  <si>
    <t>TRIEST_20210119_060001_57.png</t>
  </si>
  <si>
    <t>TRIEST_20210122_081500_59.png</t>
  </si>
  <si>
    <t>TRIEST_20210130_154501_57.png</t>
  </si>
  <si>
    <t>URUGUAY_20210110_135958_01.png</t>
  </si>
  <si>
    <t>URUGUAY_20210128_192959_01.png</t>
  </si>
  <si>
    <t>USA-ARIZONA-ERAU_20210102_203022_58.png</t>
  </si>
  <si>
    <t>USA-ARIZONA-ERAU_20210110_130022_58.png</t>
  </si>
  <si>
    <t>USA-ARIZONA-ERAU_20210123_013022_58.png</t>
  </si>
  <si>
    <t>ALASKA-COHOE_20220331_191555_00.png</t>
  </si>
  <si>
    <t>ALASKA-COHOE_20220420_035958_62.png</t>
  </si>
  <si>
    <t>ALASKA-COHOE_20220704_133000_62.png</t>
  </si>
  <si>
    <t>ALASKA-COHOE_20220819_044458_63.png</t>
  </si>
  <si>
    <t>ALASKA-COHOE_20230225_191500_63.png</t>
  </si>
  <si>
    <t>ALASKA-COHOE_20230421_175959_63.png</t>
  </si>
  <si>
    <t>ALASKA-HAARP_20220331_182959_63.png</t>
  </si>
  <si>
    <t>ALASKA-HAARP_20220430_200000_62.png</t>
  </si>
  <si>
    <t>ALASKA-HAARP_20220511_183000_62.png</t>
  </si>
  <si>
    <t>ALASKA-HAARP_20220613_031458_63.png</t>
  </si>
  <si>
    <t>ALASKA-HAARP_20220721_011459_63.png</t>
  </si>
  <si>
    <t>ALASKA-HAARP_20230217_200000_62.png</t>
  </si>
  <si>
    <t>ALASKA-HAARP_20230217_201500_62.png</t>
  </si>
  <si>
    <t>ALASKA-HAARP_20230217_202959_63.png</t>
  </si>
  <si>
    <t>ALGERIA-CRAAG_20220328_111608_59.png</t>
  </si>
  <si>
    <t>ALMATY_20211009_063000_58.png</t>
  </si>
  <si>
    <t>Arecibo-Observatory_20220402_133001_62.png</t>
  </si>
  <si>
    <t>Arecibo-Observatory_20220430_140001_63.png</t>
  </si>
  <si>
    <t>Arecibo-Observatory_20220510_134501_63.png</t>
  </si>
  <si>
    <t>Arecibo-Observatory_20220815_150001_62.png</t>
  </si>
  <si>
    <t>Arecibo-Observatory_20220929_120000_63.png</t>
  </si>
  <si>
    <t>Australia-ASSA_20210419_233001_02.png</t>
  </si>
  <si>
    <t>Australia-ASSA_20210826_233006_01.png</t>
  </si>
  <si>
    <t>Australia-ASSA_20210917_041503_02.png</t>
  </si>
  <si>
    <t>Australia-ASSA_20211009_064500_01.png</t>
  </si>
  <si>
    <t>Australia-ASSA_20220109_224503_63.png</t>
  </si>
  <si>
    <t>Australia-ASSA_20220112_043001_63.png</t>
  </si>
  <si>
    <t>Australia-ASSA_20220120_061501_62.png</t>
  </si>
  <si>
    <t>Australia-ASSA_20220213_021459_63.png</t>
  </si>
  <si>
    <t>Australia-ASSA_20220213_021502_62.png</t>
  </si>
  <si>
    <t>Australia-ASSA_20220313_233001_62.png</t>
  </si>
  <si>
    <t>Australia-ASSA_20220411_051500_63.png</t>
  </si>
  <si>
    <t>Australia-ASSA_20220420_034504_60.png</t>
  </si>
  <si>
    <t>Australia-ASSA_20220421_224501_60.png</t>
  </si>
  <si>
    <t>Australia-ASSA_20221221_045959_62.png</t>
  </si>
  <si>
    <t>Australia-ASSA_20230124_031500_63.png</t>
  </si>
  <si>
    <t>Australia-ASSA_20230209_071459_62.png</t>
  </si>
  <si>
    <t>Australia-ASSA_20230223_060000_62.png</t>
  </si>
  <si>
    <t>Australia-ASSA_20230225_041459_62.png</t>
  </si>
  <si>
    <t>Australia-ASSA_20230225_041500_63.png</t>
  </si>
  <si>
    <t>AUSTRIA-UNIGRAZ_20220328_111500_01.png</t>
  </si>
  <si>
    <t>AUSTRIA-UNIGRAZ_20220819_043000_01.png</t>
  </si>
  <si>
    <t>AUSTRIA-UNIGRAZ_20220929_121500_01.png</t>
  </si>
  <si>
    <t>BIR_20220302_172959_01.png</t>
  </si>
  <si>
    <t>BIR_20220302_174459_01.png</t>
  </si>
  <si>
    <t>BIR_20220923_175959_01.png</t>
  </si>
  <si>
    <t>BIR_20230120_140000_01.png</t>
  </si>
  <si>
    <t>EGYPT-Alexandria_20211009_063000_01.png</t>
  </si>
  <si>
    <t>EGYPT-Alexandria_20220704_133001_01.png</t>
  </si>
  <si>
    <t>GERMANY-DLR_20230304_153001_62.png</t>
  </si>
  <si>
    <t>GERMANY-DLR_20230421_174501_63.png</t>
  </si>
  <si>
    <t>GLASGOW_20220430_134500_01.png</t>
  </si>
  <si>
    <t>GLASGOW_20220704_133000_01.png</t>
  </si>
  <si>
    <t>GLASGOW_20220709_134500_01.png</t>
  </si>
  <si>
    <t>GREENLAND_20220330_173000_62.png</t>
  </si>
  <si>
    <t>GREENLAND_20220709_134500_63.png</t>
  </si>
  <si>
    <t>GREENLAND_20220709_134501_62.png</t>
  </si>
  <si>
    <t>HUMAIN_20210709_104500_59.png</t>
  </si>
  <si>
    <t>HUMAIN_20220328_111500_59.png</t>
  </si>
  <si>
    <t>HUMAIN_20220430_100000_59.png</t>
  </si>
  <si>
    <t>INDIA-OOTY_20210522_030000_59.png</t>
  </si>
  <si>
    <t>INDIA-OOTY_20221214_083000_01.png</t>
  </si>
  <si>
    <t>INDIA-OOTY_20221221_073000_02.png</t>
  </si>
  <si>
    <t>INDIA-OOTY_20230209_090000_02.png</t>
  </si>
  <si>
    <t>INDIA-UDAIPUR_20220430_100002_01.png</t>
  </si>
  <si>
    <t>Malaysia-Banting_20221214_083001_01.png</t>
  </si>
  <si>
    <t>MEXART_20211028_151500_59.png</t>
  </si>
  <si>
    <t>MEXART_20211028_153000_59.png</t>
  </si>
  <si>
    <t>MEXART_20220314_171500_59.png</t>
  </si>
  <si>
    <t>MEXART_20220402_131500_59.png</t>
  </si>
  <si>
    <t>MEXART_20220525_181500_59.png</t>
  </si>
  <si>
    <t>MRO_20211009_063000_61.png</t>
  </si>
  <si>
    <t>MRO_20211009_064500_61.png</t>
  </si>
  <si>
    <t>MRO_20220328_111500_62.png</t>
  </si>
  <si>
    <t>MRO_20220328_113000_62.png</t>
  </si>
  <si>
    <t>MRO_20220430_134500_59.png</t>
  </si>
  <si>
    <t>MRO_20220430_134500_61.png</t>
  </si>
  <si>
    <t>MRO_20220929_120000_61.png</t>
  </si>
  <si>
    <t>MRT1_20211009_064500_02.png</t>
  </si>
  <si>
    <t>ROSWELL-NM_20220430_194500_59.png</t>
  </si>
  <si>
    <t>ROSWELL-NM_20230217_200000_58.png</t>
  </si>
  <si>
    <t>SOUTHAFRICA-SANSA_20220328_113001_01.png</t>
  </si>
  <si>
    <t>SOUTHAFRICA-SANSA_20220402_131500_01.png</t>
  </si>
  <si>
    <t>SPAIN-PERALEJOS_20220704_133001_01.png</t>
  </si>
  <si>
    <t>SSRT_20230223_060021_59.png</t>
  </si>
  <si>
    <t>SWISS-HEITERSWIL_20211028_151500_59.png</t>
  </si>
  <si>
    <t>SWISS-IRSOL_20220430_095828_01.png</t>
  </si>
  <si>
    <t>SWISS-Landschlacht_20211028_151522_63.png</t>
  </si>
  <si>
    <t>SWISS-Landschlacht_20211028_151524_62.png</t>
  </si>
  <si>
    <t>SWISS-Landschlacht_20211220_113002_62.png</t>
  </si>
  <si>
    <t>SWISS-Landschlacht_20220402_131500_63.png</t>
  </si>
  <si>
    <t>SWISS-Landschlacht_20220929_114500_62.png</t>
  </si>
  <si>
    <t>SWISS-MUHEN_20210609_120000_01.png</t>
  </si>
  <si>
    <t>SWISS-MUHEN_20211028_151500_62.png</t>
  </si>
  <si>
    <t>SWISS-MUHEN_20220402_133000_63.png</t>
  </si>
  <si>
    <t>SWISS-MUHEN_20220430_100001_62.png</t>
  </si>
  <si>
    <t>SWISS-MUHEN_20220430_100001_63.png</t>
  </si>
  <si>
    <t>SWISS-MUHEN_20220704_133000_62.png</t>
  </si>
  <si>
    <t>SWISS-MUHEN_20221119_124500_63.png</t>
  </si>
  <si>
    <t>TRIEST_20220328_113000_57.png</t>
  </si>
  <si>
    <t>ALASKA-COHOE_20220211_224500_00.png</t>
  </si>
  <si>
    <t>ALASKA-COHOE_20220501_220000_63.png</t>
  </si>
  <si>
    <t>ALASKA-COHOE_20220616_151459_62.png</t>
  </si>
  <si>
    <t>ALASKA-COHOE_20220626_032958_63.png</t>
  </si>
  <si>
    <t>ALASKA-COHOE_20220627_213000_62.png</t>
  </si>
  <si>
    <t>ALASKA-COHOE_20220701_201500_62.png</t>
  </si>
  <si>
    <t>ALASKA-COHOE_20220714_224459_63.png</t>
  </si>
  <si>
    <t>ALASKA-COHOE_20220715_220000_63.png</t>
  </si>
  <si>
    <t>ALASKA-COHOE_20220816_025959_62.png</t>
  </si>
  <si>
    <t>ALASKA-HAARP_20220316_213035_62.png</t>
  </si>
  <si>
    <t>ALASKA-HAARP_20220421_021459_63.png</t>
  </si>
  <si>
    <t>ALASKA-HAARP_20220422_004500_62.png</t>
  </si>
  <si>
    <t>ALASKA-HAARP_20220430_171459_63.png</t>
  </si>
  <si>
    <t>ALASKA-HAARP_20220430_171500_62.png</t>
  </si>
  <si>
    <t>ALASKA-HAARP_20220430_213000_62.png</t>
  </si>
  <si>
    <t>ALASKA-HAARP_20220501_211500_62.png</t>
  </si>
  <si>
    <t>ALASKA-HAARP_20220502_032958_63.png</t>
  </si>
  <si>
    <t>ALASKA-HAARP_20220524_194459_63.png</t>
  </si>
  <si>
    <t>ALASKA-HAARP_20220612_205957_63.png</t>
  </si>
  <si>
    <t>ALASKA-HAARP_20220616_180000_62.png</t>
  </si>
  <si>
    <t>ALASKA-HAARP_20220628_011459_63.png</t>
  </si>
  <si>
    <t>ALASKA-HAARP_20220628_200000_62.png</t>
  </si>
  <si>
    <t>ALASKA-HAARP_20220703_154500_62.png</t>
  </si>
  <si>
    <t>ALASKA-HAARP_20220816_030000_62.png</t>
  </si>
  <si>
    <t>ALASKA-HAARP_20220829_160000_62.png</t>
  </si>
  <si>
    <t>Arecibo-Observatory_20220201_160000_01.png</t>
  </si>
  <si>
    <t>Arecibo-Observatory_20220408_151501_63.png</t>
  </si>
  <si>
    <t>Arecibo-Observatory_20220409_111500_63.png</t>
  </si>
  <si>
    <t>Arecibo-Observatory_20220415_184501_62.png</t>
  </si>
  <si>
    <t>Arecibo-Observatory_20220703_144501_62.png</t>
  </si>
  <si>
    <t>Arecibo-Observatory_20220805_141501_63.png</t>
  </si>
  <si>
    <t>Australia-ASSA_20210822_001505_01.png</t>
  </si>
  <si>
    <t>Australia-ASSA_20210827_033006_60.png</t>
  </si>
  <si>
    <t>Australia-ASSA_20210918_232811_02.png</t>
  </si>
  <si>
    <t>Australia-ASSA_20211028_231507_01.png</t>
  </si>
  <si>
    <t>Australia-ASSA_20220110_064510_63.png</t>
  </si>
  <si>
    <t>Australia-ASSA_20220116_031504_60.png</t>
  </si>
  <si>
    <t>Australia-ASSA_20220204_232959_63.png</t>
  </si>
  <si>
    <t>Australia-ASSA_20220206_213002_62.png</t>
  </si>
  <si>
    <t>Australia-ASSA_20220211_010000_63.png</t>
  </si>
  <si>
    <t>Australia-ASSA_20220215_061506_60.png</t>
  </si>
  <si>
    <t>Australia-ASSA_20220316_061459_63.png</t>
  </si>
  <si>
    <t>Australia-ASSA_20220318_231501_62.png</t>
  </si>
  <si>
    <t>Australia-ASSA_20220401_043004_60.png</t>
  </si>
  <si>
    <t>Australia-ASSA_20220619_033900_63.png</t>
  </si>
  <si>
    <t>Australia-ASSA_20220628_054503_63.png</t>
  </si>
  <si>
    <t>Australia-ASSA_20220701_031500_63.png</t>
  </si>
  <si>
    <t>AUSTRIA-MICHELBACH_20211222_120000_60.png</t>
  </si>
  <si>
    <t>AUSTRIA-UNIGRAZ_20210925_093002_01.png</t>
  </si>
  <si>
    <t>AUSTRIA-UNIGRAZ_20220603_090001_01.png</t>
  </si>
  <si>
    <t>AUSTRIA-UNIGRAZ_20220803_163001_01.png</t>
  </si>
  <si>
    <t>BIR_20211012_120000_01.png</t>
  </si>
  <si>
    <t>BIR_20211026_140000_01.png</t>
  </si>
  <si>
    <t>BIR_20220312_103000_01.png</t>
  </si>
  <si>
    <t>BIR_20220705_094459_01.png</t>
  </si>
  <si>
    <t>EGYPT-Alexandria_20220527_124500_02.png</t>
  </si>
  <si>
    <t>EGYPT-Alexandria_20220713_134503_01.png</t>
  </si>
  <si>
    <t>EGYPT-Alexandria_20220818_153001_01.png</t>
  </si>
  <si>
    <t>GLASGOW_20220510_151500_01.png</t>
  </si>
  <si>
    <t>GLASGOW_20220603_090000_01.png</t>
  </si>
  <si>
    <t>GLASGOW_20220627_110000_01.png</t>
  </si>
  <si>
    <t>GLASGOW_20220805_104500_01.png</t>
  </si>
  <si>
    <t>GREENLAND_20220130_180000_62.png</t>
  </si>
  <si>
    <t>GREENLAND_20220330_131500_62.png</t>
  </si>
  <si>
    <t>GREENLAND_20220703_171500_62.png</t>
  </si>
  <si>
    <t>GREENLAND_20220713_153000_63.png</t>
  </si>
  <si>
    <t>GREENLAND_20220714_170000_63.png</t>
  </si>
  <si>
    <t>HUMAIN_20210901_091500_59.png</t>
  </si>
  <si>
    <t>HUMAIN_20211009_133000_59.png</t>
  </si>
  <si>
    <t>HUMAIN_20220420_050000_59.png</t>
  </si>
  <si>
    <t>HUMAIN_20220420_070000_59.png</t>
  </si>
  <si>
    <t>HUMAIN_20220705_094500_59.png</t>
  </si>
  <si>
    <t>INDIA-OOTY_20220204_062154_01.png</t>
  </si>
  <si>
    <t>INDIA-OOTY_20220426_081500_02.png</t>
  </si>
  <si>
    <t>INDIA-OOTY_20220815_091500_01.png</t>
  </si>
  <si>
    <t>INDIA-UDAIPUR_20220518_033002_01.png</t>
  </si>
  <si>
    <t>INDIA-UDAIPUR_20220627_020003_01.png</t>
  </si>
  <si>
    <t>INDIA-UDAIPUR_20220702_063001_01.png</t>
  </si>
  <si>
    <t>INDONESIA_20211220_031500_59.png</t>
  </si>
  <si>
    <t>KRIM_20210902_082957_00.png</t>
  </si>
  <si>
    <t>MEXART_20220803_163000_59.png</t>
  </si>
  <si>
    <t>MEXICO-LANCE-B_20220701_162959_62.png</t>
  </si>
  <si>
    <t>MEXICO-LANCE-B_20220719_154459_62.png</t>
  </si>
  <si>
    <t>MRO_20210523_043000_61.png</t>
  </si>
  <si>
    <t>MRO_20220705_151500_62.png</t>
  </si>
  <si>
    <t>MRO_20220708_111500_62.png</t>
  </si>
  <si>
    <t>MRT1_20220702_083000_02.png</t>
  </si>
  <si>
    <t>SOUTHAFRICA-SANSA_20211102_080003_01.png</t>
  </si>
  <si>
    <t>SRI-Lanka_20211204_073015_59.png</t>
  </si>
  <si>
    <t>SWISS-HEITERSWIL_20210723_143000_59.png</t>
  </si>
  <si>
    <t>SWISS-HEITERSWIL_20220703_154500_59.png</t>
  </si>
  <si>
    <t>SWISS-IRSOL_20220805_061503_01.png</t>
  </si>
  <si>
    <t>SWISS-Landschlacht_20210516_133000_01.png</t>
  </si>
  <si>
    <t>SWISS-Landschlacht_20210719_133004_01.png</t>
  </si>
  <si>
    <t>SWISS-Landschlacht_20211026_070000_62.png</t>
  </si>
  <si>
    <t>SWISS-Landschlacht_20220131_121500_62.png</t>
  </si>
  <si>
    <t>SWISS-Landschlacht_20220415_141503_62.png</t>
  </si>
  <si>
    <t>SWISS-MUHEN_20210523_080000_02.png</t>
  </si>
  <si>
    <t>SWISS-MUHEN_20211026_111500_63.png</t>
  </si>
  <si>
    <t>SWISS-MUHEN_20220616_150000_62.png</t>
  </si>
  <si>
    <t>Predicted</t>
  </si>
  <si>
    <t>Classes</t>
  </si>
  <si>
    <t>Empty</t>
  </si>
  <si>
    <t xml:space="preserve">Type II </t>
  </si>
  <si>
    <t>Type III</t>
  </si>
  <si>
    <t>sum</t>
  </si>
  <si>
    <t>Recall</t>
  </si>
  <si>
    <t>Actual</t>
  </si>
  <si>
    <t>Type II</t>
  </si>
  <si>
    <t>Precision</t>
  </si>
  <si>
    <t>Overall Acc</t>
  </si>
  <si>
    <t>Precision 0</t>
  </si>
  <si>
    <t>Precision 1</t>
  </si>
  <si>
    <t>Precision 2</t>
  </si>
  <si>
    <t>Average precision</t>
  </si>
  <si>
    <t>Average recall</t>
  </si>
  <si>
    <t>f1 score</t>
  </si>
  <si>
    <t>Average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</si>
</sst>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B76454-31C1-42BB-9A93-34B8F812358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0D271-2EDC-4E8D-A26E-609BC3A2FB5E}" name="densenet" displayName="densenet" ref="A1:C301" tableType="queryTable" totalsRowShown="0">
  <autoFilter ref="A1:C301" xr:uid="{41D0D271-2EDC-4E8D-A26E-609BC3A2FB5E}"/>
  <tableColumns count="3">
    <tableColumn id="1" xr3:uid="{55484D7F-E094-48BB-990E-B77799CCE934}" uniqueName="1" name="Column1" queryTableFieldId="1"/>
    <tableColumn id="2" xr3:uid="{D6BBF020-D42C-4D00-9BC4-5B45798D6403}" uniqueName="2" name="Column2" queryTableFieldId="2" dataDxfId="0"/>
    <tableColumn id="3" xr3:uid="{8D49B8F4-A6F0-400B-A42E-AFC895414E8E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794D2E-1E79-40A3-B2AF-206272B993BB}" name="Table6" displayName="Table6" ref="K5:P9" totalsRowShown="0">
  <autoFilter ref="K5:P9" xr:uid="{90794D2E-1E79-40A3-B2AF-206272B993BB}"/>
  <tableColumns count="6">
    <tableColumn id="1" xr3:uid="{CF10B414-E9C4-4C05-B58A-56DF6EF80F52}" name="Classes"/>
    <tableColumn id="2" xr3:uid="{D20E0241-1161-431C-B211-C0EBB3591709}" name="Empty"/>
    <tableColumn id="3" xr3:uid="{B6AF43F0-E4FD-49BA-8425-F3D914A5A6AA}" name="Type II "/>
    <tableColumn id="4" xr3:uid="{65558B0A-7497-46D4-B4B7-FBCA922E99FC}" name="Type III"/>
    <tableColumn id="5" xr3:uid="{4C87E189-8B67-4B45-A00E-44C1A3EA1F29}" name="sum"/>
    <tableColumn id="6" xr3:uid="{11B892AF-7D8B-403E-A53A-9FCF27EE44E3}" name="Recal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683F-704C-4517-BF53-0785A163E0FC}">
  <dimension ref="A1:P301"/>
  <sheetViews>
    <sheetView tabSelected="1" topLeftCell="H1" workbookViewId="0">
      <selection activeCell="Q15" sqref="Q15"/>
    </sheetView>
  </sheetViews>
  <sheetFormatPr defaultRowHeight="15" x14ac:dyDescent="0.25"/>
  <cols>
    <col min="1" max="1" width="10.5703125" bestFit="1" customWidth="1"/>
    <col min="2" max="2" width="44.42578125" bestFit="1" customWidth="1"/>
    <col min="3" max="3" width="10.5703125" bestFit="1" customWidth="1"/>
    <col min="10" max="10" width="15.5703125" bestFit="1" customWidth="1"/>
    <col min="14" max="14" width="12.42578125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0</v>
      </c>
      <c r="B2" t="s">
        <v>3</v>
      </c>
      <c r="C2">
        <v>0</v>
      </c>
    </row>
    <row r="3" spans="1:16" x14ac:dyDescent="0.25">
      <c r="A3">
        <v>0</v>
      </c>
      <c r="B3" t="s">
        <v>4</v>
      </c>
      <c r="C3">
        <v>0</v>
      </c>
    </row>
    <row r="4" spans="1:16" x14ac:dyDescent="0.25">
      <c r="A4">
        <v>0</v>
      </c>
      <c r="B4" t="s">
        <v>5</v>
      </c>
      <c r="C4">
        <v>0</v>
      </c>
      <c r="M4" t="s">
        <v>303</v>
      </c>
    </row>
    <row r="5" spans="1:16" x14ac:dyDescent="0.25">
      <c r="A5">
        <v>0</v>
      </c>
      <c r="B5" t="s">
        <v>6</v>
      </c>
      <c r="C5">
        <v>0</v>
      </c>
      <c r="K5" t="s">
        <v>304</v>
      </c>
      <c r="L5" t="s">
        <v>305</v>
      </c>
      <c r="M5" t="s">
        <v>306</v>
      </c>
      <c r="N5" t="s">
        <v>307</v>
      </c>
      <c r="O5" t="s">
        <v>308</v>
      </c>
      <c r="P5" t="s">
        <v>309</v>
      </c>
    </row>
    <row r="6" spans="1:16" x14ac:dyDescent="0.25">
      <c r="A6">
        <v>0</v>
      </c>
      <c r="B6" t="s">
        <v>7</v>
      </c>
      <c r="C6">
        <v>2</v>
      </c>
      <c r="K6" t="s">
        <v>305</v>
      </c>
      <c r="L6">
        <f>COUNTIFS($A$2:$A$101,"=0",$C$2:$C$101,"=0")</f>
        <v>88</v>
      </c>
      <c r="M6">
        <f>COUNTIFS($A$2:$A$101,"=0",$C$2:$C$101,"=1")</f>
        <v>1</v>
      </c>
      <c r="N6">
        <f>COUNTIFS($A$2:$A$101,"=0",$C$2:$C$101,"=2")</f>
        <v>11</v>
      </c>
      <c r="O6">
        <f>COUNTIF(A2:A185,"=0")</f>
        <v>100</v>
      </c>
      <c r="P6">
        <f>L6/O6</f>
        <v>0.88</v>
      </c>
    </row>
    <row r="7" spans="1:16" x14ac:dyDescent="0.25">
      <c r="A7">
        <v>0</v>
      </c>
      <c r="B7" t="s">
        <v>8</v>
      </c>
      <c r="C7">
        <v>0</v>
      </c>
      <c r="J7" t="s">
        <v>310</v>
      </c>
      <c r="K7" t="s">
        <v>311</v>
      </c>
      <c r="L7">
        <f>COUNTIFS($A$102:$A$201,"=1",$C$102:$C$201,"=0")</f>
        <v>3</v>
      </c>
      <c r="M7">
        <f>COUNTIFS($A$102:$A$201,"=1",$C$102:$C$201,"=1")</f>
        <v>94</v>
      </c>
      <c r="N7">
        <f>COUNTIFS($A$102:$A$201,"=1",$C$102:$C$201,"=2")</f>
        <v>3</v>
      </c>
      <c r="O7">
        <f>COUNTIF(A102:A201,"=1")</f>
        <v>100</v>
      </c>
      <c r="P7">
        <f>M7/O7</f>
        <v>0.94</v>
      </c>
    </row>
    <row r="8" spans="1:16" x14ac:dyDescent="0.25">
      <c r="A8">
        <v>0</v>
      </c>
      <c r="B8" t="s">
        <v>9</v>
      </c>
      <c r="C8">
        <v>0</v>
      </c>
      <c r="K8" t="s">
        <v>307</v>
      </c>
      <c r="L8">
        <f>COUNTIFS($A$202:$A$301,"=2",$C$202:$C$301,"=0")</f>
        <v>6</v>
      </c>
      <c r="M8">
        <f>COUNTIFS($A$202:$A$301,"=2",$C$202:$C$301,"=1")</f>
        <v>9</v>
      </c>
      <c r="N8">
        <f>COUNTIFS($A$202:$A$301,"=2",$C$202:$C$301,"=2")</f>
        <v>85</v>
      </c>
      <c r="O8">
        <f>COUNTIF(A202:A301,"=2")</f>
        <v>100</v>
      </c>
      <c r="P8">
        <f>N8/O8</f>
        <v>0.85</v>
      </c>
    </row>
    <row r="9" spans="1:16" x14ac:dyDescent="0.25">
      <c r="A9">
        <v>0</v>
      </c>
      <c r="B9" t="s">
        <v>10</v>
      </c>
      <c r="C9">
        <v>0</v>
      </c>
      <c r="K9" t="s">
        <v>312</v>
      </c>
      <c r="L9">
        <f>L6/SUM(L6:L8)</f>
        <v>0.90721649484536082</v>
      </c>
      <c r="M9">
        <f>M7/SUM(M6:M8)</f>
        <v>0.90384615384615385</v>
      </c>
      <c r="N9">
        <f>N8/SUM(N6:N8)</f>
        <v>0.85858585858585856</v>
      </c>
    </row>
    <row r="10" spans="1:16" x14ac:dyDescent="0.25">
      <c r="A10">
        <v>0</v>
      </c>
      <c r="B10" t="s">
        <v>11</v>
      </c>
      <c r="C10">
        <v>0</v>
      </c>
    </row>
    <row r="11" spans="1:16" x14ac:dyDescent="0.25">
      <c r="A11">
        <v>0</v>
      </c>
      <c r="B11" t="s">
        <v>12</v>
      </c>
      <c r="C11">
        <v>0</v>
      </c>
      <c r="L11">
        <f>ROUND(L9,2)</f>
        <v>0.91</v>
      </c>
      <c r="M11">
        <f t="shared" ref="M11:N11" si="0">ROUND(M9,2)</f>
        <v>0.9</v>
      </c>
      <c r="N11">
        <f t="shared" si="0"/>
        <v>0.86</v>
      </c>
    </row>
    <row r="12" spans="1:16" x14ac:dyDescent="0.25">
      <c r="A12">
        <v>0</v>
      </c>
      <c r="B12" t="s">
        <v>13</v>
      </c>
      <c r="C12">
        <v>0</v>
      </c>
      <c r="O12">
        <f>SUM(O6:O8)</f>
        <v>300</v>
      </c>
    </row>
    <row r="13" spans="1:16" x14ac:dyDescent="0.25">
      <c r="A13">
        <v>0</v>
      </c>
      <c r="B13" t="s">
        <v>14</v>
      </c>
      <c r="C13">
        <v>0</v>
      </c>
      <c r="J13" t="s">
        <v>313</v>
      </c>
      <c r="K13">
        <f>(L6+M7+N8)/(O6+O7+O8)</f>
        <v>0.89</v>
      </c>
    </row>
    <row r="14" spans="1:16" x14ac:dyDescent="0.25">
      <c r="A14">
        <v>0</v>
      </c>
      <c r="B14" t="s">
        <v>15</v>
      </c>
      <c r="C14">
        <v>0</v>
      </c>
    </row>
    <row r="15" spans="1:16" x14ac:dyDescent="0.25">
      <c r="A15">
        <v>0</v>
      </c>
      <c r="B15" t="s">
        <v>16</v>
      </c>
      <c r="C15">
        <v>0</v>
      </c>
      <c r="J15" t="s">
        <v>314</v>
      </c>
      <c r="K15">
        <f>L9</f>
        <v>0.90721649484536082</v>
      </c>
      <c r="M15" t="s">
        <v>319</v>
      </c>
      <c r="N15">
        <f>(2*L9*P6)/(L9+P6)</f>
        <v>0.89340101522842641</v>
      </c>
    </row>
    <row r="16" spans="1:16" x14ac:dyDescent="0.25">
      <c r="A16">
        <v>0</v>
      </c>
      <c r="B16" t="s">
        <v>17</v>
      </c>
      <c r="C16">
        <v>0</v>
      </c>
      <c r="J16" t="s">
        <v>315</v>
      </c>
      <c r="K16">
        <f>M9</f>
        <v>0.90384615384615385</v>
      </c>
      <c r="N16">
        <f>(2*M9*P7)/(M9+P7)</f>
        <v>0.92156862745098045</v>
      </c>
    </row>
    <row r="17" spans="1:15" x14ac:dyDescent="0.25">
      <c r="A17">
        <v>0</v>
      </c>
      <c r="B17" t="s">
        <v>18</v>
      </c>
      <c r="C17">
        <v>0</v>
      </c>
      <c r="J17" t="s">
        <v>316</v>
      </c>
      <c r="K17">
        <f>N9</f>
        <v>0.85858585858585856</v>
      </c>
      <c r="N17">
        <f>(2*N9*P8)/(N9+P8)</f>
        <v>0.85427135678391952</v>
      </c>
    </row>
    <row r="18" spans="1:15" x14ac:dyDescent="0.25">
      <c r="A18">
        <v>0</v>
      </c>
      <c r="B18" t="s">
        <v>19</v>
      </c>
      <c r="C18">
        <v>0</v>
      </c>
    </row>
    <row r="19" spans="1:15" x14ac:dyDescent="0.25">
      <c r="A19">
        <v>0</v>
      </c>
      <c r="B19" t="s">
        <v>20</v>
      </c>
      <c r="C19">
        <v>0</v>
      </c>
      <c r="N19" t="s">
        <v>320</v>
      </c>
      <c r="O19">
        <f>ROUND(AVERAGE(N15:N17)*100,2)</f>
        <v>88.97</v>
      </c>
    </row>
    <row r="20" spans="1:15" x14ac:dyDescent="0.25">
      <c r="A20">
        <v>0</v>
      </c>
      <c r="B20" t="s">
        <v>21</v>
      </c>
      <c r="C20">
        <v>0</v>
      </c>
      <c r="J20" t="s">
        <v>317</v>
      </c>
      <c r="K20">
        <f>AVERAGE(K15:K17)</f>
        <v>0.88988283575912452</v>
      </c>
    </row>
    <row r="21" spans="1:15" x14ac:dyDescent="0.25">
      <c r="A21">
        <v>0</v>
      </c>
      <c r="B21" t="s">
        <v>22</v>
      </c>
      <c r="C21">
        <v>0</v>
      </c>
      <c r="J21" t="s">
        <v>318</v>
      </c>
      <c r="K21">
        <f>AVERAGE(P6:P8)</f>
        <v>0.89</v>
      </c>
    </row>
    <row r="22" spans="1:15" x14ac:dyDescent="0.25">
      <c r="A22">
        <v>0</v>
      </c>
      <c r="B22" t="s">
        <v>23</v>
      </c>
      <c r="C22">
        <v>0</v>
      </c>
    </row>
    <row r="23" spans="1:15" x14ac:dyDescent="0.25">
      <c r="A23">
        <v>0</v>
      </c>
      <c r="B23" t="s">
        <v>24</v>
      </c>
      <c r="C23">
        <v>0</v>
      </c>
    </row>
    <row r="24" spans="1:15" x14ac:dyDescent="0.25">
      <c r="A24">
        <v>0</v>
      </c>
      <c r="B24" t="s">
        <v>25</v>
      </c>
      <c r="C24">
        <v>0</v>
      </c>
    </row>
    <row r="25" spans="1:15" x14ac:dyDescent="0.25">
      <c r="A25">
        <v>0</v>
      </c>
      <c r="B25" t="s">
        <v>26</v>
      </c>
      <c r="C25">
        <v>0</v>
      </c>
    </row>
    <row r="26" spans="1:15" x14ac:dyDescent="0.25">
      <c r="A26">
        <v>0</v>
      </c>
      <c r="B26" t="s">
        <v>27</v>
      </c>
      <c r="C26">
        <v>0</v>
      </c>
    </row>
    <row r="27" spans="1:15" x14ac:dyDescent="0.25">
      <c r="A27">
        <v>0</v>
      </c>
      <c r="B27" t="s">
        <v>28</v>
      </c>
      <c r="C27">
        <v>0</v>
      </c>
    </row>
    <row r="28" spans="1:15" x14ac:dyDescent="0.25">
      <c r="A28">
        <v>0</v>
      </c>
      <c r="B28" t="s">
        <v>29</v>
      </c>
      <c r="C28">
        <v>0</v>
      </c>
    </row>
    <row r="29" spans="1:15" x14ac:dyDescent="0.25">
      <c r="A29">
        <v>0</v>
      </c>
      <c r="B29" t="s">
        <v>30</v>
      </c>
      <c r="C29">
        <v>2</v>
      </c>
    </row>
    <row r="30" spans="1:15" x14ac:dyDescent="0.25">
      <c r="A30">
        <v>0</v>
      </c>
      <c r="B30" t="s">
        <v>31</v>
      </c>
      <c r="C30">
        <v>0</v>
      </c>
    </row>
    <row r="31" spans="1:15" x14ac:dyDescent="0.25">
      <c r="A31">
        <v>0</v>
      </c>
      <c r="B31" t="s">
        <v>32</v>
      </c>
      <c r="C31">
        <v>0</v>
      </c>
    </row>
    <row r="32" spans="1:15" x14ac:dyDescent="0.25">
      <c r="A32">
        <v>0</v>
      </c>
      <c r="B32" t="s">
        <v>33</v>
      </c>
      <c r="C32">
        <v>1</v>
      </c>
    </row>
    <row r="33" spans="1:3" x14ac:dyDescent="0.25">
      <c r="A33">
        <v>0</v>
      </c>
      <c r="B33" t="s">
        <v>34</v>
      </c>
      <c r="C33">
        <v>2</v>
      </c>
    </row>
    <row r="34" spans="1:3" x14ac:dyDescent="0.25">
      <c r="A34">
        <v>0</v>
      </c>
      <c r="B34" t="s">
        <v>35</v>
      </c>
      <c r="C34">
        <v>2</v>
      </c>
    </row>
    <row r="35" spans="1:3" x14ac:dyDescent="0.25">
      <c r="A35">
        <v>0</v>
      </c>
      <c r="B35" t="s">
        <v>36</v>
      </c>
      <c r="C35">
        <v>0</v>
      </c>
    </row>
    <row r="36" spans="1:3" x14ac:dyDescent="0.25">
      <c r="A36">
        <v>0</v>
      </c>
      <c r="B36" t="s">
        <v>37</v>
      </c>
      <c r="C36">
        <v>0</v>
      </c>
    </row>
    <row r="37" spans="1:3" x14ac:dyDescent="0.25">
      <c r="A37">
        <v>0</v>
      </c>
      <c r="B37" t="s">
        <v>38</v>
      </c>
      <c r="C37">
        <v>0</v>
      </c>
    </row>
    <row r="38" spans="1:3" x14ac:dyDescent="0.25">
      <c r="A38">
        <v>0</v>
      </c>
      <c r="B38" t="s">
        <v>39</v>
      </c>
      <c r="C38">
        <v>0</v>
      </c>
    </row>
    <row r="39" spans="1:3" x14ac:dyDescent="0.25">
      <c r="A39">
        <v>0</v>
      </c>
      <c r="B39" t="s">
        <v>40</v>
      </c>
      <c r="C39">
        <v>0</v>
      </c>
    </row>
    <row r="40" spans="1:3" x14ac:dyDescent="0.25">
      <c r="A40">
        <v>0</v>
      </c>
      <c r="B40" t="s">
        <v>41</v>
      </c>
      <c r="C40">
        <v>0</v>
      </c>
    </row>
    <row r="41" spans="1:3" x14ac:dyDescent="0.25">
      <c r="A41">
        <v>0</v>
      </c>
      <c r="B41" t="s">
        <v>42</v>
      </c>
      <c r="C41">
        <v>0</v>
      </c>
    </row>
    <row r="42" spans="1:3" x14ac:dyDescent="0.25">
      <c r="A42">
        <v>0</v>
      </c>
      <c r="B42" t="s">
        <v>43</v>
      </c>
      <c r="C42">
        <v>0</v>
      </c>
    </row>
    <row r="43" spans="1:3" x14ac:dyDescent="0.25">
      <c r="A43">
        <v>0</v>
      </c>
      <c r="B43" t="s">
        <v>44</v>
      </c>
      <c r="C43">
        <v>0</v>
      </c>
    </row>
    <row r="44" spans="1:3" x14ac:dyDescent="0.25">
      <c r="A44">
        <v>0</v>
      </c>
      <c r="B44" t="s">
        <v>45</v>
      </c>
      <c r="C44">
        <v>0</v>
      </c>
    </row>
    <row r="45" spans="1:3" x14ac:dyDescent="0.25">
      <c r="A45">
        <v>0</v>
      </c>
      <c r="B45" t="s">
        <v>46</v>
      </c>
      <c r="C45">
        <v>0</v>
      </c>
    </row>
    <row r="46" spans="1:3" x14ac:dyDescent="0.25">
      <c r="A46">
        <v>0</v>
      </c>
      <c r="B46" t="s">
        <v>47</v>
      </c>
      <c r="C46">
        <v>0</v>
      </c>
    </row>
    <row r="47" spans="1:3" x14ac:dyDescent="0.25">
      <c r="A47">
        <v>0</v>
      </c>
      <c r="B47" t="s">
        <v>48</v>
      </c>
      <c r="C47">
        <v>0</v>
      </c>
    </row>
    <row r="48" spans="1:3" x14ac:dyDescent="0.25">
      <c r="A48">
        <v>0</v>
      </c>
      <c r="B48" t="s">
        <v>49</v>
      </c>
      <c r="C48">
        <v>0</v>
      </c>
    </row>
    <row r="49" spans="1:3" x14ac:dyDescent="0.25">
      <c r="A49">
        <v>0</v>
      </c>
      <c r="B49" t="s">
        <v>50</v>
      </c>
      <c r="C49">
        <v>0</v>
      </c>
    </row>
    <row r="50" spans="1:3" x14ac:dyDescent="0.25">
      <c r="A50">
        <v>0</v>
      </c>
      <c r="B50" t="s">
        <v>51</v>
      </c>
      <c r="C50">
        <v>0</v>
      </c>
    </row>
    <row r="51" spans="1:3" x14ac:dyDescent="0.25">
      <c r="A51">
        <v>0</v>
      </c>
      <c r="B51" t="s">
        <v>52</v>
      </c>
      <c r="C51">
        <v>0</v>
      </c>
    </row>
    <row r="52" spans="1:3" x14ac:dyDescent="0.25">
      <c r="A52">
        <v>0</v>
      </c>
      <c r="B52" t="s">
        <v>53</v>
      </c>
      <c r="C52">
        <v>0</v>
      </c>
    </row>
    <row r="53" spans="1:3" x14ac:dyDescent="0.25">
      <c r="A53">
        <v>0</v>
      </c>
      <c r="B53" t="s">
        <v>54</v>
      </c>
      <c r="C53">
        <v>0</v>
      </c>
    </row>
    <row r="54" spans="1:3" x14ac:dyDescent="0.25">
      <c r="A54">
        <v>0</v>
      </c>
      <c r="B54" t="s">
        <v>55</v>
      </c>
      <c r="C54">
        <v>0</v>
      </c>
    </row>
    <row r="55" spans="1:3" x14ac:dyDescent="0.25">
      <c r="A55">
        <v>0</v>
      </c>
      <c r="B55" t="s">
        <v>56</v>
      </c>
      <c r="C55">
        <v>0</v>
      </c>
    </row>
    <row r="56" spans="1:3" x14ac:dyDescent="0.25">
      <c r="A56">
        <v>0</v>
      </c>
      <c r="B56" t="s">
        <v>57</v>
      </c>
      <c r="C56">
        <v>0</v>
      </c>
    </row>
    <row r="57" spans="1:3" x14ac:dyDescent="0.25">
      <c r="A57">
        <v>0</v>
      </c>
      <c r="B57" t="s">
        <v>58</v>
      </c>
      <c r="C57">
        <v>0</v>
      </c>
    </row>
    <row r="58" spans="1:3" x14ac:dyDescent="0.25">
      <c r="A58">
        <v>0</v>
      </c>
      <c r="B58" t="s">
        <v>59</v>
      </c>
      <c r="C58">
        <v>0</v>
      </c>
    </row>
    <row r="59" spans="1:3" x14ac:dyDescent="0.25">
      <c r="A59">
        <v>0</v>
      </c>
      <c r="B59" t="s">
        <v>60</v>
      </c>
      <c r="C59">
        <v>0</v>
      </c>
    </row>
    <row r="60" spans="1:3" x14ac:dyDescent="0.25">
      <c r="A60">
        <v>0</v>
      </c>
      <c r="B60" t="s">
        <v>61</v>
      </c>
      <c r="C60">
        <v>0</v>
      </c>
    </row>
    <row r="61" spans="1:3" x14ac:dyDescent="0.25">
      <c r="A61">
        <v>0</v>
      </c>
      <c r="B61" t="s">
        <v>62</v>
      </c>
      <c r="C61">
        <v>0</v>
      </c>
    </row>
    <row r="62" spans="1:3" x14ac:dyDescent="0.25">
      <c r="A62">
        <v>0</v>
      </c>
      <c r="B62" t="s">
        <v>63</v>
      </c>
      <c r="C62">
        <v>0</v>
      </c>
    </row>
    <row r="63" spans="1:3" x14ac:dyDescent="0.25">
      <c r="A63">
        <v>0</v>
      </c>
      <c r="B63" t="s">
        <v>64</v>
      </c>
      <c r="C63">
        <v>0</v>
      </c>
    </row>
    <row r="64" spans="1:3" x14ac:dyDescent="0.25">
      <c r="A64">
        <v>0</v>
      </c>
      <c r="B64" t="s">
        <v>65</v>
      </c>
      <c r="C64">
        <v>0</v>
      </c>
    </row>
    <row r="65" spans="1:3" x14ac:dyDescent="0.25">
      <c r="A65">
        <v>0</v>
      </c>
      <c r="B65" t="s">
        <v>66</v>
      </c>
      <c r="C65">
        <v>0</v>
      </c>
    </row>
    <row r="66" spans="1:3" x14ac:dyDescent="0.25">
      <c r="A66">
        <v>0</v>
      </c>
      <c r="B66" t="s">
        <v>67</v>
      </c>
      <c r="C66">
        <v>0</v>
      </c>
    </row>
    <row r="67" spans="1:3" x14ac:dyDescent="0.25">
      <c r="A67">
        <v>0</v>
      </c>
      <c r="B67" t="s">
        <v>68</v>
      </c>
      <c r="C67">
        <v>2</v>
      </c>
    </row>
    <row r="68" spans="1:3" x14ac:dyDescent="0.25">
      <c r="A68">
        <v>0</v>
      </c>
      <c r="B68" t="s">
        <v>69</v>
      </c>
      <c r="C68">
        <v>0</v>
      </c>
    </row>
    <row r="69" spans="1:3" x14ac:dyDescent="0.25">
      <c r="A69">
        <v>0</v>
      </c>
      <c r="B69" t="s">
        <v>70</v>
      </c>
      <c r="C69">
        <v>0</v>
      </c>
    </row>
    <row r="70" spans="1:3" x14ac:dyDescent="0.25">
      <c r="A70">
        <v>0</v>
      </c>
      <c r="B70" t="s">
        <v>71</v>
      </c>
      <c r="C70">
        <v>0</v>
      </c>
    </row>
    <row r="71" spans="1:3" x14ac:dyDescent="0.25">
      <c r="A71">
        <v>0</v>
      </c>
      <c r="B71" t="s">
        <v>72</v>
      </c>
      <c r="C71">
        <v>0</v>
      </c>
    </row>
    <row r="72" spans="1:3" x14ac:dyDescent="0.25">
      <c r="A72">
        <v>0</v>
      </c>
      <c r="B72" t="s">
        <v>73</v>
      </c>
      <c r="C72">
        <v>0</v>
      </c>
    </row>
    <row r="73" spans="1:3" x14ac:dyDescent="0.25">
      <c r="A73">
        <v>0</v>
      </c>
      <c r="B73" t="s">
        <v>74</v>
      </c>
      <c r="C73">
        <v>0</v>
      </c>
    </row>
    <row r="74" spans="1:3" x14ac:dyDescent="0.25">
      <c r="A74">
        <v>0</v>
      </c>
      <c r="B74" t="s">
        <v>75</v>
      </c>
      <c r="C74">
        <v>0</v>
      </c>
    </row>
    <row r="75" spans="1:3" x14ac:dyDescent="0.25">
      <c r="A75">
        <v>0</v>
      </c>
      <c r="B75" t="s">
        <v>76</v>
      </c>
      <c r="C75">
        <v>0</v>
      </c>
    </row>
    <row r="76" spans="1:3" x14ac:dyDescent="0.25">
      <c r="A76">
        <v>0</v>
      </c>
      <c r="B76" t="s">
        <v>77</v>
      </c>
      <c r="C76">
        <v>0</v>
      </c>
    </row>
    <row r="77" spans="1:3" x14ac:dyDescent="0.25">
      <c r="A77">
        <v>0</v>
      </c>
      <c r="B77" t="s">
        <v>78</v>
      </c>
      <c r="C77">
        <v>0</v>
      </c>
    </row>
    <row r="78" spans="1:3" x14ac:dyDescent="0.25">
      <c r="A78">
        <v>0</v>
      </c>
      <c r="B78" t="s">
        <v>79</v>
      </c>
      <c r="C78">
        <v>0</v>
      </c>
    </row>
    <row r="79" spans="1:3" x14ac:dyDescent="0.25">
      <c r="A79">
        <v>0</v>
      </c>
      <c r="B79" t="s">
        <v>80</v>
      </c>
      <c r="C79">
        <v>2</v>
      </c>
    </row>
    <row r="80" spans="1:3" x14ac:dyDescent="0.25">
      <c r="A80">
        <v>0</v>
      </c>
      <c r="B80" t="s">
        <v>81</v>
      </c>
      <c r="C80">
        <v>2</v>
      </c>
    </row>
    <row r="81" spans="1:3" x14ac:dyDescent="0.25">
      <c r="A81">
        <v>0</v>
      </c>
      <c r="B81" t="s">
        <v>82</v>
      </c>
      <c r="C81">
        <v>0</v>
      </c>
    </row>
    <row r="82" spans="1:3" x14ac:dyDescent="0.25">
      <c r="A82">
        <v>0</v>
      </c>
      <c r="B82" t="s">
        <v>83</v>
      </c>
      <c r="C82">
        <v>0</v>
      </c>
    </row>
    <row r="83" spans="1:3" x14ac:dyDescent="0.25">
      <c r="A83">
        <v>0</v>
      </c>
      <c r="B83" t="s">
        <v>84</v>
      </c>
      <c r="C83">
        <v>2</v>
      </c>
    </row>
    <row r="84" spans="1:3" x14ac:dyDescent="0.25">
      <c r="A84">
        <v>0</v>
      </c>
      <c r="B84" t="s">
        <v>85</v>
      </c>
      <c r="C84">
        <v>2</v>
      </c>
    </row>
    <row r="85" spans="1:3" x14ac:dyDescent="0.25">
      <c r="A85">
        <v>0</v>
      </c>
      <c r="B85" t="s">
        <v>86</v>
      </c>
      <c r="C85">
        <v>2</v>
      </c>
    </row>
    <row r="86" spans="1:3" x14ac:dyDescent="0.25">
      <c r="A86">
        <v>0</v>
      </c>
      <c r="B86" t="s">
        <v>87</v>
      </c>
      <c r="C86">
        <v>0</v>
      </c>
    </row>
    <row r="87" spans="1:3" x14ac:dyDescent="0.25">
      <c r="A87">
        <v>0</v>
      </c>
      <c r="B87" t="s">
        <v>88</v>
      </c>
      <c r="C87">
        <v>0</v>
      </c>
    </row>
    <row r="88" spans="1:3" x14ac:dyDescent="0.25">
      <c r="A88">
        <v>0</v>
      </c>
      <c r="B88" t="s">
        <v>89</v>
      </c>
      <c r="C88">
        <v>0</v>
      </c>
    </row>
    <row r="89" spans="1:3" x14ac:dyDescent="0.25">
      <c r="A89">
        <v>0</v>
      </c>
      <c r="B89" t="s">
        <v>90</v>
      </c>
      <c r="C89">
        <v>0</v>
      </c>
    </row>
    <row r="90" spans="1:3" x14ac:dyDescent="0.25">
      <c r="A90">
        <v>0</v>
      </c>
      <c r="B90" t="s">
        <v>91</v>
      </c>
      <c r="C90">
        <v>0</v>
      </c>
    </row>
    <row r="91" spans="1:3" x14ac:dyDescent="0.25">
      <c r="A91">
        <v>0</v>
      </c>
      <c r="B91" t="s">
        <v>92</v>
      </c>
      <c r="C91">
        <v>2</v>
      </c>
    </row>
    <row r="92" spans="1:3" x14ac:dyDescent="0.25">
      <c r="A92">
        <v>0</v>
      </c>
      <c r="B92" t="s">
        <v>93</v>
      </c>
      <c r="C92">
        <v>0</v>
      </c>
    </row>
    <row r="93" spans="1:3" x14ac:dyDescent="0.25">
      <c r="A93">
        <v>0</v>
      </c>
      <c r="B93" t="s">
        <v>94</v>
      </c>
      <c r="C93">
        <v>0</v>
      </c>
    </row>
    <row r="94" spans="1:3" x14ac:dyDescent="0.25">
      <c r="A94">
        <v>0</v>
      </c>
      <c r="B94" t="s">
        <v>95</v>
      </c>
      <c r="C94">
        <v>0</v>
      </c>
    </row>
    <row r="95" spans="1:3" x14ac:dyDescent="0.25">
      <c r="A95">
        <v>0</v>
      </c>
      <c r="B95" t="s">
        <v>96</v>
      </c>
      <c r="C95">
        <v>0</v>
      </c>
    </row>
    <row r="96" spans="1:3" x14ac:dyDescent="0.25">
      <c r="A96">
        <v>0</v>
      </c>
      <c r="B96" t="s">
        <v>97</v>
      </c>
      <c r="C96">
        <v>0</v>
      </c>
    </row>
    <row r="97" spans="1:3" x14ac:dyDescent="0.25">
      <c r="A97">
        <v>0</v>
      </c>
      <c r="B97" t="s">
        <v>98</v>
      </c>
      <c r="C97">
        <v>0</v>
      </c>
    </row>
    <row r="98" spans="1:3" x14ac:dyDescent="0.25">
      <c r="A98">
        <v>0</v>
      </c>
      <c r="B98" t="s">
        <v>99</v>
      </c>
      <c r="C98">
        <v>0</v>
      </c>
    </row>
    <row r="99" spans="1:3" x14ac:dyDescent="0.25">
      <c r="A99">
        <v>0</v>
      </c>
      <c r="B99" t="s">
        <v>100</v>
      </c>
      <c r="C99">
        <v>0</v>
      </c>
    </row>
    <row r="100" spans="1:3" x14ac:dyDescent="0.25">
      <c r="A100">
        <v>0</v>
      </c>
      <c r="B100" t="s">
        <v>101</v>
      </c>
      <c r="C100">
        <v>0</v>
      </c>
    </row>
    <row r="101" spans="1:3" x14ac:dyDescent="0.25">
      <c r="A101">
        <v>0</v>
      </c>
      <c r="B101" t="s">
        <v>102</v>
      </c>
      <c r="C101">
        <v>0</v>
      </c>
    </row>
    <row r="102" spans="1:3" x14ac:dyDescent="0.25">
      <c r="A102">
        <v>1</v>
      </c>
      <c r="B102" t="s">
        <v>103</v>
      </c>
      <c r="C102">
        <v>0</v>
      </c>
    </row>
    <row r="103" spans="1:3" x14ac:dyDescent="0.25">
      <c r="A103">
        <v>1</v>
      </c>
      <c r="B103" t="s">
        <v>104</v>
      </c>
      <c r="C103">
        <v>1</v>
      </c>
    </row>
    <row r="104" spans="1:3" x14ac:dyDescent="0.25">
      <c r="A104">
        <v>1</v>
      </c>
      <c r="B104" t="s">
        <v>105</v>
      </c>
      <c r="C104">
        <v>1</v>
      </c>
    </row>
    <row r="105" spans="1:3" x14ac:dyDescent="0.25">
      <c r="A105">
        <v>1</v>
      </c>
      <c r="B105" t="s">
        <v>106</v>
      </c>
      <c r="C105">
        <v>1</v>
      </c>
    </row>
    <row r="106" spans="1:3" x14ac:dyDescent="0.25">
      <c r="A106">
        <v>1</v>
      </c>
      <c r="B106" t="s">
        <v>107</v>
      </c>
      <c r="C106">
        <v>1</v>
      </c>
    </row>
    <row r="107" spans="1:3" x14ac:dyDescent="0.25">
      <c r="A107">
        <v>1</v>
      </c>
      <c r="B107" t="s">
        <v>108</v>
      </c>
      <c r="C107">
        <v>1</v>
      </c>
    </row>
    <row r="108" spans="1:3" x14ac:dyDescent="0.25">
      <c r="A108">
        <v>1</v>
      </c>
      <c r="B108" t="s">
        <v>109</v>
      </c>
      <c r="C108">
        <v>1</v>
      </c>
    </row>
    <row r="109" spans="1:3" x14ac:dyDescent="0.25">
      <c r="A109">
        <v>1</v>
      </c>
      <c r="B109" t="s">
        <v>110</v>
      </c>
      <c r="C109">
        <v>1</v>
      </c>
    </row>
    <row r="110" spans="1:3" x14ac:dyDescent="0.25">
      <c r="A110">
        <v>1</v>
      </c>
      <c r="B110" t="s">
        <v>111</v>
      </c>
      <c r="C110">
        <v>1</v>
      </c>
    </row>
    <row r="111" spans="1:3" x14ac:dyDescent="0.25">
      <c r="A111">
        <v>1</v>
      </c>
      <c r="B111" t="s">
        <v>112</v>
      </c>
      <c r="C111">
        <v>1</v>
      </c>
    </row>
    <row r="112" spans="1:3" x14ac:dyDescent="0.25">
      <c r="A112">
        <v>1</v>
      </c>
      <c r="B112" t="s">
        <v>113</v>
      </c>
      <c r="C112">
        <v>1</v>
      </c>
    </row>
    <row r="113" spans="1:3" x14ac:dyDescent="0.25">
      <c r="A113">
        <v>1</v>
      </c>
      <c r="B113" t="s">
        <v>114</v>
      </c>
      <c r="C113">
        <v>1</v>
      </c>
    </row>
    <row r="114" spans="1:3" x14ac:dyDescent="0.25">
      <c r="A114">
        <v>1</v>
      </c>
      <c r="B114" t="s">
        <v>115</v>
      </c>
      <c r="C114">
        <v>1</v>
      </c>
    </row>
    <row r="115" spans="1:3" x14ac:dyDescent="0.25">
      <c r="A115">
        <v>1</v>
      </c>
      <c r="B115" t="s">
        <v>116</v>
      </c>
      <c r="C115">
        <v>1</v>
      </c>
    </row>
    <row r="116" spans="1:3" x14ac:dyDescent="0.25">
      <c r="A116">
        <v>1</v>
      </c>
      <c r="B116" t="s">
        <v>117</v>
      </c>
      <c r="C116">
        <v>1</v>
      </c>
    </row>
    <row r="117" spans="1:3" x14ac:dyDescent="0.25">
      <c r="A117">
        <v>1</v>
      </c>
      <c r="B117" t="s">
        <v>118</v>
      </c>
      <c r="C117">
        <v>1</v>
      </c>
    </row>
    <row r="118" spans="1:3" x14ac:dyDescent="0.25">
      <c r="A118">
        <v>1</v>
      </c>
      <c r="B118" t="s">
        <v>119</v>
      </c>
      <c r="C118">
        <v>1</v>
      </c>
    </row>
    <row r="119" spans="1:3" x14ac:dyDescent="0.25">
      <c r="A119">
        <v>1</v>
      </c>
      <c r="B119" t="s">
        <v>120</v>
      </c>
      <c r="C119">
        <v>1</v>
      </c>
    </row>
    <row r="120" spans="1:3" x14ac:dyDescent="0.25">
      <c r="A120">
        <v>1</v>
      </c>
      <c r="B120" t="s">
        <v>121</v>
      </c>
      <c r="C120">
        <v>1</v>
      </c>
    </row>
    <row r="121" spans="1:3" x14ac:dyDescent="0.25">
      <c r="A121">
        <v>1</v>
      </c>
      <c r="B121" t="s">
        <v>122</v>
      </c>
      <c r="C121">
        <v>1</v>
      </c>
    </row>
    <row r="122" spans="1:3" x14ac:dyDescent="0.25">
      <c r="A122">
        <v>1</v>
      </c>
      <c r="B122" t="s">
        <v>123</v>
      </c>
      <c r="C122">
        <v>1</v>
      </c>
    </row>
    <row r="123" spans="1:3" x14ac:dyDescent="0.25">
      <c r="A123">
        <v>1</v>
      </c>
      <c r="B123" t="s">
        <v>124</v>
      </c>
      <c r="C123">
        <v>1</v>
      </c>
    </row>
    <row r="124" spans="1:3" x14ac:dyDescent="0.25">
      <c r="A124">
        <v>1</v>
      </c>
      <c r="B124" t="s">
        <v>125</v>
      </c>
      <c r="C124">
        <v>1</v>
      </c>
    </row>
    <row r="125" spans="1:3" x14ac:dyDescent="0.25">
      <c r="A125">
        <v>1</v>
      </c>
      <c r="B125" t="s">
        <v>126</v>
      </c>
      <c r="C125">
        <v>1</v>
      </c>
    </row>
    <row r="126" spans="1:3" x14ac:dyDescent="0.25">
      <c r="A126">
        <v>1</v>
      </c>
      <c r="B126" t="s">
        <v>127</v>
      </c>
      <c r="C126">
        <v>1</v>
      </c>
    </row>
    <row r="127" spans="1:3" x14ac:dyDescent="0.25">
      <c r="A127">
        <v>1</v>
      </c>
      <c r="B127" t="s">
        <v>128</v>
      </c>
      <c r="C127">
        <v>1</v>
      </c>
    </row>
    <row r="128" spans="1:3" x14ac:dyDescent="0.25">
      <c r="A128">
        <v>1</v>
      </c>
      <c r="B128" t="s">
        <v>129</v>
      </c>
      <c r="C128">
        <v>1</v>
      </c>
    </row>
    <row r="129" spans="1:3" x14ac:dyDescent="0.25">
      <c r="A129">
        <v>1</v>
      </c>
      <c r="B129" t="s">
        <v>130</v>
      </c>
      <c r="C129">
        <v>1</v>
      </c>
    </row>
    <row r="130" spans="1:3" x14ac:dyDescent="0.25">
      <c r="A130">
        <v>1</v>
      </c>
      <c r="B130" t="s">
        <v>131</v>
      </c>
      <c r="C130">
        <v>1</v>
      </c>
    </row>
    <row r="131" spans="1:3" x14ac:dyDescent="0.25">
      <c r="A131">
        <v>1</v>
      </c>
      <c r="B131" t="s">
        <v>132</v>
      </c>
      <c r="C131">
        <v>1</v>
      </c>
    </row>
    <row r="132" spans="1:3" x14ac:dyDescent="0.25">
      <c r="A132">
        <v>1</v>
      </c>
      <c r="B132" t="s">
        <v>133</v>
      </c>
      <c r="C132">
        <v>1</v>
      </c>
    </row>
    <row r="133" spans="1:3" x14ac:dyDescent="0.25">
      <c r="A133">
        <v>1</v>
      </c>
      <c r="B133" t="s">
        <v>134</v>
      </c>
      <c r="C133">
        <v>1</v>
      </c>
    </row>
    <row r="134" spans="1:3" x14ac:dyDescent="0.25">
      <c r="A134">
        <v>1</v>
      </c>
      <c r="B134" t="s">
        <v>135</v>
      </c>
      <c r="C134">
        <v>1</v>
      </c>
    </row>
    <row r="135" spans="1:3" x14ac:dyDescent="0.25">
      <c r="A135">
        <v>1</v>
      </c>
      <c r="B135" t="s">
        <v>136</v>
      </c>
      <c r="C135">
        <v>1</v>
      </c>
    </row>
    <row r="136" spans="1:3" x14ac:dyDescent="0.25">
      <c r="A136">
        <v>1</v>
      </c>
      <c r="B136" t="s">
        <v>137</v>
      </c>
      <c r="C136">
        <v>1</v>
      </c>
    </row>
    <row r="137" spans="1:3" x14ac:dyDescent="0.25">
      <c r="A137">
        <v>1</v>
      </c>
      <c r="B137" t="s">
        <v>138</v>
      </c>
      <c r="C137">
        <v>1</v>
      </c>
    </row>
    <row r="138" spans="1:3" x14ac:dyDescent="0.25">
      <c r="A138">
        <v>1</v>
      </c>
      <c r="B138" t="s">
        <v>139</v>
      </c>
      <c r="C138">
        <v>2</v>
      </c>
    </row>
    <row r="139" spans="1:3" x14ac:dyDescent="0.25">
      <c r="A139">
        <v>1</v>
      </c>
      <c r="B139" t="s">
        <v>140</v>
      </c>
      <c r="C139">
        <v>1</v>
      </c>
    </row>
    <row r="140" spans="1:3" x14ac:dyDescent="0.25">
      <c r="A140">
        <v>1</v>
      </c>
      <c r="B140" t="s">
        <v>141</v>
      </c>
      <c r="C140">
        <v>1</v>
      </c>
    </row>
    <row r="141" spans="1:3" x14ac:dyDescent="0.25">
      <c r="A141">
        <v>1</v>
      </c>
      <c r="B141" t="s">
        <v>142</v>
      </c>
      <c r="C141">
        <v>1</v>
      </c>
    </row>
    <row r="142" spans="1:3" x14ac:dyDescent="0.25">
      <c r="A142">
        <v>1</v>
      </c>
      <c r="B142" t="s">
        <v>143</v>
      </c>
      <c r="C142">
        <v>1</v>
      </c>
    </row>
    <row r="143" spans="1:3" x14ac:dyDescent="0.25">
      <c r="A143">
        <v>1</v>
      </c>
      <c r="B143" t="s">
        <v>144</v>
      </c>
      <c r="C143">
        <v>1</v>
      </c>
    </row>
    <row r="144" spans="1:3" x14ac:dyDescent="0.25">
      <c r="A144">
        <v>1</v>
      </c>
      <c r="B144" t="s">
        <v>145</v>
      </c>
      <c r="C144">
        <v>1</v>
      </c>
    </row>
    <row r="145" spans="1:3" x14ac:dyDescent="0.25">
      <c r="A145">
        <v>1</v>
      </c>
      <c r="B145" t="s">
        <v>146</v>
      </c>
      <c r="C145">
        <v>1</v>
      </c>
    </row>
    <row r="146" spans="1:3" x14ac:dyDescent="0.25">
      <c r="A146">
        <v>1</v>
      </c>
      <c r="B146" t="s">
        <v>147</v>
      </c>
      <c r="C146">
        <v>1</v>
      </c>
    </row>
    <row r="147" spans="1:3" x14ac:dyDescent="0.25">
      <c r="A147">
        <v>1</v>
      </c>
      <c r="B147" t="s">
        <v>148</v>
      </c>
      <c r="C147">
        <v>2</v>
      </c>
    </row>
    <row r="148" spans="1:3" x14ac:dyDescent="0.25">
      <c r="A148">
        <v>1</v>
      </c>
      <c r="B148" t="s">
        <v>149</v>
      </c>
      <c r="C148">
        <v>1</v>
      </c>
    </row>
    <row r="149" spans="1:3" x14ac:dyDescent="0.25">
      <c r="A149">
        <v>1</v>
      </c>
      <c r="B149" t="s">
        <v>150</v>
      </c>
      <c r="C149">
        <v>1</v>
      </c>
    </row>
    <row r="150" spans="1:3" x14ac:dyDescent="0.25">
      <c r="A150">
        <v>1</v>
      </c>
      <c r="B150" t="s">
        <v>151</v>
      </c>
      <c r="C150">
        <v>1</v>
      </c>
    </row>
    <row r="151" spans="1:3" x14ac:dyDescent="0.25">
      <c r="A151">
        <v>1</v>
      </c>
      <c r="B151" t="s">
        <v>152</v>
      </c>
      <c r="C151">
        <v>1</v>
      </c>
    </row>
    <row r="152" spans="1:3" x14ac:dyDescent="0.25">
      <c r="A152">
        <v>1</v>
      </c>
      <c r="B152" t="s">
        <v>153</v>
      </c>
      <c r="C152">
        <v>1</v>
      </c>
    </row>
    <row r="153" spans="1:3" x14ac:dyDescent="0.25">
      <c r="A153">
        <v>1</v>
      </c>
      <c r="B153" t="s">
        <v>154</v>
      </c>
      <c r="C153">
        <v>1</v>
      </c>
    </row>
    <row r="154" spans="1:3" x14ac:dyDescent="0.25">
      <c r="A154">
        <v>1</v>
      </c>
      <c r="B154" t="s">
        <v>155</v>
      </c>
      <c r="C154">
        <v>1</v>
      </c>
    </row>
    <row r="155" spans="1:3" x14ac:dyDescent="0.25">
      <c r="A155">
        <v>1</v>
      </c>
      <c r="B155" t="s">
        <v>156</v>
      </c>
      <c r="C155">
        <v>1</v>
      </c>
    </row>
    <row r="156" spans="1:3" x14ac:dyDescent="0.25">
      <c r="A156">
        <v>1</v>
      </c>
      <c r="B156" t="s">
        <v>157</v>
      </c>
      <c r="C156">
        <v>1</v>
      </c>
    </row>
    <row r="157" spans="1:3" x14ac:dyDescent="0.25">
      <c r="A157">
        <v>1</v>
      </c>
      <c r="B157" t="s">
        <v>158</v>
      </c>
      <c r="C157">
        <v>1</v>
      </c>
    </row>
    <row r="158" spans="1:3" x14ac:dyDescent="0.25">
      <c r="A158">
        <v>1</v>
      </c>
      <c r="B158" t="s">
        <v>159</v>
      </c>
      <c r="C158">
        <v>1</v>
      </c>
    </row>
    <row r="159" spans="1:3" x14ac:dyDescent="0.25">
      <c r="A159">
        <v>1</v>
      </c>
      <c r="B159" t="s">
        <v>160</v>
      </c>
      <c r="C159">
        <v>1</v>
      </c>
    </row>
    <row r="160" spans="1:3" x14ac:dyDescent="0.25">
      <c r="A160">
        <v>1</v>
      </c>
      <c r="B160" t="s">
        <v>161</v>
      </c>
      <c r="C160">
        <v>1</v>
      </c>
    </row>
    <row r="161" spans="1:3" x14ac:dyDescent="0.25">
      <c r="A161">
        <v>1</v>
      </c>
      <c r="B161" t="s">
        <v>162</v>
      </c>
      <c r="C161">
        <v>1</v>
      </c>
    </row>
    <row r="162" spans="1:3" x14ac:dyDescent="0.25">
      <c r="A162">
        <v>1</v>
      </c>
      <c r="B162" t="s">
        <v>163</v>
      </c>
      <c r="C162">
        <v>1</v>
      </c>
    </row>
    <row r="163" spans="1:3" x14ac:dyDescent="0.25">
      <c r="A163">
        <v>1</v>
      </c>
      <c r="B163" t="s">
        <v>164</v>
      </c>
      <c r="C163">
        <v>1</v>
      </c>
    </row>
    <row r="164" spans="1:3" x14ac:dyDescent="0.25">
      <c r="A164">
        <v>1</v>
      </c>
      <c r="B164" t="s">
        <v>165</v>
      </c>
      <c r="C164">
        <v>1</v>
      </c>
    </row>
    <row r="165" spans="1:3" x14ac:dyDescent="0.25">
      <c r="A165">
        <v>1</v>
      </c>
      <c r="B165" t="s">
        <v>166</v>
      </c>
      <c r="C165">
        <v>2</v>
      </c>
    </row>
    <row r="166" spans="1:3" x14ac:dyDescent="0.25">
      <c r="A166">
        <v>1</v>
      </c>
      <c r="B166" t="s">
        <v>167</v>
      </c>
      <c r="C166">
        <v>1</v>
      </c>
    </row>
    <row r="167" spans="1:3" x14ac:dyDescent="0.25">
      <c r="A167">
        <v>1</v>
      </c>
      <c r="B167" t="s">
        <v>168</v>
      </c>
      <c r="C167">
        <v>1</v>
      </c>
    </row>
    <row r="168" spans="1:3" x14ac:dyDescent="0.25">
      <c r="A168">
        <v>1</v>
      </c>
      <c r="B168" t="s">
        <v>169</v>
      </c>
      <c r="C168">
        <v>1</v>
      </c>
    </row>
    <row r="169" spans="1:3" x14ac:dyDescent="0.25">
      <c r="A169">
        <v>1</v>
      </c>
      <c r="B169" t="s">
        <v>170</v>
      </c>
      <c r="C169">
        <v>1</v>
      </c>
    </row>
    <row r="170" spans="1:3" x14ac:dyDescent="0.25">
      <c r="A170">
        <v>1</v>
      </c>
      <c r="B170" t="s">
        <v>171</v>
      </c>
      <c r="C170">
        <v>1</v>
      </c>
    </row>
    <row r="171" spans="1:3" x14ac:dyDescent="0.25">
      <c r="A171">
        <v>1</v>
      </c>
      <c r="B171" t="s">
        <v>172</v>
      </c>
      <c r="C171">
        <v>1</v>
      </c>
    </row>
    <row r="172" spans="1:3" x14ac:dyDescent="0.25">
      <c r="A172">
        <v>1</v>
      </c>
      <c r="B172" t="s">
        <v>173</v>
      </c>
      <c r="C172">
        <v>1</v>
      </c>
    </row>
    <row r="173" spans="1:3" x14ac:dyDescent="0.25">
      <c r="A173">
        <v>1</v>
      </c>
      <c r="B173" t="s">
        <v>174</v>
      </c>
      <c r="C173">
        <v>1</v>
      </c>
    </row>
    <row r="174" spans="1:3" x14ac:dyDescent="0.25">
      <c r="A174">
        <v>1</v>
      </c>
      <c r="B174" t="s">
        <v>175</v>
      </c>
      <c r="C174">
        <v>1</v>
      </c>
    </row>
    <row r="175" spans="1:3" x14ac:dyDescent="0.25">
      <c r="A175">
        <v>1</v>
      </c>
      <c r="B175" t="s">
        <v>176</v>
      </c>
      <c r="C175">
        <v>1</v>
      </c>
    </row>
    <row r="176" spans="1:3" x14ac:dyDescent="0.25">
      <c r="A176">
        <v>1</v>
      </c>
      <c r="B176" t="s">
        <v>177</v>
      </c>
      <c r="C176">
        <v>1</v>
      </c>
    </row>
    <row r="177" spans="1:3" x14ac:dyDescent="0.25">
      <c r="A177">
        <v>1</v>
      </c>
      <c r="B177" t="s">
        <v>178</v>
      </c>
      <c r="C177">
        <v>1</v>
      </c>
    </row>
    <row r="178" spans="1:3" x14ac:dyDescent="0.25">
      <c r="A178">
        <v>1</v>
      </c>
      <c r="B178" t="s">
        <v>179</v>
      </c>
      <c r="C178">
        <v>1</v>
      </c>
    </row>
    <row r="179" spans="1:3" x14ac:dyDescent="0.25">
      <c r="A179">
        <v>1</v>
      </c>
      <c r="B179" t="s">
        <v>180</v>
      </c>
      <c r="C179">
        <v>1</v>
      </c>
    </row>
    <row r="180" spans="1:3" x14ac:dyDescent="0.25">
      <c r="A180">
        <v>1</v>
      </c>
      <c r="B180" t="s">
        <v>181</v>
      </c>
      <c r="C180">
        <v>0</v>
      </c>
    </row>
    <row r="181" spans="1:3" x14ac:dyDescent="0.25">
      <c r="A181">
        <v>1</v>
      </c>
      <c r="B181" t="s">
        <v>182</v>
      </c>
      <c r="C181">
        <v>1</v>
      </c>
    </row>
    <row r="182" spans="1:3" x14ac:dyDescent="0.25">
      <c r="A182">
        <v>1</v>
      </c>
      <c r="B182" t="s">
        <v>183</v>
      </c>
      <c r="C182">
        <v>1</v>
      </c>
    </row>
    <row r="183" spans="1:3" x14ac:dyDescent="0.25">
      <c r="A183">
        <v>1</v>
      </c>
      <c r="B183" t="s">
        <v>184</v>
      </c>
      <c r="C183">
        <v>1</v>
      </c>
    </row>
    <row r="184" spans="1:3" x14ac:dyDescent="0.25">
      <c r="A184">
        <v>1</v>
      </c>
      <c r="B184" t="s">
        <v>185</v>
      </c>
      <c r="C184">
        <v>0</v>
      </c>
    </row>
    <row r="185" spans="1:3" x14ac:dyDescent="0.25">
      <c r="A185">
        <v>1</v>
      </c>
      <c r="B185" t="s">
        <v>186</v>
      </c>
      <c r="C185">
        <v>1</v>
      </c>
    </row>
    <row r="186" spans="1:3" x14ac:dyDescent="0.25">
      <c r="A186">
        <v>1</v>
      </c>
      <c r="B186" t="s">
        <v>187</v>
      </c>
      <c r="C186">
        <v>1</v>
      </c>
    </row>
    <row r="187" spans="1:3" x14ac:dyDescent="0.25">
      <c r="A187">
        <v>1</v>
      </c>
      <c r="B187" t="s">
        <v>188</v>
      </c>
      <c r="C187">
        <v>1</v>
      </c>
    </row>
    <row r="188" spans="1:3" x14ac:dyDescent="0.25">
      <c r="A188">
        <v>1</v>
      </c>
      <c r="B188" t="s">
        <v>189</v>
      </c>
      <c r="C188">
        <v>1</v>
      </c>
    </row>
    <row r="189" spans="1:3" x14ac:dyDescent="0.25">
      <c r="A189">
        <v>1</v>
      </c>
      <c r="B189" t="s">
        <v>190</v>
      </c>
      <c r="C189">
        <v>1</v>
      </c>
    </row>
    <row r="190" spans="1:3" x14ac:dyDescent="0.25">
      <c r="A190">
        <v>1</v>
      </c>
      <c r="B190" t="s">
        <v>191</v>
      </c>
      <c r="C190">
        <v>1</v>
      </c>
    </row>
    <row r="191" spans="1:3" x14ac:dyDescent="0.25">
      <c r="A191">
        <v>1</v>
      </c>
      <c r="B191" t="s">
        <v>192</v>
      </c>
      <c r="C191">
        <v>1</v>
      </c>
    </row>
    <row r="192" spans="1:3" x14ac:dyDescent="0.25">
      <c r="A192">
        <v>1</v>
      </c>
      <c r="B192" t="s">
        <v>193</v>
      </c>
      <c r="C192">
        <v>1</v>
      </c>
    </row>
    <row r="193" spans="1:3" x14ac:dyDescent="0.25">
      <c r="A193">
        <v>1</v>
      </c>
      <c r="B193" t="s">
        <v>194</v>
      </c>
      <c r="C193">
        <v>1</v>
      </c>
    </row>
    <row r="194" spans="1:3" x14ac:dyDescent="0.25">
      <c r="A194">
        <v>1</v>
      </c>
      <c r="B194" t="s">
        <v>195</v>
      </c>
      <c r="C194">
        <v>1</v>
      </c>
    </row>
    <row r="195" spans="1:3" x14ac:dyDescent="0.25">
      <c r="A195">
        <v>1</v>
      </c>
      <c r="B195" t="s">
        <v>196</v>
      </c>
      <c r="C195">
        <v>1</v>
      </c>
    </row>
    <row r="196" spans="1:3" x14ac:dyDescent="0.25">
      <c r="A196">
        <v>1</v>
      </c>
      <c r="B196" t="s">
        <v>197</v>
      </c>
      <c r="C196">
        <v>1</v>
      </c>
    </row>
    <row r="197" spans="1:3" x14ac:dyDescent="0.25">
      <c r="A197">
        <v>1</v>
      </c>
      <c r="B197" t="s">
        <v>198</v>
      </c>
      <c r="C197">
        <v>1</v>
      </c>
    </row>
    <row r="198" spans="1:3" x14ac:dyDescent="0.25">
      <c r="A198">
        <v>1</v>
      </c>
      <c r="B198" t="s">
        <v>199</v>
      </c>
      <c r="C198">
        <v>1</v>
      </c>
    </row>
    <row r="199" spans="1:3" x14ac:dyDescent="0.25">
      <c r="A199">
        <v>1</v>
      </c>
      <c r="B199" t="s">
        <v>200</v>
      </c>
      <c r="C199">
        <v>1</v>
      </c>
    </row>
    <row r="200" spans="1:3" x14ac:dyDescent="0.25">
      <c r="A200">
        <v>1</v>
      </c>
      <c r="B200" t="s">
        <v>201</v>
      </c>
      <c r="C200">
        <v>1</v>
      </c>
    </row>
    <row r="201" spans="1:3" x14ac:dyDescent="0.25">
      <c r="A201">
        <v>1</v>
      </c>
      <c r="B201" t="s">
        <v>202</v>
      </c>
      <c r="C201">
        <v>1</v>
      </c>
    </row>
    <row r="202" spans="1:3" x14ac:dyDescent="0.25">
      <c r="A202">
        <v>2</v>
      </c>
      <c r="B202" t="s">
        <v>203</v>
      </c>
      <c r="C202">
        <v>2</v>
      </c>
    </row>
    <row r="203" spans="1:3" x14ac:dyDescent="0.25">
      <c r="A203">
        <v>2</v>
      </c>
      <c r="B203" t="s">
        <v>204</v>
      </c>
      <c r="C203">
        <v>0</v>
      </c>
    </row>
    <row r="204" spans="1:3" x14ac:dyDescent="0.25">
      <c r="A204">
        <v>2</v>
      </c>
      <c r="B204" t="s">
        <v>205</v>
      </c>
      <c r="C204">
        <v>2</v>
      </c>
    </row>
    <row r="205" spans="1:3" x14ac:dyDescent="0.25">
      <c r="A205">
        <v>2</v>
      </c>
      <c r="B205" t="s">
        <v>206</v>
      </c>
      <c r="C205">
        <v>2</v>
      </c>
    </row>
    <row r="206" spans="1:3" x14ac:dyDescent="0.25">
      <c r="A206">
        <v>2</v>
      </c>
      <c r="B206" t="s">
        <v>207</v>
      </c>
      <c r="C206">
        <v>2</v>
      </c>
    </row>
    <row r="207" spans="1:3" x14ac:dyDescent="0.25">
      <c r="A207">
        <v>2</v>
      </c>
      <c r="B207" t="s">
        <v>208</v>
      </c>
      <c r="C207">
        <v>2</v>
      </c>
    </row>
    <row r="208" spans="1:3" x14ac:dyDescent="0.25">
      <c r="A208">
        <v>2</v>
      </c>
      <c r="B208" t="s">
        <v>209</v>
      </c>
      <c r="C208">
        <v>2</v>
      </c>
    </row>
    <row r="209" spans="1:3" x14ac:dyDescent="0.25">
      <c r="A209">
        <v>2</v>
      </c>
      <c r="B209" t="s">
        <v>210</v>
      </c>
      <c r="C209">
        <v>2</v>
      </c>
    </row>
    <row r="210" spans="1:3" x14ac:dyDescent="0.25">
      <c r="A210">
        <v>2</v>
      </c>
      <c r="B210" t="s">
        <v>211</v>
      </c>
      <c r="C210">
        <v>2</v>
      </c>
    </row>
    <row r="211" spans="1:3" x14ac:dyDescent="0.25">
      <c r="A211">
        <v>2</v>
      </c>
      <c r="B211" t="s">
        <v>212</v>
      </c>
      <c r="C211">
        <v>2</v>
      </c>
    </row>
    <row r="212" spans="1:3" x14ac:dyDescent="0.25">
      <c r="A212">
        <v>2</v>
      </c>
      <c r="B212" t="s">
        <v>213</v>
      </c>
      <c r="C212">
        <v>1</v>
      </c>
    </row>
    <row r="213" spans="1:3" x14ac:dyDescent="0.25">
      <c r="A213">
        <v>2</v>
      </c>
      <c r="B213" t="s">
        <v>214</v>
      </c>
      <c r="C213">
        <v>2</v>
      </c>
    </row>
    <row r="214" spans="1:3" x14ac:dyDescent="0.25">
      <c r="A214">
        <v>2</v>
      </c>
      <c r="B214" t="s">
        <v>215</v>
      </c>
      <c r="C214">
        <v>2</v>
      </c>
    </row>
    <row r="215" spans="1:3" x14ac:dyDescent="0.25">
      <c r="A215">
        <v>2</v>
      </c>
      <c r="B215" t="s">
        <v>216</v>
      </c>
      <c r="C215">
        <v>2</v>
      </c>
    </row>
    <row r="216" spans="1:3" x14ac:dyDescent="0.25">
      <c r="A216">
        <v>2</v>
      </c>
      <c r="B216" t="s">
        <v>217</v>
      </c>
      <c r="C216">
        <v>2</v>
      </c>
    </row>
    <row r="217" spans="1:3" x14ac:dyDescent="0.25">
      <c r="A217">
        <v>2</v>
      </c>
      <c r="B217" t="s">
        <v>218</v>
      </c>
      <c r="C217">
        <v>2</v>
      </c>
    </row>
    <row r="218" spans="1:3" x14ac:dyDescent="0.25">
      <c r="A218">
        <v>2</v>
      </c>
      <c r="B218" t="s">
        <v>219</v>
      </c>
      <c r="C218">
        <v>2</v>
      </c>
    </row>
    <row r="219" spans="1:3" x14ac:dyDescent="0.25">
      <c r="A219">
        <v>2</v>
      </c>
      <c r="B219" t="s">
        <v>220</v>
      </c>
      <c r="C219">
        <v>2</v>
      </c>
    </row>
    <row r="220" spans="1:3" x14ac:dyDescent="0.25">
      <c r="A220">
        <v>2</v>
      </c>
      <c r="B220" t="s">
        <v>221</v>
      </c>
      <c r="C220">
        <v>2</v>
      </c>
    </row>
    <row r="221" spans="1:3" x14ac:dyDescent="0.25">
      <c r="A221">
        <v>2</v>
      </c>
      <c r="B221" t="s">
        <v>222</v>
      </c>
      <c r="C221">
        <v>2</v>
      </c>
    </row>
    <row r="222" spans="1:3" x14ac:dyDescent="0.25">
      <c r="A222">
        <v>2</v>
      </c>
      <c r="B222" t="s">
        <v>223</v>
      </c>
      <c r="C222">
        <v>2</v>
      </c>
    </row>
    <row r="223" spans="1:3" x14ac:dyDescent="0.25">
      <c r="A223">
        <v>2</v>
      </c>
      <c r="B223" t="s">
        <v>224</v>
      </c>
      <c r="C223">
        <v>2</v>
      </c>
    </row>
    <row r="224" spans="1:3" x14ac:dyDescent="0.25">
      <c r="A224">
        <v>2</v>
      </c>
      <c r="B224" t="s">
        <v>225</v>
      </c>
      <c r="C224">
        <v>2</v>
      </c>
    </row>
    <row r="225" spans="1:3" x14ac:dyDescent="0.25">
      <c r="A225">
        <v>2</v>
      </c>
      <c r="B225" t="s">
        <v>226</v>
      </c>
      <c r="C225">
        <v>2</v>
      </c>
    </row>
    <row r="226" spans="1:3" x14ac:dyDescent="0.25">
      <c r="A226">
        <v>2</v>
      </c>
      <c r="B226" t="s">
        <v>227</v>
      </c>
      <c r="C226">
        <v>2</v>
      </c>
    </row>
    <row r="227" spans="1:3" x14ac:dyDescent="0.25">
      <c r="A227">
        <v>2</v>
      </c>
      <c r="B227" t="s">
        <v>228</v>
      </c>
      <c r="C227">
        <v>0</v>
      </c>
    </row>
    <row r="228" spans="1:3" x14ac:dyDescent="0.25">
      <c r="A228">
        <v>2</v>
      </c>
      <c r="B228" t="s">
        <v>229</v>
      </c>
      <c r="C228">
        <v>2</v>
      </c>
    </row>
    <row r="229" spans="1:3" x14ac:dyDescent="0.25">
      <c r="A229">
        <v>2</v>
      </c>
      <c r="B229" t="s">
        <v>230</v>
      </c>
      <c r="C229">
        <v>2</v>
      </c>
    </row>
    <row r="230" spans="1:3" x14ac:dyDescent="0.25">
      <c r="A230">
        <v>2</v>
      </c>
      <c r="B230" t="s">
        <v>231</v>
      </c>
      <c r="C230">
        <v>2</v>
      </c>
    </row>
    <row r="231" spans="1:3" x14ac:dyDescent="0.25">
      <c r="A231">
        <v>2</v>
      </c>
      <c r="B231" t="s">
        <v>232</v>
      </c>
      <c r="C231">
        <v>2</v>
      </c>
    </row>
    <row r="232" spans="1:3" x14ac:dyDescent="0.25">
      <c r="A232">
        <v>2</v>
      </c>
      <c r="B232" t="s">
        <v>233</v>
      </c>
      <c r="C232">
        <v>1</v>
      </c>
    </row>
    <row r="233" spans="1:3" x14ac:dyDescent="0.25">
      <c r="A233">
        <v>2</v>
      </c>
      <c r="B233" t="s">
        <v>234</v>
      </c>
      <c r="C233">
        <v>2</v>
      </c>
    </row>
    <row r="234" spans="1:3" x14ac:dyDescent="0.25">
      <c r="A234">
        <v>2</v>
      </c>
      <c r="B234" t="s">
        <v>235</v>
      </c>
      <c r="C234">
        <v>2</v>
      </c>
    </row>
    <row r="235" spans="1:3" x14ac:dyDescent="0.25">
      <c r="A235">
        <v>2</v>
      </c>
      <c r="B235" t="s">
        <v>236</v>
      </c>
      <c r="C235">
        <v>2</v>
      </c>
    </row>
    <row r="236" spans="1:3" x14ac:dyDescent="0.25">
      <c r="A236">
        <v>2</v>
      </c>
      <c r="B236" t="s">
        <v>237</v>
      </c>
      <c r="C236">
        <v>2</v>
      </c>
    </row>
    <row r="237" spans="1:3" x14ac:dyDescent="0.25">
      <c r="A237">
        <v>2</v>
      </c>
      <c r="B237" t="s">
        <v>238</v>
      </c>
      <c r="C237">
        <v>2</v>
      </c>
    </row>
    <row r="238" spans="1:3" x14ac:dyDescent="0.25">
      <c r="A238">
        <v>2</v>
      </c>
      <c r="B238" t="s">
        <v>239</v>
      </c>
      <c r="C238">
        <v>0</v>
      </c>
    </row>
    <row r="239" spans="1:3" x14ac:dyDescent="0.25">
      <c r="A239">
        <v>2</v>
      </c>
      <c r="B239" t="s">
        <v>240</v>
      </c>
      <c r="C239">
        <v>2</v>
      </c>
    </row>
    <row r="240" spans="1:3" x14ac:dyDescent="0.25">
      <c r="A240">
        <v>2</v>
      </c>
      <c r="B240" t="s">
        <v>241</v>
      </c>
      <c r="C240">
        <v>2</v>
      </c>
    </row>
    <row r="241" spans="1:3" x14ac:dyDescent="0.25">
      <c r="A241">
        <v>2</v>
      </c>
      <c r="B241" t="s">
        <v>242</v>
      </c>
      <c r="C241">
        <v>2</v>
      </c>
    </row>
    <row r="242" spans="1:3" x14ac:dyDescent="0.25">
      <c r="A242">
        <v>2</v>
      </c>
      <c r="B242" t="s">
        <v>243</v>
      </c>
      <c r="C242">
        <v>1</v>
      </c>
    </row>
    <row r="243" spans="1:3" x14ac:dyDescent="0.25">
      <c r="A243">
        <v>2</v>
      </c>
      <c r="B243" t="s">
        <v>244</v>
      </c>
      <c r="C243">
        <v>2</v>
      </c>
    </row>
    <row r="244" spans="1:3" x14ac:dyDescent="0.25">
      <c r="A244">
        <v>2</v>
      </c>
      <c r="B244" t="s">
        <v>245</v>
      </c>
      <c r="C244">
        <v>2</v>
      </c>
    </row>
    <row r="245" spans="1:3" x14ac:dyDescent="0.25">
      <c r="A245">
        <v>2</v>
      </c>
      <c r="B245" t="s">
        <v>246</v>
      </c>
      <c r="C245">
        <v>2</v>
      </c>
    </row>
    <row r="246" spans="1:3" x14ac:dyDescent="0.25">
      <c r="A246">
        <v>2</v>
      </c>
      <c r="B246" t="s">
        <v>247</v>
      </c>
      <c r="C246">
        <v>2</v>
      </c>
    </row>
    <row r="247" spans="1:3" x14ac:dyDescent="0.25">
      <c r="A247">
        <v>2</v>
      </c>
      <c r="B247" t="s">
        <v>248</v>
      </c>
      <c r="C247">
        <v>2</v>
      </c>
    </row>
    <row r="248" spans="1:3" x14ac:dyDescent="0.25">
      <c r="A248">
        <v>2</v>
      </c>
      <c r="B248" t="s">
        <v>249</v>
      </c>
      <c r="C248">
        <v>2</v>
      </c>
    </row>
    <row r="249" spans="1:3" x14ac:dyDescent="0.25">
      <c r="A249">
        <v>2</v>
      </c>
      <c r="B249" t="s">
        <v>250</v>
      </c>
      <c r="C249">
        <v>2</v>
      </c>
    </row>
    <row r="250" spans="1:3" x14ac:dyDescent="0.25">
      <c r="A250">
        <v>2</v>
      </c>
      <c r="B250" t="s">
        <v>251</v>
      </c>
      <c r="C250">
        <v>2</v>
      </c>
    </row>
    <row r="251" spans="1:3" x14ac:dyDescent="0.25">
      <c r="A251">
        <v>2</v>
      </c>
      <c r="B251" t="s">
        <v>252</v>
      </c>
      <c r="C251">
        <v>2</v>
      </c>
    </row>
    <row r="252" spans="1:3" x14ac:dyDescent="0.25">
      <c r="A252">
        <v>2</v>
      </c>
      <c r="B252" t="s">
        <v>253</v>
      </c>
      <c r="C252">
        <v>2</v>
      </c>
    </row>
    <row r="253" spans="1:3" x14ac:dyDescent="0.25">
      <c r="A253">
        <v>2</v>
      </c>
      <c r="B253" t="s">
        <v>254</v>
      </c>
      <c r="C253">
        <v>2</v>
      </c>
    </row>
    <row r="254" spans="1:3" x14ac:dyDescent="0.25">
      <c r="A254">
        <v>2</v>
      </c>
      <c r="B254" t="s">
        <v>255</v>
      </c>
      <c r="C254">
        <v>2</v>
      </c>
    </row>
    <row r="255" spans="1:3" x14ac:dyDescent="0.25">
      <c r="A255">
        <v>2</v>
      </c>
      <c r="B255" t="s">
        <v>256</v>
      </c>
      <c r="C255">
        <v>2</v>
      </c>
    </row>
    <row r="256" spans="1:3" x14ac:dyDescent="0.25">
      <c r="A256">
        <v>2</v>
      </c>
      <c r="B256" t="s">
        <v>257</v>
      </c>
      <c r="C256">
        <v>2</v>
      </c>
    </row>
    <row r="257" spans="1:3" x14ac:dyDescent="0.25">
      <c r="A257">
        <v>2</v>
      </c>
      <c r="B257" t="s">
        <v>258</v>
      </c>
      <c r="C257">
        <v>1</v>
      </c>
    </row>
    <row r="258" spans="1:3" x14ac:dyDescent="0.25">
      <c r="A258">
        <v>2</v>
      </c>
      <c r="B258" t="s">
        <v>259</v>
      </c>
      <c r="C258">
        <v>2</v>
      </c>
    </row>
    <row r="259" spans="1:3" x14ac:dyDescent="0.25">
      <c r="A259">
        <v>2</v>
      </c>
      <c r="B259" t="s">
        <v>260</v>
      </c>
      <c r="C259">
        <v>2</v>
      </c>
    </row>
    <row r="260" spans="1:3" x14ac:dyDescent="0.25">
      <c r="A260">
        <v>2</v>
      </c>
      <c r="B260" t="s">
        <v>261</v>
      </c>
      <c r="C260">
        <v>2</v>
      </c>
    </row>
    <row r="261" spans="1:3" x14ac:dyDescent="0.25">
      <c r="A261">
        <v>2</v>
      </c>
      <c r="B261" t="s">
        <v>262</v>
      </c>
      <c r="C261">
        <v>2</v>
      </c>
    </row>
    <row r="262" spans="1:3" x14ac:dyDescent="0.25">
      <c r="A262">
        <v>2</v>
      </c>
      <c r="B262" t="s">
        <v>263</v>
      </c>
      <c r="C262">
        <v>2</v>
      </c>
    </row>
    <row r="263" spans="1:3" x14ac:dyDescent="0.25">
      <c r="A263">
        <v>2</v>
      </c>
      <c r="B263" t="s">
        <v>264</v>
      </c>
      <c r="C263">
        <v>2</v>
      </c>
    </row>
    <row r="264" spans="1:3" x14ac:dyDescent="0.25">
      <c r="A264">
        <v>2</v>
      </c>
      <c r="B264" t="s">
        <v>265</v>
      </c>
      <c r="C264">
        <v>1</v>
      </c>
    </row>
    <row r="265" spans="1:3" x14ac:dyDescent="0.25">
      <c r="A265">
        <v>2</v>
      </c>
      <c r="B265" t="s">
        <v>266</v>
      </c>
      <c r="C265">
        <v>2</v>
      </c>
    </row>
    <row r="266" spans="1:3" x14ac:dyDescent="0.25">
      <c r="A266">
        <v>2</v>
      </c>
      <c r="B266" t="s">
        <v>267</v>
      </c>
      <c r="C266">
        <v>2</v>
      </c>
    </row>
    <row r="267" spans="1:3" x14ac:dyDescent="0.25">
      <c r="A267">
        <v>2</v>
      </c>
      <c r="B267" t="s">
        <v>268</v>
      </c>
      <c r="C267">
        <v>2</v>
      </c>
    </row>
    <row r="268" spans="1:3" x14ac:dyDescent="0.25">
      <c r="A268">
        <v>2</v>
      </c>
      <c r="B268" t="s">
        <v>269</v>
      </c>
      <c r="C268">
        <v>0</v>
      </c>
    </row>
    <row r="269" spans="1:3" x14ac:dyDescent="0.25">
      <c r="A269">
        <v>2</v>
      </c>
      <c r="B269" t="s">
        <v>270</v>
      </c>
      <c r="C269">
        <v>2</v>
      </c>
    </row>
    <row r="270" spans="1:3" x14ac:dyDescent="0.25">
      <c r="A270">
        <v>2</v>
      </c>
      <c r="B270" t="s">
        <v>271</v>
      </c>
      <c r="C270">
        <v>2</v>
      </c>
    </row>
    <row r="271" spans="1:3" x14ac:dyDescent="0.25">
      <c r="A271">
        <v>2</v>
      </c>
      <c r="B271" t="s">
        <v>272</v>
      </c>
      <c r="C271">
        <v>2</v>
      </c>
    </row>
    <row r="272" spans="1:3" x14ac:dyDescent="0.25">
      <c r="A272">
        <v>2</v>
      </c>
      <c r="B272" t="s">
        <v>273</v>
      </c>
      <c r="C272">
        <v>2</v>
      </c>
    </row>
    <row r="273" spans="1:3" x14ac:dyDescent="0.25">
      <c r="A273">
        <v>2</v>
      </c>
      <c r="B273" t="s">
        <v>274</v>
      </c>
      <c r="C273">
        <v>2</v>
      </c>
    </row>
    <row r="274" spans="1:3" x14ac:dyDescent="0.25">
      <c r="A274">
        <v>2</v>
      </c>
      <c r="B274" t="s">
        <v>275</v>
      </c>
      <c r="C274">
        <v>0</v>
      </c>
    </row>
    <row r="275" spans="1:3" x14ac:dyDescent="0.25">
      <c r="A275">
        <v>2</v>
      </c>
      <c r="B275" t="s">
        <v>276</v>
      </c>
      <c r="C275">
        <v>0</v>
      </c>
    </row>
    <row r="276" spans="1:3" x14ac:dyDescent="0.25">
      <c r="A276">
        <v>2</v>
      </c>
      <c r="B276" t="s">
        <v>277</v>
      </c>
      <c r="C276">
        <v>1</v>
      </c>
    </row>
    <row r="277" spans="1:3" x14ac:dyDescent="0.25">
      <c r="A277">
        <v>2</v>
      </c>
      <c r="B277" t="s">
        <v>278</v>
      </c>
      <c r="C277">
        <v>2</v>
      </c>
    </row>
    <row r="278" spans="1:3" x14ac:dyDescent="0.25">
      <c r="A278">
        <v>2</v>
      </c>
      <c r="B278" t="s">
        <v>279</v>
      </c>
      <c r="C278">
        <v>2</v>
      </c>
    </row>
    <row r="279" spans="1:3" x14ac:dyDescent="0.25">
      <c r="A279">
        <v>2</v>
      </c>
      <c r="B279" t="s">
        <v>280</v>
      </c>
      <c r="C279">
        <v>2</v>
      </c>
    </row>
    <row r="280" spans="1:3" x14ac:dyDescent="0.25">
      <c r="A280">
        <v>2</v>
      </c>
      <c r="B280" t="s">
        <v>281</v>
      </c>
      <c r="C280">
        <v>2</v>
      </c>
    </row>
    <row r="281" spans="1:3" x14ac:dyDescent="0.25">
      <c r="A281">
        <v>2</v>
      </c>
      <c r="B281" t="s">
        <v>282</v>
      </c>
      <c r="C281">
        <v>2</v>
      </c>
    </row>
    <row r="282" spans="1:3" x14ac:dyDescent="0.25">
      <c r="A282">
        <v>2</v>
      </c>
      <c r="B282" t="s">
        <v>283</v>
      </c>
      <c r="C282">
        <v>2</v>
      </c>
    </row>
    <row r="283" spans="1:3" x14ac:dyDescent="0.25">
      <c r="A283">
        <v>2</v>
      </c>
      <c r="B283" t="s">
        <v>284</v>
      </c>
      <c r="C283">
        <v>2</v>
      </c>
    </row>
    <row r="284" spans="1:3" x14ac:dyDescent="0.25">
      <c r="A284">
        <v>2</v>
      </c>
      <c r="B284" t="s">
        <v>285</v>
      </c>
      <c r="C284">
        <v>2</v>
      </c>
    </row>
    <row r="285" spans="1:3" x14ac:dyDescent="0.25">
      <c r="A285">
        <v>2</v>
      </c>
      <c r="B285" t="s">
        <v>286</v>
      </c>
      <c r="C285">
        <v>1</v>
      </c>
    </row>
    <row r="286" spans="1:3" x14ac:dyDescent="0.25">
      <c r="A286">
        <v>2</v>
      </c>
      <c r="B286" t="s">
        <v>287</v>
      </c>
      <c r="C286">
        <v>2</v>
      </c>
    </row>
    <row r="287" spans="1:3" x14ac:dyDescent="0.25">
      <c r="A287">
        <v>2</v>
      </c>
      <c r="B287" t="s">
        <v>288</v>
      </c>
      <c r="C287">
        <v>2</v>
      </c>
    </row>
    <row r="288" spans="1:3" x14ac:dyDescent="0.25">
      <c r="A288">
        <v>2</v>
      </c>
      <c r="B288" t="s">
        <v>289</v>
      </c>
      <c r="C288">
        <v>2</v>
      </c>
    </row>
    <row r="289" spans="1:3" x14ac:dyDescent="0.25">
      <c r="A289">
        <v>2</v>
      </c>
      <c r="B289" t="s">
        <v>290</v>
      </c>
      <c r="C289">
        <v>2</v>
      </c>
    </row>
    <row r="290" spans="1:3" x14ac:dyDescent="0.25">
      <c r="A290">
        <v>2</v>
      </c>
      <c r="B290" t="s">
        <v>291</v>
      </c>
      <c r="C290">
        <v>1</v>
      </c>
    </row>
    <row r="291" spans="1:3" x14ac:dyDescent="0.25">
      <c r="A291">
        <v>2</v>
      </c>
      <c r="B291" t="s">
        <v>292</v>
      </c>
      <c r="C291">
        <v>2</v>
      </c>
    </row>
    <row r="292" spans="1:3" x14ac:dyDescent="0.25">
      <c r="A292">
        <v>2</v>
      </c>
      <c r="B292" t="s">
        <v>293</v>
      </c>
      <c r="C292">
        <v>2</v>
      </c>
    </row>
    <row r="293" spans="1:3" x14ac:dyDescent="0.25">
      <c r="A293">
        <v>2</v>
      </c>
      <c r="B293" t="s">
        <v>294</v>
      </c>
      <c r="C293">
        <v>2</v>
      </c>
    </row>
    <row r="294" spans="1:3" x14ac:dyDescent="0.25">
      <c r="A294">
        <v>2</v>
      </c>
      <c r="B294" t="s">
        <v>295</v>
      </c>
      <c r="C294">
        <v>2</v>
      </c>
    </row>
    <row r="295" spans="1:3" x14ac:dyDescent="0.25">
      <c r="A295">
        <v>2</v>
      </c>
      <c r="B295" t="s">
        <v>296</v>
      </c>
      <c r="C295">
        <v>2</v>
      </c>
    </row>
    <row r="296" spans="1:3" x14ac:dyDescent="0.25">
      <c r="A296">
        <v>2</v>
      </c>
      <c r="B296" t="s">
        <v>297</v>
      </c>
      <c r="C296">
        <v>2</v>
      </c>
    </row>
    <row r="297" spans="1:3" x14ac:dyDescent="0.25">
      <c r="A297">
        <v>2</v>
      </c>
      <c r="B297" t="s">
        <v>298</v>
      </c>
      <c r="C297">
        <v>2</v>
      </c>
    </row>
    <row r="298" spans="1:3" x14ac:dyDescent="0.25">
      <c r="A298">
        <v>2</v>
      </c>
      <c r="B298" t="s">
        <v>299</v>
      </c>
      <c r="C298">
        <v>2</v>
      </c>
    </row>
    <row r="299" spans="1:3" x14ac:dyDescent="0.25">
      <c r="A299">
        <v>2</v>
      </c>
      <c r="B299" t="s">
        <v>300</v>
      </c>
      <c r="C299">
        <v>1</v>
      </c>
    </row>
    <row r="300" spans="1:3" x14ac:dyDescent="0.25">
      <c r="A300">
        <v>2</v>
      </c>
      <c r="B300" t="s">
        <v>301</v>
      </c>
      <c r="C300">
        <v>2</v>
      </c>
    </row>
    <row r="301" spans="1:3" x14ac:dyDescent="0.25">
      <c r="A301">
        <v>2</v>
      </c>
      <c r="B301" t="s">
        <v>302</v>
      </c>
      <c r="C301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K 2 N m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A r Y 2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2 N m W J l o y X F 6 A Q A A S w I A A B M A H A B G b 3 J t d W x h c y 9 T Z W N 0 a W 9 u M S 5 t I K I Y A C i g F A A A A A A A A A A A A A A A A A A A A A A A A A A A A H 1 R w W 7 b M A y 9 B 8 g / E O 7 F B g S j T t d 1 X e F L n a Q L s B V o 4 v U y D 4 N q c 4 1 Q i Q p E O l 1 Q 5 N + n z C j S 7 T B d J L 5 H P j 5 S j K 0 Y T 7 A a 7 u J q P B q P e K 0 D d t A h M R I K l G B R x i O I Z + X 7 0 G J E K t 7 m U 9 / 2 D k n S u b G Y V 5 4 k B p w m 1 c f m K 2 P g p j i 9 + H B 5 e V o 0 U + Q n 8 Z v m E w a n q Z k b 0 h a c 7 9 A C o z B o i u 2 0 6 K Z G F k O P Y H 0 b M + 5 v b m 5 n N Z w P q Q z i o f N N Q O 6 t c P P q L 2 9 5 m 2 T q 2 x S t c U Y w l I l K F F T e 9 o 6 4 P F M w o 9 Z 3 U b Y s J u c T B X e 9 F 1 z J z m J 5 f O a 3 n v B 7 p o Y 5 T 5 J q r e k x b q H e b T C J A 9 f 6 I S b V Q R P / 9 M E N 6 g e S 0 2 E p 6 u U l G d A i d l + Q v H + X H / i 9 g l d i E g m J E A j + k j f 4 2 d 8 F + 6 O L J T q / j S 6 u r a Y n W P p n P n p Z o Y 2 / d s D S f + w q Q N 2 u g b z A Z 8 O S L 3 j m N r J L / w S D 5 B c t 7 T q u Z C H o O F 1 i 6 0 O X z w 3 a 7 l 7 b P g 7 1 I z v 4 i 1 L U W 7 v P s m w 8 M v Q f W 1 e / A V B L A Q I t A B Q A A g A I A C t j Z l h H Z p Y l p g A A A P Y A A A A S A A A A A A A A A A A A A A A A A A A A A A B D b 2 5 m a W c v U G F j a 2 F n Z S 5 4 b W x Q S w E C L Q A U A A I A C A A r Y 2 Z Y D 8 r p q 6 Q A A A D p A A A A E w A A A A A A A A A A A A A A A A D y A A A A W 0 N v b n R l b n R f V H l w Z X N d L n h t b F B L A Q I t A B Q A A g A I A C t j Z l i Z a M l x e g E A A E s C A A A T A A A A A A A A A A A A A A A A A O M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J A A A A A A A A y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W 5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2 Z D Y 2 N m I x L T R i Z m Q t N D Y x O S 0 4 M j c 0 L W V h M D A 3 N D d i Y 2 F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u c 2 V u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E w O j I 1 O j I z L j Y x N z E z N D R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n N l b m V 0 L 0 F 1 d G 9 S Z W 1 v d m V k Q 2 9 s d W 1 u c z E u e 0 N v b H V t b j E s M H 0 m c X V v d D s s J n F 1 b 3 Q 7 U 2 V j d G l v b j E v Z G V u c 2 V u Z X Q v Q X V 0 b 1 J l b W 9 2 Z W R D b 2 x 1 b W 5 z M S 5 7 Q 2 9 s d W 1 u M i w x f S Z x d W 9 0 O y w m c X V v d D t T Z W N 0 a W 9 u M S 9 k Z W 5 z Z W 5 l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b n N l b m V 0 L 0 F 1 d G 9 S Z W 1 v d m V k Q 2 9 s d W 1 u c z E u e 0 N v b H V t b j E s M H 0 m c X V v d D s s J n F 1 b 3 Q 7 U 2 V j d G l v b j E v Z G V u c 2 V u Z X Q v Q X V 0 b 1 J l b W 9 2 Z W R D b 2 x 1 b W 5 z M S 5 7 Q 2 9 s d W 1 u M i w x f S Z x d W 9 0 O y w m c X V v d D t T Z W N 0 a W 9 u M S 9 k Z W 5 z Z W 5 l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5 z Z W 5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Z W 5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l b m V 0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0 7 q w j L z a U G v c o 3 m z V m 1 c A A A A A A C A A A A A A A Q Z g A A A A E A A C A A A A C A A G z 6 3 1 e F 7 o Y T D 1 G B + k d O 4 F 9 Z c 0 6 8 6 w 6 I B C B I z z S J f Q A A A A A O g A A A A A I A A C A A A A B Z + u p D I u + r T N N O w m 2 Y l 6 0 V v D m l 8 X 5 d e q j T Z 2 r t G 0 h + a l A A A A B e 9 7 t 2 j i 5 m 1 d c 6 Y s n W 5 V G R v t k X G L F Z p R n + F k n b m P L i k V V F / v h 6 r E g 5 U m I e E J f u R 9 A v o I W k P Y D I n 9 7 v e y i j U W 9 H F E a 6 j G N 7 g w F X 2 + s J b d 4 T S U A A A A B G K o L P T S 3 / j K n / Y O V u 4 o e / 2 Z M h T j z x V y e i q z 3 L 6 e C f w j R F m 1 r 1 S U 8 / T E m N s A l y k P T N L l O T G J i P k U A r K K t L j y i K < / D a t a M a s h u p > 
</file>

<file path=customXml/itemProps1.xml><?xml version="1.0" encoding="utf-8"?>
<ds:datastoreItem xmlns:ds="http://schemas.openxmlformats.org/officeDocument/2006/customXml" ds:itemID="{1EB126A2-0CF0-471F-AC18-F234425D3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densenet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10789901</dc:creator>
  <cp:lastModifiedBy>Herman Le Roux</cp:lastModifiedBy>
  <dcterms:created xsi:type="dcterms:W3CDTF">2015-06-05T18:17:20Z</dcterms:created>
  <dcterms:modified xsi:type="dcterms:W3CDTF">2024-03-29T09:27:31Z</dcterms:modified>
</cp:coreProperties>
</file>