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0293A533-6C7D-4F5C-9435-2C70425C4B8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" sheetId="1" r:id="rId1"/>
    <sheet name="la sfida ....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9" i="2"/>
  <c r="D9" i="2" s="1"/>
  <c r="B20" i="1"/>
  <c r="B17" i="1"/>
  <c r="B11" i="1"/>
  <c r="C8" i="1"/>
</calcChain>
</file>

<file path=xl/sharedStrings.xml><?xml version="1.0" encoding="utf-8"?>
<sst xmlns="http://schemas.openxmlformats.org/spreadsheetml/2006/main" count="17" uniqueCount="17">
  <si>
    <t>Lunedì di pasqua</t>
  </si>
  <si>
    <t>Festa del lavoro</t>
  </si>
  <si>
    <t>Ferragosto assunzione</t>
  </si>
  <si>
    <t>Epifania</t>
  </si>
  <si>
    <t>Capodanno</t>
  </si>
  <si>
    <t>Festa della Repubblica</t>
  </si>
  <si>
    <t>Natale</t>
  </si>
  <si>
    <t>S. Stefano</t>
  </si>
  <si>
    <t>Giorni lavorativi fra due date</t>
  </si>
  <si>
    <t>numero settimana</t>
  </si>
  <si>
    <t>Liberazione</t>
  </si>
  <si>
    <t>differenza giorni</t>
  </si>
  <si>
    <t xml:space="preserve">differenza mesi </t>
  </si>
  <si>
    <t>Festività 2020</t>
  </si>
  <si>
    <t>data iniziale</t>
  </si>
  <si>
    <t>data finale</t>
  </si>
  <si>
    <t>100 giorni lavorativi a partire dal 20/4/20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</si>
</sst>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F800]dddd\,\ mmmm\ dd\,\ yyyy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49" fontId="0" fillId="2" borderId="1" xfId="0" applyNumberFormat="1" applyFill="1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0" fontId="0" fillId="2" borderId="1" xfId="0" applyFill="1" applyBorder="1" applyAlignment="1">
      <alignment horizontal="center"/>
    </xf>
    <xf numFmtId="164" fontId="0" fillId="4" borderId="1" xfId="0" applyNumberFormat="1" applyFill="1" applyBorder="1"/>
    <xf numFmtId="14" fontId="0" fillId="5" borderId="3" xfId="0" applyNumberFormat="1" applyFill="1" applyBorder="1"/>
    <xf numFmtId="164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 applyAlignment="1">
      <alignment horizontal="center"/>
    </xf>
    <xf numFmtId="14" fontId="0" fillId="0" borderId="0" xfId="0" applyNumberFormat="1"/>
    <xf numFmtId="165" fontId="0" fillId="0" borderId="0" xfId="1" applyNumberFormat="1" applyFont="1"/>
    <xf numFmtId="164" fontId="0" fillId="3" borderId="1" xfId="0" applyNumberFormat="1" applyFill="1" applyBorder="1" applyAlignment="1">
      <alignment horizontal="center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1C3C7316-BC1B-47D5-B432-A04104C6F7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</xdr:row>
      <xdr:rowOff>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0"/>
          <a:ext cx="3390900" cy="390526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4" name="Freccia curva 3">
          <a:extLst>
            <a:ext uri="{FF2B5EF4-FFF2-40B4-BE49-F238E27FC236}">
              <a16:creationId xmlns:a16="http://schemas.microsoft.com/office/drawing/2014/main" id="{FF16AD29-EBFA-44BB-AC01-AEFA3F3EBF60}"/>
            </a:ext>
          </a:extLst>
        </xdr:cNvPr>
        <xdr:cNvSpPr/>
      </xdr:nvSpPr>
      <xdr:spPr>
        <a:xfrm rot="16200000" flipH="1">
          <a:off x="2862265" y="2728911"/>
          <a:ext cx="381000" cy="27908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C9BA709-C86A-4A3D-A980-FB0554DD34D2}"/>
            </a:ext>
          </a:extLst>
        </xdr:cNvPr>
        <xdr:cNvSpPr txBox="1"/>
      </xdr:nvSpPr>
      <xdr:spPr>
        <a:xfrm>
          <a:off x="4286250" y="3571875"/>
          <a:ext cx="2676525" cy="6953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E1CE62E0-942F-4825-A435-EACD6AD17876}"/>
            </a:ext>
          </a:extLst>
        </xdr:cNvPr>
        <xdr:cNvSpPr txBox="1"/>
      </xdr:nvSpPr>
      <xdr:spPr>
        <a:xfrm>
          <a:off x="1590675" y="200025"/>
          <a:ext cx="4857749" cy="9620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17838809-3AAC-4902-80F0-0D5AA003EB07}"/>
            </a:ext>
          </a:extLst>
        </xdr:cNvPr>
        <xdr:cNvSpPr/>
      </xdr:nvSpPr>
      <xdr:spPr>
        <a:xfrm rot="16200000">
          <a:off x="1000125" y="342900"/>
          <a:ext cx="504825" cy="657225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workbookViewId="0">
      <selection activeCell="B20" sqref="B20"/>
    </sheetView>
  </sheetViews>
  <sheetFormatPr defaultRowHeight="14.4" x14ac:dyDescent="0.3"/>
  <cols>
    <col min="2" max="2" width="37.21875" bestFit="1" customWidth="1"/>
    <col min="3" max="3" width="17.5546875" bestFit="1" customWidth="1"/>
    <col min="4" max="4" width="14.77734375" bestFit="1" customWidth="1"/>
    <col min="6" max="6" width="28" style="1" customWidth="1"/>
    <col min="7" max="7" width="21" bestFit="1" customWidth="1"/>
  </cols>
  <sheetData>
    <row r="2" spans="2:7" ht="15" thickBot="1" x14ac:dyDescent="0.35">
      <c r="B2" s="5"/>
      <c r="F2" s="13" t="s">
        <v>13</v>
      </c>
      <c r="G2" s="13"/>
    </row>
    <row r="3" spans="2:7" x14ac:dyDescent="0.3">
      <c r="F3" s="3">
        <v>43831</v>
      </c>
      <c r="G3" s="4" t="s">
        <v>4</v>
      </c>
    </row>
    <row r="4" spans="2:7" x14ac:dyDescent="0.3">
      <c r="B4" s="2" t="s">
        <v>14</v>
      </c>
      <c r="F4" s="3">
        <v>43836</v>
      </c>
      <c r="G4" s="4" t="s">
        <v>3</v>
      </c>
    </row>
    <row r="5" spans="2:7" x14ac:dyDescent="0.3">
      <c r="B5" s="7">
        <v>43941</v>
      </c>
      <c r="F5" s="3">
        <v>43934</v>
      </c>
      <c r="G5" s="4" t="s">
        <v>0</v>
      </c>
    </row>
    <row r="6" spans="2:7" x14ac:dyDescent="0.3">
      <c r="F6" s="3">
        <v>43946</v>
      </c>
      <c r="G6" s="4" t="s">
        <v>10</v>
      </c>
    </row>
    <row r="7" spans="2:7" x14ac:dyDescent="0.3">
      <c r="B7" s="2" t="s">
        <v>15</v>
      </c>
      <c r="C7" s="2" t="s">
        <v>9</v>
      </c>
      <c r="F7" s="3">
        <v>43952</v>
      </c>
      <c r="G7" s="4" t="s">
        <v>1</v>
      </c>
    </row>
    <row r="8" spans="2:7" x14ac:dyDescent="0.3">
      <c r="B8" s="7">
        <v>44196</v>
      </c>
      <c r="C8" s="6">
        <f>+WEEKNUM(B8)</f>
        <v>53</v>
      </c>
      <c r="F8" s="3">
        <v>43984</v>
      </c>
      <c r="G8" s="4" t="s">
        <v>5</v>
      </c>
    </row>
    <row r="9" spans="2:7" x14ac:dyDescent="0.3">
      <c r="F9" s="3">
        <v>44058</v>
      </c>
      <c r="G9" s="4" t="s">
        <v>2</v>
      </c>
    </row>
    <row r="10" spans="2:7" x14ac:dyDescent="0.3">
      <c r="B10" s="2" t="s">
        <v>11</v>
      </c>
      <c r="F10" s="3">
        <v>44190</v>
      </c>
      <c r="G10" s="4" t="s">
        <v>6</v>
      </c>
    </row>
    <row r="11" spans="2:7" x14ac:dyDescent="0.3">
      <c r="B11" s="10">
        <f>+B8-B5</f>
        <v>255</v>
      </c>
      <c r="F11" s="3">
        <v>44191</v>
      </c>
      <c r="G11" s="4" t="s">
        <v>7</v>
      </c>
    </row>
    <row r="13" spans="2:7" x14ac:dyDescent="0.3">
      <c r="B13" s="2" t="s">
        <v>12</v>
      </c>
    </row>
    <row r="14" spans="2:7" x14ac:dyDescent="0.3">
      <c r="B14" s="10">
        <f>DATEDIF(B5,B8,"m")</f>
        <v>8</v>
      </c>
    </row>
    <row r="16" spans="2:7" x14ac:dyDescent="0.3">
      <c r="B16" s="2" t="s">
        <v>8</v>
      </c>
    </row>
    <row r="17" spans="2:2" x14ac:dyDescent="0.3">
      <c r="B17" s="10">
        <f>+NETWORKDAYS(B5,B8,F3:F11)</f>
        <v>181</v>
      </c>
    </row>
    <row r="19" spans="2:2" x14ac:dyDescent="0.3">
      <c r="B19" s="2" t="s">
        <v>16</v>
      </c>
    </row>
    <row r="20" spans="2:2" x14ac:dyDescent="0.3">
      <c r="B20" s="9">
        <f>+WORKDAY(B5,100,F3:F11)</f>
        <v>44083</v>
      </c>
    </row>
  </sheetData>
  <mergeCells count="1">
    <mergeCell ref="F2:G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B1:D14"/>
  <sheetViews>
    <sheetView tabSelected="1" workbookViewId="0">
      <selection activeCell="D9" sqref="D9"/>
    </sheetView>
  </sheetViews>
  <sheetFormatPr defaultRowHeight="14.4" x14ac:dyDescent="0.3"/>
  <cols>
    <col min="2" max="2" width="10.77734375" bestFit="1" customWidth="1"/>
    <col min="3" max="3" width="4" customWidth="1"/>
    <col min="4" max="4" width="72.88671875" customWidth="1"/>
  </cols>
  <sheetData>
    <row r="1" spans="2:4" ht="15" thickBot="1" x14ac:dyDescent="0.35"/>
    <row r="2" spans="2:4" ht="15" thickBot="1" x14ac:dyDescent="0.35">
      <c r="B2" s="8">
        <v>47848</v>
      </c>
    </row>
    <row r="9" spans="2:4" x14ac:dyDescent="0.3">
      <c r="B9" s="11">
        <f ca="1">+TODAY()</f>
        <v>44959</v>
      </c>
      <c r="D9" s="12" t="str">
        <f ca="1">+YEAR(B2)-YEAR(B9)&amp;" anni "&amp;MONTH(B2)-MONTH(B9)&amp;" mesi "&amp;DAY(B2)-DAY(B9)&amp;" giorni"</f>
        <v>7 anni 10 mesi 29 giorni</v>
      </c>
    </row>
    <row r="10" spans="2:4" x14ac:dyDescent="0.3">
      <c r="B10" s="11"/>
      <c r="D10" s="12"/>
    </row>
    <row r="11" spans="2:4" x14ac:dyDescent="0.3">
      <c r="D11" s="12"/>
    </row>
    <row r="14" spans="2:4" x14ac:dyDescent="0.3">
      <c r="D14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la sfida .....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2022-08-31T14:01:54Z</dcterms:created>
  <dcterms:modified xsi:type="dcterms:W3CDTF">2023-02-02T11:33:32Z</dcterms:modified>
</cp:coreProperties>
</file>