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9AC4771D-D901-4DC0-A0F8-3BAC0ED34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J3" i="1" s="1"/>
  <c r="J9" i="1" l="1"/>
  <c r="J8" i="1"/>
  <c r="J7" i="1"/>
  <c r="J6" i="1"/>
  <c r="J5" i="1"/>
  <c r="J4" i="1"/>
  <c r="H11" i="1"/>
  <c r="H14" i="1" s="1"/>
  <c r="H15" i="1" l="1"/>
  <c r="H18" i="1" s="1"/>
</calcChain>
</file>

<file path=xl/sharedStrings.xml><?xml version="1.0" encoding="utf-8"?>
<sst xmlns="http://schemas.openxmlformats.org/spreadsheetml/2006/main" count="20" uniqueCount="17">
  <si>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</si>
  <si>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</si>
  <si>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</si>
  <si>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</si>
  <si>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</si>
  <si>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</si>
  <si>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</si>
  <si>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</si>
  <si>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</si>
  <si>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</si>
  <si>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</si>
  <si>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</si>
  <si>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</si>
  <si>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Straordinario dopo</t>
  </si>
  <si>
    <t>Retribuzione Ordinaria</t>
  </si>
  <si>
    <t>Retribuzione Straordinaria</t>
  </si>
  <si>
    <t>Cost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</si>
</sst>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h]:mm;@"/>
    <numFmt numFmtId="165" formatCode="_-* #,##0.00\ [$€-410]_-;\-* #,##0.00\ [$€-410]_-;_-* &quot;-&quot;??\ [$€-410]_-;_-@_-"/>
    <numFmt numFmtId="166" formatCode="_-* #,##0.0\ [$€-410]_-;\-* #,##0.0\ [$€-410]_-;_-* &quot;-&quot;??\ [$€-410]_-;_-@_-"/>
    <numFmt numFmtId="167" formatCode="0\ &quot;ore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EE6C"/>
      <name val="Goldman Sans"/>
      <family val="2"/>
    </font>
    <font>
      <b/>
      <sz val="11"/>
      <color rgb="FF00EE6C"/>
      <name val="Goldman Sans"/>
      <family val="2"/>
    </font>
    <font>
      <sz val="11"/>
      <color theme="1"/>
      <name val="Goldma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EE6C"/>
      </top>
      <bottom style="medium">
        <color rgb="FF00EE6C"/>
      </bottom>
      <diagonal/>
    </border>
    <border>
      <left style="thin">
        <color indexed="64"/>
      </left>
      <right style="thin">
        <color indexed="64"/>
      </right>
      <top style="thin">
        <color rgb="FF00EE6C"/>
      </top>
      <bottom style="medium">
        <color rgb="FF00EE6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rgb="FF00EE6C"/>
      </top>
      <bottom/>
      <diagonal/>
    </border>
    <border>
      <left/>
      <right/>
      <top/>
      <bottom style="hair">
        <color rgb="FF00EE6C"/>
      </bottom>
      <diagonal/>
    </border>
    <border>
      <left style="thin">
        <color indexed="64"/>
      </left>
      <right style="thin">
        <color indexed="64"/>
      </right>
      <top style="hair">
        <color rgb="FF00EE6C"/>
      </top>
      <bottom/>
      <diagonal/>
    </border>
    <border>
      <left style="thin">
        <color indexed="64"/>
      </left>
      <right style="thin">
        <color indexed="64"/>
      </right>
      <top/>
      <bottom style="hair">
        <color rgb="FF00EE6C"/>
      </bottom>
      <diagonal/>
    </border>
    <border>
      <left style="thin">
        <color indexed="64"/>
      </left>
      <right style="thin">
        <color indexed="64"/>
      </right>
      <top style="hair">
        <color rgb="FF00EE6C"/>
      </top>
      <bottom style="hair">
        <color rgb="FF00EE6C"/>
      </bottom>
      <diagonal/>
    </border>
    <border>
      <left/>
      <right/>
      <top style="hair">
        <color rgb="FF00EE6C"/>
      </top>
      <bottom style="hair">
        <color rgb="FF00EE6C"/>
      </bottom>
      <diagonal/>
    </border>
    <border>
      <left style="thin">
        <color indexed="64"/>
      </left>
      <right/>
      <top style="hair">
        <color rgb="FF00EE6C"/>
      </top>
      <bottom style="hair">
        <color rgb="FF00EE6C"/>
      </bottom>
      <diagonal/>
    </border>
    <border>
      <left style="thin">
        <color indexed="64"/>
      </left>
      <right/>
      <top style="hair">
        <color rgb="FF00EE6C"/>
      </top>
      <bottom/>
      <diagonal/>
    </border>
    <border>
      <left style="thin">
        <color indexed="64"/>
      </left>
      <right/>
      <top/>
      <bottom style="hair">
        <color rgb="FF00EE6C"/>
      </bottom>
      <diagonal/>
    </border>
    <border>
      <left/>
      <right style="thin">
        <color indexed="64"/>
      </right>
      <top style="hair">
        <color rgb="FF00EE6C"/>
      </top>
      <bottom/>
      <diagonal/>
    </border>
    <border>
      <left/>
      <right style="thin">
        <color indexed="64"/>
      </right>
      <top style="hair">
        <color rgb="FF00EE6C"/>
      </top>
      <bottom style="hair">
        <color rgb="FF00EE6C"/>
      </bottom>
      <diagonal/>
    </border>
    <border>
      <left/>
      <right style="thin">
        <color indexed="64"/>
      </right>
      <top/>
      <bottom style="hair">
        <color rgb="FF00EE6C"/>
      </bottom>
      <diagonal/>
    </border>
    <border>
      <left style="medium">
        <color rgb="FF00EE6C"/>
      </left>
      <right/>
      <top style="medium">
        <color rgb="FF00EE6C"/>
      </top>
      <bottom style="medium">
        <color rgb="FF00EE6C"/>
      </bottom>
      <diagonal/>
    </border>
    <border>
      <left/>
      <right/>
      <top style="medium">
        <color rgb="FF00EE6C"/>
      </top>
      <bottom style="medium">
        <color rgb="FF00EE6C"/>
      </bottom>
      <diagonal/>
    </border>
    <border>
      <left style="thin">
        <color indexed="64"/>
      </left>
      <right style="medium">
        <color rgb="FF00EE6C"/>
      </right>
      <top style="medium">
        <color rgb="FF00EE6C"/>
      </top>
      <bottom style="medium">
        <color rgb="FF00EE6C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/>
    <xf numFmtId="20" fontId="2" fillId="2" borderId="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4" xfId="0" applyFont="1" applyFill="1" applyBorder="1"/>
    <xf numFmtId="20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20" fontId="2" fillId="2" borderId="12" xfId="0" applyNumberFormat="1" applyFont="1" applyFill="1" applyBorder="1" applyAlignment="1">
      <alignment horizontal="center"/>
    </xf>
    <xf numFmtId="0" fontId="3" fillId="2" borderId="15" xfId="0" applyFont="1" applyFill="1" applyBorder="1"/>
    <xf numFmtId="20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0" fontId="2" fillId="2" borderId="11" xfId="0" applyNumberFormat="1" applyFont="1" applyFill="1" applyBorder="1" applyAlignment="1">
      <alignment horizontal="center"/>
    </xf>
    <xf numFmtId="0" fontId="3" fillId="2" borderId="16" xfId="0" applyFont="1" applyFill="1" applyBorder="1"/>
    <xf numFmtId="20" fontId="2" fillId="2" borderId="8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0" fontId="2" fillId="2" borderId="13" xfId="0" applyNumberFormat="1" applyFont="1" applyFill="1" applyBorder="1" applyAlignment="1">
      <alignment horizontal="center"/>
    </xf>
    <xf numFmtId="43" fontId="2" fillId="2" borderId="0" xfId="1" applyFont="1" applyFill="1"/>
    <xf numFmtId="0" fontId="2" fillId="2" borderId="17" xfId="0" applyFont="1" applyFill="1" applyBorder="1"/>
    <xf numFmtId="0" fontId="2" fillId="2" borderId="18" xfId="0" applyFont="1" applyFill="1" applyBorder="1"/>
    <xf numFmtId="0" fontId="3" fillId="2" borderId="18" xfId="0" applyFont="1" applyFill="1" applyBorder="1" applyAlignment="1">
      <alignment horizontal="right"/>
    </xf>
    <xf numFmtId="0" fontId="3" fillId="2" borderId="18" xfId="0" applyFont="1" applyFill="1" applyBorder="1"/>
    <xf numFmtId="164" fontId="3" fillId="2" borderId="19" xfId="1" applyNumberFormat="1" applyFont="1" applyFill="1" applyBorder="1" applyAlignment="1">
      <alignment horizontal="center"/>
    </xf>
    <xf numFmtId="44" fontId="2" fillId="2" borderId="0" xfId="0" applyNumberFormat="1" applyFont="1" applyFill="1"/>
    <xf numFmtId="2" fontId="2" fillId="2" borderId="0" xfId="0" applyNumberFormat="1" applyFont="1" applyFill="1"/>
    <xf numFmtId="0" fontId="2" fillId="2" borderId="1" xfId="0" applyFont="1" applyFill="1" applyBorder="1"/>
    <xf numFmtId="165" fontId="2" fillId="2" borderId="1" xfId="1" applyNumberFormat="1" applyFont="1" applyFill="1" applyBorder="1"/>
    <xf numFmtId="166" fontId="2" fillId="2" borderId="0" xfId="1" applyNumberFormat="1" applyFont="1" applyFill="1"/>
    <xf numFmtId="0" fontId="3" fillId="2" borderId="17" xfId="0" applyFont="1" applyFill="1" applyBorder="1"/>
    <xf numFmtId="165" fontId="3" fillId="2" borderId="19" xfId="1" applyNumberFormat="1" applyFont="1" applyFill="1" applyBorder="1"/>
    <xf numFmtId="0" fontId="2" fillId="2" borderId="0" xfId="0" applyFont="1" applyFill="1" applyAlignment="1">
      <alignment horizontal="right"/>
    </xf>
    <xf numFmtId="167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5" fontId="2" fillId="2" borderId="0" xfId="1" applyNumberFormat="1" applyFont="1" applyFill="1" applyBorder="1"/>
    <xf numFmtId="165" fontId="3" fillId="2" borderId="0" xfId="1" applyNumberFormat="1" applyFont="1" applyFill="1" applyBorder="1"/>
    <xf numFmtId="43" fontId="2" fillId="2" borderId="0" xfId="1" applyFont="1" applyFill="1" applyAlignment="1">
      <alignment horizontal="center"/>
    </xf>
    <xf numFmtId="20" fontId="2" fillId="2" borderId="20" xfId="0" applyNumberFormat="1" applyFont="1" applyFill="1" applyBorder="1" applyAlignment="1">
      <alignment horizontal="center"/>
    </xf>
    <xf numFmtId="43" fontId="4" fillId="2" borderId="20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colors>
    <mruColors>
      <color rgb="FF00EE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91440</xdr:rowOff>
    </xdr:from>
    <xdr:to>
      <xdr:col>17</xdr:col>
      <xdr:colOff>586740</xdr:colOff>
      <xdr:row>15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78340" y="91440"/>
          <a:ext cx="3649980" cy="271272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Il</a:t>
          </a:r>
          <a:r>
            <a:rPr lang="it-IT" sz="1400" baseline="0"/>
            <a:t> foglio permette di variare:</a:t>
          </a:r>
        </a:p>
        <a:p>
          <a:pPr>
            <a:lnSpc>
              <a:spcPts val="2100"/>
            </a:lnSpc>
          </a:pPr>
          <a:r>
            <a:rPr lang="it-IT" sz="1400" baseline="0"/>
            <a:t>- Retribuzione Oraria </a:t>
          </a:r>
        </a:p>
        <a:p>
          <a:pPr>
            <a:lnSpc>
              <a:spcPts val="2100"/>
            </a:lnSpc>
          </a:pPr>
          <a:r>
            <a:rPr lang="it-IT" sz="1400" baseline="0"/>
            <a:t>- Retribuzione Straordinaria</a:t>
          </a:r>
        </a:p>
        <a:p>
          <a:pPr>
            <a:lnSpc>
              <a:spcPts val="2100"/>
            </a:lnSpc>
          </a:pPr>
          <a:r>
            <a:rPr lang="it-IT" sz="1400" baseline="0"/>
            <a:t>- Limite Orari Straordinari</a:t>
          </a:r>
        </a:p>
        <a:p>
          <a:pPr>
            <a:lnSpc>
              <a:spcPts val="2100"/>
            </a:lnSpc>
          </a:pPr>
          <a:endParaRPr lang="it-IT" sz="1400" baseline="0"/>
        </a:p>
        <a:p>
          <a:pPr>
            <a:lnSpc>
              <a:spcPts val="2100"/>
            </a:lnSpc>
          </a:pPr>
          <a:r>
            <a:rPr lang="it-IT" sz="1400" baseline="0"/>
            <a:t>Graficamente aiuta a capire quando il dipendente è in fascia di retribuzione ordinaria, al limite del monte ore ordinario, in fascia straordinaria.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C16" sqref="C16"/>
    </sheetView>
  </sheetViews>
  <sheetFormatPr defaultRowHeight="14.4" x14ac:dyDescent="0.3"/>
  <cols>
    <col min="1" max="1" width="8.88671875" style="1"/>
    <col min="2" max="2" width="18.109375" style="1" bestFit="1" customWidth="1"/>
    <col min="3" max="6" width="16.88671875" style="1" customWidth="1"/>
    <col min="7" max="7" width="3" style="1" customWidth="1"/>
    <col min="8" max="8" width="12.5546875" style="1" bestFit="1" customWidth="1"/>
    <col min="9" max="9" width="8.44140625" style="1" customWidth="1"/>
    <col min="10" max="10" width="3.21875" style="1" customWidth="1"/>
    <col min="11" max="11" width="9.21875" style="1" bestFit="1" customWidth="1"/>
    <col min="12" max="16384" width="8.88671875" style="1"/>
  </cols>
  <sheetData>
    <row r="2" spans="2:12" ht="15" thickBot="1" x14ac:dyDescent="0.35">
      <c r="B2" s="2"/>
      <c r="C2" s="3" t="s">
        <v>7</v>
      </c>
      <c r="D2" s="3" t="s">
        <v>8</v>
      </c>
      <c r="E2" s="3" t="s">
        <v>7</v>
      </c>
      <c r="F2" s="3" t="s">
        <v>8</v>
      </c>
      <c r="G2" s="4"/>
      <c r="H2" s="4" t="s">
        <v>9</v>
      </c>
      <c r="I2" s="36"/>
      <c r="J2" s="7" t="s">
        <v>16</v>
      </c>
      <c r="K2" s="7"/>
    </row>
    <row r="3" spans="2:12" x14ac:dyDescent="0.3">
      <c r="B3" s="5" t="s">
        <v>0</v>
      </c>
      <c r="C3" s="6">
        <v>0.3888888888888889</v>
      </c>
      <c r="D3" s="6">
        <v>0.54166666666666663</v>
      </c>
      <c r="E3" s="6">
        <v>0.58333333333333337</v>
      </c>
      <c r="F3" s="6">
        <v>0.75</v>
      </c>
      <c r="G3" s="7"/>
      <c r="H3" s="6">
        <f t="shared" ref="H3:H9" si="0">+D3-C3+F3-E3</f>
        <v>0.31944444444444431</v>
      </c>
      <c r="I3" s="41"/>
      <c r="J3" s="42">
        <f>+SUM($H$3:H3)</f>
        <v>0.31944444444444431</v>
      </c>
      <c r="K3" s="40"/>
    </row>
    <row r="4" spans="2:12" x14ac:dyDescent="0.3">
      <c r="B4" s="8" t="s">
        <v>1</v>
      </c>
      <c r="C4" s="9">
        <v>0.33333333333333331</v>
      </c>
      <c r="D4" s="9">
        <v>0.58333333333333337</v>
      </c>
      <c r="E4" s="10"/>
      <c r="F4" s="10"/>
      <c r="G4" s="11"/>
      <c r="H4" s="12">
        <f t="shared" si="0"/>
        <v>0.25000000000000006</v>
      </c>
      <c r="I4" s="41"/>
      <c r="J4" s="42">
        <f>+SUM($H$3:H4)</f>
        <v>0.56944444444444442</v>
      </c>
      <c r="K4" s="40"/>
    </row>
    <row r="5" spans="2:12" x14ac:dyDescent="0.3">
      <c r="B5" s="13" t="s">
        <v>2</v>
      </c>
      <c r="C5" s="14">
        <v>0.38194444444444442</v>
      </c>
      <c r="D5" s="14">
        <v>0.54166666666666663</v>
      </c>
      <c r="E5" s="14">
        <v>0.58333333333333337</v>
      </c>
      <c r="F5" s="14">
        <v>0.75694444444444453</v>
      </c>
      <c r="G5" s="15"/>
      <c r="H5" s="16">
        <f t="shared" si="0"/>
        <v>0.33333333333333337</v>
      </c>
      <c r="I5" s="41"/>
      <c r="J5" s="42">
        <f>+SUM($H$3:H5)</f>
        <v>0.90277777777777779</v>
      </c>
      <c r="K5" s="40"/>
    </row>
    <row r="6" spans="2:12" x14ac:dyDescent="0.3">
      <c r="B6" s="17" t="s">
        <v>3</v>
      </c>
      <c r="C6" s="18">
        <v>0.36805555555555558</v>
      </c>
      <c r="D6" s="18">
        <v>0.54861111111111105</v>
      </c>
      <c r="E6" s="18">
        <v>0.58333333333333337</v>
      </c>
      <c r="F6" s="18">
        <v>0.74305555555555547</v>
      </c>
      <c r="G6" s="19"/>
      <c r="H6" s="20">
        <f t="shared" si="0"/>
        <v>0.34027777777777757</v>
      </c>
      <c r="I6" s="41"/>
      <c r="J6" s="42">
        <f>+SUM($H$3:H6)</f>
        <v>1.2430555555555554</v>
      </c>
      <c r="K6" s="40"/>
    </row>
    <row r="7" spans="2:12" x14ac:dyDescent="0.3">
      <c r="B7" s="17" t="s">
        <v>4</v>
      </c>
      <c r="C7" s="18">
        <v>0.38194444444444442</v>
      </c>
      <c r="D7" s="18">
        <v>0.54513888888888895</v>
      </c>
      <c r="E7" s="18">
        <v>0.58333333333333337</v>
      </c>
      <c r="F7" s="18">
        <v>0.75347222222222221</v>
      </c>
      <c r="G7" s="19"/>
      <c r="H7" s="20">
        <f t="shared" si="0"/>
        <v>0.33333333333333337</v>
      </c>
      <c r="I7" s="41"/>
      <c r="J7" s="42">
        <f>+SUM($H$3:H7)</f>
        <v>1.5763888888888888</v>
      </c>
      <c r="K7" s="40"/>
    </row>
    <row r="8" spans="2:12" x14ac:dyDescent="0.3">
      <c r="B8" s="17" t="s">
        <v>5</v>
      </c>
      <c r="C8" s="18">
        <v>0.39583333333333331</v>
      </c>
      <c r="D8" s="18">
        <v>0.54166666666666663</v>
      </c>
      <c r="E8" s="18"/>
      <c r="F8" s="18"/>
      <c r="G8" s="19"/>
      <c r="H8" s="20">
        <f t="shared" si="0"/>
        <v>0.14583333333333331</v>
      </c>
      <c r="I8" s="41"/>
      <c r="J8" s="42">
        <f>+SUM($H$3:H8)</f>
        <v>1.7222222222222221</v>
      </c>
      <c r="K8" s="40"/>
    </row>
    <row r="9" spans="2:12" x14ac:dyDescent="0.3">
      <c r="B9" s="13" t="s">
        <v>6</v>
      </c>
      <c r="C9" s="18"/>
      <c r="D9" s="18"/>
      <c r="E9" s="18"/>
      <c r="F9" s="18"/>
      <c r="G9" s="15"/>
      <c r="H9" s="20">
        <f t="shared" si="0"/>
        <v>0</v>
      </c>
      <c r="I9" s="41"/>
      <c r="J9" s="42">
        <f>+SUM($H$3:H9)</f>
        <v>1.7222222222222221</v>
      </c>
      <c r="K9" s="40"/>
    </row>
    <row r="10" spans="2:12" ht="15" thickBot="1" x14ac:dyDescent="0.35"/>
    <row r="11" spans="2:12" ht="15" thickBot="1" x14ac:dyDescent="0.35">
      <c r="B11" s="22"/>
      <c r="C11" s="23"/>
      <c r="D11" s="23"/>
      <c r="E11" s="23"/>
      <c r="F11" s="24" t="s">
        <v>12</v>
      </c>
      <c r="G11" s="25"/>
      <c r="H11" s="26">
        <f>SUM(H3:H10)</f>
        <v>1.7222222222222221</v>
      </c>
      <c r="I11" s="37"/>
      <c r="K11" s="27"/>
    </row>
    <row r="13" spans="2:12" x14ac:dyDescent="0.3">
      <c r="F13" s="28"/>
      <c r="H13" s="28"/>
      <c r="I13" s="28"/>
    </row>
    <row r="14" spans="2:12" x14ac:dyDescent="0.3">
      <c r="B14" s="29" t="s">
        <v>10</v>
      </c>
      <c r="C14" s="30">
        <v>17.5</v>
      </c>
      <c r="F14" s="34" t="s">
        <v>14</v>
      </c>
      <c r="H14" s="30">
        <f>+IF(H11&lt;=(C16/24),24*C14*H11,+C14*C16)</f>
        <v>630</v>
      </c>
      <c r="I14" s="38"/>
      <c r="L14" s="21"/>
    </row>
    <row r="15" spans="2:12" x14ac:dyDescent="0.3">
      <c r="B15" s="29" t="s">
        <v>11</v>
      </c>
      <c r="C15" s="30">
        <v>19</v>
      </c>
      <c r="F15" s="34" t="s">
        <v>15</v>
      </c>
      <c r="H15" s="30">
        <f>(+H11-(C16/24))*24*C15</f>
        <v>101.33333333333327</v>
      </c>
      <c r="I15" s="38"/>
    </row>
    <row r="16" spans="2:12" x14ac:dyDescent="0.3">
      <c r="B16" s="1" t="s">
        <v>13</v>
      </c>
      <c r="C16" s="35">
        <v>36</v>
      </c>
      <c r="H16" s="31"/>
      <c r="I16" s="31"/>
    </row>
    <row r="17" spans="2:9" ht="15" thickBot="1" x14ac:dyDescent="0.35">
      <c r="H17" s="31"/>
      <c r="I17" s="31"/>
    </row>
    <row r="18" spans="2:9" ht="15" thickBot="1" x14ac:dyDescent="0.35">
      <c r="B18" s="32"/>
      <c r="C18" s="25"/>
      <c r="D18" s="25"/>
      <c r="E18" s="25"/>
      <c r="F18" s="24" t="s">
        <v>9</v>
      </c>
      <c r="G18" s="25"/>
      <c r="H18" s="33">
        <f>+H14+H15</f>
        <v>731.33333333333326</v>
      </c>
      <c r="I18" s="39"/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B767968-C980-481A-AC32-643DE5F6970A}">
            <x14:iconSet custom="1">
              <x14:cfvo type="percent">
                <xm:f>0</xm:f>
              </x14:cfvo>
              <x14:cfvo type="num">
                <xm:f>1.1499999999999999</xm:f>
              </x14:cfvo>
              <x14:cfvo type="num" gte="0">
                <xm:f>1.5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J3:J9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2023-02-03T11:35:15Z</dcterms:modified>
</cp:coreProperties>
</file>