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Moxa Inc\GitHub\coronanalysis\"/>
    </mc:Choice>
  </mc:AlternateContent>
  <bookViews>
    <workbookView xWindow="0" yWindow="0" windowWidth="28800" windowHeight="12300"/>
  </bookViews>
  <sheets>
    <sheet name="confirmed-mess" sheetId="1" r:id="rId1"/>
    <sheet name="population" sheetId="2" r:id="rId2"/>
  </sheets>
  <externalReferences>
    <externalReference r:id="rId3"/>
    <externalReference r:id="rId4"/>
  </externalReferences>
  <definedNames>
    <definedName name="_xlnm._FilterDatabase" localSheetId="0" hidden="1">'confirmed-mess'!$A$2:$H$164</definedName>
  </definedNames>
  <calcPr calcId="162913"/>
</workbook>
</file>

<file path=xl/calcChain.xml><?xml version="1.0" encoding="utf-8"?>
<calcChain xmlns="http://schemas.openxmlformats.org/spreadsheetml/2006/main">
  <c r="D2" i="1" l="1"/>
  <c r="H1" i="1"/>
  <c r="G1" i="1" s="1"/>
  <c r="E164" i="1" s="1"/>
  <c r="D29" i="1" l="1"/>
  <c r="D52" i="1"/>
  <c r="E30" i="1"/>
  <c r="E56" i="1"/>
  <c r="E5" i="1"/>
  <c r="E154" i="1"/>
  <c r="E8" i="1"/>
  <c r="E92" i="1"/>
  <c r="E75" i="1"/>
  <c r="E123" i="1"/>
  <c r="E106" i="1"/>
  <c r="E65" i="1"/>
  <c r="E61" i="1"/>
  <c r="E142" i="1"/>
  <c r="E4" i="1"/>
  <c r="E6" i="1"/>
  <c r="E9" i="1"/>
  <c r="E16" i="1"/>
  <c r="E29" i="1"/>
  <c r="E64" i="1"/>
  <c r="E111" i="1"/>
  <c r="E50" i="1"/>
  <c r="E125" i="1"/>
  <c r="E87" i="1"/>
  <c r="E144" i="1"/>
  <c r="E158" i="1"/>
  <c r="E7" i="1"/>
  <c r="E27" i="1"/>
  <c r="E22" i="1"/>
  <c r="E103" i="1"/>
  <c r="E33" i="1"/>
  <c r="E113" i="1"/>
  <c r="E47" i="1"/>
  <c r="E73" i="1"/>
  <c r="E136" i="1"/>
  <c r="E91" i="1"/>
  <c r="E86" i="1"/>
  <c r="E94" i="1"/>
  <c r="E11" i="1"/>
  <c r="E10" i="1"/>
  <c r="E34" i="1"/>
  <c r="E51" i="1"/>
  <c r="E44" i="1"/>
  <c r="E52" i="1"/>
  <c r="E121" i="1"/>
  <c r="E128" i="1"/>
  <c r="E140" i="1"/>
  <c r="E151" i="1"/>
  <c r="E93" i="1"/>
  <c r="E43" i="1"/>
  <c r="E18" i="1"/>
  <c r="E96" i="1"/>
  <c r="E97" i="1"/>
  <c r="E20" i="1"/>
  <c r="E15" i="1"/>
  <c r="E21" i="1"/>
  <c r="E26" i="1"/>
  <c r="E101" i="1"/>
  <c r="E19" i="1"/>
  <c r="E25" i="1"/>
  <c r="E53" i="1"/>
  <c r="E38" i="1"/>
  <c r="E37" i="1"/>
  <c r="E55" i="1"/>
  <c r="E108" i="1"/>
  <c r="E109" i="1"/>
  <c r="E112" i="1"/>
  <c r="E39" i="1"/>
  <c r="E67" i="1"/>
  <c r="E118" i="1"/>
  <c r="E119" i="1"/>
  <c r="E74" i="1"/>
  <c r="E122" i="1"/>
  <c r="E124" i="1"/>
  <c r="E126" i="1"/>
  <c r="E62" i="1"/>
  <c r="E129" i="1"/>
  <c r="E77" i="1"/>
  <c r="E133" i="1"/>
  <c r="E137" i="1"/>
  <c r="E141" i="1"/>
  <c r="E79" i="1"/>
  <c r="E145" i="1"/>
  <c r="E148" i="1"/>
  <c r="E152" i="1"/>
  <c r="E155" i="1"/>
  <c r="E159" i="1"/>
  <c r="E162" i="1"/>
  <c r="D125" i="1"/>
  <c r="E89" i="1"/>
  <c r="E95" i="1"/>
  <c r="E12" i="1"/>
  <c r="E13" i="1"/>
  <c r="E23" i="1"/>
  <c r="E98" i="1"/>
  <c r="E99" i="1"/>
  <c r="E31" i="1"/>
  <c r="E72" i="1"/>
  <c r="E48" i="1"/>
  <c r="E32" i="1"/>
  <c r="E104" i="1"/>
  <c r="E105" i="1"/>
  <c r="E40" i="1"/>
  <c r="E81" i="1"/>
  <c r="E57" i="1"/>
  <c r="E49" i="1"/>
  <c r="E63" i="1"/>
  <c r="E35" i="1"/>
  <c r="E114" i="1"/>
  <c r="E116" i="1"/>
  <c r="E78" i="1"/>
  <c r="E58" i="1"/>
  <c r="E71" i="1"/>
  <c r="E70" i="1"/>
  <c r="E82" i="1"/>
  <c r="E59" i="1"/>
  <c r="E127" i="1"/>
  <c r="E42" i="1"/>
  <c r="E131" i="1"/>
  <c r="E134" i="1"/>
  <c r="E138" i="1"/>
  <c r="E80" i="1"/>
  <c r="E83" i="1"/>
  <c r="E146" i="1"/>
  <c r="E149" i="1"/>
  <c r="E90" i="1"/>
  <c r="E156" i="1"/>
  <c r="E160" i="1"/>
  <c r="E163" i="1"/>
  <c r="E24" i="1"/>
  <c r="E14" i="1"/>
  <c r="E100" i="1"/>
  <c r="E66" i="1"/>
  <c r="E17" i="1"/>
  <c r="E102" i="1"/>
  <c r="E36" i="1"/>
  <c r="E60" i="1"/>
  <c r="E54" i="1"/>
  <c r="E107" i="1"/>
  <c r="E46" i="1"/>
  <c r="E68" i="1"/>
  <c r="E110" i="1"/>
  <c r="E28" i="1"/>
  <c r="E115" i="1"/>
  <c r="E117" i="1"/>
  <c r="E41" i="1"/>
  <c r="E88" i="1"/>
  <c r="E120" i="1"/>
  <c r="E76" i="1"/>
  <c r="E85" i="1"/>
  <c r="E45" i="1"/>
  <c r="E69" i="1"/>
  <c r="E130" i="1"/>
  <c r="E132" i="1"/>
  <c r="E135" i="1"/>
  <c r="E139" i="1"/>
  <c r="E84" i="1"/>
  <c r="E143" i="1"/>
  <c r="E147" i="1"/>
  <c r="E150" i="1"/>
  <c r="E153" i="1"/>
  <c r="E157" i="1"/>
  <c r="E161" i="1"/>
  <c r="D51" i="1"/>
  <c r="D128" i="1"/>
  <c r="D111" i="1"/>
  <c r="D144" i="1"/>
  <c r="D151" i="1"/>
  <c r="D16" i="1"/>
  <c r="D64" i="1"/>
  <c r="D50" i="1"/>
  <c r="D87" i="1"/>
  <c r="D158" i="1"/>
  <c r="D34" i="1"/>
  <c r="D44" i="1"/>
  <c r="D121" i="1"/>
  <c r="D140" i="1"/>
  <c r="E3" i="1"/>
  <c r="D95" i="1"/>
  <c r="D12" i="1"/>
  <c r="D23" i="1"/>
  <c r="D72" i="1"/>
  <c r="D105" i="1"/>
  <c r="D49" i="1"/>
  <c r="D35" i="1"/>
  <c r="D58" i="1"/>
  <c r="D59" i="1"/>
  <c r="D134" i="1"/>
  <c r="D90" i="1"/>
  <c r="D160" i="1"/>
  <c r="D30" i="1"/>
  <c r="D22" i="1"/>
  <c r="D75" i="1"/>
  <c r="D103" i="1"/>
  <c r="D106" i="1"/>
  <c r="D33" i="1"/>
  <c r="D61" i="1"/>
  <c r="D113" i="1"/>
  <c r="D56" i="1"/>
  <c r="D47" i="1"/>
  <c r="D123" i="1"/>
  <c r="D73" i="1"/>
  <c r="D65" i="1"/>
  <c r="D136" i="1"/>
  <c r="D142" i="1"/>
  <c r="D91" i="1"/>
  <c r="D154" i="1"/>
  <c r="D86" i="1"/>
  <c r="D89" i="1"/>
  <c r="D13" i="1"/>
  <c r="D99" i="1"/>
  <c r="D32" i="1"/>
  <c r="D81" i="1"/>
  <c r="D116" i="1"/>
  <c r="D70" i="1"/>
  <c r="D42" i="1"/>
  <c r="D80" i="1"/>
  <c r="D146" i="1"/>
  <c r="D92" i="1"/>
  <c r="D5" i="1"/>
  <c r="D7" i="1"/>
  <c r="D8" i="1"/>
  <c r="D27" i="1"/>
  <c r="D98" i="1"/>
  <c r="D31" i="1"/>
  <c r="D48" i="1"/>
  <c r="D104" i="1"/>
  <c r="D40" i="1"/>
  <c r="D57" i="1"/>
  <c r="D63" i="1"/>
  <c r="D114" i="1"/>
  <c r="D78" i="1"/>
  <c r="D71" i="1"/>
  <c r="D82" i="1"/>
  <c r="D127" i="1"/>
  <c r="D131" i="1"/>
  <c r="D138" i="1"/>
  <c r="D83" i="1"/>
  <c r="D149" i="1"/>
  <c r="D156" i="1"/>
  <c r="D163" i="1"/>
  <c r="D4" i="1"/>
  <c r="D93" i="1"/>
  <c r="D94" i="1"/>
  <c r="D43" i="1"/>
  <c r="D6" i="1"/>
  <c r="D18" i="1"/>
  <c r="D11" i="1"/>
  <c r="D96" i="1"/>
  <c r="D9" i="1"/>
  <c r="D97" i="1"/>
  <c r="D10" i="1"/>
  <c r="D20" i="1"/>
  <c r="D24" i="1"/>
  <c r="D15" i="1"/>
  <c r="D14" i="1"/>
  <c r="D21" i="1"/>
  <c r="D100" i="1"/>
  <c r="D26" i="1"/>
  <c r="D66" i="1"/>
  <c r="D101" i="1"/>
  <c r="D17" i="1"/>
  <c r="D19" i="1"/>
  <c r="D102" i="1"/>
  <c r="D25" i="1"/>
  <c r="D36" i="1"/>
  <c r="D53" i="1"/>
  <c r="D60" i="1"/>
  <c r="D38" i="1"/>
  <c r="D54" i="1"/>
  <c r="D37" i="1"/>
  <c r="D107" i="1"/>
  <c r="D55" i="1"/>
  <c r="D46" i="1"/>
  <c r="D108" i="1"/>
  <c r="D68" i="1"/>
  <c r="D109" i="1"/>
  <c r="D110" i="1"/>
  <c r="D112" i="1"/>
  <c r="D28" i="1"/>
  <c r="D39" i="1"/>
  <c r="D115" i="1"/>
  <c r="D67" i="1"/>
  <c r="D117" i="1"/>
  <c r="D118" i="1"/>
  <c r="D41" i="1"/>
  <c r="D119" i="1"/>
  <c r="D88" i="1"/>
  <c r="D74" i="1"/>
  <c r="D120" i="1"/>
  <c r="D122" i="1"/>
  <c r="D76" i="1"/>
  <c r="D124" i="1"/>
  <c r="D85" i="1"/>
  <c r="D126" i="1"/>
  <c r="D45" i="1"/>
  <c r="D62" i="1"/>
  <c r="D69" i="1"/>
  <c r="D129" i="1"/>
  <c r="D130" i="1"/>
  <c r="D77" i="1"/>
  <c r="D132" i="1"/>
  <c r="D133" i="1"/>
  <c r="D135" i="1"/>
  <c r="D137" i="1"/>
  <c r="D139" i="1"/>
  <c r="D141" i="1"/>
  <c r="D84" i="1"/>
  <c r="D79" i="1"/>
  <c r="D143" i="1"/>
  <c r="D145" i="1"/>
  <c r="D147" i="1"/>
  <c r="D148" i="1"/>
  <c r="D150" i="1"/>
  <c r="D152" i="1"/>
  <c r="D153" i="1"/>
  <c r="D155" i="1"/>
  <c r="D157" i="1"/>
  <c r="D159" i="1"/>
  <c r="D161" i="1"/>
  <c r="D162" i="1"/>
  <c r="D164" i="1"/>
  <c r="D3" i="1"/>
  <c r="F90" i="1"/>
  <c r="F76" i="1"/>
  <c r="F45" i="1"/>
  <c r="F84" i="1"/>
  <c r="F163" i="1"/>
  <c r="F53" i="1"/>
  <c r="F16" i="1"/>
  <c r="F74" i="1"/>
  <c r="F116" i="1"/>
  <c r="F23" i="1"/>
  <c r="F103" i="1"/>
  <c r="F37" i="1"/>
  <c r="F24" i="1"/>
  <c r="F115" i="1"/>
  <c r="F108" i="1"/>
  <c r="F112" i="1"/>
  <c r="F12" i="1"/>
  <c r="E2" i="1"/>
  <c r="G115" i="1" l="1"/>
  <c r="H23" i="1"/>
  <c r="G84" i="1"/>
  <c r="G45" i="1"/>
  <c r="G76" i="1"/>
  <c r="G108" i="1"/>
  <c r="G53" i="1"/>
  <c r="H45" i="1"/>
  <c r="I45" i="1" s="1"/>
  <c r="G112" i="1"/>
  <c r="G37" i="1"/>
  <c r="H112" i="1"/>
  <c r="I112" i="1" s="1"/>
  <c r="H37" i="1"/>
  <c r="I37" i="1" s="1"/>
  <c r="G24" i="1"/>
  <c r="G116" i="1"/>
  <c r="G103" i="1"/>
  <c r="H24" i="1"/>
  <c r="I24" i="1" s="1"/>
  <c r="H90" i="1"/>
  <c r="H116" i="1"/>
  <c r="I116" i="1" s="1"/>
  <c r="H103" i="1"/>
  <c r="I103" i="1" s="1"/>
  <c r="H16" i="1"/>
  <c r="I16" i="1" s="1"/>
  <c r="G74" i="1"/>
  <c r="G163" i="1"/>
  <c r="G90" i="1"/>
  <c r="G23" i="1"/>
  <c r="G16" i="1"/>
  <c r="H84" i="1"/>
  <c r="I84" i="1" s="1"/>
  <c r="H76" i="1"/>
  <c r="I76" i="1" s="1"/>
  <c r="H163" i="1"/>
  <c r="I163" i="1" s="1"/>
  <c r="H108" i="1"/>
  <c r="I108" i="1" s="1"/>
  <c r="H53" i="1"/>
  <c r="I53" i="1" s="1"/>
  <c r="G12" i="1"/>
  <c r="H115" i="1"/>
  <c r="I115" i="1" s="1"/>
  <c r="H12" i="1"/>
  <c r="I12" i="1" s="1"/>
  <c r="H74" i="1"/>
  <c r="I74" i="1" s="1"/>
  <c r="D264" i="2"/>
  <c r="D263" i="2"/>
  <c r="D262" i="2"/>
  <c r="D261" i="2"/>
  <c r="D260" i="2"/>
  <c r="D259" i="2"/>
  <c r="D257" i="2"/>
  <c r="D256" i="2"/>
  <c r="D255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6" i="2"/>
  <c r="D235" i="2"/>
  <c r="D234" i="2"/>
  <c r="D233" i="2"/>
  <c r="D232" i="2"/>
  <c r="D231" i="2"/>
  <c r="D229" i="2"/>
  <c r="D227" i="2"/>
  <c r="D226" i="2"/>
  <c r="D225" i="2"/>
  <c r="D224" i="2"/>
  <c r="D223" i="2"/>
  <c r="D222" i="2"/>
  <c r="D221" i="2"/>
  <c r="D220" i="2"/>
  <c r="D218" i="2"/>
  <c r="D217" i="2"/>
  <c r="D216" i="2"/>
  <c r="D215" i="2"/>
  <c r="D214" i="2"/>
  <c r="D213" i="2"/>
  <c r="D212" i="2"/>
  <c r="D211" i="2"/>
  <c r="D210" i="2"/>
  <c r="D209" i="2"/>
  <c r="D208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3" i="2"/>
  <c r="D162" i="2"/>
  <c r="D161" i="2"/>
  <c r="D160" i="2"/>
  <c r="D159" i="2"/>
  <c r="D158" i="2"/>
  <c r="D157" i="2"/>
  <c r="D156" i="2"/>
  <c r="D155" i="2"/>
  <c r="D154" i="2"/>
  <c r="D152" i="2"/>
  <c r="D151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5" i="2"/>
  <c r="D104" i="2"/>
  <c r="D103" i="2"/>
  <c r="D102" i="2"/>
  <c r="D101" i="2"/>
  <c r="D99" i="2"/>
  <c r="D98" i="2"/>
  <c r="D97" i="2"/>
  <c r="D96" i="2"/>
  <c r="D95" i="2"/>
  <c r="D94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23" i="1" l="1"/>
  <c r="I90" i="1"/>
  <c r="F10" i="1"/>
  <c r="F75" i="1"/>
  <c r="F64" i="1"/>
  <c r="F5" i="1"/>
  <c r="F92" i="1"/>
  <c r="F91" i="1"/>
  <c r="F160" i="1"/>
  <c r="F59" i="1"/>
  <c r="F47" i="1"/>
  <c r="F8" i="1"/>
  <c r="F151" i="1"/>
  <c r="F40" i="1"/>
  <c r="F138" i="1"/>
  <c r="F146" i="1"/>
  <c r="F68" i="1"/>
  <c r="F14" i="1"/>
  <c r="F161" i="1"/>
  <c r="F158" i="1"/>
  <c r="F58" i="1"/>
  <c r="F147" i="1"/>
  <c r="F21" i="1"/>
  <c r="F113" i="1"/>
  <c r="F72" i="1"/>
  <c r="F44" i="1"/>
  <c r="F149" i="1"/>
  <c r="F48" i="1"/>
  <c r="F34" i="1"/>
  <c r="F110" i="1"/>
  <c r="F36" i="1"/>
  <c r="F106" i="1"/>
  <c r="F31" i="1"/>
  <c r="F136" i="1"/>
  <c r="F35" i="1"/>
  <c r="F135" i="1"/>
  <c r="F11" i="1"/>
  <c r="F105" i="1"/>
  <c r="F96" i="1"/>
  <c r="F153" i="1"/>
  <c r="F157" i="1"/>
  <c r="F25" i="1"/>
  <c r="F61" i="1"/>
  <c r="F55" i="1"/>
  <c r="F66" i="1"/>
  <c r="F144" i="1"/>
  <c r="F127" i="1"/>
  <c r="F125" i="1"/>
  <c r="F7" i="1"/>
  <c r="F129" i="1"/>
  <c r="F89" i="1"/>
  <c r="F71" i="1"/>
  <c r="F140" i="1"/>
  <c r="F155" i="1"/>
  <c r="F63" i="1"/>
  <c r="F51" i="1"/>
  <c r="F121" i="1"/>
  <c r="F80" i="1"/>
  <c r="F130" i="1"/>
  <c r="F152" i="1"/>
  <c r="F38" i="1"/>
  <c r="F145" i="1"/>
  <c r="F57" i="1"/>
  <c r="F99" i="1"/>
  <c r="F32" i="1"/>
  <c r="F128" i="1"/>
  <c r="F78" i="1"/>
  <c r="F93" i="1"/>
  <c r="F85" i="1"/>
  <c r="F30" i="1"/>
  <c r="F111" i="1"/>
  <c r="F123" i="1"/>
  <c r="F159" i="1"/>
  <c r="F148" i="1"/>
  <c r="F134" i="1"/>
  <c r="F20" i="1"/>
  <c r="F142" i="1"/>
  <c r="F50" i="1"/>
  <c r="F102" i="1"/>
  <c r="F137" i="1"/>
  <c r="F100" i="1"/>
  <c r="F97" i="1"/>
  <c r="F22" i="1"/>
  <c r="F70" i="1"/>
  <c r="F95" i="1"/>
  <c r="F94" i="1"/>
  <c r="F4" i="1"/>
  <c r="F65" i="1"/>
  <c r="F156" i="1"/>
  <c r="F88" i="1"/>
  <c r="F120" i="1"/>
  <c r="F9" i="1"/>
  <c r="F86" i="1"/>
  <c r="F73" i="1"/>
  <c r="F67" i="1"/>
  <c r="F83" i="1"/>
  <c r="F141" i="1"/>
  <c r="F62" i="1"/>
  <c r="F122" i="1"/>
  <c r="F39" i="1"/>
  <c r="F13" i="1"/>
  <c r="F139" i="1"/>
  <c r="F114" i="1"/>
  <c r="F109" i="1"/>
  <c r="F49" i="1"/>
  <c r="F143" i="1"/>
  <c r="F119" i="1"/>
  <c r="F117" i="1"/>
  <c r="F101" i="1"/>
  <c r="F29" i="1"/>
  <c r="F43" i="1"/>
  <c r="F3" i="1"/>
  <c r="F87" i="1"/>
  <c r="F15" i="1"/>
  <c r="F79" i="1"/>
  <c r="F154" i="1"/>
  <c r="F81" i="1"/>
  <c r="F126" i="1"/>
  <c r="F131" i="1"/>
  <c r="F56" i="1"/>
  <c r="F124" i="1"/>
  <c r="F69" i="1"/>
  <c r="F27" i="1"/>
  <c r="F60" i="1"/>
  <c r="F42" i="1"/>
  <c r="F118" i="1"/>
  <c r="F28" i="1"/>
  <c r="F18" i="1"/>
  <c r="F6" i="1"/>
  <c r="F132" i="1"/>
  <c r="F19" i="1"/>
  <c r="F52" i="1"/>
  <c r="F17" i="1"/>
  <c r="F82" i="1"/>
  <c r="F41" i="1"/>
  <c r="F164" i="1"/>
  <c r="F162" i="1"/>
  <c r="F33" i="1"/>
  <c r="F77" i="1"/>
  <c r="F26" i="1"/>
  <c r="F150" i="1"/>
  <c r="F46" i="1"/>
  <c r="F104" i="1"/>
  <c r="F54" i="1"/>
  <c r="F133" i="1"/>
  <c r="F98" i="1"/>
  <c r="F107" i="1"/>
  <c r="H98" i="1" l="1"/>
  <c r="I98" i="1" s="1"/>
  <c r="G98" i="1"/>
  <c r="G46" i="1"/>
  <c r="H46" i="1"/>
  <c r="I46" i="1" s="1"/>
  <c r="G33" i="1"/>
  <c r="H33" i="1"/>
  <c r="G82" i="1"/>
  <c r="H82" i="1"/>
  <c r="I82" i="1" s="1"/>
  <c r="H118" i="1"/>
  <c r="I118" i="1" s="1"/>
  <c r="G118" i="1"/>
  <c r="G126" i="1"/>
  <c r="H126" i="1"/>
  <c r="I126" i="1" s="1"/>
  <c r="G15" i="1"/>
  <c r="H15" i="1"/>
  <c r="G139" i="1"/>
  <c r="H139" i="1"/>
  <c r="I139" i="1" s="1"/>
  <c r="G62" i="1"/>
  <c r="H62" i="1"/>
  <c r="H88" i="1"/>
  <c r="G88" i="1"/>
  <c r="H97" i="1"/>
  <c r="I97" i="1" s="1"/>
  <c r="G97" i="1"/>
  <c r="H30" i="1"/>
  <c r="G30" i="1"/>
  <c r="H155" i="1"/>
  <c r="I155" i="1" s="1"/>
  <c r="G155" i="1"/>
  <c r="G105" i="1"/>
  <c r="H105" i="1"/>
  <c r="I105" i="1" s="1"/>
  <c r="H147" i="1"/>
  <c r="I147" i="1" s="1"/>
  <c r="G147" i="1"/>
  <c r="G59" i="1"/>
  <c r="H59" i="1"/>
  <c r="I59" i="1" s="1"/>
  <c r="G133" i="1"/>
  <c r="H133" i="1"/>
  <c r="H150" i="1"/>
  <c r="G150" i="1"/>
  <c r="H17" i="1"/>
  <c r="I17" i="1" s="1"/>
  <c r="G17" i="1"/>
  <c r="G42" i="1"/>
  <c r="H42" i="1"/>
  <c r="I42" i="1" s="1"/>
  <c r="G81" i="1"/>
  <c r="H81" i="1"/>
  <c r="H87" i="1"/>
  <c r="G87" i="1"/>
  <c r="G13" i="1"/>
  <c r="H13" i="1"/>
  <c r="H141" i="1"/>
  <c r="G141" i="1"/>
  <c r="G95" i="1"/>
  <c r="H95" i="1"/>
  <c r="H142" i="1"/>
  <c r="G142" i="1"/>
  <c r="G140" i="1"/>
  <c r="H140" i="1"/>
  <c r="G31" i="1"/>
  <c r="H31" i="1"/>
  <c r="I31" i="1" s="1"/>
  <c r="H72" i="1"/>
  <c r="I72" i="1" s="1"/>
  <c r="G72" i="1"/>
  <c r="G58" i="1"/>
  <c r="H58" i="1"/>
  <c r="I58" i="1" s="1"/>
  <c r="G68" i="1"/>
  <c r="H68" i="1"/>
  <c r="G151" i="1"/>
  <c r="H151" i="1"/>
  <c r="I151" i="1" s="1"/>
  <c r="H160" i="1"/>
  <c r="I160" i="1" s="1"/>
  <c r="G160" i="1"/>
  <c r="H64" i="1"/>
  <c r="G64" i="1"/>
  <c r="G54" i="1"/>
  <c r="H54" i="1"/>
  <c r="H26" i="1"/>
  <c r="G26" i="1"/>
  <c r="H164" i="1"/>
  <c r="I164" i="1" s="1"/>
  <c r="G164" i="1"/>
  <c r="G52" i="1"/>
  <c r="H52" i="1"/>
  <c r="I52" i="1" s="1"/>
  <c r="H18" i="1"/>
  <c r="I18" i="1" s="1"/>
  <c r="G18" i="1"/>
  <c r="G60" i="1"/>
  <c r="H60" i="1"/>
  <c r="I60" i="1" s="1"/>
  <c r="H56" i="1"/>
  <c r="I56" i="1" s="1"/>
  <c r="G56" i="1"/>
  <c r="G154" i="1"/>
  <c r="H154" i="1"/>
  <c r="I154" i="1" s="1"/>
  <c r="G3" i="1"/>
  <c r="H3" i="1"/>
  <c r="H117" i="1"/>
  <c r="G117" i="1"/>
  <c r="G109" i="1"/>
  <c r="H109" i="1"/>
  <c r="H39" i="1"/>
  <c r="G39" i="1"/>
  <c r="G83" i="1"/>
  <c r="H83" i="1"/>
  <c r="H9" i="1"/>
  <c r="G9" i="1"/>
  <c r="G65" i="1"/>
  <c r="H65" i="1"/>
  <c r="H70" i="1"/>
  <c r="G70" i="1"/>
  <c r="G137" i="1"/>
  <c r="H137" i="1"/>
  <c r="H20" i="1"/>
  <c r="G20" i="1"/>
  <c r="H123" i="1"/>
  <c r="I123" i="1" s="1"/>
  <c r="G123" i="1"/>
  <c r="H93" i="1"/>
  <c r="G93" i="1"/>
  <c r="H99" i="1"/>
  <c r="I99" i="1" s="1"/>
  <c r="G99" i="1"/>
  <c r="G152" i="1"/>
  <c r="H152" i="1"/>
  <c r="I152" i="1" s="1"/>
  <c r="G51" i="1"/>
  <c r="H51" i="1"/>
  <c r="H71" i="1"/>
  <c r="G71" i="1"/>
  <c r="H125" i="1"/>
  <c r="I125" i="1" s="1"/>
  <c r="G125" i="1"/>
  <c r="G55" i="1"/>
  <c r="H55" i="1"/>
  <c r="I55" i="1" s="1"/>
  <c r="H153" i="1"/>
  <c r="I153" i="1" s="1"/>
  <c r="G153" i="1"/>
  <c r="G135" i="1"/>
  <c r="H135" i="1"/>
  <c r="I135" i="1" s="1"/>
  <c r="H106" i="1"/>
  <c r="I106" i="1" s="1"/>
  <c r="G106" i="1"/>
  <c r="H48" i="1"/>
  <c r="G48" i="1"/>
  <c r="G113" i="1"/>
  <c r="H113" i="1"/>
  <c r="H158" i="1"/>
  <c r="G158" i="1"/>
  <c r="H146" i="1"/>
  <c r="I146" i="1" s="1"/>
  <c r="G146" i="1"/>
  <c r="H8" i="1"/>
  <c r="G8" i="1"/>
  <c r="G91" i="1"/>
  <c r="H91" i="1"/>
  <c r="G75" i="1"/>
  <c r="H75" i="1"/>
  <c r="I75" i="1" s="1"/>
  <c r="G132" i="1"/>
  <c r="H132" i="1"/>
  <c r="H69" i="1"/>
  <c r="G69" i="1"/>
  <c r="G29" i="1"/>
  <c r="H29" i="1"/>
  <c r="G143" i="1"/>
  <c r="H143" i="1"/>
  <c r="I143" i="1" s="1"/>
  <c r="G73" i="1"/>
  <c r="H73" i="1"/>
  <c r="H94" i="1"/>
  <c r="G94" i="1"/>
  <c r="H50" i="1"/>
  <c r="I50" i="1" s="1"/>
  <c r="G50" i="1"/>
  <c r="H148" i="1"/>
  <c r="G148" i="1"/>
  <c r="G128" i="1"/>
  <c r="H128" i="1"/>
  <c r="G145" i="1"/>
  <c r="H145" i="1"/>
  <c r="I145" i="1" s="1"/>
  <c r="H80" i="1"/>
  <c r="I80" i="1" s="1"/>
  <c r="G80" i="1"/>
  <c r="H129" i="1"/>
  <c r="G129" i="1"/>
  <c r="G144" i="1"/>
  <c r="H144" i="1"/>
  <c r="G25" i="1"/>
  <c r="H25" i="1"/>
  <c r="I25" i="1" s="1"/>
  <c r="H136" i="1"/>
  <c r="I136" i="1" s="1"/>
  <c r="G136" i="1"/>
  <c r="H110" i="1"/>
  <c r="G110" i="1"/>
  <c r="G44" i="1"/>
  <c r="H44" i="1"/>
  <c r="H14" i="1"/>
  <c r="G14" i="1"/>
  <c r="G40" i="1"/>
  <c r="H40" i="1"/>
  <c r="G5" i="1"/>
  <c r="H5" i="1"/>
  <c r="I5" i="1" s="1"/>
  <c r="H162" i="1"/>
  <c r="I162" i="1" s="1"/>
  <c r="G162" i="1"/>
  <c r="G6" i="1"/>
  <c r="H6" i="1"/>
  <c r="I6" i="1" s="1"/>
  <c r="H124" i="1"/>
  <c r="I124" i="1" s="1"/>
  <c r="G124" i="1"/>
  <c r="G101" i="1"/>
  <c r="H101" i="1"/>
  <c r="I101" i="1" s="1"/>
  <c r="G49" i="1"/>
  <c r="H49" i="1"/>
  <c r="H86" i="1"/>
  <c r="G86" i="1"/>
  <c r="H156" i="1"/>
  <c r="I156" i="1" s="1"/>
  <c r="G156" i="1"/>
  <c r="G100" i="1"/>
  <c r="H100" i="1"/>
  <c r="I100" i="1" s="1"/>
  <c r="H159" i="1"/>
  <c r="I159" i="1" s="1"/>
  <c r="G159" i="1"/>
  <c r="G85" i="1"/>
  <c r="H85" i="1"/>
  <c r="I85" i="1" s="1"/>
  <c r="G32" i="1"/>
  <c r="H32" i="1"/>
  <c r="H38" i="1"/>
  <c r="G38" i="1"/>
  <c r="H121" i="1"/>
  <c r="I121" i="1" s="1"/>
  <c r="G121" i="1"/>
  <c r="H7" i="1"/>
  <c r="G7" i="1"/>
  <c r="H66" i="1"/>
  <c r="I66" i="1" s="1"/>
  <c r="G66" i="1"/>
  <c r="H157" i="1"/>
  <c r="G157" i="1"/>
  <c r="H11" i="1"/>
  <c r="I11" i="1" s="1"/>
  <c r="G11" i="1"/>
  <c r="G34" i="1"/>
  <c r="H34" i="1"/>
  <c r="I34" i="1" s="1"/>
  <c r="H107" i="1"/>
  <c r="I107" i="1" s="1"/>
  <c r="G107" i="1"/>
  <c r="H104" i="1"/>
  <c r="G104" i="1"/>
  <c r="H77" i="1"/>
  <c r="I77" i="1" s="1"/>
  <c r="G77" i="1"/>
  <c r="H41" i="1"/>
  <c r="G41" i="1"/>
  <c r="G19" i="1"/>
  <c r="H19" i="1"/>
  <c r="G28" i="1"/>
  <c r="H28" i="1"/>
  <c r="I28" i="1" s="1"/>
  <c r="G27" i="1"/>
  <c r="H27" i="1"/>
  <c r="H131" i="1"/>
  <c r="G131" i="1"/>
  <c r="G79" i="1"/>
  <c r="H79" i="1"/>
  <c r="G43" i="1"/>
  <c r="H43" i="1"/>
  <c r="I43" i="1" s="1"/>
  <c r="H119" i="1"/>
  <c r="I119" i="1" s="1"/>
  <c r="G119" i="1"/>
  <c r="G114" i="1"/>
  <c r="H114" i="1"/>
  <c r="I114" i="1" s="1"/>
  <c r="G122" i="1"/>
  <c r="H122" i="1"/>
  <c r="H67" i="1"/>
  <c r="G67" i="1"/>
  <c r="G120" i="1"/>
  <c r="H120" i="1"/>
  <c r="G4" i="1"/>
  <c r="H4" i="1"/>
  <c r="I4" i="1" s="1"/>
  <c r="H22" i="1"/>
  <c r="I22" i="1" s="1"/>
  <c r="G22" i="1"/>
  <c r="G102" i="1"/>
  <c r="H102" i="1"/>
  <c r="I102" i="1" s="1"/>
  <c r="H134" i="1"/>
  <c r="I134" i="1" s="1"/>
  <c r="G134" i="1"/>
  <c r="H111" i="1"/>
  <c r="G111" i="1"/>
  <c r="G78" i="1"/>
  <c r="H78" i="1"/>
  <c r="G57" i="1"/>
  <c r="H57" i="1"/>
  <c r="I57" i="1" s="1"/>
  <c r="G130" i="1"/>
  <c r="H130" i="1"/>
  <c r="H63" i="1"/>
  <c r="G63" i="1"/>
  <c r="H89" i="1"/>
  <c r="I89" i="1" s="1"/>
  <c r="G89" i="1"/>
  <c r="H127" i="1"/>
  <c r="G127" i="1"/>
  <c r="G61" i="1"/>
  <c r="H61" i="1"/>
  <c r="H96" i="1"/>
  <c r="G96" i="1"/>
  <c r="G35" i="1"/>
  <c r="H35" i="1"/>
  <c r="H36" i="1"/>
  <c r="G36" i="1"/>
  <c r="G149" i="1"/>
  <c r="H149" i="1"/>
  <c r="H21" i="1"/>
  <c r="G21" i="1"/>
  <c r="G161" i="1"/>
  <c r="H161" i="1"/>
  <c r="G138" i="1"/>
  <c r="H138" i="1"/>
  <c r="I138" i="1" s="1"/>
  <c r="G47" i="1"/>
  <c r="H47" i="1"/>
  <c r="H92" i="1"/>
  <c r="G92" i="1"/>
  <c r="H10" i="1"/>
  <c r="I10" i="1" s="1"/>
  <c r="G10" i="1"/>
  <c r="I92" i="1" l="1"/>
  <c r="I21" i="1"/>
  <c r="I36" i="1"/>
  <c r="I96" i="1"/>
  <c r="I127" i="1"/>
  <c r="I63" i="1"/>
  <c r="I111" i="1"/>
  <c r="I67" i="1"/>
  <c r="I131" i="1"/>
  <c r="I41" i="1"/>
  <c r="I104" i="1"/>
  <c r="I157" i="1"/>
  <c r="I38" i="1"/>
  <c r="I86" i="1"/>
  <c r="I14" i="1"/>
  <c r="I110" i="1"/>
  <c r="I129" i="1"/>
  <c r="I148" i="1"/>
  <c r="I94" i="1"/>
  <c r="I69" i="1"/>
  <c r="I8" i="1"/>
  <c r="I158" i="1"/>
  <c r="I48" i="1"/>
  <c r="I71" i="1"/>
  <c r="I93" i="1"/>
  <c r="I20" i="1"/>
  <c r="I70" i="1"/>
  <c r="I9" i="1"/>
  <c r="I39" i="1"/>
  <c r="I117" i="1"/>
  <c r="I26" i="1"/>
  <c r="I64" i="1"/>
  <c r="I142" i="1"/>
  <c r="I141" i="1"/>
  <c r="I87" i="1"/>
  <c r="I150" i="1"/>
  <c r="I30" i="1"/>
  <c r="I88" i="1"/>
  <c r="I47" i="1"/>
  <c r="I161" i="1"/>
  <c r="I149" i="1"/>
  <c r="I35" i="1"/>
  <c r="I61" i="1"/>
  <c r="I130" i="1"/>
  <c r="I78" i="1"/>
  <c r="I120" i="1"/>
  <c r="I122" i="1"/>
  <c r="I79" i="1"/>
  <c r="I27" i="1"/>
  <c r="I19" i="1"/>
  <c r="I32" i="1"/>
  <c r="I49" i="1"/>
  <c r="I40" i="1"/>
  <c r="I44" i="1"/>
  <c r="I144" i="1"/>
  <c r="I128" i="1"/>
  <c r="I73" i="1"/>
  <c r="I29" i="1"/>
  <c r="I132" i="1"/>
  <c r="I91" i="1"/>
  <c r="I113" i="1"/>
  <c r="I51" i="1"/>
  <c r="I137" i="1"/>
  <c r="I65" i="1"/>
  <c r="I83" i="1"/>
  <c r="I109" i="1"/>
  <c r="I3" i="1"/>
  <c r="I54" i="1"/>
  <c r="I68" i="1"/>
  <c r="I140" i="1"/>
  <c r="I95" i="1"/>
  <c r="I13" i="1"/>
  <c r="I81" i="1"/>
  <c r="I133" i="1"/>
  <c r="I62" i="1"/>
  <c r="I15" i="1"/>
  <c r="I33" i="1"/>
  <c r="I7" i="1"/>
</calcChain>
</file>

<file path=xl/sharedStrings.xml><?xml version="1.0" encoding="utf-8"?>
<sst xmlns="http://schemas.openxmlformats.org/spreadsheetml/2006/main" count="717" uniqueCount="560">
  <si>
    <t>Country/Region</t>
  </si>
  <si>
    <t>Lat</t>
  </si>
  <si>
    <t>Long</t>
  </si>
  <si>
    <t>Zimbabwe</t>
  </si>
  <si>
    <t>Zambia</t>
  </si>
  <si>
    <t>Chad</t>
  </si>
  <si>
    <t>Papua New Guinea</t>
  </si>
  <si>
    <t>Montenegro</t>
  </si>
  <si>
    <t>Cabo Verde</t>
  </si>
  <si>
    <t>Djibouti</t>
  </si>
  <si>
    <t>Mauritius</t>
  </si>
  <si>
    <t>El Salvador</t>
  </si>
  <si>
    <t>Madagascar</t>
  </si>
  <si>
    <t>Benin</t>
  </si>
  <si>
    <t>Niger</t>
  </si>
  <si>
    <t>Barbados</t>
  </si>
  <si>
    <t>Somalia</t>
  </si>
  <si>
    <t>Fiji</t>
  </si>
  <si>
    <t>Haiti</t>
  </si>
  <si>
    <t>Angola</t>
  </si>
  <si>
    <t>Gambia, The</t>
  </si>
  <si>
    <t>Kyrgyzstan</t>
  </si>
  <si>
    <t>Tanzania</t>
  </si>
  <si>
    <t>Bahamas, The</t>
  </si>
  <si>
    <t>Liberia</t>
  </si>
  <si>
    <t>Nicaragua</t>
  </si>
  <si>
    <t>Equatorial Guinea</t>
  </si>
  <si>
    <t>Gabon</t>
  </si>
  <si>
    <t>Mauritania</t>
  </si>
  <si>
    <t>Ethiopia</t>
  </si>
  <si>
    <t>Mongolia</t>
  </si>
  <si>
    <t>Guatemala</t>
  </si>
  <si>
    <t>Nepal</t>
  </si>
  <si>
    <t>Guinea</t>
  </si>
  <si>
    <t>Cote d'Ivoire</t>
  </si>
  <si>
    <t>Eswatini</t>
  </si>
  <si>
    <t>Holy See</t>
  </si>
  <si>
    <t>Congo (Brazzaville)</t>
  </si>
  <si>
    <t>Saint Vincent and the Grenadines</t>
  </si>
  <si>
    <t>Central African Republic</t>
  </si>
  <si>
    <t>Andorra</t>
  </si>
  <si>
    <t>Togo</t>
  </si>
  <si>
    <t>Uzbekistan</t>
  </si>
  <si>
    <t>Suriname</t>
  </si>
  <si>
    <t>Sudan</t>
  </si>
  <si>
    <t>Rwanda</t>
  </si>
  <si>
    <t>Bhutan</t>
  </si>
  <si>
    <t>Antigua and Barbuda</t>
  </si>
  <si>
    <t>Kosovo</t>
  </si>
  <si>
    <t>Trinidad and Tobago</t>
  </si>
  <si>
    <t>Nigeria</t>
  </si>
  <si>
    <t>Seychelles</t>
  </si>
  <si>
    <t>Congo (Kinshasa)</t>
  </si>
  <si>
    <t>Saint Lucia</t>
  </si>
  <si>
    <t>Monaco</t>
  </si>
  <si>
    <t>Namibia</t>
  </si>
  <si>
    <t>Cameroon</t>
  </si>
  <si>
    <t>Burkina Faso</t>
  </si>
  <si>
    <t>Ukraine</t>
  </si>
  <si>
    <t>Honduras</t>
  </si>
  <si>
    <t>Kenya</t>
  </si>
  <si>
    <t>Uruguay</t>
  </si>
  <si>
    <t>Liechtenstein</t>
  </si>
  <si>
    <t>Cuba</t>
  </si>
  <si>
    <t>Guyana</t>
  </si>
  <si>
    <t>Bangladesh</t>
  </si>
  <si>
    <t>Turkey</t>
  </si>
  <si>
    <t>Paraguay</t>
  </si>
  <si>
    <t>Ghana</t>
  </si>
  <si>
    <t>Cambodia</t>
  </si>
  <si>
    <t>New Zealand</t>
  </si>
  <si>
    <t>Jordan</t>
  </si>
  <si>
    <t>Martinique</t>
  </si>
  <si>
    <t>Kazakhstan</t>
  </si>
  <si>
    <t>Venezuela</t>
  </si>
  <si>
    <t>Bolivia</t>
  </si>
  <si>
    <t>Jamaica</t>
  </si>
  <si>
    <t>Dominican Republic</t>
  </si>
  <si>
    <t>Lithuania</t>
  </si>
  <si>
    <t>Maldives</t>
  </si>
  <si>
    <t>North Macedonia</t>
  </si>
  <si>
    <t>Afghanistan</t>
  </si>
  <si>
    <t>Sri Lanka</t>
  </si>
  <si>
    <t>Tunisia</t>
  </si>
  <si>
    <t>Malta</t>
  </si>
  <si>
    <t>Oman</t>
  </si>
  <si>
    <t>Azerbaijan</t>
  </si>
  <si>
    <t>Moldova</t>
  </si>
  <si>
    <t>Bosnia and Herzegovina</t>
  </si>
  <si>
    <t>Senegal</t>
  </si>
  <si>
    <t>Cyprus</t>
  </si>
  <si>
    <t>Armenia</t>
  </si>
  <si>
    <t>Costa Rica</t>
  </si>
  <si>
    <t>Belarus</t>
  </si>
  <si>
    <t>Ecuador</t>
  </si>
  <si>
    <t>Morocco</t>
  </si>
  <si>
    <t>Latvia</t>
  </si>
  <si>
    <t>Hungary</t>
  </si>
  <si>
    <t>Georgia</t>
  </si>
  <si>
    <t>Colombia</t>
  </si>
  <si>
    <t>Mexico</t>
  </si>
  <si>
    <t>Albania</t>
  </si>
  <si>
    <t>Peru</t>
  </si>
  <si>
    <t>Panama</t>
  </si>
  <si>
    <t>Argentina</t>
  </si>
  <si>
    <t>Algeria</t>
  </si>
  <si>
    <t>Serbia</t>
  </si>
  <si>
    <t>Croatia</t>
  </si>
  <si>
    <t>Brunei</t>
  </si>
  <si>
    <t>South Africa</t>
  </si>
  <si>
    <t>Bulgaria</t>
  </si>
  <si>
    <t>Pakistan</t>
  </si>
  <si>
    <t>Slovakia</t>
  </si>
  <si>
    <t>Vietnam</t>
  </si>
  <si>
    <t>Taiwan*</t>
  </si>
  <si>
    <t>Luxembourg</t>
  </si>
  <si>
    <t>Russia</t>
  </si>
  <si>
    <t>Chile</t>
  </si>
  <si>
    <t>United Arab Emirates</t>
  </si>
  <si>
    <t>San Marino</t>
  </si>
  <si>
    <t>Saudi Arabia</t>
  </si>
  <si>
    <t>Lebanon</t>
  </si>
  <si>
    <t>Egypt</t>
  </si>
  <si>
    <t>Kuwait</t>
  </si>
  <si>
    <t>India</t>
  </si>
  <si>
    <t>Thailand</t>
  </si>
  <si>
    <t>Iraq</t>
  </si>
  <si>
    <t>Indonesia</t>
  </si>
  <si>
    <t>Poland</t>
  </si>
  <si>
    <t>Ireland</t>
  </si>
  <si>
    <t>Romania</t>
  </si>
  <si>
    <t>Philippines</t>
  </si>
  <si>
    <t>Brazil</t>
  </si>
  <si>
    <t>Estonia</t>
  </si>
  <si>
    <t>Iceland</t>
  </si>
  <si>
    <t>Bahrain</t>
  </si>
  <si>
    <t>Slovenia</t>
  </si>
  <si>
    <t>Singapore</t>
  </si>
  <si>
    <t>Finland</t>
  </si>
  <si>
    <t>Portugal</t>
  </si>
  <si>
    <t>Israel</t>
  </si>
  <si>
    <t>Canada</t>
  </si>
  <si>
    <t>Czechia</t>
  </si>
  <si>
    <t>Australia</t>
  </si>
  <si>
    <t>Greece</t>
  </si>
  <si>
    <t>Qatar</t>
  </si>
  <si>
    <t>Malaysia</t>
  </si>
  <si>
    <t>Cruise Ship</t>
  </si>
  <si>
    <t>Japan</t>
  </si>
  <si>
    <t>Austria</t>
  </si>
  <si>
    <t>Denmark</t>
  </si>
  <si>
    <t>Belgium</t>
  </si>
  <si>
    <t>Sweden</t>
  </si>
  <si>
    <t>Netherlands</t>
  </si>
  <si>
    <t>United Kingdom</t>
  </si>
  <si>
    <t>Norway</t>
  </si>
  <si>
    <t>Switzerland</t>
  </si>
  <si>
    <t>US</t>
  </si>
  <si>
    <t>France</t>
  </si>
  <si>
    <t>Germany</t>
  </si>
  <si>
    <t>Spain</t>
  </si>
  <si>
    <t>Korea, South</t>
  </si>
  <si>
    <t>Iran</t>
  </si>
  <si>
    <t>Italy</t>
  </si>
  <si>
    <t>China</t>
  </si>
  <si>
    <t>Country Name</t>
  </si>
  <si>
    <t>Country Code</t>
  </si>
  <si>
    <t>Year</t>
  </si>
  <si>
    <t>Value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</si>
  <si>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</si>
  <si>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</si>
  <si>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</si>
  <si>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</si>
  <si>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</si>
  <si>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</si>
  <si>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</si>
  <si>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</si>
  <si>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</si>
  <si>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</si>
  <si>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</si>
  <si>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</si>
  <si>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</si>
  <si>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</si>
  <si>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</si>
  <si>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</si>
  <si>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</si>
  <si>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</si>
  <si>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</si>
  <si>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</si>
  <si>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</si>
  <si>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</si>
  <si>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</si>
  <si>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</si>
  <si>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</si>
  <si>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</si>
  <si>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</si>
  <si>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</si>
  <si>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</si>
  <si>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</si>
  <si>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</si>
  <si>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</si>
  <si>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</si>
  <si>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</si>
  <si>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</si>
  <si>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</si>
  <si>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</si>
  <si>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</si>
  <si>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</si>
  <si>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</si>
  <si>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</si>
  <si>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</si>
  <si>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</si>
  <si>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</si>
  <si>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</si>
  <si>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</si>
  <si>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</si>
  <si>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</si>
  <si>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</si>
  <si>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</si>
  <si>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</si>
  <si>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</si>
  <si>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</si>
  <si>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</si>
  <si>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</si>
  <si>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</si>
  <si>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</si>
  <si>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</si>
  <si>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</si>
  <si>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</si>
  <si>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</si>
  <si>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</si>
  <si>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</si>
  <si>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</si>
  <si>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</si>
  <si>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</si>
  <si>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</si>
  <si>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</si>
  <si>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</si>
  <si>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</si>
  <si>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</si>
  <si>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</si>
  <si>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</si>
  <si>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</si>
  <si>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</si>
  <si>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</si>
  <si>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</si>
  <si>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</si>
  <si>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</si>
  <si>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</si>
  <si>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</si>
  <si>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</si>
  <si>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</si>
  <si>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</si>
  <si>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</si>
  <si>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</si>
  <si>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</si>
  <si>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</si>
  <si>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</si>
  <si>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</si>
  <si>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</si>
  <si>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</si>
  <si>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</si>
  <si>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</si>
  <si>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</si>
  <si>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</si>
  <si>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</si>
  <si>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</si>
  <si>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</si>
  <si>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</si>
  <si>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ARG</t>
  </si>
  <si>
    <t>ARM</t>
  </si>
  <si>
    <t>Aruba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</si>
  <si>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</si>
  <si>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</si>
  <si>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</si>
  <si>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</si>
  <si>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</si>
  <si>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</si>
  <si>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</si>
  <si>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</si>
  <si>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</si>
  <si>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</si>
  <si>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Belize</t>
  </si>
  <si>
    <t>BLZ</t>
  </si>
  <si>
    <t>BEN</t>
  </si>
  <si>
    <t>Bermuda</t>
  </si>
  <si>
    <t>BMU</t>
  </si>
  <si>
    <t>BTN</t>
  </si>
  <si>
    <t>BOL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</si>
  <si>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</si>
  <si>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</si>
  <si>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</si>
  <si>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</si>
  <si>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</si>
  <si>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</si>
  <si>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</si>
  <si>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</si>
  <si>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BGR</t>
  </si>
  <si>
    <t>BFA</t>
  </si>
  <si>
    <t>Burundi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</si>
  <si>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</si>
  <si>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</si>
  <si>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</si>
  <si>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</si>
  <si>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</si>
  <si>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</si>
  <si>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</si>
  <si>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</si>
  <si>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</si>
  <si>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Channel Islands</t>
  </si>
  <si>
    <t>CHI</t>
  </si>
  <si>
    <t>CHL</t>
  </si>
  <si>
    <t>CHN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</si>
  <si>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</si>
  <si>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</si>
  <si>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</si>
  <si>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</si>
  <si>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</si>
  <si>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</si>
  <si>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</si>
  <si>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</si>
  <si>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CIV</t>
  </si>
  <si>
    <t>HRV</t>
  </si>
  <si>
    <t>CUB</t>
  </si>
  <si>
    <t>Curacao</t>
  </si>
  <si>
    <t>CUW</t>
  </si>
  <si>
    <t>CYP</t>
  </si>
  <si>
    <t>Czech Republic</t>
  </si>
  <si>
    <t>CZE</t>
  </si>
  <si>
    <t>DNK</t>
  </si>
  <si>
    <t>DJI</t>
  </si>
  <si>
    <t>Dominica</t>
  </si>
  <si>
    <t>DMA</t>
  </si>
  <si>
    <t>DOM</t>
  </si>
  <si>
    <t>ECU</t>
  </si>
  <si>
    <t>Egypt, Arab Rep.</t>
  </si>
  <si>
    <t>EGY</t>
  </si>
  <si>
    <t>SLV</t>
  </si>
  <si>
    <t>GNQ</t>
  </si>
  <si>
    <t>EST</t>
  </si>
  <si>
    <t>ETH</t>
  </si>
  <si>
    <t>Faroe Islands</t>
  </si>
  <si>
    <t>FRO</t>
  </si>
  <si>
    <t>FJI</t>
  </si>
  <si>
    <t>FIN</t>
  </si>
  <si>
    <t>FRA</t>
  </si>
  <si>
    <t>French Polynesia</t>
  </si>
  <si>
    <t>PYF</t>
  </si>
  <si>
    <t>GAB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</si>
  <si>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</si>
  <si>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</si>
  <si>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</si>
  <si>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</si>
  <si>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</si>
  <si>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</si>
  <si>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</si>
  <si>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</si>
  <si>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</si>
  <si>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</si>
  <si>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</si>
  <si>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Guam</t>
  </si>
  <si>
    <t>GUM</t>
  </si>
  <si>
    <t>GTM</t>
  </si>
  <si>
    <t>GIN</t>
  </si>
  <si>
    <t>Guinea-Bissau</t>
  </si>
  <si>
    <t>GNB</t>
  </si>
  <si>
    <t>GUY</t>
  </si>
  <si>
    <t>HTI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</si>
  <si>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</si>
  <si>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</si>
  <si>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</si>
  <si>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</si>
  <si>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</si>
  <si>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</si>
  <si>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</si>
  <si>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</si>
  <si>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</si>
  <si>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</si>
  <si>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</si>
  <si>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</si>
  <si>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</si>
  <si>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</si>
  <si>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</si>
  <si>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</si>
  <si>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</si>
  <si>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</si>
  <si>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</si>
  <si>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</si>
  <si>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</si>
  <si>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</si>
  <si>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Peopleâ€™s Rep.</t>
  </si>
  <si>
    <t>PRK</t>
  </si>
  <si>
    <t>Korea, Rep.</t>
  </si>
  <si>
    <t>KOR</t>
  </si>
  <si>
    <t>XKX</t>
  </si>
  <si>
    <t>KWT</t>
  </si>
  <si>
    <t>Kyrgyz Republic</t>
  </si>
  <si>
    <t>KGZ</t>
  </si>
  <si>
    <t>Lao PDR</t>
  </si>
  <si>
    <t>LAO</t>
  </si>
  <si>
    <t>LVA</t>
  </si>
  <si>
    <t>LBN</t>
  </si>
  <si>
    <t>Lesotho</t>
  </si>
  <si>
    <t>LSO</t>
  </si>
  <si>
    <t>LBR</t>
  </si>
  <si>
    <t>Libya</t>
  </si>
  <si>
    <t>LBY</t>
  </si>
  <si>
    <t>LIE</t>
  </si>
  <si>
    <t>LTU</t>
  </si>
  <si>
    <t>LUX</t>
  </si>
  <si>
    <t>Macao SAR, China</t>
  </si>
  <si>
    <t>MAC</t>
  </si>
  <si>
    <t>Macedonia, FYR</t>
  </si>
  <si>
    <t>MKD</t>
  </si>
  <si>
    <t>MDG</t>
  </si>
  <si>
    <t>Malawi</t>
  </si>
  <si>
    <t>MWI</t>
  </si>
  <si>
    <t>MYS</t>
  </si>
  <si>
    <t>MDV</t>
  </si>
  <si>
    <t>Mali</t>
  </si>
  <si>
    <t>MLI</t>
  </si>
  <si>
    <t>MLT</t>
  </si>
  <si>
    <t>Marshall Islands</t>
  </si>
  <si>
    <t>MHL</t>
  </si>
  <si>
    <t>MRT</t>
  </si>
  <si>
    <t>MUS</t>
  </si>
  <si>
    <t>MEX</t>
  </si>
  <si>
    <t>Micronesia, Fed. Sts.</t>
  </si>
  <si>
    <t>FSM</t>
  </si>
  <si>
    <t>MDA</t>
  </si>
  <si>
    <t>MCO</t>
  </si>
  <si>
    <t>MNG</t>
  </si>
  <si>
    <t>MNE</t>
  </si>
  <si>
    <t>MAR</t>
  </si>
  <si>
    <t>Mozambique</t>
  </si>
  <si>
    <t>MOZ</t>
  </si>
  <si>
    <t>Myanmar</t>
  </si>
  <si>
    <t>MMR</t>
  </si>
  <si>
    <t>NAM</t>
  </si>
  <si>
    <t>Nauru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</si>
  <si>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</si>
  <si>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</si>
  <si>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</si>
  <si>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</si>
  <si>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</si>
  <si>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</si>
  <si>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</si>
  <si>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</si>
  <si>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</si>
  <si>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</si>
  <si>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</si>
  <si>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</si>
  <si>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</si>
  <si>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</si>
  <si>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</si>
  <si>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</si>
  <si>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</si>
  <si>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</si>
  <si>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</si>
  <si>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</si>
  <si>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</si>
  <si>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</si>
  <si>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</si>
  <si>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</si>
  <si>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</si>
  <si>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</si>
  <si>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ROU</t>
  </si>
  <si>
    <t>Russian Federation</t>
  </si>
  <si>
    <t>RUS</t>
  </si>
  <si>
    <t>RWA</t>
  </si>
  <si>
    <t>Samoa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</si>
  <si>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</si>
  <si>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</si>
  <si>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</si>
  <si>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</si>
  <si>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</si>
  <si>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</si>
  <si>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</si>
  <si>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</si>
  <si>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Sierra Leone</t>
  </si>
  <si>
    <t>SLE</t>
  </si>
  <si>
    <t>SGP</t>
  </si>
  <si>
    <t>Sint Maarten (Dutch part)</t>
  </si>
  <si>
    <t>SXM</t>
  </si>
  <si>
    <t>Slovak Republic</t>
  </si>
  <si>
    <t>SVK</t>
  </si>
  <si>
    <t>SVN</t>
  </si>
  <si>
    <t>Solomon Islands</t>
  </si>
  <si>
    <t>SLB</t>
  </si>
  <si>
    <t>SOM</t>
  </si>
  <si>
    <t>ZAF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</si>
  <si>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</si>
  <si>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</si>
  <si>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</si>
  <si>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</si>
  <si>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</si>
  <si>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</si>
  <si>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</si>
  <si>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</si>
  <si>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</si>
  <si>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</si>
  <si>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</si>
  <si>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</si>
  <si>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SDN</t>
  </si>
  <si>
    <t>SUR</t>
  </si>
  <si>
    <t>Swaziland</t>
  </si>
  <si>
    <t>SWZ</t>
  </si>
  <si>
    <t>SWE</t>
  </si>
  <si>
    <t>CHE</t>
  </si>
  <si>
    <t>Syrian Arab Republic</t>
  </si>
  <si>
    <t>SYR</t>
  </si>
  <si>
    <t>Tajikistan</t>
  </si>
  <si>
    <t>TJK</t>
  </si>
  <si>
    <t>TZA</t>
  </si>
  <si>
    <t>THA</t>
  </si>
  <si>
    <t>Timor-Leste</t>
  </si>
  <si>
    <t>TLS</t>
  </si>
  <si>
    <t>TGO</t>
  </si>
  <si>
    <t>Tonga</t>
  </si>
  <si>
    <t>TON</t>
  </si>
  <si>
    <t>TTO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</si>
  <si>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</si>
  <si>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</si>
  <si>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</si>
  <si>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</si>
  <si>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</si>
  <si>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</si>
  <si>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</si>
  <si>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</si>
  <si>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</si>
  <si>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</si>
  <si>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</t>
  </si>
  <si>
    <t>ARE</t>
  </si>
  <si>
    <t>GBR</t>
  </si>
  <si>
    <t>United States</t>
  </si>
  <si>
    <t>USA</t>
  </si>
  <si>
    <t>URY</t>
  </si>
  <si>
    <t>UZB</t>
  </si>
  <si>
    <t>Vanuatu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</si>
  <si>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</si>
  <si>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</si>
  <si>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</si>
  <si>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</si>
  <si>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</si>
  <si>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</si>
  <si>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</si>
  <si>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</si>
  <si>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Yemen, Rep.</t>
  </si>
  <si>
    <t>YEM</t>
  </si>
  <si>
    <t>ZMB</t>
  </si>
  <si>
    <t>ZWE</t>
  </si>
  <si>
    <t>Population</t>
  </si>
  <si>
    <t>Matching Country Name</t>
  </si>
  <si>
    <t>Confirmed/Population</t>
  </si>
  <si>
    <t>Confirmed</t>
  </si>
  <si>
    <t>Deaths</t>
  </si>
  <si>
    <t>Taiwan</t>
  </si>
  <si>
    <t>Deaths/Population</t>
  </si>
  <si>
    <t>Column</t>
  </si>
  <si>
    <t>Deaths/Confirmed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</si>
</sst>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70" formatCode="_-* #,##0.000000_-;\-* #,##0.0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70" fontId="0" fillId="0" borderId="0" xfId="0" applyNumberFormat="1"/>
    <xf numFmtId="170" fontId="0" fillId="0" borderId="0" xfId="1" applyNumberFormat="1" applyFont="1"/>
    <xf numFmtId="170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rm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ath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rmed"/>
    </sheetNames>
    <sheetDataSet>
      <sheetData sheetId="0">
        <row r="1">
          <cell r="A1" t="str">
            <v>Country/Region</v>
          </cell>
          <cell r="B1" t="str">
            <v>Lat</v>
          </cell>
          <cell r="C1" t="str">
            <v>Long</v>
          </cell>
          <cell r="D1" t="str">
            <v>1/22/20</v>
          </cell>
          <cell r="E1" t="str">
            <v>1/23/20</v>
          </cell>
          <cell r="F1" t="str">
            <v>1/24/20</v>
          </cell>
          <cell r="G1" t="str">
            <v>1/25/20</v>
          </cell>
          <cell r="H1" t="str">
            <v>1/26/20</v>
          </cell>
          <cell r="I1" t="str">
            <v>1/27/20</v>
          </cell>
          <cell r="J1" t="str">
            <v>1/28/20</v>
          </cell>
          <cell r="K1" t="str">
            <v>1/29/20</v>
          </cell>
          <cell r="L1" t="str">
            <v>1/30/20</v>
          </cell>
          <cell r="M1" t="str">
            <v>1/31/20</v>
          </cell>
          <cell r="N1">
            <v>43832</v>
          </cell>
          <cell r="O1">
            <v>43863</v>
          </cell>
          <cell r="P1">
            <v>43892</v>
          </cell>
          <cell r="Q1">
            <v>43923</v>
          </cell>
          <cell r="R1">
            <v>43953</v>
          </cell>
          <cell r="S1">
            <v>43984</v>
          </cell>
          <cell r="T1">
            <v>44014</v>
          </cell>
          <cell r="U1">
            <v>44045</v>
          </cell>
          <cell r="V1">
            <v>44076</v>
          </cell>
          <cell r="W1">
            <v>44106</v>
          </cell>
          <cell r="X1">
            <v>44137</v>
          </cell>
          <cell r="Y1">
            <v>44167</v>
          </cell>
          <cell r="Z1" t="str">
            <v>2/13/20</v>
          </cell>
          <cell r="AA1" t="str">
            <v>2/14/20</v>
          </cell>
          <cell r="AB1" t="str">
            <v>2/15/20</v>
          </cell>
          <cell r="AC1" t="str">
            <v>2/16/20</v>
          </cell>
          <cell r="AD1" t="str">
            <v>2/17/20</v>
          </cell>
          <cell r="AE1" t="str">
            <v>2/18/20</v>
          </cell>
          <cell r="AF1" t="str">
            <v>2/19/20</v>
          </cell>
          <cell r="AG1" t="str">
            <v>2/20/20</v>
          </cell>
          <cell r="AH1" t="str">
            <v>2/21/20</v>
          </cell>
          <cell r="AI1" t="str">
            <v>2/22/20</v>
          </cell>
          <cell r="AJ1" t="str">
            <v>2/23/20</v>
          </cell>
          <cell r="AK1" t="str">
            <v>2/24/20</v>
          </cell>
          <cell r="AL1" t="str">
            <v>2/25/20</v>
          </cell>
          <cell r="AM1" t="str">
            <v>2/26/20</v>
          </cell>
          <cell r="AN1" t="str">
            <v>2/27/20</v>
          </cell>
          <cell r="AO1" t="str">
            <v>2/28/20</v>
          </cell>
          <cell r="AP1" t="str">
            <v>2/29/20</v>
          </cell>
          <cell r="AQ1">
            <v>43833</v>
          </cell>
          <cell r="AR1">
            <v>43864</v>
          </cell>
          <cell r="AS1">
            <v>43893</v>
          </cell>
          <cell r="AT1">
            <v>43924</v>
          </cell>
          <cell r="AU1">
            <v>43954</v>
          </cell>
          <cell r="AV1">
            <v>43985</v>
          </cell>
          <cell r="AW1">
            <v>44015</v>
          </cell>
          <cell r="AX1">
            <v>44046</v>
          </cell>
          <cell r="AY1">
            <v>44077</v>
          </cell>
          <cell r="AZ1">
            <v>44107</v>
          </cell>
          <cell r="BA1">
            <v>44138</v>
          </cell>
          <cell r="BB1">
            <v>44168</v>
          </cell>
          <cell r="BC1" t="str">
            <v>3/13/20</v>
          </cell>
          <cell r="BD1" t="str">
            <v>3/14/20</v>
          </cell>
          <cell r="BE1" t="str">
            <v>3/15/20</v>
          </cell>
          <cell r="BF1" t="str">
            <v>3/16/20</v>
          </cell>
          <cell r="BG1" t="str">
            <v>3/17/20</v>
          </cell>
          <cell r="BH1" t="str">
            <v>3/18/20</v>
          </cell>
          <cell r="BI1" t="str">
            <v>3/19/20</v>
          </cell>
          <cell r="BJ1" t="str">
            <v>3/20/20</v>
          </cell>
          <cell r="BK1" t="str">
            <v>3/21/20</v>
          </cell>
          <cell r="BL1" t="str">
            <v>3/22/20</v>
          </cell>
        </row>
        <row r="2">
          <cell r="A2" t="str">
            <v>Zimbabwe</v>
          </cell>
          <cell r="B2">
            <v>-20</v>
          </cell>
          <cell r="C2">
            <v>30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1</v>
          </cell>
          <cell r="BK2">
            <v>3</v>
          </cell>
          <cell r="BL2">
            <v>3</v>
          </cell>
        </row>
        <row r="3">
          <cell r="A3" t="str">
            <v>Chad</v>
          </cell>
          <cell r="B3">
            <v>15.4542</v>
          </cell>
          <cell r="C3">
            <v>18.732199999999999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1</v>
          </cell>
          <cell r="BJ3">
            <v>1</v>
          </cell>
          <cell r="BK3">
            <v>1</v>
          </cell>
          <cell r="BL3">
            <v>1</v>
          </cell>
        </row>
        <row r="4">
          <cell r="A4" t="str">
            <v>Papua New Guinea</v>
          </cell>
          <cell r="B4">
            <v>-6.3150000000000004</v>
          </cell>
          <cell r="C4">
            <v>143.9555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1</v>
          </cell>
          <cell r="BK4">
            <v>1</v>
          </cell>
          <cell r="BL4">
            <v>1</v>
          </cell>
        </row>
        <row r="5">
          <cell r="A5" t="str">
            <v>Zambia</v>
          </cell>
          <cell r="B5">
            <v>-15.416700000000001</v>
          </cell>
          <cell r="C5">
            <v>28.283300000000001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2</v>
          </cell>
          <cell r="BI5">
            <v>2</v>
          </cell>
          <cell r="BJ5">
            <v>2</v>
          </cell>
          <cell r="BK5">
            <v>2</v>
          </cell>
          <cell r="BL5">
            <v>3</v>
          </cell>
        </row>
        <row r="6">
          <cell r="A6" t="str">
            <v>Nicaragua</v>
          </cell>
          <cell r="B6">
            <v>12.865399999999999</v>
          </cell>
          <cell r="C6">
            <v>-85.2072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</v>
          </cell>
          <cell r="BJ6">
            <v>1</v>
          </cell>
          <cell r="BK6">
            <v>2</v>
          </cell>
          <cell r="BL6">
            <v>2</v>
          </cell>
        </row>
        <row r="7">
          <cell r="A7" t="str">
            <v>Djibouti</v>
          </cell>
          <cell r="B7">
            <v>11.825100000000001</v>
          </cell>
          <cell r="C7">
            <v>42.590299999999999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</row>
        <row r="8">
          <cell r="A8" t="str">
            <v>Djibouti</v>
          </cell>
          <cell r="B8">
            <v>15.414999999999999</v>
          </cell>
          <cell r="C8">
            <v>-61.371000000000002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1</v>
          </cell>
        </row>
        <row r="9">
          <cell r="A9" t="str">
            <v>Mozambique</v>
          </cell>
          <cell r="B9">
            <v>-18.665700000000001</v>
          </cell>
          <cell r="C9">
            <v>35.529600000000002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1</v>
          </cell>
        </row>
        <row r="10">
          <cell r="A10" t="str">
            <v>East Timor</v>
          </cell>
          <cell r="B10">
            <v>-8.5500000000000007</v>
          </cell>
          <cell r="C10">
            <v>125.56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1</v>
          </cell>
          <cell r="BL10">
            <v>1</v>
          </cell>
        </row>
        <row r="11">
          <cell r="A11" t="str">
            <v>Montenegro</v>
          </cell>
          <cell r="B11">
            <v>42.5</v>
          </cell>
          <cell r="C11">
            <v>19.3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2</v>
          </cell>
          <cell r="BH11">
            <v>1</v>
          </cell>
          <cell r="BI11">
            <v>3</v>
          </cell>
          <cell r="BJ11">
            <v>14</v>
          </cell>
          <cell r="BK11">
            <v>14</v>
          </cell>
          <cell r="BL11">
            <v>21</v>
          </cell>
        </row>
        <row r="12">
          <cell r="A12" t="str">
            <v>El Salvador</v>
          </cell>
          <cell r="B12">
            <v>13.7942</v>
          </cell>
          <cell r="C12">
            <v>-88.896500000000003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1</v>
          </cell>
          <cell r="BJ12">
            <v>1</v>
          </cell>
          <cell r="BK12">
            <v>3</v>
          </cell>
          <cell r="BL12">
            <v>3</v>
          </cell>
        </row>
        <row r="13">
          <cell r="A13" t="str">
            <v>Eritrea</v>
          </cell>
          <cell r="B13">
            <v>15.179399999999999</v>
          </cell>
          <cell r="C13">
            <v>39.782299999999999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1</v>
          </cell>
          <cell r="BL13">
            <v>1</v>
          </cell>
        </row>
        <row r="14">
          <cell r="A14" t="str">
            <v>Fiji</v>
          </cell>
          <cell r="B14">
            <v>-17.7134</v>
          </cell>
          <cell r="C14">
            <v>178.065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1</v>
          </cell>
          <cell r="BJ14">
            <v>1</v>
          </cell>
          <cell r="BK14">
            <v>1</v>
          </cell>
          <cell r="BL14">
            <v>2</v>
          </cell>
        </row>
        <row r="15">
          <cell r="A15" t="str">
            <v>Mauritius</v>
          </cell>
          <cell r="B15">
            <v>-20.2</v>
          </cell>
          <cell r="C15">
            <v>57.5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3</v>
          </cell>
          <cell r="BI15">
            <v>3</v>
          </cell>
          <cell r="BJ15">
            <v>12</v>
          </cell>
          <cell r="BK15">
            <v>14</v>
          </cell>
          <cell r="BL15">
            <v>18</v>
          </cell>
        </row>
        <row r="16">
          <cell r="A16" t="str">
            <v>Gambia, The</v>
          </cell>
          <cell r="B16">
            <v>13.443199999999999</v>
          </cell>
          <cell r="C16">
            <v>-15.3101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</row>
        <row r="17">
          <cell r="A17" t="str">
            <v>Madagascar</v>
          </cell>
          <cell r="B17">
            <v>-18.7669</v>
          </cell>
          <cell r="C17">
            <v>46.869100000000003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3</v>
          </cell>
          <cell r="BK17">
            <v>3</v>
          </cell>
          <cell r="BL17">
            <v>3</v>
          </cell>
        </row>
        <row r="18">
          <cell r="A18" t="str">
            <v>Grenada</v>
          </cell>
          <cell r="B18">
            <v>12.1165</v>
          </cell>
          <cell r="C18">
            <v>-61.678999999999903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</row>
        <row r="19">
          <cell r="A19" t="str">
            <v>Haiti</v>
          </cell>
          <cell r="B19">
            <v>18.9712</v>
          </cell>
          <cell r="C19">
            <v>-72.285200000000003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2</v>
          </cell>
          <cell r="BK19">
            <v>2</v>
          </cell>
          <cell r="BL19">
            <v>2</v>
          </cell>
        </row>
        <row r="20">
          <cell r="A20" t="str">
            <v>Liberia</v>
          </cell>
          <cell r="B20">
            <v>6.4280999999999997</v>
          </cell>
          <cell r="C20">
            <v>-9.4295000000000009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1</v>
          </cell>
          <cell r="BG20">
            <v>1</v>
          </cell>
          <cell r="BH20">
            <v>2</v>
          </cell>
          <cell r="BI20">
            <v>2</v>
          </cell>
          <cell r="BJ20">
            <v>2</v>
          </cell>
          <cell r="BK20">
            <v>3</v>
          </cell>
          <cell r="BL20">
            <v>3</v>
          </cell>
        </row>
        <row r="21">
          <cell r="A21" t="str">
            <v>Kyrgyzstan</v>
          </cell>
          <cell r="B21">
            <v>41.2044</v>
          </cell>
          <cell r="C21">
            <v>74.766099999999994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3</v>
          </cell>
          <cell r="BI21">
            <v>3</v>
          </cell>
          <cell r="BJ21">
            <v>6</v>
          </cell>
          <cell r="BK21">
            <v>14</v>
          </cell>
          <cell r="BL21">
            <v>14</v>
          </cell>
        </row>
        <row r="22">
          <cell r="A22" t="str">
            <v>Cape Verde</v>
          </cell>
          <cell r="B22">
            <v>15.1111</v>
          </cell>
          <cell r="C22">
            <v>-23.616700000000002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1</v>
          </cell>
          <cell r="BL22">
            <v>1</v>
          </cell>
        </row>
        <row r="23">
          <cell r="A23" t="str">
            <v>Cabo Verde</v>
          </cell>
          <cell r="B23">
            <v>16.538799999999998</v>
          </cell>
          <cell r="C23">
            <v>-23.041799999999999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1</v>
          </cell>
          <cell r="BK23">
            <v>3</v>
          </cell>
          <cell r="BL23">
            <v>3</v>
          </cell>
        </row>
        <row r="24">
          <cell r="A24" t="str">
            <v>Niger</v>
          </cell>
          <cell r="B24">
            <v>17.607800000000001</v>
          </cell>
          <cell r="C24">
            <v>8.0816999999999997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1</v>
          </cell>
          <cell r="BK24">
            <v>1</v>
          </cell>
          <cell r="BL24">
            <v>2</v>
          </cell>
        </row>
        <row r="25">
          <cell r="A25" t="str">
            <v>Tanzania</v>
          </cell>
          <cell r="B25">
            <v>-6.3689999999999998</v>
          </cell>
          <cell r="C25">
            <v>34.888800000000003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1</v>
          </cell>
          <cell r="BG25">
            <v>1</v>
          </cell>
          <cell r="BH25">
            <v>3</v>
          </cell>
          <cell r="BI25">
            <v>6</v>
          </cell>
          <cell r="BJ25">
            <v>6</v>
          </cell>
          <cell r="BK25">
            <v>6</v>
          </cell>
          <cell r="BL25">
            <v>12</v>
          </cell>
        </row>
        <row r="26">
          <cell r="A26" t="str">
            <v>Timor-Leste</v>
          </cell>
          <cell r="B26">
            <v>-8.8742000000000001</v>
          </cell>
          <cell r="C26">
            <v>125.72750000000001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1</v>
          </cell>
        </row>
        <row r="27">
          <cell r="A27" t="str">
            <v>Somalia</v>
          </cell>
          <cell r="B27">
            <v>5.1520999999999999</v>
          </cell>
          <cell r="C27">
            <v>46.199599999999997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</row>
        <row r="28">
          <cell r="A28" t="str">
            <v>Bahamas, The</v>
          </cell>
          <cell r="B28">
            <v>25.034300000000002</v>
          </cell>
          <cell r="C28">
            <v>-77.396299999999997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1</v>
          </cell>
          <cell r="BG28">
            <v>1</v>
          </cell>
          <cell r="BH28">
            <v>1</v>
          </cell>
          <cell r="BI28">
            <v>3</v>
          </cell>
          <cell r="BJ28">
            <v>3</v>
          </cell>
          <cell r="BK28">
            <v>4</v>
          </cell>
          <cell r="BL28">
            <v>4</v>
          </cell>
        </row>
        <row r="29">
          <cell r="A29" t="str">
            <v>Syria</v>
          </cell>
          <cell r="B29">
            <v>34.802100000000003</v>
          </cell>
          <cell r="C29">
            <v>38.9968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1</v>
          </cell>
        </row>
        <row r="30">
          <cell r="A30" t="str">
            <v>Benin</v>
          </cell>
          <cell r="B30">
            <v>9.3077000000000005</v>
          </cell>
          <cell r="C30">
            <v>2.3157999999999999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1</v>
          </cell>
          <cell r="BG30">
            <v>1</v>
          </cell>
          <cell r="BH30">
            <v>2</v>
          </cell>
          <cell r="BI30">
            <v>2</v>
          </cell>
          <cell r="BJ30">
            <v>2</v>
          </cell>
          <cell r="BK30">
            <v>2</v>
          </cell>
          <cell r="BL30">
            <v>2</v>
          </cell>
        </row>
        <row r="31">
          <cell r="A31" t="str">
            <v>Angola</v>
          </cell>
          <cell r="B31">
            <v>-11.2027</v>
          </cell>
          <cell r="C31">
            <v>17.873899999999999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1</v>
          </cell>
          <cell r="BK31">
            <v>2</v>
          </cell>
          <cell r="BL31">
            <v>2</v>
          </cell>
        </row>
        <row r="32">
          <cell r="A32" t="str">
            <v>Barbados</v>
          </cell>
          <cell r="B32">
            <v>13.193899999999999</v>
          </cell>
          <cell r="C32">
            <v>-59.543199999999999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2</v>
          </cell>
          <cell r="BH32">
            <v>2</v>
          </cell>
          <cell r="BI32">
            <v>5</v>
          </cell>
          <cell r="BJ32">
            <v>5</v>
          </cell>
          <cell r="BK32">
            <v>6</v>
          </cell>
          <cell r="BL32">
            <v>14</v>
          </cell>
        </row>
        <row r="33">
          <cell r="A33" t="str">
            <v>Uganda</v>
          </cell>
          <cell r="B33">
            <v>1</v>
          </cell>
          <cell r="C33">
            <v>32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1</v>
          </cell>
          <cell r="BL33">
            <v>1</v>
          </cell>
        </row>
        <row r="34">
          <cell r="A34" t="str">
            <v>Togo</v>
          </cell>
          <cell r="B34">
            <v>8.6195000000000004</v>
          </cell>
          <cell r="C34">
            <v>0.82479999999999998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</v>
          </cell>
          <cell r="AW34">
            <v>1</v>
          </cell>
          <cell r="AX34">
            <v>1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H34">
            <v>1</v>
          </cell>
          <cell r="BI34">
            <v>1</v>
          </cell>
          <cell r="BJ34">
            <v>9</v>
          </cell>
          <cell r="BK34">
            <v>16</v>
          </cell>
          <cell r="BL34">
            <v>16</v>
          </cell>
        </row>
        <row r="35">
          <cell r="A35" t="str">
            <v>Equatorial Guinea</v>
          </cell>
          <cell r="B35">
            <v>1.5</v>
          </cell>
          <cell r="C35">
            <v>10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1</v>
          </cell>
          <cell r="BF35">
            <v>1</v>
          </cell>
          <cell r="BG35">
            <v>1</v>
          </cell>
          <cell r="BH35">
            <v>4</v>
          </cell>
          <cell r="BI35">
            <v>6</v>
          </cell>
          <cell r="BJ35">
            <v>6</v>
          </cell>
          <cell r="BK35">
            <v>6</v>
          </cell>
          <cell r="BL35">
            <v>6</v>
          </cell>
        </row>
        <row r="36">
          <cell r="A36" t="str">
            <v>Eswatini</v>
          </cell>
          <cell r="B36">
            <v>-26.522500000000001</v>
          </cell>
          <cell r="C36">
            <v>31.465900000000001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4</v>
          </cell>
        </row>
        <row r="37">
          <cell r="A37" t="str">
            <v>Saint Vincent and the Grenadines</v>
          </cell>
          <cell r="B37">
            <v>12.984299999999999</v>
          </cell>
          <cell r="C37">
            <v>-61.287199999999999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</row>
        <row r="38">
          <cell r="A38" t="str">
            <v>Gabon</v>
          </cell>
          <cell r="B38">
            <v>-0.80369999999999997</v>
          </cell>
          <cell r="C38">
            <v>11.609400000000001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H38">
            <v>1</v>
          </cell>
          <cell r="BI38">
            <v>1</v>
          </cell>
          <cell r="BJ38">
            <v>3</v>
          </cell>
          <cell r="BK38">
            <v>4</v>
          </cell>
          <cell r="BL38">
            <v>5</v>
          </cell>
        </row>
        <row r="39">
          <cell r="A39" t="str">
            <v>Antigua and Barbuda</v>
          </cell>
          <cell r="B39">
            <v>17.0608</v>
          </cell>
          <cell r="C39">
            <v>-61.796399999999998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H39">
            <v>1</v>
          </cell>
          <cell r="BI39">
            <v>1</v>
          </cell>
          <cell r="BJ39">
            <v>1</v>
          </cell>
          <cell r="BK39">
            <v>1</v>
          </cell>
          <cell r="BL39">
            <v>1</v>
          </cell>
        </row>
        <row r="40">
          <cell r="A40" t="str">
            <v>Guatemala</v>
          </cell>
          <cell r="B40">
            <v>15.7835</v>
          </cell>
          <cell r="C40">
            <v>-90.230800000000002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1</v>
          </cell>
          <cell r="BE40">
            <v>1</v>
          </cell>
          <cell r="BF40">
            <v>2</v>
          </cell>
          <cell r="BG40">
            <v>6</v>
          </cell>
          <cell r="BH40">
            <v>6</v>
          </cell>
          <cell r="BI40">
            <v>9</v>
          </cell>
          <cell r="BJ40">
            <v>12</v>
          </cell>
          <cell r="BK40">
            <v>17</v>
          </cell>
          <cell r="BL40">
            <v>19</v>
          </cell>
        </row>
        <row r="41">
          <cell r="A41" t="str">
            <v>Guinea</v>
          </cell>
          <cell r="B41">
            <v>9.9456000000000007</v>
          </cell>
          <cell r="C41">
            <v>-9.6966000000000001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1</v>
          </cell>
          <cell r="BJ41">
            <v>1</v>
          </cell>
          <cell r="BK41">
            <v>2</v>
          </cell>
          <cell r="BL41">
            <v>2</v>
          </cell>
        </row>
        <row r="42">
          <cell r="A42" t="str">
            <v>Andorra</v>
          </cell>
          <cell r="B42">
            <v>42.506300000000003</v>
          </cell>
          <cell r="C42">
            <v>1.5218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2</v>
          </cell>
          <cell r="BG42">
            <v>39</v>
          </cell>
          <cell r="BH42">
            <v>39</v>
          </cell>
          <cell r="BI42">
            <v>53</v>
          </cell>
          <cell r="BJ42">
            <v>75</v>
          </cell>
          <cell r="BK42">
            <v>88</v>
          </cell>
          <cell r="BL42">
            <v>113</v>
          </cell>
        </row>
        <row r="43">
          <cell r="A43" t="str">
            <v>Holy See</v>
          </cell>
          <cell r="B43">
            <v>41.902900000000002</v>
          </cell>
          <cell r="C43">
            <v>12.4534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1</v>
          </cell>
          <cell r="AW43">
            <v>1</v>
          </cell>
          <cell r="AX43">
            <v>1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</row>
        <row r="44">
          <cell r="A44" t="str">
            <v>Uzbekistan</v>
          </cell>
          <cell r="B44">
            <v>41.377499999999998</v>
          </cell>
          <cell r="C44">
            <v>64.585300000000004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1</v>
          </cell>
          <cell r="BF44">
            <v>6</v>
          </cell>
          <cell r="BG44">
            <v>10</v>
          </cell>
          <cell r="BH44">
            <v>15</v>
          </cell>
          <cell r="BI44">
            <v>23</v>
          </cell>
          <cell r="BJ44">
            <v>33</v>
          </cell>
          <cell r="BK44">
            <v>43</v>
          </cell>
          <cell r="BL44">
            <v>43</v>
          </cell>
        </row>
        <row r="45">
          <cell r="A45" t="str">
            <v>Ethiopia</v>
          </cell>
          <cell r="B45">
            <v>9.1449999999999996</v>
          </cell>
          <cell r="C45">
            <v>40.489699999999999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1</v>
          </cell>
          <cell r="BD45">
            <v>1</v>
          </cell>
          <cell r="BE45">
            <v>1</v>
          </cell>
          <cell r="BF45">
            <v>5</v>
          </cell>
          <cell r="BG45">
            <v>5</v>
          </cell>
          <cell r="BH45">
            <v>6</v>
          </cell>
          <cell r="BI45">
            <v>6</v>
          </cell>
          <cell r="BJ45">
            <v>9</v>
          </cell>
          <cell r="BK45">
            <v>9</v>
          </cell>
          <cell r="BL45">
            <v>11</v>
          </cell>
        </row>
        <row r="46">
          <cell r="A46" t="str">
            <v>Mauritania</v>
          </cell>
          <cell r="B46">
            <v>21.007899999999999</v>
          </cell>
          <cell r="C46">
            <v>10.940799999999999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2</v>
          </cell>
          <cell r="BJ46">
            <v>2</v>
          </cell>
          <cell r="BK46">
            <v>2</v>
          </cell>
          <cell r="BL46">
            <v>2</v>
          </cell>
        </row>
        <row r="47">
          <cell r="A47" t="str">
            <v>Mongolia</v>
          </cell>
          <cell r="B47">
            <v>46.862499999999997</v>
          </cell>
          <cell r="C47">
            <v>103.8467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1</v>
          </cell>
          <cell r="BA47">
            <v>1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  <cell r="BG47">
            <v>5</v>
          </cell>
          <cell r="BH47">
            <v>6</v>
          </cell>
          <cell r="BI47">
            <v>6</v>
          </cell>
          <cell r="BJ47">
            <v>6</v>
          </cell>
          <cell r="BK47">
            <v>10</v>
          </cell>
          <cell r="BL47">
            <v>10</v>
          </cell>
        </row>
        <row r="48">
          <cell r="A48" t="str">
            <v>Nepal</v>
          </cell>
          <cell r="B48">
            <v>28.166699999999999</v>
          </cell>
          <cell r="C48">
            <v>84.25</v>
          </cell>
          <cell r="D48">
            <v>0</v>
          </cell>
          <cell r="E48">
            <v>0</v>
          </cell>
          <cell r="F48">
            <v>0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1</v>
          </cell>
          <cell r="BA48">
            <v>1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2</v>
          </cell>
        </row>
        <row r="49">
          <cell r="A49" t="str">
            <v>Sudan</v>
          </cell>
          <cell r="B49">
            <v>12.8628</v>
          </cell>
          <cell r="C49">
            <v>30.217600000000001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1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2</v>
          </cell>
          <cell r="BI49">
            <v>2</v>
          </cell>
          <cell r="BJ49">
            <v>2</v>
          </cell>
          <cell r="BK49">
            <v>2</v>
          </cell>
          <cell r="BL49">
            <v>2</v>
          </cell>
        </row>
        <row r="50">
          <cell r="A50" t="str">
            <v>Central African Republic</v>
          </cell>
          <cell r="B50">
            <v>6.6111000000000004</v>
          </cell>
          <cell r="C50">
            <v>20.939399999999999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1</v>
          </cell>
          <cell r="BJ50">
            <v>3</v>
          </cell>
          <cell r="BK50">
            <v>3</v>
          </cell>
          <cell r="BL50">
            <v>3</v>
          </cell>
        </row>
        <row r="51">
          <cell r="A51" t="str">
            <v>Suriname</v>
          </cell>
          <cell r="B51">
            <v>3.9192999999999998</v>
          </cell>
          <cell r="C51">
            <v>-56.027799999999999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4</v>
          </cell>
          <cell r="BK51">
            <v>4</v>
          </cell>
          <cell r="BL51">
            <v>5</v>
          </cell>
        </row>
        <row r="52">
          <cell r="A52" t="str">
            <v>Bhutan</v>
          </cell>
          <cell r="B52">
            <v>27.514199999999999</v>
          </cell>
          <cell r="C52">
            <v>90.433599999999998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1</v>
          </cell>
          <cell r="BA52">
            <v>1</v>
          </cell>
          <cell r="BB52">
            <v>1</v>
          </cell>
          <cell r="BC52">
            <v>1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2</v>
          </cell>
          <cell r="BK52">
            <v>2</v>
          </cell>
          <cell r="BL52">
            <v>2</v>
          </cell>
        </row>
        <row r="53">
          <cell r="A53" t="str">
            <v>Congo (Brazzaville)</v>
          </cell>
          <cell r="B53">
            <v>-4.0382999999999996</v>
          </cell>
          <cell r="C53">
            <v>21.758700000000001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3</v>
          </cell>
          <cell r="BJ53">
            <v>3</v>
          </cell>
          <cell r="BK53">
            <v>3</v>
          </cell>
          <cell r="BL53">
            <v>3</v>
          </cell>
        </row>
        <row r="54">
          <cell r="A54" t="str">
            <v>Rwanda</v>
          </cell>
          <cell r="B54">
            <v>-1.9402999999999999</v>
          </cell>
          <cell r="C54">
            <v>29.873899999999999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1</v>
          </cell>
          <cell r="BE54">
            <v>1</v>
          </cell>
          <cell r="BF54">
            <v>5</v>
          </cell>
          <cell r="BG54">
            <v>7</v>
          </cell>
          <cell r="BH54">
            <v>8</v>
          </cell>
          <cell r="BI54">
            <v>8</v>
          </cell>
          <cell r="BJ54">
            <v>17</v>
          </cell>
          <cell r="BK54">
            <v>17</v>
          </cell>
          <cell r="BL54">
            <v>19</v>
          </cell>
        </row>
        <row r="55">
          <cell r="A55" t="str">
            <v>Cote d'Ivoire</v>
          </cell>
          <cell r="B55">
            <v>7.54</v>
          </cell>
          <cell r="C55">
            <v>-5.5471000000000004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1</v>
          </cell>
          <cell r="BB55">
            <v>1</v>
          </cell>
          <cell r="BC55">
            <v>1</v>
          </cell>
          <cell r="BD55">
            <v>1</v>
          </cell>
          <cell r="BE55">
            <v>1</v>
          </cell>
          <cell r="BF55">
            <v>1</v>
          </cell>
          <cell r="BG55">
            <v>5</v>
          </cell>
          <cell r="BH55">
            <v>6</v>
          </cell>
          <cell r="BI55">
            <v>9</v>
          </cell>
          <cell r="BJ55">
            <v>9</v>
          </cell>
          <cell r="BK55">
            <v>14</v>
          </cell>
          <cell r="BL55">
            <v>14</v>
          </cell>
        </row>
        <row r="56">
          <cell r="A56" t="str">
            <v>Trinidad and Tobago</v>
          </cell>
          <cell r="B56">
            <v>10.691800000000001</v>
          </cell>
          <cell r="C56">
            <v>-61.222499999999997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2</v>
          </cell>
          <cell r="BE56">
            <v>2</v>
          </cell>
          <cell r="BF56">
            <v>4</v>
          </cell>
          <cell r="BG56">
            <v>5</v>
          </cell>
          <cell r="BH56">
            <v>7</v>
          </cell>
          <cell r="BI56">
            <v>9</v>
          </cell>
          <cell r="BJ56">
            <v>9</v>
          </cell>
          <cell r="BK56">
            <v>49</v>
          </cell>
          <cell r="BL56">
            <v>50</v>
          </cell>
        </row>
        <row r="57">
          <cell r="A57" t="str">
            <v>Cameroon</v>
          </cell>
          <cell r="B57">
            <v>3.8479999999999999</v>
          </cell>
          <cell r="C57">
            <v>11.5021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</v>
          </cell>
          <cell r="AW57">
            <v>1</v>
          </cell>
          <cell r="AX57">
            <v>2</v>
          </cell>
          <cell r="AY57">
            <v>2</v>
          </cell>
          <cell r="AZ57">
            <v>2</v>
          </cell>
          <cell r="BA57">
            <v>2</v>
          </cell>
          <cell r="BB57">
            <v>2</v>
          </cell>
          <cell r="BC57">
            <v>2</v>
          </cell>
          <cell r="BD57">
            <v>2</v>
          </cell>
          <cell r="BE57">
            <v>2</v>
          </cell>
          <cell r="BF57">
            <v>4</v>
          </cell>
          <cell r="BG57">
            <v>10</v>
          </cell>
          <cell r="BH57">
            <v>10</v>
          </cell>
          <cell r="BI57">
            <v>13</v>
          </cell>
          <cell r="BJ57">
            <v>20</v>
          </cell>
          <cell r="BK57">
            <v>27</v>
          </cell>
          <cell r="BL57">
            <v>40</v>
          </cell>
        </row>
        <row r="58">
          <cell r="A58" t="str">
            <v>Saint Lucia</v>
          </cell>
          <cell r="B58">
            <v>13.9094</v>
          </cell>
          <cell r="C58">
            <v>-60.978900000000003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1</v>
          </cell>
          <cell r="BE58">
            <v>2</v>
          </cell>
          <cell r="BF58">
            <v>2</v>
          </cell>
          <cell r="BG58">
            <v>2</v>
          </cell>
          <cell r="BH58">
            <v>2</v>
          </cell>
          <cell r="BI58">
            <v>2</v>
          </cell>
          <cell r="BJ58">
            <v>2</v>
          </cell>
          <cell r="BK58">
            <v>2</v>
          </cell>
          <cell r="BL58">
            <v>2</v>
          </cell>
        </row>
        <row r="59">
          <cell r="A59" t="str">
            <v>Nigeria</v>
          </cell>
          <cell r="B59">
            <v>9.0820000000000007</v>
          </cell>
          <cell r="C59">
            <v>8.6753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1</v>
          </cell>
          <cell r="AP59">
            <v>1</v>
          </cell>
          <cell r="AQ59">
            <v>1</v>
          </cell>
          <cell r="AR59">
            <v>1</v>
          </cell>
          <cell r="AS59">
            <v>1</v>
          </cell>
          <cell r="AT59">
            <v>1</v>
          </cell>
          <cell r="AU59">
            <v>1</v>
          </cell>
          <cell r="AV59">
            <v>1</v>
          </cell>
          <cell r="AW59">
            <v>1</v>
          </cell>
          <cell r="AX59">
            <v>1</v>
          </cell>
          <cell r="AY59">
            <v>2</v>
          </cell>
          <cell r="AZ59">
            <v>2</v>
          </cell>
          <cell r="BA59">
            <v>2</v>
          </cell>
          <cell r="BB59">
            <v>2</v>
          </cell>
          <cell r="BC59">
            <v>2</v>
          </cell>
          <cell r="BD59">
            <v>2</v>
          </cell>
          <cell r="BE59">
            <v>2</v>
          </cell>
          <cell r="BF59">
            <v>2</v>
          </cell>
          <cell r="BG59">
            <v>3</v>
          </cell>
          <cell r="BH59">
            <v>8</v>
          </cell>
          <cell r="BI59">
            <v>8</v>
          </cell>
          <cell r="BJ59">
            <v>12</v>
          </cell>
          <cell r="BK59">
            <v>22</v>
          </cell>
          <cell r="BL59">
            <v>30</v>
          </cell>
        </row>
        <row r="60">
          <cell r="A60" t="str">
            <v>Namibia</v>
          </cell>
          <cell r="B60">
            <v>-22.957599999999999</v>
          </cell>
          <cell r="C60">
            <v>18.490400000000001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2</v>
          </cell>
          <cell r="BE60">
            <v>2</v>
          </cell>
          <cell r="BF60">
            <v>2</v>
          </cell>
          <cell r="BG60">
            <v>2</v>
          </cell>
          <cell r="BH60">
            <v>2</v>
          </cell>
          <cell r="BI60">
            <v>3</v>
          </cell>
          <cell r="BJ60">
            <v>3</v>
          </cell>
          <cell r="BK60">
            <v>3</v>
          </cell>
          <cell r="BL60">
            <v>3</v>
          </cell>
        </row>
        <row r="61">
          <cell r="A61" t="str">
            <v>Kosovo</v>
          </cell>
          <cell r="B61">
            <v>42.602600000000002</v>
          </cell>
          <cell r="C61">
            <v>20.902999999999999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2</v>
          </cell>
          <cell r="BF61">
            <v>2</v>
          </cell>
          <cell r="BG61">
            <v>2</v>
          </cell>
          <cell r="BH61">
            <v>2</v>
          </cell>
          <cell r="BI61">
            <v>2</v>
          </cell>
          <cell r="BJ61">
            <v>2</v>
          </cell>
          <cell r="BK61">
            <v>2</v>
          </cell>
          <cell r="BL61">
            <v>2</v>
          </cell>
        </row>
        <row r="62">
          <cell r="A62" t="str">
            <v>Seychelles</v>
          </cell>
          <cell r="B62">
            <v>-4.6795999999999998</v>
          </cell>
          <cell r="C62">
            <v>55.491999999999997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2</v>
          </cell>
          <cell r="BE62">
            <v>2</v>
          </cell>
          <cell r="BF62">
            <v>3</v>
          </cell>
          <cell r="BG62">
            <v>4</v>
          </cell>
          <cell r="BH62">
            <v>4</v>
          </cell>
          <cell r="BI62">
            <v>6</v>
          </cell>
          <cell r="BJ62">
            <v>7</v>
          </cell>
          <cell r="BK62">
            <v>7</v>
          </cell>
          <cell r="BL62">
            <v>7</v>
          </cell>
        </row>
        <row r="63">
          <cell r="A63" t="str">
            <v>Congo (Kinshasa)</v>
          </cell>
          <cell r="B63">
            <v>-4.0382999999999996</v>
          </cell>
          <cell r="C63">
            <v>21.758700000000001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1</v>
          </cell>
          <cell r="BB63">
            <v>1</v>
          </cell>
          <cell r="BC63">
            <v>2</v>
          </cell>
          <cell r="BD63">
            <v>2</v>
          </cell>
          <cell r="BE63">
            <v>2</v>
          </cell>
          <cell r="BF63">
            <v>2</v>
          </cell>
          <cell r="BG63">
            <v>3</v>
          </cell>
          <cell r="BH63">
            <v>4</v>
          </cell>
          <cell r="BI63">
            <v>14</v>
          </cell>
          <cell r="BJ63">
            <v>18</v>
          </cell>
          <cell r="BK63">
            <v>23</v>
          </cell>
          <cell r="BL63">
            <v>30</v>
          </cell>
        </row>
        <row r="64">
          <cell r="A64" t="str">
            <v>Monaco</v>
          </cell>
          <cell r="B64">
            <v>43.7333</v>
          </cell>
          <cell r="C64">
            <v>7.4166999999999996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</v>
          </cell>
          <cell r="AQ64">
            <v>1</v>
          </cell>
          <cell r="AR64">
            <v>1</v>
          </cell>
          <cell r="AS64">
            <v>1</v>
          </cell>
          <cell r="AT64">
            <v>1</v>
          </cell>
          <cell r="AU64">
            <v>1</v>
          </cell>
          <cell r="AV64">
            <v>1</v>
          </cell>
          <cell r="AW64">
            <v>1</v>
          </cell>
          <cell r="AX64">
            <v>1</v>
          </cell>
          <cell r="AY64">
            <v>1</v>
          </cell>
          <cell r="AZ64">
            <v>1</v>
          </cell>
          <cell r="BA64">
            <v>1</v>
          </cell>
          <cell r="BB64">
            <v>2</v>
          </cell>
          <cell r="BC64">
            <v>2</v>
          </cell>
          <cell r="BD64">
            <v>2</v>
          </cell>
          <cell r="BE64">
            <v>2</v>
          </cell>
          <cell r="BF64">
            <v>7</v>
          </cell>
          <cell r="BG64">
            <v>7</v>
          </cell>
          <cell r="BH64">
            <v>7</v>
          </cell>
          <cell r="BI64">
            <v>7</v>
          </cell>
          <cell r="BJ64">
            <v>11</v>
          </cell>
          <cell r="BK64">
            <v>11</v>
          </cell>
          <cell r="BL64">
            <v>23</v>
          </cell>
        </row>
        <row r="65">
          <cell r="A65" t="str">
            <v>Burkina Faso</v>
          </cell>
          <cell r="B65">
            <v>12.238300000000001</v>
          </cell>
          <cell r="C65">
            <v>-1.5616000000000001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1</v>
          </cell>
          <cell r="BA65">
            <v>2</v>
          </cell>
          <cell r="BB65">
            <v>2</v>
          </cell>
          <cell r="BC65">
            <v>2</v>
          </cell>
          <cell r="BD65">
            <v>2</v>
          </cell>
          <cell r="BE65">
            <v>3</v>
          </cell>
          <cell r="BF65">
            <v>15</v>
          </cell>
          <cell r="BG65">
            <v>15</v>
          </cell>
          <cell r="BH65">
            <v>20</v>
          </cell>
          <cell r="BI65">
            <v>33</v>
          </cell>
          <cell r="BJ65">
            <v>40</v>
          </cell>
          <cell r="BK65">
            <v>64</v>
          </cell>
          <cell r="BL65">
            <v>75</v>
          </cell>
        </row>
        <row r="66">
          <cell r="A66" t="str">
            <v>Ukraine</v>
          </cell>
          <cell r="B66">
            <v>48.379399999999997</v>
          </cell>
          <cell r="C66">
            <v>31.165600000000001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3</v>
          </cell>
          <cell r="BD66">
            <v>3</v>
          </cell>
          <cell r="BE66">
            <v>3</v>
          </cell>
          <cell r="BF66">
            <v>7</v>
          </cell>
          <cell r="BG66">
            <v>14</v>
          </cell>
          <cell r="BH66">
            <v>14</v>
          </cell>
          <cell r="BI66">
            <v>16</v>
          </cell>
          <cell r="BJ66">
            <v>29</v>
          </cell>
          <cell r="BK66">
            <v>47</v>
          </cell>
          <cell r="BL66">
            <v>73</v>
          </cell>
        </row>
        <row r="67">
          <cell r="A67" t="str">
            <v>Kenya</v>
          </cell>
          <cell r="B67">
            <v>-2.3599999999999999E-2</v>
          </cell>
          <cell r="C67">
            <v>37.906199999999998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1</v>
          </cell>
          <cell r="BD67">
            <v>1</v>
          </cell>
          <cell r="BE67">
            <v>3</v>
          </cell>
          <cell r="BF67">
            <v>3</v>
          </cell>
          <cell r="BG67">
            <v>3</v>
          </cell>
          <cell r="BH67">
            <v>3</v>
          </cell>
          <cell r="BI67">
            <v>7</v>
          </cell>
          <cell r="BJ67">
            <v>7</v>
          </cell>
          <cell r="BK67">
            <v>7</v>
          </cell>
          <cell r="BL67">
            <v>15</v>
          </cell>
        </row>
        <row r="68">
          <cell r="A68" t="str">
            <v>Honduras</v>
          </cell>
          <cell r="B68">
            <v>15.2</v>
          </cell>
          <cell r="C68">
            <v>-86.241900000000001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2</v>
          </cell>
          <cell r="BB68">
            <v>2</v>
          </cell>
          <cell r="BC68">
            <v>2</v>
          </cell>
          <cell r="BD68">
            <v>2</v>
          </cell>
          <cell r="BE68">
            <v>3</v>
          </cell>
          <cell r="BF68">
            <v>6</v>
          </cell>
          <cell r="BG68">
            <v>8</v>
          </cell>
          <cell r="BH68">
            <v>9</v>
          </cell>
          <cell r="BI68">
            <v>12</v>
          </cell>
          <cell r="BJ68">
            <v>24</v>
          </cell>
          <cell r="BK68">
            <v>24</v>
          </cell>
          <cell r="BL68">
            <v>26</v>
          </cell>
        </row>
        <row r="69">
          <cell r="A69" t="str">
            <v>Cuba</v>
          </cell>
          <cell r="B69">
            <v>22</v>
          </cell>
          <cell r="C69">
            <v>-80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3</v>
          </cell>
          <cell r="BC69">
            <v>4</v>
          </cell>
          <cell r="BD69">
            <v>4</v>
          </cell>
          <cell r="BE69">
            <v>4</v>
          </cell>
          <cell r="BF69">
            <v>4</v>
          </cell>
          <cell r="BG69">
            <v>5</v>
          </cell>
          <cell r="BH69">
            <v>7</v>
          </cell>
          <cell r="BI69">
            <v>11</v>
          </cell>
          <cell r="BJ69">
            <v>16</v>
          </cell>
          <cell r="BK69">
            <v>21</v>
          </cell>
          <cell r="BL69">
            <v>35</v>
          </cell>
        </row>
        <row r="70">
          <cell r="A70" t="str">
            <v>Liechtenstein</v>
          </cell>
          <cell r="B70">
            <v>47.14</v>
          </cell>
          <cell r="C70">
            <v>9.5500000000000007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1</v>
          </cell>
          <cell r="AU70">
            <v>1</v>
          </cell>
          <cell r="AV70">
            <v>1</v>
          </cell>
          <cell r="AW70">
            <v>1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  <cell r="BC70">
            <v>1</v>
          </cell>
          <cell r="BD70">
            <v>4</v>
          </cell>
          <cell r="BE70">
            <v>4</v>
          </cell>
          <cell r="BF70">
            <v>4</v>
          </cell>
          <cell r="BG70">
            <v>7</v>
          </cell>
          <cell r="BH70">
            <v>28</v>
          </cell>
          <cell r="BI70">
            <v>28</v>
          </cell>
          <cell r="BJ70">
            <v>28</v>
          </cell>
          <cell r="BK70">
            <v>37</v>
          </cell>
          <cell r="BL70">
            <v>37</v>
          </cell>
        </row>
        <row r="71">
          <cell r="A71" t="str">
            <v>Guyana</v>
          </cell>
          <cell r="B71">
            <v>5</v>
          </cell>
          <cell r="C71">
            <v>-58.75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1</v>
          </cell>
          <cell r="BC71">
            <v>1</v>
          </cell>
          <cell r="BD71">
            <v>1</v>
          </cell>
          <cell r="BE71">
            <v>4</v>
          </cell>
          <cell r="BF71">
            <v>4</v>
          </cell>
          <cell r="BG71">
            <v>7</v>
          </cell>
          <cell r="BH71">
            <v>7</v>
          </cell>
          <cell r="BI71">
            <v>7</v>
          </cell>
          <cell r="BJ71">
            <v>7</v>
          </cell>
          <cell r="BK71">
            <v>7</v>
          </cell>
          <cell r="BL71">
            <v>7</v>
          </cell>
        </row>
        <row r="72">
          <cell r="A72" t="str">
            <v>Uruguay</v>
          </cell>
          <cell r="B72">
            <v>-32.522799999999997</v>
          </cell>
          <cell r="C72">
            <v>-55.765799999999999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4</v>
          </cell>
          <cell r="BE72">
            <v>4</v>
          </cell>
          <cell r="BF72">
            <v>8</v>
          </cell>
          <cell r="BG72">
            <v>29</v>
          </cell>
          <cell r="BH72">
            <v>50</v>
          </cell>
          <cell r="BI72">
            <v>79</v>
          </cell>
          <cell r="BJ72">
            <v>94</v>
          </cell>
          <cell r="BK72">
            <v>110</v>
          </cell>
          <cell r="BL72">
            <v>135</v>
          </cell>
        </row>
        <row r="73">
          <cell r="A73" t="str">
            <v>Bangladesh</v>
          </cell>
          <cell r="B73">
            <v>23.684999999999999</v>
          </cell>
          <cell r="C73">
            <v>90.356300000000005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3</v>
          </cell>
          <cell r="AY73">
            <v>3</v>
          </cell>
          <cell r="AZ73">
            <v>3</v>
          </cell>
          <cell r="BA73">
            <v>3</v>
          </cell>
          <cell r="BB73">
            <v>3</v>
          </cell>
          <cell r="BC73">
            <v>3</v>
          </cell>
          <cell r="BD73">
            <v>3</v>
          </cell>
          <cell r="BE73">
            <v>5</v>
          </cell>
          <cell r="BF73">
            <v>8</v>
          </cell>
          <cell r="BG73">
            <v>10</v>
          </cell>
          <cell r="BH73">
            <v>14</v>
          </cell>
          <cell r="BI73">
            <v>17</v>
          </cell>
          <cell r="BJ73">
            <v>20</v>
          </cell>
          <cell r="BK73">
            <v>25</v>
          </cell>
          <cell r="BL73">
            <v>27</v>
          </cell>
        </row>
        <row r="74">
          <cell r="A74" t="str">
            <v>Turkey</v>
          </cell>
          <cell r="B74">
            <v>38.963700000000003</v>
          </cell>
          <cell r="C74">
            <v>35.243299999999998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1</v>
          </cell>
          <cell r="BB74">
            <v>1</v>
          </cell>
          <cell r="BC74">
            <v>5</v>
          </cell>
          <cell r="BD74">
            <v>5</v>
          </cell>
          <cell r="BE74">
            <v>6</v>
          </cell>
          <cell r="BF74">
            <v>18</v>
          </cell>
          <cell r="BG74">
            <v>47</v>
          </cell>
          <cell r="BH74">
            <v>98</v>
          </cell>
          <cell r="BI74">
            <v>192</v>
          </cell>
          <cell r="BJ74">
            <v>359</v>
          </cell>
          <cell r="BK74">
            <v>670</v>
          </cell>
          <cell r="BL74">
            <v>1236</v>
          </cell>
        </row>
        <row r="75">
          <cell r="A75" t="str">
            <v>Paraguay</v>
          </cell>
          <cell r="B75">
            <v>-23.442499999999999</v>
          </cell>
          <cell r="C75">
            <v>-58.443800000000003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1</v>
          </cell>
          <cell r="AY75">
            <v>1</v>
          </cell>
          <cell r="AZ75">
            <v>1</v>
          </cell>
          <cell r="BA75">
            <v>5</v>
          </cell>
          <cell r="BB75">
            <v>5</v>
          </cell>
          <cell r="BC75">
            <v>6</v>
          </cell>
          <cell r="BD75">
            <v>6</v>
          </cell>
          <cell r="BE75">
            <v>6</v>
          </cell>
          <cell r="BF75">
            <v>8</v>
          </cell>
          <cell r="BG75">
            <v>9</v>
          </cell>
          <cell r="BH75">
            <v>11</v>
          </cell>
          <cell r="BI75">
            <v>11</v>
          </cell>
          <cell r="BJ75">
            <v>13</v>
          </cell>
          <cell r="BK75">
            <v>18</v>
          </cell>
          <cell r="BL75">
            <v>22</v>
          </cell>
        </row>
        <row r="76">
          <cell r="A76" t="str">
            <v>Ghana</v>
          </cell>
          <cell r="B76">
            <v>7.9465000000000003</v>
          </cell>
          <cell r="C76">
            <v>-1.0232000000000001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3</v>
          </cell>
          <cell r="BE76">
            <v>6</v>
          </cell>
          <cell r="BF76">
            <v>6</v>
          </cell>
          <cell r="BG76">
            <v>7</v>
          </cell>
          <cell r="BH76">
            <v>7</v>
          </cell>
          <cell r="BI76">
            <v>11</v>
          </cell>
          <cell r="BJ76">
            <v>16</v>
          </cell>
          <cell r="BK76">
            <v>19</v>
          </cell>
          <cell r="BL76">
            <v>24</v>
          </cell>
        </row>
        <row r="77">
          <cell r="A77" t="str">
            <v>Cambodia</v>
          </cell>
          <cell r="B77">
            <v>11.55</v>
          </cell>
          <cell r="C77">
            <v>104.91670000000001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J77">
            <v>1</v>
          </cell>
          <cell r="AK77">
            <v>1</v>
          </cell>
          <cell r="AL77">
            <v>1</v>
          </cell>
          <cell r="AM77">
            <v>1</v>
          </cell>
          <cell r="AN77">
            <v>1</v>
          </cell>
          <cell r="AO77">
            <v>1</v>
          </cell>
          <cell r="AP77">
            <v>1</v>
          </cell>
          <cell r="AQ77">
            <v>1</v>
          </cell>
          <cell r="AR77">
            <v>1</v>
          </cell>
          <cell r="AS77">
            <v>1</v>
          </cell>
          <cell r="AT77">
            <v>1</v>
          </cell>
          <cell r="AU77">
            <v>1</v>
          </cell>
          <cell r="AV77">
            <v>1</v>
          </cell>
          <cell r="AW77">
            <v>1</v>
          </cell>
          <cell r="AX77">
            <v>2</v>
          </cell>
          <cell r="AY77">
            <v>2</v>
          </cell>
          <cell r="AZ77">
            <v>2</v>
          </cell>
          <cell r="BA77">
            <v>3</v>
          </cell>
          <cell r="BB77">
            <v>3</v>
          </cell>
          <cell r="BC77">
            <v>5</v>
          </cell>
          <cell r="BD77">
            <v>7</v>
          </cell>
          <cell r="BE77">
            <v>7</v>
          </cell>
          <cell r="BF77">
            <v>7</v>
          </cell>
          <cell r="BG77">
            <v>33</v>
          </cell>
          <cell r="BH77">
            <v>35</v>
          </cell>
          <cell r="BI77">
            <v>37</v>
          </cell>
          <cell r="BJ77">
            <v>51</v>
          </cell>
          <cell r="BK77">
            <v>53</v>
          </cell>
          <cell r="BL77">
            <v>84</v>
          </cell>
        </row>
        <row r="78">
          <cell r="A78" t="str">
            <v>Jordan</v>
          </cell>
          <cell r="B78">
            <v>31.24</v>
          </cell>
          <cell r="C78">
            <v>36.51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1</v>
          </cell>
          <cell r="AT78">
            <v>1</v>
          </cell>
          <cell r="AU78">
            <v>1</v>
          </cell>
          <cell r="AV78">
            <v>1</v>
          </cell>
          <cell r="AW78">
            <v>1</v>
          </cell>
          <cell r="AX78">
            <v>1</v>
          </cell>
          <cell r="AY78">
            <v>1</v>
          </cell>
          <cell r="AZ78">
            <v>1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8</v>
          </cell>
          <cell r="BF78">
            <v>17</v>
          </cell>
          <cell r="BG78">
            <v>34</v>
          </cell>
          <cell r="BH78">
            <v>52</v>
          </cell>
          <cell r="BI78">
            <v>69</v>
          </cell>
          <cell r="BJ78">
            <v>85</v>
          </cell>
          <cell r="BK78">
            <v>85</v>
          </cell>
          <cell r="BL78">
            <v>112</v>
          </cell>
        </row>
        <row r="79">
          <cell r="A79" t="str">
            <v>New Zealand</v>
          </cell>
          <cell r="B79">
            <v>-40.900599999999997</v>
          </cell>
          <cell r="C79">
            <v>174.886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1</v>
          </cell>
          <cell r="AP79">
            <v>1</v>
          </cell>
          <cell r="AQ79">
            <v>1</v>
          </cell>
          <cell r="AR79">
            <v>1</v>
          </cell>
          <cell r="AS79">
            <v>1</v>
          </cell>
          <cell r="AT79">
            <v>3</v>
          </cell>
          <cell r="AU79">
            <v>3</v>
          </cell>
          <cell r="AV79">
            <v>4</v>
          </cell>
          <cell r="AW79">
            <v>5</v>
          </cell>
          <cell r="AX79">
            <v>5</v>
          </cell>
          <cell r="AY79">
            <v>5</v>
          </cell>
          <cell r="AZ79">
            <v>5</v>
          </cell>
          <cell r="BA79">
            <v>5</v>
          </cell>
          <cell r="BB79">
            <v>5</v>
          </cell>
          <cell r="BC79">
            <v>5</v>
          </cell>
          <cell r="BD79">
            <v>6</v>
          </cell>
          <cell r="BE79">
            <v>8</v>
          </cell>
          <cell r="BF79">
            <v>8</v>
          </cell>
          <cell r="BG79">
            <v>12</v>
          </cell>
          <cell r="BH79">
            <v>20</v>
          </cell>
          <cell r="BI79">
            <v>28</v>
          </cell>
          <cell r="BJ79">
            <v>39</v>
          </cell>
          <cell r="BK79">
            <v>52</v>
          </cell>
          <cell r="BL79">
            <v>66</v>
          </cell>
        </row>
        <row r="80">
          <cell r="A80" t="str">
            <v>Martinique</v>
          </cell>
          <cell r="B80">
            <v>14.641500000000001</v>
          </cell>
          <cell r="C80">
            <v>-61.0242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</v>
          </cell>
          <cell r="AX80">
            <v>2</v>
          </cell>
          <cell r="AY80">
            <v>2</v>
          </cell>
          <cell r="AZ80">
            <v>2</v>
          </cell>
          <cell r="BA80">
            <v>3</v>
          </cell>
          <cell r="BB80">
            <v>3</v>
          </cell>
          <cell r="BC80">
            <v>3</v>
          </cell>
          <cell r="BD80">
            <v>9</v>
          </cell>
          <cell r="BE80">
            <v>9</v>
          </cell>
          <cell r="BF80">
            <v>15</v>
          </cell>
          <cell r="BG80">
            <v>16</v>
          </cell>
          <cell r="BH80">
            <v>19</v>
          </cell>
          <cell r="BI80">
            <v>23</v>
          </cell>
          <cell r="BJ80">
            <v>32</v>
          </cell>
          <cell r="BK80">
            <v>32</v>
          </cell>
          <cell r="BL80">
            <v>37</v>
          </cell>
        </row>
        <row r="81">
          <cell r="A81" t="str">
            <v>Kazakhstan</v>
          </cell>
          <cell r="B81">
            <v>48.019599999999997</v>
          </cell>
          <cell r="C81">
            <v>66.923699999999997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4</v>
          </cell>
          <cell r="BD81">
            <v>6</v>
          </cell>
          <cell r="BE81">
            <v>9</v>
          </cell>
          <cell r="BF81">
            <v>10</v>
          </cell>
          <cell r="BG81">
            <v>33</v>
          </cell>
          <cell r="BH81">
            <v>35</v>
          </cell>
          <cell r="BI81">
            <v>44</v>
          </cell>
          <cell r="BJ81">
            <v>49</v>
          </cell>
          <cell r="BK81">
            <v>53</v>
          </cell>
          <cell r="BL81">
            <v>60</v>
          </cell>
        </row>
        <row r="82">
          <cell r="A82" t="str">
            <v>Venezuela</v>
          </cell>
          <cell r="B82">
            <v>6.4238</v>
          </cell>
          <cell r="C82">
            <v>-66.589699999999993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2</v>
          </cell>
          <cell r="BE82">
            <v>10</v>
          </cell>
          <cell r="BF82">
            <v>17</v>
          </cell>
          <cell r="BG82">
            <v>33</v>
          </cell>
          <cell r="BH82">
            <v>36</v>
          </cell>
          <cell r="BI82">
            <v>42</v>
          </cell>
          <cell r="BJ82">
            <v>42</v>
          </cell>
          <cell r="BK82">
            <v>70</v>
          </cell>
          <cell r="BL82">
            <v>70</v>
          </cell>
        </row>
        <row r="83">
          <cell r="A83" t="str">
            <v>Jamaica</v>
          </cell>
          <cell r="B83">
            <v>18.1096</v>
          </cell>
          <cell r="C83">
            <v>-77.297499999999999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1</v>
          </cell>
          <cell r="BB83">
            <v>2</v>
          </cell>
          <cell r="BC83">
            <v>8</v>
          </cell>
          <cell r="BD83">
            <v>8</v>
          </cell>
          <cell r="BE83">
            <v>10</v>
          </cell>
          <cell r="BF83">
            <v>10</v>
          </cell>
          <cell r="BG83">
            <v>12</v>
          </cell>
          <cell r="BH83">
            <v>13</v>
          </cell>
          <cell r="BI83">
            <v>15</v>
          </cell>
          <cell r="BJ83">
            <v>16</v>
          </cell>
          <cell r="BK83">
            <v>16</v>
          </cell>
          <cell r="BL83">
            <v>16</v>
          </cell>
        </row>
        <row r="84">
          <cell r="A84" t="str">
            <v>Bolivia</v>
          </cell>
          <cell r="B84">
            <v>-16.290199999999999</v>
          </cell>
          <cell r="C84">
            <v>-63.588700000000003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2</v>
          </cell>
          <cell r="BB84">
            <v>2</v>
          </cell>
          <cell r="BC84">
            <v>3</v>
          </cell>
          <cell r="BD84">
            <v>10</v>
          </cell>
          <cell r="BE84">
            <v>10</v>
          </cell>
          <cell r="BF84">
            <v>11</v>
          </cell>
          <cell r="BG84">
            <v>11</v>
          </cell>
          <cell r="BH84">
            <v>12</v>
          </cell>
          <cell r="BI84">
            <v>12</v>
          </cell>
          <cell r="BJ84">
            <v>15</v>
          </cell>
          <cell r="BK84">
            <v>19</v>
          </cell>
          <cell r="BL84">
            <v>24</v>
          </cell>
        </row>
        <row r="85">
          <cell r="A85" t="str">
            <v>Dominican Republic</v>
          </cell>
          <cell r="B85">
            <v>18.735700000000001</v>
          </cell>
          <cell r="C85">
            <v>-70.162700000000001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1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2</v>
          </cell>
          <cell r="AW85">
            <v>2</v>
          </cell>
          <cell r="AX85">
            <v>5</v>
          </cell>
          <cell r="AY85">
            <v>5</v>
          </cell>
          <cell r="AZ85">
            <v>5</v>
          </cell>
          <cell r="BA85">
            <v>5</v>
          </cell>
          <cell r="BB85">
            <v>5</v>
          </cell>
          <cell r="BC85">
            <v>5</v>
          </cell>
          <cell r="BD85">
            <v>11</v>
          </cell>
          <cell r="BE85">
            <v>11</v>
          </cell>
          <cell r="BF85">
            <v>11</v>
          </cell>
          <cell r="BG85">
            <v>21</v>
          </cell>
          <cell r="BH85">
            <v>21</v>
          </cell>
          <cell r="BI85">
            <v>34</v>
          </cell>
          <cell r="BJ85">
            <v>72</v>
          </cell>
          <cell r="BK85">
            <v>112</v>
          </cell>
          <cell r="BL85">
            <v>202</v>
          </cell>
        </row>
        <row r="86">
          <cell r="A86" t="str">
            <v>Lithuania</v>
          </cell>
          <cell r="B86">
            <v>55.169400000000003</v>
          </cell>
          <cell r="C86">
            <v>23.8813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3</v>
          </cell>
          <cell r="BB86">
            <v>3</v>
          </cell>
          <cell r="BC86">
            <v>6</v>
          </cell>
          <cell r="BD86">
            <v>8</v>
          </cell>
          <cell r="BE86">
            <v>12</v>
          </cell>
          <cell r="BF86">
            <v>17</v>
          </cell>
          <cell r="BG86">
            <v>25</v>
          </cell>
          <cell r="BH86">
            <v>27</v>
          </cell>
          <cell r="BI86">
            <v>36</v>
          </cell>
          <cell r="BJ86">
            <v>49</v>
          </cell>
          <cell r="BK86">
            <v>83</v>
          </cell>
          <cell r="BL86">
            <v>131</v>
          </cell>
        </row>
        <row r="87">
          <cell r="A87" t="str">
            <v>Maldives</v>
          </cell>
          <cell r="B87">
            <v>3.2027999999999999</v>
          </cell>
          <cell r="C87">
            <v>73.220699999999994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4</v>
          </cell>
          <cell r="AY87">
            <v>4</v>
          </cell>
          <cell r="AZ87">
            <v>6</v>
          </cell>
          <cell r="BA87">
            <v>8</v>
          </cell>
          <cell r="BB87">
            <v>8</v>
          </cell>
          <cell r="BC87">
            <v>9</v>
          </cell>
          <cell r="BD87">
            <v>10</v>
          </cell>
          <cell r="BE87">
            <v>13</v>
          </cell>
          <cell r="BF87">
            <v>13</v>
          </cell>
          <cell r="BG87">
            <v>13</v>
          </cell>
          <cell r="BH87">
            <v>13</v>
          </cell>
          <cell r="BI87">
            <v>13</v>
          </cell>
          <cell r="BJ87">
            <v>13</v>
          </cell>
          <cell r="BK87">
            <v>13</v>
          </cell>
          <cell r="BL87">
            <v>13</v>
          </cell>
        </row>
        <row r="88">
          <cell r="A88" t="str">
            <v>North Macedonia</v>
          </cell>
          <cell r="B88">
            <v>41.608600000000003</v>
          </cell>
          <cell r="C88">
            <v>21.7453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3</v>
          </cell>
          <cell r="AW88">
            <v>3</v>
          </cell>
          <cell r="AX88">
            <v>3</v>
          </cell>
          <cell r="AY88">
            <v>3</v>
          </cell>
          <cell r="AZ88">
            <v>7</v>
          </cell>
          <cell r="BA88">
            <v>7</v>
          </cell>
          <cell r="BB88">
            <v>7</v>
          </cell>
          <cell r="BC88">
            <v>14</v>
          </cell>
          <cell r="BD88">
            <v>14</v>
          </cell>
          <cell r="BE88">
            <v>14</v>
          </cell>
          <cell r="BF88">
            <v>18</v>
          </cell>
          <cell r="BG88">
            <v>26</v>
          </cell>
          <cell r="BH88">
            <v>35</v>
          </cell>
          <cell r="BI88">
            <v>48</v>
          </cell>
          <cell r="BJ88">
            <v>67</v>
          </cell>
          <cell r="BK88">
            <v>85</v>
          </cell>
          <cell r="BL88">
            <v>114</v>
          </cell>
        </row>
        <row r="89">
          <cell r="A89" t="str">
            <v>Afghanistan</v>
          </cell>
          <cell r="B89">
            <v>33</v>
          </cell>
          <cell r="C89">
            <v>65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4</v>
          </cell>
          <cell r="AY89">
            <v>4</v>
          </cell>
          <cell r="AZ89">
            <v>5</v>
          </cell>
          <cell r="BA89">
            <v>7</v>
          </cell>
          <cell r="BB89">
            <v>7</v>
          </cell>
          <cell r="BC89">
            <v>7</v>
          </cell>
          <cell r="BD89">
            <v>11</v>
          </cell>
          <cell r="BE89">
            <v>16</v>
          </cell>
          <cell r="BF89">
            <v>21</v>
          </cell>
          <cell r="BG89">
            <v>22</v>
          </cell>
          <cell r="BH89">
            <v>22</v>
          </cell>
          <cell r="BI89">
            <v>22</v>
          </cell>
          <cell r="BJ89">
            <v>24</v>
          </cell>
          <cell r="BK89">
            <v>24</v>
          </cell>
          <cell r="BL89">
            <v>40</v>
          </cell>
        </row>
        <row r="90">
          <cell r="A90" t="str">
            <v>Tunisia</v>
          </cell>
          <cell r="B90">
            <v>34</v>
          </cell>
          <cell r="C90">
            <v>9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1</v>
          </cell>
          <cell r="AU90">
            <v>1</v>
          </cell>
          <cell r="AV90">
            <v>1</v>
          </cell>
          <cell r="AW90">
            <v>1</v>
          </cell>
          <cell r="AX90">
            <v>2</v>
          </cell>
          <cell r="AY90">
            <v>2</v>
          </cell>
          <cell r="AZ90">
            <v>5</v>
          </cell>
          <cell r="BA90">
            <v>7</v>
          </cell>
          <cell r="BB90">
            <v>7</v>
          </cell>
          <cell r="BC90">
            <v>16</v>
          </cell>
          <cell r="BD90">
            <v>18</v>
          </cell>
          <cell r="BE90">
            <v>18</v>
          </cell>
          <cell r="BF90">
            <v>20</v>
          </cell>
          <cell r="BG90">
            <v>24</v>
          </cell>
          <cell r="BH90">
            <v>29</v>
          </cell>
          <cell r="BI90">
            <v>39</v>
          </cell>
          <cell r="BJ90">
            <v>54</v>
          </cell>
          <cell r="BK90">
            <v>60</v>
          </cell>
          <cell r="BL90">
            <v>75</v>
          </cell>
        </row>
        <row r="91">
          <cell r="A91" t="str">
            <v>Sri Lanka</v>
          </cell>
          <cell r="B91">
            <v>7</v>
          </cell>
          <cell r="C91">
            <v>81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1</v>
          </cell>
          <cell r="BA91">
            <v>2</v>
          </cell>
          <cell r="BB91">
            <v>2</v>
          </cell>
          <cell r="BC91">
            <v>6</v>
          </cell>
          <cell r="BD91">
            <v>10</v>
          </cell>
          <cell r="BE91">
            <v>18</v>
          </cell>
          <cell r="BF91">
            <v>28</v>
          </cell>
          <cell r="BG91">
            <v>44</v>
          </cell>
          <cell r="BH91">
            <v>51</v>
          </cell>
          <cell r="BI91">
            <v>60</v>
          </cell>
          <cell r="BJ91">
            <v>73</v>
          </cell>
          <cell r="BK91">
            <v>77</v>
          </cell>
          <cell r="BL91">
            <v>82</v>
          </cell>
        </row>
        <row r="92">
          <cell r="A92" t="str">
            <v>Malta</v>
          </cell>
          <cell r="B92">
            <v>35.9375</v>
          </cell>
          <cell r="C92">
            <v>14.375400000000001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3</v>
          </cell>
          <cell r="AX92">
            <v>3</v>
          </cell>
          <cell r="AY92">
            <v>3</v>
          </cell>
          <cell r="AZ92">
            <v>5</v>
          </cell>
          <cell r="BA92">
            <v>6</v>
          </cell>
          <cell r="BB92">
            <v>6</v>
          </cell>
          <cell r="BC92">
            <v>12</v>
          </cell>
          <cell r="BD92">
            <v>18</v>
          </cell>
          <cell r="BE92">
            <v>21</v>
          </cell>
          <cell r="BF92">
            <v>30</v>
          </cell>
          <cell r="BG92">
            <v>38</v>
          </cell>
          <cell r="BH92">
            <v>38</v>
          </cell>
          <cell r="BI92">
            <v>53</v>
          </cell>
          <cell r="BJ92">
            <v>64</v>
          </cell>
          <cell r="BK92">
            <v>73</v>
          </cell>
          <cell r="BL92">
            <v>90</v>
          </cell>
        </row>
        <row r="93">
          <cell r="A93" t="str">
            <v>Oman</v>
          </cell>
          <cell r="B93">
            <v>21</v>
          </cell>
          <cell r="C93">
            <v>57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2</v>
          </cell>
          <cell r="AL93">
            <v>2</v>
          </cell>
          <cell r="AM93">
            <v>4</v>
          </cell>
          <cell r="AN93">
            <v>4</v>
          </cell>
          <cell r="AO93">
            <v>4</v>
          </cell>
          <cell r="AP93">
            <v>6</v>
          </cell>
          <cell r="AQ93">
            <v>6</v>
          </cell>
          <cell r="AR93">
            <v>6</v>
          </cell>
          <cell r="AS93">
            <v>12</v>
          </cell>
          <cell r="AT93">
            <v>15</v>
          </cell>
          <cell r="AU93">
            <v>16</v>
          </cell>
          <cell r="AV93">
            <v>16</v>
          </cell>
          <cell r="AW93">
            <v>16</v>
          </cell>
          <cell r="AX93">
            <v>16</v>
          </cell>
          <cell r="AY93">
            <v>16</v>
          </cell>
          <cell r="AZ93">
            <v>18</v>
          </cell>
          <cell r="BA93">
            <v>18</v>
          </cell>
          <cell r="BB93">
            <v>18</v>
          </cell>
          <cell r="BC93">
            <v>19</v>
          </cell>
          <cell r="BD93">
            <v>19</v>
          </cell>
          <cell r="BE93">
            <v>22</v>
          </cell>
          <cell r="BF93">
            <v>22</v>
          </cell>
          <cell r="BG93">
            <v>24</v>
          </cell>
          <cell r="BH93">
            <v>39</v>
          </cell>
          <cell r="BI93">
            <v>48</v>
          </cell>
          <cell r="BJ93">
            <v>48</v>
          </cell>
          <cell r="BK93">
            <v>52</v>
          </cell>
          <cell r="BL93">
            <v>55</v>
          </cell>
        </row>
        <row r="94">
          <cell r="A94" t="str">
            <v>Azerbaijan</v>
          </cell>
          <cell r="B94">
            <v>40.143099999999997</v>
          </cell>
          <cell r="C94">
            <v>47.576900000000002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3</v>
          </cell>
          <cell r="AR94">
            <v>3</v>
          </cell>
          <cell r="AS94">
            <v>3</v>
          </cell>
          <cell r="AT94">
            <v>3</v>
          </cell>
          <cell r="AU94">
            <v>6</v>
          </cell>
          <cell r="AV94">
            <v>6</v>
          </cell>
          <cell r="AW94">
            <v>9</v>
          </cell>
          <cell r="AX94">
            <v>9</v>
          </cell>
          <cell r="AY94">
            <v>9</v>
          </cell>
          <cell r="AZ94">
            <v>11</v>
          </cell>
          <cell r="BA94">
            <v>11</v>
          </cell>
          <cell r="BB94">
            <v>11</v>
          </cell>
          <cell r="BC94">
            <v>15</v>
          </cell>
          <cell r="BD94">
            <v>15</v>
          </cell>
          <cell r="BE94">
            <v>23</v>
          </cell>
          <cell r="BF94">
            <v>15</v>
          </cell>
          <cell r="BG94">
            <v>28</v>
          </cell>
          <cell r="BH94">
            <v>28</v>
          </cell>
          <cell r="BI94">
            <v>44</v>
          </cell>
          <cell r="BJ94">
            <v>44</v>
          </cell>
          <cell r="BK94">
            <v>53</v>
          </cell>
          <cell r="BL94">
            <v>65</v>
          </cell>
        </row>
        <row r="95">
          <cell r="A95" t="str">
            <v>Moldova</v>
          </cell>
          <cell r="B95">
            <v>47.4116</v>
          </cell>
          <cell r="C95">
            <v>28.369900000000001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1</v>
          </cell>
          <cell r="AY95">
            <v>1</v>
          </cell>
          <cell r="AZ95">
            <v>3</v>
          </cell>
          <cell r="BA95">
            <v>3</v>
          </cell>
          <cell r="BB95">
            <v>3</v>
          </cell>
          <cell r="BC95">
            <v>6</v>
          </cell>
          <cell r="BD95">
            <v>12</v>
          </cell>
          <cell r="BE95">
            <v>23</v>
          </cell>
          <cell r="BF95">
            <v>23</v>
          </cell>
          <cell r="BG95">
            <v>30</v>
          </cell>
          <cell r="BH95">
            <v>30</v>
          </cell>
          <cell r="BI95">
            <v>49</v>
          </cell>
          <cell r="BJ95">
            <v>66</v>
          </cell>
          <cell r="BK95">
            <v>80</v>
          </cell>
          <cell r="BL95">
            <v>94</v>
          </cell>
        </row>
        <row r="96">
          <cell r="A96" t="str">
            <v>Senegal</v>
          </cell>
          <cell r="B96">
            <v>14.497400000000001</v>
          </cell>
          <cell r="C96">
            <v>-14.452400000000001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2</v>
          </cell>
          <cell r="AT96">
            <v>4</v>
          </cell>
          <cell r="AU96">
            <v>4</v>
          </cell>
          <cell r="AV96">
            <v>4</v>
          </cell>
          <cell r="AW96">
            <v>4</v>
          </cell>
          <cell r="AX96">
            <v>4</v>
          </cell>
          <cell r="AY96">
            <v>4</v>
          </cell>
          <cell r="AZ96">
            <v>4</v>
          </cell>
          <cell r="BA96">
            <v>4</v>
          </cell>
          <cell r="BB96">
            <v>4</v>
          </cell>
          <cell r="BC96">
            <v>10</v>
          </cell>
          <cell r="BD96">
            <v>10</v>
          </cell>
          <cell r="BE96">
            <v>24</v>
          </cell>
          <cell r="BF96">
            <v>24</v>
          </cell>
          <cell r="BG96">
            <v>26</v>
          </cell>
          <cell r="BH96">
            <v>31</v>
          </cell>
          <cell r="BI96">
            <v>31</v>
          </cell>
          <cell r="BJ96">
            <v>38</v>
          </cell>
          <cell r="BK96">
            <v>47</v>
          </cell>
          <cell r="BL96">
            <v>67</v>
          </cell>
        </row>
        <row r="97">
          <cell r="A97" t="str">
            <v>Bosnia and Herzegovina</v>
          </cell>
          <cell r="B97">
            <v>43.915900000000001</v>
          </cell>
          <cell r="C97">
            <v>17.679099999999998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2</v>
          </cell>
          <cell r="AV97">
            <v>2</v>
          </cell>
          <cell r="AW97">
            <v>3</v>
          </cell>
          <cell r="AX97">
            <v>3</v>
          </cell>
          <cell r="AY97">
            <v>3</v>
          </cell>
          <cell r="AZ97">
            <v>5</v>
          </cell>
          <cell r="BA97">
            <v>7</v>
          </cell>
          <cell r="BB97">
            <v>11</v>
          </cell>
          <cell r="BC97">
            <v>13</v>
          </cell>
          <cell r="BD97">
            <v>18</v>
          </cell>
          <cell r="BE97">
            <v>24</v>
          </cell>
          <cell r="BF97">
            <v>25</v>
          </cell>
          <cell r="BG97">
            <v>26</v>
          </cell>
          <cell r="BH97">
            <v>38</v>
          </cell>
          <cell r="BI97">
            <v>63</v>
          </cell>
          <cell r="BJ97">
            <v>89</v>
          </cell>
          <cell r="BK97">
            <v>93</v>
          </cell>
          <cell r="BL97">
            <v>126</v>
          </cell>
        </row>
        <row r="98">
          <cell r="A98" t="str">
            <v>Cyprus</v>
          </cell>
          <cell r="B98">
            <v>35.126399999999997</v>
          </cell>
          <cell r="C98">
            <v>33.429900000000004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2</v>
          </cell>
          <cell r="AZ98">
            <v>3</v>
          </cell>
          <cell r="BA98">
            <v>6</v>
          </cell>
          <cell r="BB98">
            <v>6</v>
          </cell>
          <cell r="BC98">
            <v>14</v>
          </cell>
          <cell r="BD98">
            <v>26</v>
          </cell>
          <cell r="BE98">
            <v>26</v>
          </cell>
          <cell r="BF98">
            <v>33</v>
          </cell>
          <cell r="BG98">
            <v>46</v>
          </cell>
          <cell r="BH98">
            <v>49</v>
          </cell>
          <cell r="BI98">
            <v>67</v>
          </cell>
          <cell r="BJ98">
            <v>67</v>
          </cell>
          <cell r="BK98">
            <v>84</v>
          </cell>
          <cell r="BL98">
            <v>95</v>
          </cell>
        </row>
        <row r="99">
          <cell r="A99" t="str">
            <v>Armenia</v>
          </cell>
          <cell r="B99">
            <v>40.069099999999999</v>
          </cell>
          <cell r="C99">
            <v>45.038200000000003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1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1</v>
          </cell>
          <cell r="BA99">
            <v>1</v>
          </cell>
          <cell r="BB99">
            <v>4</v>
          </cell>
          <cell r="BC99">
            <v>8</v>
          </cell>
          <cell r="BD99">
            <v>18</v>
          </cell>
          <cell r="BE99">
            <v>26</v>
          </cell>
          <cell r="BF99">
            <v>52</v>
          </cell>
          <cell r="BG99">
            <v>78</v>
          </cell>
          <cell r="BH99">
            <v>84</v>
          </cell>
          <cell r="BI99">
            <v>115</v>
          </cell>
          <cell r="BJ99">
            <v>136</v>
          </cell>
          <cell r="BK99">
            <v>160</v>
          </cell>
          <cell r="BL99">
            <v>194</v>
          </cell>
        </row>
        <row r="100">
          <cell r="A100" t="str">
            <v>Costa Rica</v>
          </cell>
          <cell r="B100">
            <v>9.7489000000000008</v>
          </cell>
          <cell r="C100">
            <v>-83.753399999999999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</v>
          </cell>
          <cell r="AW100">
            <v>1</v>
          </cell>
          <cell r="AX100">
            <v>5</v>
          </cell>
          <cell r="AY100">
            <v>9</v>
          </cell>
          <cell r="AZ100">
            <v>9</v>
          </cell>
          <cell r="BA100">
            <v>13</v>
          </cell>
          <cell r="BB100">
            <v>22</v>
          </cell>
          <cell r="BC100">
            <v>23</v>
          </cell>
          <cell r="BD100">
            <v>26</v>
          </cell>
          <cell r="BE100">
            <v>27</v>
          </cell>
          <cell r="BF100">
            <v>35</v>
          </cell>
          <cell r="BG100">
            <v>41</v>
          </cell>
          <cell r="BH100">
            <v>50</v>
          </cell>
          <cell r="BI100">
            <v>69</v>
          </cell>
          <cell r="BJ100">
            <v>89</v>
          </cell>
          <cell r="BK100">
            <v>117</v>
          </cell>
          <cell r="BL100">
            <v>134</v>
          </cell>
        </row>
        <row r="101">
          <cell r="A101" t="str">
            <v>Belarus</v>
          </cell>
          <cell r="B101">
            <v>53.709800000000001</v>
          </cell>
          <cell r="C101">
            <v>27.953399999999998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6</v>
          </cell>
          <cell r="AU101">
            <v>6</v>
          </cell>
          <cell r="AV101">
            <v>6</v>
          </cell>
          <cell r="AW101">
            <v>6</v>
          </cell>
          <cell r="AX101">
            <v>6</v>
          </cell>
          <cell r="AY101">
            <v>6</v>
          </cell>
          <cell r="AZ101">
            <v>9</v>
          </cell>
          <cell r="BA101">
            <v>9</v>
          </cell>
          <cell r="BB101">
            <v>12</v>
          </cell>
          <cell r="BC101">
            <v>27</v>
          </cell>
          <cell r="BD101">
            <v>27</v>
          </cell>
          <cell r="BE101">
            <v>27</v>
          </cell>
          <cell r="BF101">
            <v>36</v>
          </cell>
          <cell r="BG101">
            <v>36</v>
          </cell>
          <cell r="BH101">
            <v>51</v>
          </cell>
          <cell r="BI101">
            <v>51</v>
          </cell>
          <cell r="BJ101">
            <v>69</v>
          </cell>
          <cell r="BK101">
            <v>76</v>
          </cell>
          <cell r="BL101">
            <v>76</v>
          </cell>
        </row>
        <row r="102">
          <cell r="A102" t="str">
            <v>Ecuador</v>
          </cell>
          <cell r="B102">
            <v>-1.8311999999999999</v>
          </cell>
          <cell r="C102">
            <v>-78.183400000000006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6</v>
          </cell>
          <cell r="AR102">
            <v>6</v>
          </cell>
          <cell r="AS102">
            <v>7</v>
          </cell>
          <cell r="AT102">
            <v>10</v>
          </cell>
          <cell r="AU102">
            <v>13</v>
          </cell>
          <cell r="AV102">
            <v>13</v>
          </cell>
          <cell r="AW102">
            <v>13</v>
          </cell>
          <cell r="AX102">
            <v>14</v>
          </cell>
          <cell r="AY102">
            <v>15</v>
          </cell>
          <cell r="AZ102">
            <v>15</v>
          </cell>
          <cell r="BA102">
            <v>17</v>
          </cell>
          <cell r="BB102">
            <v>17</v>
          </cell>
          <cell r="BC102">
            <v>17</v>
          </cell>
          <cell r="BD102">
            <v>28</v>
          </cell>
          <cell r="BE102">
            <v>28</v>
          </cell>
          <cell r="BF102">
            <v>37</v>
          </cell>
          <cell r="BG102">
            <v>58</v>
          </cell>
          <cell r="BH102">
            <v>111</v>
          </cell>
          <cell r="BI102">
            <v>199</v>
          </cell>
          <cell r="BJ102">
            <v>367</v>
          </cell>
          <cell r="BK102">
            <v>506</v>
          </cell>
          <cell r="BL102">
            <v>789</v>
          </cell>
        </row>
        <row r="103">
          <cell r="A103" t="str">
            <v>Morocco</v>
          </cell>
          <cell r="B103">
            <v>31.791699999999999</v>
          </cell>
          <cell r="C103">
            <v>-7.0926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1</v>
          </cell>
          <cell r="AT103">
            <v>1</v>
          </cell>
          <cell r="AU103">
            <v>2</v>
          </cell>
          <cell r="AV103">
            <v>2</v>
          </cell>
          <cell r="AW103">
            <v>2</v>
          </cell>
          <cell r="AX103">
            <v>2</v>
          </cell>
          <cell r="AY103">
            <v>2</v>
          </cell>
          <cell r="AZ103">
            <v>3</v>
          </cell>
          <cell r="BA103">
            <v>5</v>
          </cell>
          <cell r="BB103">
            <v>6</v>
          </cell>
          <cell r="BC103">
            <v>7</v>
          </cell>
          <cell r="BD103">
            <v>17</v>
          </cell>
          <cell r="BE103">
            <v>28</v>
          </cell>
          <cell r="BF103">
            <v>29</v>
          </cell>
          <cell r="BG103">
            <v>38</v>
          </cell>
          <cell r="BH103">
            <v>49</v>
          </cell>
          <cell r="BI103">
            <v>63</v>
          </cell>
          <cell r="BJ103">
            <v>77</v>
          </cell>
          <cell r="BK103">
            <v>96</v>
          </cell>
          <cell r="BL103">
            <v>115</v>
          </cell>
        </row>
        <row r="104">
          <cell r="A104" t="str">
            <v>Latvia</v>
          </cell>
          <cell r="B104">
            <v>56.879600000000003</v>
          </cell>
          <cell r="C104">
            <v>24.603200000000001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2</v>
          </cell>
          <cell r="AY104">
            <v>6</v>
          </cell>
          <cell r="AZ104">
            <v>8</v>
          </cell>
          <cell r="BA104">
            <v>10</v>
          </cell>
          <cell r="BB104">
            <v>10</v>
          </cell>
          <cell r="BC104">
            <v>17</v>
          </cell>
          <cell r="BD104">
            <v>26</v>
          </cell>
          <cell r="BE104">
            <v>30</v>
          </cell>
          <cell r="BF104">
            <v>34</v>
          </cell>
          <cell r="BG104">
            <v>49</v>
          </cell>
          <cell r="BH104">
            <v>71</v>
          </cell>
          <cell r="BI104">
            <v>86</v>
          </cell>
          <cell r="BJ104">
            <v>111</v>
          </cell>
          <cell r="BK104">
            <v>124</v>
          </cell>
          <cell r="BL104">
            <v>139</v>
          </cell>
        </row>
        <row r="105">
          <cell r="A105" t="str">
            <v>Hungary</v>
          </cell>
          <cell r="B105">
            <v>47.162500000000001</v>
          </cell>
          <cell r="C105">
            <v>19.503299999999999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2</v>
          </cell>
          <cell r="AU105">
            <v>2</v>
          </cell>
          <cell r="AV105">
            <v>2</v>
          </cell>
          <cell r="AW105">
            <v>4</v>
          </cell>
          <cell r="AX105">
            <v>7</v>
          </cell>
          <cell r="AY105">
            <v>9</v>
          </cell>
          <cell r="AZ105">
            <v>9</v>
          </cell>
          <cell r="BA105">
            <v>13</v>
          </cell>
          <cell r="BB105">
            <v>13</v>
          </cell>
          <cell r="BC105">
            <v>19</v>
          </cell>
          <cell r="BD105">
            <v>30</v>
          </cell>
          <cell r="BE105">
            <v>32</v>
          </cell>
          <cell r="BF105">
            <v>39</v>
          </cell>
          <cell r="BG105">
            <v>50</v>
          </cell>
          <cell r="BH105">
            <v>58</v>
          </cell>
          <cell r="BI105">
            <v>73</v>
          </cell>
          <cell r="BJ105">
            <v>85</v>
          </cell>
          <cell r="BK105">
            <v>103</v>
          </cell>
          <cell r="BL105">
            <v>131</v>
          </cell>
        </row>
        <row r="106">
          <cell r="A106" t="str">
            <v>Georgia</v>
          </cell>
          <cell r="B106">
            <v>42.315399999999997</v>
          </cell>
          <cell r="C106">
            <v>43.356900000000003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3</v>
          </cell>
          <cell r="AR106">
            <v>3</v>
          </cell>
          <cell r="AS106">
            <v>3</v>
          </cell>
          <cell r="AT106">
            <v>3</v>
          </cell>
          <cell r="AU106">
            <v>4</v>
          </cell>
          <cell r="AV106">
            <v>4</v>
          </cell>
          <cell r="AW106">
            <v>4</v>
          </cell>
          <cell r="AX106">
            <v>13</v>
          </cell>
          <cell r="AY106">
            <v>15</v>
          </cell>
          <cell r="AZ106">
            <v>15</v>
          </cell>
          <cell r="BA106">
            <v>24</v>
          </cell>
          <cell r="BB106">
            <v>24</v>
          </cell>
          <cell r="BC106">
            <v>25</v>
          </cell>
          <cell r="BD106">
            <v>30</v>
          </cell>
          <cell r="BE106">
            <v>33</v>
          </cell>
          <cell r="BF106">
            <v>33</v>
          </cell>
          <cell r="BG106">
            <v>34</v>
          </cell>
          <cell r="BH106">
            <v>38</v>
          </cell>
          <cell r="BI106">
            <v>40</v>
          </cell>
          <cell r="BJ106">
            <v>43</v>
          </cell>
          <cell r="BK106">
            <v>49</v>
          </cell>
          <cell r="BL106">
            <v>54</v>
          </cell>
        </row>
        <row r="107">
          <cell r="A107" t="str">
            <v>Colombia</v>
          </cell>
          <cell r="B107">
            <v>4.5709</v>
          </cell>
          <cell r="C107">
            <v>-74.297300000000007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1</v>
          </cell>
          <cell r="AW107">
            <v>1</v>
          </cell>
          <cell r="AX107">
            <v>1</v>
          </cell>
          <cell r="AY107">
            <v>1</v>
          </cell>
          <cell r="AZ107">
            <v>3</v>
          </cell>
          <cell r="BA107">
            <v>9</v>
          </cell>
          <cell r="BB107">
            <v>9</v>
          </cell>
          <cell r="BC107">
            <v>13</v>
          </cell>
          <cell r="BD107">
            <v>22</v>
          </cell>
          <cell r="BE107">
            <v>34</v>
          </cell>
          <cell r="BF107">
            <v>54</v>
          </cell>
          <cell r="BG107">
            <v>65</v>
          </cell>
          <cell r="BH107">
            <v>93</v>
          </cell>
          <cell r="BI107">
            <v>102</v>
          </cell>
          <cell r="BJ107">
            <v>128</v>
          </cell>
          <cell r="BK107">
            <v>196</v>
          </cell>
          <cell r="BL107">
            <v>231</v>
          </cell>
        </row>
        <row r="108">
          <cell r="A108" t="str">
            <v>Mexico</v>
          </cell>
          <cell r="B108">
            <v>23.634499999999999</v>
          </cell>
          <cell r="C108">
            <v>-102.5528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1</v>
          </cell>
          <cell r="AP108">
            <v>4</v>
          </cell>
          <cell r="AQ108">
            <v>5</v>
          </cell>
          <cell r="AR108">
            <v>5</v>
          </cell>
          <cell r="AS108">
            <v>5</v>
          </cell>
          <cell r="AT108">
            <v>5</v>
          </cell>
          <cell r="AU108">
            <v>5</v>
          </cell>
          <cell r="AV108">
            <v>6</v>
          </cell>
          <cell r="AW108">
            <v>6</v>
          </cell>
          <cell r="AX108">
            <v>7</v>
          </cell>
          <cell r="AY108">
            <v>7</v>
          </cell>
          <cell r="AZ108">
            <v>7</v>
          </cell>
          <cell r="BA108">
            <v>8</v>
          </cell>
          <cell r="BB108">
            <v>12</v>
          </cell>
          <cell r="BC108">
            <v>12</v>
          </cell>
          <cell r="BD108">
            <v>26</v>
          </cell>
          <cell r="BE108">
            <v>41</v>
          </cell>
          <cell r="BF108">
            <v>53</v>
          </cell>
          <cell r="BG108">
            <v>82</v>
          </cell>
          <cell r="BH108">
            <v>93</v>
          </cell>
          <cell r="BI108">
            <v>118</v>
          </cell>
          <cell r="BJ108">
            <v>164</v>
          </cell>
          <cell r="BK108">
            <v>203</v>
          </cell>
          <cell r="BL108">
            <v>251</v>
          </cell>
        </row>
        <row r="109">
          <cell r="A109" t="str">
            <v>Albania</v>
          </cell>
          <cell r="B109">
            <v>41.153300000000002</v>
          </cell>
          <cell r="C109">
            <v>20.168299999999999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2</v>
          </cell>
          <cell r="AZ109">
            <v>10</v>
          </cell>
          <cell r="BA109">
            <v>12</v>
          </cell>
          <cell r="BB109">
            <v>23</v>
          </cell>
          <cell r="BC109">
            <v>33</v>
          </cell>
          <cell r="BD109">
            <v>38</v>
          </cell>
          <cell r="BE109">
            <v>42</v>
          </cell>
          <cell r="BF109">
            <v>51</v>
          </cell>
          <cell r="BG109">
            <v>55</v>
          </cell>
          <cell r="BH109">
            <v>59</v>
          </cell>
          <cell r="BI109">
            <v>64</v>
          </cell>
          <cell r="BJ109">
            <v>70</v>
          </cell>
          <cell r="BK109">
            <v>76</v>
          </cell>
          <cell r="BL109">
            <v>89</v>
          </cell>
        </row>
        <row r="110">
          <cell r="A110" t="str">
            <v>Panama</v>
          </cell>
          <cell r="B110">
            <v>8.5380000000000003</v>
          </cell>
          <cell r="C110">
            <v>-80.7821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1</v>
          </cell>
          <cell r="BA110">
            <v>8</v>
          </cell>
          <cell r="BB110">
            <v>11</v>
          </cell>
          <cell r="BC110">
            <v>27</v>
          </cell>
          <cell r="BD110">
            <v>36</v>
          </cell>
          <cell r="BE110">
            <v>43</v>
          </cell>
          <cell r="BF110">
            <v>55</v>
          </cell>
          <cell r="BG110">
            <v>69</v>
          </cell>
          <cell r="BH110">
            <v>86</v>
          </cell>
          <cell r="BI110">
            <v>109</v>
          </cell>
          <cell r="BJ110">
            <v>137</v>
          </cell>
          <cell r="BK110">
            <v>200</v>
          </cell>
          <cell r="BL110">
            <v>245</v>
          </cell>
        </row>
        <row r="111">
          <cell r="A111" t="str">
            <v>Peru</v>
          </cell>
          <cell r="B111">
            <v>-9.19</v>
          </cell>
          <cell r="C111">
            <v>-75.015199999999993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1</v>
          </cell>
          <cell r="AW111">
            <v>1</v>
          </cell>
          <cell r="AX111">
            <v>6</v>
          </cell>
          <cell r="AY111">
            <v>7</v>
          </cell>
          <cell r="AZ111">
            <v>11</v>
          </cell>
          <cell r="BA111">
            <v>11</v>
          </cell>
          <cell r="BB111">
            <v>15</v>
          </cell>
          <cell r="BC111">
            <v>28</v>
          </cell>
          <cell r="BD111">
            <v>38</v>
          </cell>
          <cell r="BE111">
            <v>43</v>
          </cell>
          <cell r="BF111">
            <v>86</v>
          </cell>
          <cell r="BG111">
            <v>117</v>
          </cell>
          <cell r="BH111">
            <v>145</v>
          </cell>
          <cell r="BI111">
            <v>234</v>
          </cell>
          <cell r="BJ111">
            <v>234</v>
          </cell>
          <cell r="BK111">
            <v>318</v>
          </cell>
          <cell r="BL111">
            <v>363</v>
          </cell>
        </row>
        <row r="112">
          <cell r="A112" t="str">
            <v>Argentina</v>
          </cell>
          <cell r="B112">
            <v>-38.4161</v>
          </cell>
          <cell r="C112">
            <v>-63.616700000000002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1</v>
          </cell>
          <cell r="AT112">
            <v>1</v>
          </cell>
          <cell r="AU112">
            <v>1</v>
          </cell>
          <cell r="AV112">
            <v>2</v>
          </cell>
          <cell r="AW112">
            <v>8</v>
          </cell>
          <cell r="AX112">
            <v>12</v>
          </cell>
          <cell r="AY112">
            <v>12</v>
          </cell>
          <cell r="AZ112">
            <v>17</v>
          </cell>
          <cell r="BA112">
            <v>19</v>
          </cell>
          <cell r="BB112">
            <v>19</v>
          </cell>
          <cell r="BC112">
            <v>31</v>
          </cell>
          <cell r="BD112">
            <v>34</v>
          </cell>
          <cell r="BE112">
            <v>45</v>
          </cell>
          <cell r="BF112">
            <v>56</v>
          </cell>
          <cell r="BG112">
            <v>68</v>
          </cell>
          <cell r="BH112">
            <v>79</v>
          </cell>
          <cell r="BI112">
            <v>97</v>
          </cell>
          <cell r="BJ112">
            <v>128</v>
          </cell>
          <cell r="BK112">
            <v>158</v>
          </cell>
          <cell r="BL112">
            <v>225</v>
          </cell>
        </row>
        <row r="113">
          <cell r="A113" t="str">
            <v>Serbia</v>
          </cell>
          <cell r="B113">
            <v>44.016500000000001</v>
          </cell>
          <cell r="C113">
            <v>21.0059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1</v>
          </cell>
          <cell r="AW113">
            <v>1</v>
          </cell>
          <cell r="AX113">
            <v>1</v>
          </cell>
          <cell r="AY113">
            <v>1</v>
          </cell>
          <cell r="AZ113">
            <v>5</v>
          </cell>
          <cell r="BA113">
            <v>12</v>
          </cell>
          <cell r="BB113">
            <v>19</v>
          </cell>
          <cell r="BC113">
            <v>35</v>
          </cell>
          <cell r="BD113">
            <v>46</v>
          </cell>
          <cell r="BE113">
            <v>48</v>
          </cell>
          <cell r="BF113">
            <v>55</v>
          </cell>
          <cell r="BG113">
            <v>65</v>
          </cell>
          <cell r="BH113">
            <v>83</v>
          </cell>
          <cell r="BI113">
            <v>103</v>
          </cell>
          <cell r="BJ113">
            <v>135</v>
          </cell>
          <cell r="BK113">
            <v>171</v>
          </cell>
          <cell r="BL113">
            <v>222</v>
          </cell>
        </row>
        <row r="114">
          <cell r="A114" t="str">
            <v>Algeria</v>
          </cell>
          <cell r="B114">
            <v>28.033899999999999</v>
          </cell>
          <cell r="C114">
            <v>1.6596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3</v>
          </cell>
          <cell r="AS114">
            <v>5</v>
          </cell>
          <cell r="AT114">
            <v>12</v>
          </cell>
          <cell r="AU114">
            <v>12</v>
          </cell>
          <cell r="AV114">
            <v>17</v>
          </cell>
          <cell r="AW114">
            <v>17</v>
          </cell>
          <cell r="AX114">
            <v>19</v>
          </cell>
          <cell r="AY114">
            <v>20</v>
          </cell>
          <cell r="AZ114">
            <v>20</v>
          </cell>
          <cell r="BA114">
            <v>20</v>
          </cell>
          <cell r="BB114">
            <v>24</v>
          </cell>
          <cell r="BC114">
            <v>26</v>
          </cell>
          <cell r="BD114">
            <v>37</v>
          </cell>
          <cell r="BE114">
            <v>48</v>
          </cell>
          <cell r="BF114">
            <v>54</v>
          </cell>
          <cell r="BG114">
            <v>60</v>
          </cell>
          <cell r="BH114">
            <v>74</v>
          </cell>
          <cell r="BI114">
            <v>87</v>
          </cell>
          <cell r="BJ114">
            <v>90</v>
          </cell>
          <cell r="BK114">
            <v>139</v>
          </cell>
          <cell r="BL114">
            <v>201</v>
          </cell>
        </row>
        <row r="115">
          <cell r="A115" t="str">
            <v>Croatia</v>
          </cell>
          <cell r="B115">
            <v>45.1</v>
          </cell>
          <cell r="C115">
            <v>15.2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1</v>
          </cell>
          <cell r="AM115">
            <v>3</v>
          </cell>
          <cell r="AN115">
            <v>3</v>
          </cell>
          <cell r="AO115">
            <v>5</v>
          </cell>
          <cell r="AP115">
            <v>6</v>
          </cell>
          <cell r="AQ115">
            <v>7</v>
          </cell>
          <cell r="AR115">
            <v>7</v>
          </cell>
          <cell r="AS115">
            <v>9</v>
          </cell>
          <cell r="AT115">
            <v>10</v>
          </cell>
          <cell r="AU115">
            <v>10</v>
          </cell>
          <cell r="AV115">
            <v>11</v>
          </cell>
          <cell r="AW115">
            <v>12</v>
          </cell>
          <cell r="AX115">
            <v>12</v>
          </cell>
          <cell r="AY115">
            <v>12</v>
          </cell>
          <cell r="AZ115">
            <v>14</v>
          </cell>
          <cell r="BA115">
            <v>19</v>
          </cell>
          <cell r="BB115">
            <v>19</v>
          </cell>
          <cell r="BC115">
            <v>32</v>
          </cell>
          <cell r="BD115">
            <v>38</v>
          </cell>
          <cell r="BE115">
            <v>49</v>
          </cell>
          <cell r="BF115">
            <v>57</v>
          </cell>
          <cell r="BG115">
            <v>65</v>
          </cell>
          <cell r="BH115">
            <v>81</v>
          </cell>
          <cell r="BI115">
            <v>105</v>
          </cell>
          <cell r="BJ115">
            <v>128</v>
          </cell>
          <cell r="BK115">
            <v>206</v>
          </cell>
          <cell r="BL115">
            <v>254</v>
          </cell>
        </row>
        <row r="116">
          <cell r="A116" t="str">
            <v>Brunei</v>
          </cell>
          <cell r="B116">
            <v>4.5353000000000003</v>
          </cell>
          <cell r="C116">
            <v>114.7277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1</v>
          </cell>
          <cell r="AZ116">
            <v>1</v>
          </cell>
          <cell r="BA116">
            <v>11</v>
          </cell>
          <cell r="BB116">
            <v>11</v>
          </cell>
          <cell r="BC116">
            <v>37</v>
          </cell>
          <cell r="BD116">
            <v>40</v>
          </cell>
          <cell r="BE116">
            <v>50</v>
          </cell>
          <cell r="BF116">
            <v>54</v>
          </cell>
          <cell r="BG116">
            <v>56</v>
          </cell>
          <cell r="BH116">
            <v>68</v>
          </cell>
          <cell r="BI116">
            <v>75</v>
          </cell>
          <cell r="BJ116">
            <v>78</v>
          </cell>
          <cell r="BK116">
            <v>83</v>
          </cell>
          <cell r="BL116">
            <v>88</v>
          </cell>
        </row>
        <row r="117">
          <cell r="A117" t="str">
            <v>South Africa</v>
          </cell>
          <cell r="B117">
            <v>-30.5595</v>
          </cell>
          <cell r="C117">
            <v>22.9375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1</v>
          </cell>
          <cell r="AV117">
            <v>1</v>
          </cell>
          <cell r="AW117">
            <v>1</v>
          </cell>
          <cell r="AX117">
            <v>3</v>
          </cell>
          <cell r="AY117">
            <v>3</v>
          </cell>
          <cell r="AZ117">
            <v>7</v>
          </cell>
          <cell r="BA117">
            <v>13</v>
          </cell>
          <cell r="BB117">
            <v>17</v>
          </cell>
          <cell r="BC117">
            <v>24</v>
          </cell>
          <cell r="BD117">
            <v>38</v>
          </cell>
          <cell r="BE117">
            <v>51</v>
          </cell>
          <cell r="BF117">
            <v>62</v>
          </cell>
          <cell r="BG117">
            <v>62</v>
          </cell>
          <cell r="BH117">
            <v>116</v>
          </cell>
          <cell r="BI117">
            <v>150</v>
          </cell>
          <cell r="BJ117">
            <v>202</v>
          </cell>
          <cell r="BK117">
            <v>240</v>
          </cell>
          <cell r="BL117">
            <v>274</v>
          </cell>
        </row>
        <row r="118">
          <cell r="A118" t="str">
            <v>Bulgaria</v>
          </cell>
          <cell r="B118">
            <v>42.733899999999998</v>
          </cell>
          <cell r="C118">
            <v>25.485800000000001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4</v>
          </cell>
          <cell r="AY118">
            <v>4</v>
          </cell>
          <cell r="AZ118">
            <v>4</v>
          </cell>
          <cell r="BA118">
            <v>7</v>
          </cell>
          <cell r="BB118">
            <v>7</v>
          </cell>
          <cell r="BC118">
            <v>23</v>
          </cell>
          <cell r="BD118">
            <v>41</v>
          </cell>
          <cell r="BE118">
            <v>51</v>
          </cell>
          <cell r="BF118">
            <v>52</v>
          </cell>
          <cell r="BG118">
            <v>67</v>
          </cell>
          <cell r="BH118">
            <v>92</v>
          </cell>
          <cell r="BI118">
            <v>94</v>
          </cell>
          <cell r="BJ118">
            <v>127</v>
          </cell>
          <cell r="BK118">
            <v>163</v>
          </cell>
          <cell r="BL118">
            <v>187</v>
          </cell>
        </row>
        <row r="119">
          <cell r="A119" t="str">
            <v>Pakistan</v>
          </cell>
          <cell r="B119">
            <v>30.375299999999999</v>
          </cell>
          <cell r="C119">
            <v>69.345100000000002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2</v>
          </cell>
          <cell r="AN119">
            <v>2</v>
          </cell>
          <cell r="AO119">
            <v>2</v>
          </cell>
          <cell r="AP119">
            <v>4</v>
          </cell>
          <cell r="AQ119">
            <v>4</v>
          </cell>
          <cell r="AR119">
            <v>4</v>
          </cell>
          <cell r="AS119">
            <v>5</v>
          </cell>
          <cell r="AT119">
            <v>5</v>
          </cell>
          <cell r="AU119">
            <v>5</v>
          </cell>
          <cell r="AV119">
            <v>6</v>
          </cell>
          <cell r="AW119">
            <v>6</v>
          </cell>
          <cell r="AX119">
            <v>6</v>
          </cell>
          <cell r="AY119">
            <v>6</v>
          </cell>
          <cell r="AZ119">
            <v>16</v>
          </cell>
          <cell r="BA119">
            <v>19</v>
          </cell>
          <cell r="BB119">
            <v>20</v>
          </cell>
          <cell r="BC119">
            <v>28</v>
          </cell>
          <cell r="BD119">
            <v>31</v>
          </cell>
          <cell r="BE119">
            <v>53</v>
          </cell>
          <cell r="BF119">
            <v>136</v>
          </cell>
          <cell r="BG119">
            <v>236</v>
          </cell>
          <cell r="BH119">
            <v>299</v>
          </cell>
          <cell r="BI119">
            <v>454</v>
          </cell>
          <cell r="BJ119">
            <v>501</v>
          </cell>
          <cell r="BK119">
            <v>730</v>
          </cell>
          <cell r="BL119">
            <v>776</v>
          </cell>
        </row>
        <row r="120">
          <cell r="A120" t="str">
            <v>Slovakia</v>
          </cell>
          <cell r="B120">
            <v>48.668999999999997</v>
          </cell>
          <cell r="C120">
            <v>19.699000000000002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1</v>
          </cell>
          <cell r="AW120">
            <v>1</v>
          </cell>
          <cell r="AX120">
            <v>3</v>
          </cell>
          <cell r="AY120">
            <v>3</v>
          </cell>
          <cell r="AZ120">
            <v>7</v>
          </cell>
          <cell r="BA120">
            <v>10</v>
          </cell>
          <cell r="BB120">
            <v>16</v>
          </cell>
          <cell r="BC120">
            <v>32</v>
          </cell>
          <cell r="BD120">
            <v>44</v>
          </cell>
          <cell r="BE120">
            <v>54</v>
          </cell>
          <cell r="BF120">
            <v>63</v>
          </cell>
          <cell r="BG120">
            <v>72</v>
          </cell>
          <cell r="BH120">
            <v>105</v>
          </cell>
          <cell r="BI120">
            <v>123</v>
          </cell>
          <cell r="BJ120">
            <v>137</v>
          </cell>
          <cell r="BK120">
            <v>178</v>
          </cell>
          <cell r="BL120">
            <v>185</v>
          </cell>
        </row>
        <row r="121">
          <cell r="A121" t="str">
            <v>Vietnam</v>
          </cell>
          <cell r="B121">
            <v>16</v>
          </cell>
          <cell r="C121">
            <v>108</v>
          </cell>
          <cell r="D121">
            <v>0</v>
          </cell>
          <cell r="E121">
            <v>2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  <cell r="N121">
            <v>6</v>
          </cell>
          <cell r="O121">
            <v>6</v>
          </cell>
          <cell r="P121">
            <v>8</v>
          </cell>
          <cell r="Q121">
            <v>8</v>
          </cell>
          <cell r="R121">
            <v>8</v>
          </cell>
          <cell r="S121">
            <v>10</v>
          </cell>
          <cell r="T121">
            <v>10</v>
          </cell>
          <cell r="U121">
            <v>13</v>
          </cell>
          <cell r="V121">
            <v>13</v>
          </cell>
          <cell r="W121">
            <v>14</v>
          </cell>
          <cell r="X121">
            <v>15</v>
          </cell>
          <cell r="Y121">
            <v>15</v>
          </cell>
          <cell r="Z121">
            <v>16</v>
          </cell>
          <cell r="AA121">
            <v>16</v>
          </cell>
          <cell r="AB121">
            <v>16</v>
          </cell>
          <cell r="AC121">
            <v>16</v>
          </cell>
          <cell r="AD121">
            <v>16</v>
          </cell>
          <cell r="AE121">
            <v>16</v>
          </cell>
          <cell r="AF121">
            <v>16</v>
          </cell>
          <cell r="AG121">
            <v>16</v>
          </cell>
          <cell r="AH121">
            <v>16</v>
          </cell>
          <cell r="AI121">
            <v>16</v>
          </cell>
          <cell r="AJ121">
            <v>16</v>
          </cell>
          <cell r="AK121">
            <v>16</v>
          </cell>
          <cell r="AL121">
            <v>16</v>
          </cell>
          <cell r="AM121">
            <v>16</v>
          </cell>
          <cell r="AN121">
            <v>16</v>
          </cell>
          <cell r="AO121">
            <v>16</v>
          </cell>
          <cell r="AP121">
            <v>16</v>
          </cell>
          <cell r="AQ121">
            <v>16</v>
          </cell>
          <cell r="AR121">
            <v>16</v>
          </cell>
          <cell r="AS121">
            <v>16</v>
          </cell>
          <cell r="AT121">
            <v>16</v>
          </cell>
          <cell r="AU121">
            <v>16</v>
          </cell>
          <cell r="AV121">
            <v>16</v>
          </cell>
          <cell r="AW121">
            <v>18</v>
          </cell>
          <cell r="AX121">
            <v>30</v>
          </cell>
          <cell r="AY121">
            <v>30</v>
          </cell>
          <cell r="AZ121">
            <v>31</v>
          </cell>
          <cell r="BA121">
            <v>38</v>
          </cell>
          <cell r="BB121">
            <v>39</v>
          </cell>
          <cell r="BC121">
            <v>47</v>
          </cell>
          <cell r="BD121">
            <v>53</v>
          </cell>
          <cell r="BE121">
            <v>56</v>
          </cell>
          <cell r="BF121">
            <v>61</v>
          </cell>
          <cell r="BG121">
            <v>66</v>
          </cell>
          <cell r="BH121">
            <v>75</v>
          </cell>
          <cell r="BI121">
            <v>85</v>
          </cell>
          <cell r="BJ121">
            <v>91</v>
          </cell>
          <cell r="BK121">
            <v>94</v>
          </cell>
          <cell r="BL121">
            <v>113</v>
          </cell>
        </row>
        <row r="122">
          <cell r="A122" t="str">
            <v>Taiwan*</v>
          </cell>
          <cell r="B122">
            <v>23.7</v>
          </cell>
          <cell r="C122">
            <v>121</v>
          </cell>
          <cell r="D122">
            <v>1</v>
          </cell>
          <cell r="E122">
            <v>1</v>
          </cell>
          <cell r="F122">
            <v>3</v>
          </cell>
          <cell r="G122">
            <v>3</v>
          </cell>
          <cell r="H122">
            <v>4</v>
          </cell>
          <cell r="I122">
            <v>5</v>
          </cell>
          <cell r="J122">
            <v>8</v>
          </cell>
          <cell r="K122">
            <v>8</v>
          </cell>
          <cell r="L122">
            <v>9</v>
          </cell>
          <cell r="M122">
            <v>10</v>
          </cell>
          <cell r="N122">
            <v>10</v>
          </cell>
          <cell r="O122">
            <v>10</v>
          </cell>
          <cell r="P122">
            <v>10</v>
          </cell>
          <cell r="Q122">
            <v>11</v>
          </cell>
          <cell r="R122">
            <v>11</v>
          </cell>
          <cell r="S122">
            <v>16</v>
          </cell>
          <cell r="T122">
            <v>16</v>
          </cell>
          <cell r="U122">
            <v>17</v>
          </cell>
          <cell r="V122">
            <v>18</v>
          </cell>
          <cell r="W122">
            <v>18</v>
          </cell>
          <cell r="X122">
            <v>18</v>
          </cell>
          <cell r="Y122">
            <v>18</v>
          </cell>
          <cell r="Z122">
            <v>18</v>
          </cell>
          <cell r="AA122">
            <v>18</v>
          </cell>
          <cell r="AB122">
            <v>18</v>
          </cell>
          <cell r="AC122">
            <v>20</v>
          </cell>
          <cell r="AD122">
            <v>22</v>
          </cell>
          <cell r="AE122">
            <v>22</v>
          </cell>
          <cell r="AF122">
            <v>23</v>
          </cell>
          <cell r="AG122">
            <v>24</v>
          </cell>
          <cell r="AH122">
            <v>26</v>
          </cell>
          <cell r="AI122">
            <v>26</v>
          </cell>
          <cell r="AJ122">
            <v>28</v>
          </cell>
          <cell r="AK122">
            <v>30</v>
          </cell>
          <cell r="AL122">
            <v>31</v>
          </cell>
          <cell r="AM122">
            <v>32</v>
          </cell>
          <cell r="AN122">
            <v>32</v>
          </cell>
          <cell r="AO122">
            <v>34</v>
          </cell>
          <cell r="AP122">
            <v>39</v>
          </cell>
          <cell r="AQ122">
            <v>40</v>
          </cell>
          <cell r="AR122">
            <v>41</v>
          </cell>
          <cell r="AS122">
            <v>42</v>
          </cell>
          <cell r="AT122">
            <v>42</v>
          </cell>
          <cell r="AU122">
            <v>44</v>
          </cell>
          <cell r="AV122">
            <v>45</v>
          </cell>
          <cell r="AW122">
            <v>45</v>
          </cell>
          <cell r="AX122">
            <v>45</v>
          </cell>
          <cell r="AY122">
            <v>45</v>
          </cell>
          <cell r="AZ122">
            <v>47</v>
          </cell>
          <cell r="BA122">
            <v>48</v>
          </cell>
          <cell r="BB122">
            <v>49</v>
          </cell>
          <cell r="BC122">
            <v>50</v>
          </cell>
          <cell r="BD122">
            <v>53</v>
          </cell>
          <cell r="BE122">
            <v>59</v>
          </cell>
          <cell r="BF122">
            <v>67</v>
          </cell>
          <cell r="BG122">
            <v>77</v>
          </cell>
          <cell r="BH122">
            <v>100</v>
          </cell>
          <cell r="BI122">
            <v>108</v>
          </cell>
          <cell r="BJ122">
            <v>135</v>
          </cell>
          <cell r="BK122">
            <v>153</v>
          </cell>
          <cell r="BL122">
            <v>169</v>
          </cell>
        </row>
        <row r="123">
          <cell r="A123" t="str">
            <v>Luxembourg</v>
          </cell>
          <cell r="B123">
            <v>49.815300000000001</v>
          </cell>
          <cell r="C123">
            <v>6.1295999999999999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</v>
          </cell>
          <cell r="AQ123">
            <v>1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2</v>
          </cell>
          <cell r="AW123">
            <v>2</v>
          </cell>
          <cell r="AX123">
            <v>3</v>
          </cell>
          <cell r="AY123">
            <v>3</v>
          </cell>
          <cell r="AZ123">
            <v>5</v>
          </cell>
          <cell r="BA123">
            <v>7</v>
          </cell>
          <cell r="BB123">
            <v>19</v>
          </cell>
          <cell r="BC123">
            <v>34</v>
          </cell>
          <cell r="BD123">
            <v>51</v>
          </cell>
          <cell r="BE123">
            <v>59</v>
          </cell>
          <cell r="BF123">
            <v>77</v>
          </cell>
          <cell r="BG123">
            <v>140</v>
          </cell>
          <cell r="BH123">
            <v>203</v>
          </cell>
          <cell r="BI123">
            <v>335</v>
          </cell>
          <cell r="BJ123">
            <v>484</v>
          </cell>
          <cell r="BK123">
            <v>670</v>
          </cell>
          <cell r="BL123">
            <v>798</v>
          </cell>
        </row>
        <row r="124">
          <cell r="A124" t="str">
            <v>Russia</v>
          </cell>
          <cell r="B124">
            <v>60</v>
          </cell>
          <cell r="C124">
            <v>90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2</v>
          </cell>
          <cell r="N124">
            <v>2</v>
          </cell>
          <cell r="O124">
            <v>2</v>
          </cell>
          <cell r="P124">
            <v>2</v>
          </cell>
          <cell r="Q124">
            <v>2</v>
          </cell>
          <cell r="R124">
            <v>2</v>
          </cell>
          <cell r="S124">
            <v>2</v>
          </cell>
          <cell r="T124">
            <v>2</v>
          </cell>
          <cell r="U124">
            <v>2</v>
          </cell>
          <cell r="V124">
            <v>2</v>
          </cell>
          <cell r="W124">
            <v>2</v>
          </cell>
          <cell r="X124">
            <v>2</v>
          </cell>
          <cell r="Y124">
            <v>2</v>
          </cell>
          <cell r="Z124">
            <v>2</v>
          </cell>
          <cell r="AA124">
            <v>2</v>
          </cell>
          <cell r="AB124">
            <v>2</v>
          </cell>
          <cell r="AC124">
            <v>2</v>
          </cell>
          <cell r="AD124">
            <v>2</v>
          </cell>
          <cell r="AE124">
            <v>2</v>
          </cell>
          <cell r="AF124">
            <v>2</v>
          </cell>
          <cell r="AG124">
            <v>2</v>
          </cell>
          <cell r="AH124">
            <v>2</v>
          </cell>
          <cell r="AI124">
            <v>2</v>
          </cell>
          <cell r="AJ124">
            <v>2</v>
          </cell>
          <cell r="AK124">
            <v>2</v>
          </cell>
          <cell r="AL124">
            <v>2</v>
          </cell>
          <cell r="AM124">
            <v>2</v>
          </cell>
          <cell r="AN124">
            <v>2</v>
          </cell>
          <cell r="AO124">
            <v>2</v>
          </cell>
          <cell r="AP124">
            <v>2</v>
          </cell>
          <cell r="AQ124">
            <v>2</v>
          </cell>
          <cell r="AR124">
            <v>3</v>
          </cell>
          <cell r="AS124">
            <v>3</v>
          </cell>
          <cell r="AT124">
            <v>3</v>
          </cell>
          <cell r="AU124">
            <v>4</v>
          </cell>
          <cell r="AV124">
            <v>13</v>
          </cell>
          <cell r="AW124">
            <v>13</v>
          </cell>
          <cell r="AX124">
            <v>17</v>
          </cell>
          <cell r="AY124">
            <v>17</v>
          </cell>
          <cell r="AZ124">
            <v>20</v>
          </cell>
          <cell r="BA124">
            <v>20</v>
          </cell>
          <cell r="BB124">
            <v>28</v>
          </cell>
          <cell r="BC124">
            <v>45</v>
          </cell>
          <cell r="BD124">
            <v>59</v>
          </cell>
          <cell r="BE124">
            <v>63</v>
          </cell>
          <cell r="BF124">
            <v>90</v>
          </cell>
          <cell r="BG124">
            <v>114</v>
          </cell>
          <cell r="BH124">
            <v>147</v>
          </cell>
          <cell r="BI124">
            <v>199</v>
          </cell>
          <cell r="BJ124">
            <v>253</v>
          </cell>
          <cell r="BK124">
            <v>306</v>
          </cell>
          <cell r="BL124">
            <v>367</v>
          </cell>
        </row>
        <row r="125">
          <cell r="A125" t="str">
            <v>Chile</v>
          </cell>
          <cell r="B125">
            <v>-35.6751</v>
          </cell>
          <cell r="C125">
            <v>-71.543000000000006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1</v>
          </cell>
          <cell r="AT125">
            <v>1</v>
          </cell>
          <cell r="AU125">
            <v>4</v>
          </cell>
          <cell r="AV125">
            <v>4</v>
          </cell>
          <cell r="AW125">
            <v>4</v>
          </cell>
          <cell r="AX125">
            <v>8</v>
          </cell>
          <cell r="AY125">
            <v>8</v>
          </cell>
          <cell r="AZ125">
            <v>13</v>
          </cell>
          <cell r="BA125">
            <v>23</v>
          </cell>
          <cell r="BB125">
            <v>23</v>
          </cell>
          <cell r="BC125">
            <v>43</v>
          </cell>
          <cell r="BD125">
            <v>61</v>
          </cell>
          <cell r="BE125">
            <v>74</v>
          </cell>
          <cell r="BF125">
            <v>155</v>
          </cell>
          <cell r="BG125">
            <v>201</v>
          </cell>
          <cell r="BH125">
            <v>238</v>
          </cell>
          <cell r="BI125">
            <v>238</v>
          </cell>
          <cell r="BJ125">
            <v>434</v>
          </cell>
          <cell r="BK125">
            <v>537</v>
          </cell>
          <cell r="BL125">
            <v>632</v>
          </cell>
        </row>
        <row r="126">
          <cell r="A126" t="str">
            <v>United Arab Emirates</v>
          </cell>
          <cell r="B126">
            <v>24</v>
          </cell>
          <cell r="C126">
            <v>54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4</v>
          </cell>
          <cell r="L126">
            <v>4</v>
          </cell>
          <cell r="M126">
            <v>4</v>
          </cell>
          <cell r="N126">
            <v>4</v>
          </cell>
          <cell r="O126">
            <v>5</v>
          </cell>
          <cell r="P126">
            <v>5</v>
          </cell>
          <cell r="Q126">
            <v>5</v>
          </cell>
          <cell r="R126">
            <v>5</v>
          </cell>
          <cell r="S126">
            <v>5</v>
          </cell>
          <cell r="T126">
            <v>5</v>
          </cell>
          <cell r="U126">
            <v>7</v>
          </cell>
          <cell r="V126">
            <v>7</v>
          </cell>
          <cell r="W126">
            <v>8</v>
          </cell>
          <cell r="X126">
            <v>8</v>
          </cell>
          <cell r="Y126">
            <v>8</v>
          </cell>
          <cell r="Z126">
            <v>8</v>
          </cell>
          <cell r="AA126">
            <v>8</v>
          </cell>
          <cell r="AB126">
            <v>8</v>
          </cell>
          <cell r="AC126">
            <v>9</v>
          </cell>
          <cell r="AD126">
            <v>9</v>
          </cell>
          <cell r="AE126">
            <v>9</v>
          </cell>
          <cell r="AF126">
            <v>9</v>
          </cell>
          <cell r="AG126">
            <v>9</v>
          </cell>
          <cell r="AH126">
            <v>9</v>
          </cell>
          <cell r="AI126">
            <v>13</v>
          </cell>
          <cell r="AJ126">
            <v>13</v>
          </cell>
          <cell r="AK126">
            <v>13</v>
          </cell>
          <cell r="AL126">
            <v>13</v>
          </cell>
          <cell r="AM126">
            <v>13</v>
          </cell>
          <cell r="AN126">
            <v>13</v>
          </cell>
          <cell r="AO126">
            <v>19</v>
          </cell>
          <cell r="AP126">
            <v>21</v>
          </cell>
          <cell r="AQ126">
            <v>21</v>
          </cell>
          <cell r="AR126">
            <v>21</v>
          </cell>
          <cell r="AS126">
            <v>27</v>
          </cell>
          <cell r="AT126">
            <v>27</v>
          </cell>
          <cell r="AU126">
            <v>29</v>
          </cell>
          <cell r="AV126">
            <v>29</v>
          </cell>
          <cell r="AW126">
            <v>45</v>
          </cell>
          <cell r="AX126">
            <v>45</v>
          </cell>
          <cell r="AY126">
            <v>45</v>
          </cell>
          <cell r="AZ126">
            <v>74</v>
          </cell>
          <cell r="BA126">
            <v>74</v>
          </cell>
          <cell r="BB126">
            <v>85</v>
          </cell>
          <cell r="BC126">
            <v>85</v>
          </cell>
          <cell r="BD126">
            <v>85</v>
          </cell>
          <cell r="BE126">
            <v>98</v>
          </cell>
          <cell r="BF126">
            <v>98</v>
          </cell>
          <cell r="BG126">
            <v>98</v>
          </cell>
          <cell r="BH126">
            <v>113</v>
          </cell>
          <cell r="BI126">
            <v>140</v>
          </cell>
          <cell r="BJ126">
            <v>140</v>
          </cell>
          <cell r="BK126">
            <v>153</v>
          </cell>
          <cell r="BL126">
            <v>153</v>
          </cell>
        </row>
        <row r="127">
          <cell r="A127" t="str">
            <v>San Marino</v>
          </cell>
          <cell r="B127">
            <v>43.942399999999999</v>
          </cell>
          <cell r="C127">
            <v>12.457800000000001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8</v>
          </cell>
          <cell r="AS127">
            <v>10</v>
          </cell>
          <cell r="AT127">
            <v>16</v>
          </cell>
          <cell r="AU127">
            <v>21</v>
          </cell>
          <cell r="AV127">
            <v>21</v>
          </cell>
          <cell r="AW127">
            <v>23</v>
          </cell>
          <cell r="AX127">
            <v>36</v>
          </cell>
          <cell r="AY127">
            <v>36</v>
          </cell>
          <cell r="AZ127">
            <v>51</v>
          </cell>
          <cell r="BA127">
            <v>62</v>
          </cell>
          <cell r="BB127">
            <v>69</v>
          </cell>
          <cell r="BC127">
            <v>80</v>
          </cell>
          <cell r="BD127">
            <v>80</v>
          </cell>
          <cell r="BE127">
            <v>101</v>
          </cell>
          <cell r="BF127">
            <v>109</v>
          </cell>
          <cell r="BG127">
            <v>109</v>
          </cell>
          <cell r="BH127">
            <v>119</v>
          </cell>
          <cell r="BI127">
            <v>119</v>
          </cell>
          <cell r="BJ127">
            <v>144</v>
          </cell>
          <cell r="BK127">
            <v>144</v>
          </cell>
          <cell r="BL127">
            <v>160</v>
          </cell>
        </row>
        <row r="128">
          <cell r="A128" t="str">
            <v>Saudi Arabia</v>
          </cell>
          <cell r="B128">
            <v>24</v>
          </cell>
          <cell r="C128">
            <v>45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1</v>
          </cell>
          <cell r="AT128">
            <v>1</v>
          </cell>
          <cell r="AU128">
            <v>5</v>
          </cell>
          <cell r="AV128">
            <v>5</v>
          </cell>
          <cell r="AW128">
            <v>5</v>
          </cell>
          <cell r="AX128">
            <v>11</v>
          </cell>
          <cell r="AY128">
            <v>15</v>
          </cell>
          <cell r="AZ128">
            <v>20</v>
          </cell>
          <cell r="BA128">
            <v>21</v>
          </cell>
          <cell r="BB128">
            <v>45</v>
          </cell>
          <cell r="BC128">
            <v>86</v>
          </cell>
          <cell r="BD128">
            <v>103</v>
          </cell>
          <cell r="BE128">
            <v>103</v>
          </cell>
          <cell r="BF128">
            <v>118</v>
          </cell>
          <cell r="BG128">
            <v>171</v>
          </cell>
          <cell r="BH128">
            <v>171</v>
          </cell>
          <cell r="BI128">
            <v>274</v>
          </cell>
          <cell r="BJ128">
            <v>344</v>
          </cell>
          <cell r="BK128">
            <v>392</v>
          </cell>
          <cell r="BL128">
            <v>511</v>
          </cell>
        </row>
        <row r="129">
          <cell r="A129" t="str">
            <v>Egypt</v>
          </cell>
          <cell r="B129">
            <v>26</v>
          </cell>
          <cell r="C129">
            <v>30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2</v>
          </cell>
          <cell r="AR129">
            <v>2</v>
          </cell>
          <cell r="AS129">
            <v>2</v>
          </cell>
          <cell r="AT129">
            <v>2</v>
          </cell>
          <cell r="AU129">
            <v>3</v>
          </cell>
          <cell r="AV129">
            <v>15</v>
          </cell>
          <cell r="AW129">
            <v>15</v>
          </cell>
          <cell r="AX129">
            <v>49</v>
          </cell>
          <cell r="AY129">
            <v>55</v>
          </cell>
          <cell r="AZ129">
            <v>59</v>
          </cell>
          <cell r="BA129">
            <v>60</v>
          </cell>
          <cell r="BB129">
            <v>67</v>
          </cell>
          <cell r="BC129">
            <v>80</v>
          </cell>
          <cell r="BD129">
            <v>109</v>
          </cell>
          <cell r="BE129">
            <v>110</v>
          </cell>
          <cell r="BF129">
            <v>150</v>
          </cell>
          <cell r="BG129">
            <v>196</v>
          </cell>
          <cell r="BH129">
            <v>196</v>
          </cell>
          <cell r="BI129">
            <v>256</v>
          </cell>
          <cell r="BJ129">
            <v>285</v>
          </cell>
          <cell r="BK129">
            <v>294</v>
          </cell>
          <cell r="BL129">
            <v>327</v>
          </cell>
        </row>
        <row r="130">
          <cell r="A130" t="str">
            <v>Lebanon</v>
          </cell>
          <cell r="B130">
            <v>33.854700000000001</v>
          </cell>
          <cell r="C130">
            <v>35.862299999999998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2</v>
          </cell>
          <cell r="AN130">
            <v>2</v>
          </cell>
          <cell r="AO130">
            <v>2</v>
          </cell>
          <cell r="AP130">
            <v>4</v>
          </cell>
          <cell r="AQ130">
            <v>10</v>
          </cell>
          <cell r="AR130">
            <v>13</v>
          </cell>
          <cell r="AS130">
            <v>13</v>
          </cell>
          <cell r="AT130">
            <v>13</v>
          </cell>
          <cell r="AU130">
            <v>16</v>
          </cell>
          <cell r="AV130">
            <v>22</v>
          </cell>
          <cell r="AW130">
            <v>22</v>
          </cell>
          <cell r="AX130">
            <v>32</v>
          </cell>
          <cell r="AY130">
            <v>32</v>
          </cell>
          <cell r="AZ130">
            <v>41</v>
          </cell>
          <cell r="BA130">
            <v>61</v>
          </cell>
          <cell r="BB130">
            <v>61</v>
          </cell>
          <cell r="BC130">
            <v>77</v>
          </cell>
          <cell r="BD130">
            <v>93</v>
          </cell>
          <cell r="BE130">
            <v>110</v>
          </cell>
          <cell r="BF130">
            <v>99</v>
          </cell>
          <cell r="BG130">
            <v>120</v>
          </cell>
          <cell r="BH130">
            <v>133</v>
          </cell>
          <cell r="BI130">
            <v>157</v>
          </cell>
          <cell r="BJ130">
            <v>163</v>
          </cell>
          <cell r="BK130">
            <v>187</v>
          </cell>
          <cell r="BL130">
            <v>248</v>
          </cell>
        </row>
        <row r="131">
          <cell r="A131" t="str">
            <v>Kuwait</v>
          </cell>
          <cell r="B131">
            <v>29.5</v>
          </cell>
          <cell r="C131">
            <v>47.75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1</v>
          </cell>
          <cell r="AL131">
            <v>11</v>
          </cell>
          <cell r="AM131">
            <v>26</v>
          </cell>
          <cell r="AN131">
            <v>43</v>
          </cell>
          <cell r="AO131">
            <v>45</v>
          </cell>
          <cell r="AP131">
            <v>45</v>
          </cell>
          <cell r="AQ131">
            <v>45</v>
          </cell>
          <cell r="AR131">
            <v>56</v>
          </cell>
          <cell r="AS131">
            <v>56</v>
          </cell>
          <cell r="AT131">
            <v>56</v>
          </cell>
          <cell r="AU131">
            <v>58</v>
          </cell>
          <cell r="AV131">
            <v>58</v>
          </cell>
          <cell r="AW131">
            <v>61</v>
          </cell>
          <cell r="AX131">
            <v>64</v>
          </cell>
          <cell r="AY131">
            <v>64</v>
          </cell>
          <cell r="AZ131">
            <v>69</v>
          </cell>
          <cell r="BA131">
            <v>72</v>
          </cell>
          <cell r="BB131">
            <v>80</v>
          </cell>
          <cell r="BC131">
            <v>80</v>
          </cell>
          <cell r="BD131">
            <v>104</v>
          </cell>
          <cell r="BE131">
            <v>112</v>
          </cell>
          <cell r="BF131">
            <v>123</v>
          </cell>
          <cell r="BG131">
            <v>130</v>
          </cell>
          <cell r="BH131">
            <v>142</v>
          </cell>
          <cell r="BI131">
            <v>148</v>
          </cell>
          <cell r="BJ131">
            <v>159</v>
          </cell>
          <cell r="BK131">
            <v>176</v>
          </cell>
          <cell r="BL131">
            <v>188</v>
          </cell>
        </row>
        <row r="132">
          <cell r="A132" t="str">
            <v>India</v>
          </cell>
          <cell r="B132">
            <v>21</v>
          </cell>
          <cell r="C132">
            <v>78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</v>
          </cell>
          <cell r="M132">
            <v>1</v>
          </cell>
          <cell r="N132">
            <v>1</v>
          </cell>
          <cell r="O132">
            <v>2</v>
          </cell>
          <cell r="P132">
            <v>3</v>
          </cell>
          <cell r="Q132">
            <v>3</v>
          </cell>
          <cell r="R132">
            <v>3</v>
          </cell>
          <cell r="S132">
            <v>3</v>
          </cell>
          <cell r="T132">
            <v>3</v>
          </cell>
          <cell r="U132">
            <v>3</v>
          </cell>
          <cell r="V132">
            <v>3</v>
          </cell>
          <cell r="W132">
            <v>3</v>
          </cell>
          <cell r="X132">
            <v>3</v>
          </cell>
          <cell r="Y132">
            <v>3</v>
          </cell>
          <cell r="Z132">
            <v>3</v>
          </cell>
          <cell r="AA132">
            <v>3</v>
          </cell>
          <cell r="AB132">
            <v>3</v>
          </cell>
          <cell r="AC132">
            <v>3</v>
          </cell>
          <cell r="AD132">
            <v>3</v>
          </cell>
          <cell r="AE132">
            <v>3</v>
          </cell>
          <cell r="AF132">
            <v>3</v>
          </cell>
          <cell r="AG132">
            <v>3</v>
          </cell>
          <cell r="AH132">
            <v>3</v>
          </cell>
          <cell r="AI132">
            <v>3</v>
          </cell>
          <cell r="AJ132">
            <v>3</v>
          </cell>
          <cell r="AK132">
            <v>3</v>
          </cell>
          <cell r="AL132">
            <v>3</v>
          </cell>
          <cell r="AM132">
            <v>3</v>
          </cell>
          <cell r="AN132">
            <v>3</v>
          </cell>
          <cell r="AO132">
            <v>3</v>
          </cell>
          <cell r="AP132">
            <v>3</v>
          </cell>
          <cell r="AQ132">
            <v>3</v>
          </cell>
          <cell r="AR132">
            <v>5</v>
          </cell>
          <cell r="AS132">
            <v>5</v>
          </cell>
          <cell r="AT132">
            <v>28</v>
          </cell>
          <cell r="AU132">
            <v>30</v>
          </cell>
          <cell r="AV132">
            <v>31</v>
          </cell>
          <cell r="AW132">
            <v>34</v>
          </cell>
          <cell r="AX132">
            <v>39</v>
          </cell>
          <cell r="AY132">
            <v>43</v>
          </cell>
          <cell r="AZ132">
            <v>56</v>
          </cell>
          <cell r="BA132">
            <v>62</v>
          </cell>
          <cell r="BB132">
            <v>73</v>
          </cell>
          <cell r="BC132">
            <v>82</v>
          </cell>
          <cell r="BD132">
            <v>102</v>
          </cell>
          <cell r="BE132">
            <v>113</v>
          </cell>
          <cell r="BF132">
            <v>119</v>
          </cell>
          <cell r="BG132">
            <v>142</v>
          </cell>
          <cell r="BH132">
            <v>156</v>
          </cell>
          <cell r="BI132">
            <v>194</v>
          </cell>
          <cell r="BJ132">
            <v>244</v>
          </cell>
          <cell r="BK132">
            <v>330</v>
          </cell>
          <cell r="BL132">
            <v>396</v>
          </cell>
        </row>
        <row r="133">
          <cell r="A133" t="str">
            <v>Thailand</v>
          </cell>
          <cell r="B133">
            <v>15</v>
          </cell>
          <cell r="C133">
            <v>101</v>
          </cell>
          <cell r="D133">
            <v>2</v>
          </cell>
          <cell r="E133">
            <v>3</v>
          </cell>
          <cell r="F133">
            <v>5</v>
          </cell>
          <cell r="G133">
            <v>7</v>
          </cell>
          <cell r="H133">
            <v>8</v>
          </cell>
          <cell r="I133">
            <v>8</v>
          </cell>
          <cell r="J133">
            <v>14</v>
          </cell>
          <cell r="K133">
            <v>14</v>
          </cell>
          <cell r="L133">
            <v>14</v>
          </cell>
          <cell r="M133">
            <v>19</v>
          </cell>
          <cell r="N133">
            <v>19</v>
          </cell>
          <cell r="O133">
            <v>19</v>
          </cell>
          <cell r="P133">
            <v>19</v>
          </cell>
          <cell r="Q133">
            <v>25</v>
          </cell>
          <cell r="R133">
            <v>25</v>
          </cell>
          <cell r="S133">
            <v>25</v>
          </cell>
          <cell r="T133">
            <v>25</v>
          </cell>
          <cell r="U133">
            <v>32</v>
          </cell>
          <cell r="V133">
            <v>32</v>
          </cell>
          <cell r="W133">
            <v>32</v>
          </cell>
          <cell r="X133">
            <v>33</v>
          </cell>
          <cell r="Y133">
            <v>33</v>
          </cell>
          <cell r="Z133">
            <v>33</v>
          </cell>
          <cell r="AA133">
            <v>33</v>
          </cell>
          <cell r="AB133">
            <v>33</v>
          </cell>
          <cell r="AC133">
            <v>34</v>
          </cell>
          <cell r="AD133">
            <v>35</v>
          </cell>
          <cell r="AE133">
            <v>35</v>
          </cell>
          <cell r="AF133">
            <v>35</v>
          </cell>
          <cell r="AG133">
            <v>35</v>
          </cell>
          <cell r="AH133">
            <v>35</v>
          </cell>
          <cell r="AI133">
            <v>35</v>
          </cell>
          <cell r="AJ133">
            <v>35</v>
          </cell>
          <cell r="AK133">
            <v>35</v>
          </cell>
          <cell r="AL133">
            <v>37</v>
          </cell>
          <cell r="AM133">
            <v>40</v>
          </cell>
          <cell r="AN133">
            <v>40</v>
          </cell>
          <cell r="AO133">
            <v>41</v>
          </cell>
          <cell r="AP133">
            <v>42</v>
          </cell>
          <cell r="AQ133">
            <v>42</v>
          </cell>
          <cell r="AR133">
            <v>43</v>
          </cell>
          <cell r="AS133">
            <v>43</v>
          </cell>
          <cell r="AT133">
            <v>43</v>
          </cell>
          <cell r="AU133">
            <v>47</v>
          </cell>
          <cell r="AV133">
            <v>48</v>
          </cell>
          <cell r="AW133">
            <v>50</v>
          </cell>
          <cell r="AX133">
            <v>50</v>
          </cell>
          <cell r="AY133">
            <v>50</v>
          </cell>
          <cell r="AZ133">
            <v>53</v>
          </cell>
          <cell r="BA133">
            <v>59</v>
          </cell>
          <cell r="BB133">
            <v>70</v>
          </cell>
          <cell r="BC133">
            <v>75</v>
          </cell>
          <cell r="BD133">
            <v>82</v>
          </cell>
          <cell r="BE133">
            <v>114</v>
          </cell>
          <cell r="BF133">
            <v>147</v>
          </cell>
          <cell r="BG133">
            <v>177</v>
          </cell>
          <cell r="BH133">
            <v>212</v>
          </cell>
          <cell r="BI133">
            <v>272</v>
          </cell>
          <cell r="BJ133">
            <v>322</v>
          </cell>
          <cell r="BK133">
            <v>411</v>
          </cell>
          <cell r="BL133">
            <v>599</v>
          </cell>
        </row>
        <row r="134">
          <cell r="A134" t="str">
            <v>Iraq</v>
          </cell>
          <cell r="B134">
            <v>33</v>
          </cell>
          <cell r="C134">
            <v>44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</v>
          </cell>
          <cell r="AL134">
            <v>1</v>
          </cell>
          <cell r="AM134">
            <v>5</v>
          </cell>
          <cell r="AN134">
            <v>7</v>
          </cell>
          <cell r="AO134">
            <v>7</v>
          </cell>
          <cell r="AP134">
            <v>13</v>
          </cell>
          <cell r="AQ134">
            <v>19</v>
          </cell>
          <cell r="AR134">
            <v>26</v>
          </cell>
          <cell r="AS134">
            <v>32</v>
          </cell>
          <cell r="AT134">
            <v>35</v>
          </cell>
          <cell r="AU134">
            <v>35</v>
          </cell>
          <cell r="AV134">
            <v>40</v>
          </cell>
          <cell r="AW134">
            <v>54</v>
          </cell>
          <cell r="AX134">
            <v>60</v>
          </cell>
          <cell r="AY134">
            <v>60</v>
          </cell>
          <cell r="AZ134">
            <v>71</v>
          </cell>
          <cell r="BA134">
            <v>71</v>
          </cell>
          <cell r="BB134">
            <v>71</v>
          </cell>
          <cell r="BC134">
            <v>101</v>
          </cell>
          <cell r="BD134">
            <v>110</v>
          </cell>
          <cell r="BE134">
            <v>116</v>
          </cell>
          <cell r="BF134">
            <v>124</v>
          </cell>
          <cell r="BG134">
            <v>154</v>
          </cell>
          <cell r="BH134">
            <v>164</v>
          </cell>
          <cell r="BI134">
            <v>192</v>
          </cell>
          <cell r="BJ134">
            <v>208</v>
          </cell>
          <cell r="BK134">
            <v>214</v>
          </cell>
          <cell r="BL134">
            <v>233</v>
          </cell>
        </row>
        <row r="135">
          <cell r="A135" t="str">
            <v>Indonesia</v>
          </cell>
          <cell r="B135">
            <v>-0.7893</v>
          </cell>
          <cell r="C135">
            <v>113.9213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2</v>
          </cell>
          <cell r="AS135">
            <v>2</v>
          </cell>
          <cell r="AT135">
            <v>2</v>
          </cell>
          <cell r="AU135">
            <v>2</v>
          </cell>
          <cell r="AV135">
            <v>4</v>
          </cell>
          <cell r="AW135">
            <v>4</v>
          </cell>
          <cell r="AX135">
            <v>6</v>
          </cell>
          <cell r="AY135">
            <v>19</v>
          </cell>
          <cell r="AZ135">
            <v>27</v>
          </cell>
          <cell r="BA135">
            <v>34</v>
          </cell>
          <cell r="BB135">
            <v>34</v>
          </cell>
          <cell r="BC135">
            <v>69</v>
          </cell>
          <cell r="BD135">
            <v>96</v>
          </cell>
          <cell r="BE135">
            <v>117</v>
          </cell>
          <cell r="BF135">
            <v>134</v>
          </cell>
          <cell r="BG135">
            <v>172</v>
          </cell>
          <cell r="BH135">
            <v>227</v>
          </cell>
          <cell r="BI135">
            <v>311</v>
          </cell>
          <cell r="BJ135">
            <v>369</v>
          </cell>
          <cell r="BK135">
            <v>450</v>
          </cell>
          <cell r="BL135">
            <v>514</v>
          </cell>
        </row>
        <row r="136">
          <cell r="A136" t="str">
            <v>Poland</v>
          </cell>
          <cell r="B136">
            <v>51.919400000000003</v>
          </cell>
          <cell r="C136">
            <v>19.145099999999999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1</v>
          </cell>
          <cell r="AU136">
            <v>1</v>
          </cell>
          <cell r="AV136">
            <v>5</v>
          </cell>
          <cell r="AW136">
            <v>5</v>
          </cell>
          <cell r="AX136">
            <v>11</v>
          </cell>
          <cell r="AY136">
            <v>16</v>
          </cell>
          <cell r="AZ136">
            <v>22</v>
          </cell>
          <cell r="BA136">
            <v>31</v>
          </cell>
          <cell r="BB136">
            <v>49</v>
          </cell>
          <cell r="BC136">
            <v>68</v>
          </cell>
          <cell r="BD136">
            <v>103</v>
          </cell>
          <cell r="BE136">
            <v>119</v>
          </cell>
          <cell r="BF136">
            <v>177</v>
          </cell>
          <cell r="BG136">
            <v>238</v>
          </cell>
          <cell r="BH136">
            <v>251</v>
          </cell>
          <cell r="BI136">
            <v>355</v>
          </cell>
          <cell r="BJ136">
            <v>425</v>
          </cell>
          <cell r="BK136">
            <v>536</v>
          </cell>
          <cell r="BL136">
            <v>634</v>
          </cell>
        </row>
        <row r="137">
          <cell r="A137" t="str">
            <v>Ireland</v>
          </cell>
          <cell r="B137">
            <v>53.142400000000002</v>
          </cell>
          <cell r="C137">
            <v>-7.6920999999999999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</v>
          </cell>
          <cell r="AQ137">
            <v>1</v>
          </cell>
          <cell r="AR137">
            <v>1</v>
          </cell>
          <cell r="AS137">
            <v>2</v>
          </cell>
          <cell r="AT137">
            <v>6</v>
          </cell>
          <cell r="AU137">
            <v>6</v>
          </cell>
          <cell r="AV137">
            <v>18</v>
          </cell>
          <cell r="AW137">
            <v>18</v>
          </cell>
          <cell r="AX137">
            <v>19</v>
          </cell>
          <cell r="AY137">
            <v>21</v>
          </cell>
          <cell r="AZ137">
            <v>34</v>
          </cell>
          <cell r="BA137">
            <v>43</v>
          </cell>
          <cell r="BB137">
            <v>43</v>
          </cell>
          <cell r="BC137">
            <v>90</v>
          </cell>
          <cell r="BD137">
            <v>129</v>
          </cell>
          <cell r="BE137">
            <v>129</v>
          </cell>
          <cell r="BF137">
            <v>169</v>
          </cell>
          <cell r="BG137">
            <v>223</v>
          </cell>
          <cell r="BH137">
            <v>292</v>
          </cell>
          <cell r="BI137">
            <v>557</v>
          </cell>
          <cell r="BJ137">
            <v>683</v>
          </cell>
          <cell r="BK137">
            <v>785</v>
          </cell>
          <cell r="BL137">
            <v>906</v>
          </cell>
        </row>
        <row r="138">
          <cell r="A138" t="str">
            <v>Romania</v>
          </cell>
          <cell r="B138">
            <v>45.943199999999997</v>
          </cell>
          <cell r="C138">
            <v>24.966799999999999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1</v>
          </cell>
          <cell r="AN138">
            <v>1</v>
          </cell>
          <cell r="AO138">
            <v>3</v>
          </cell>
          <cell r="AP138">
            <v>3</v>
          </cell>
          <cell r="AQ138">
            <v>3</v>
          </cell>
          <cell r="AR138">
            <v>3</v>
          </cell>
          <cell r="AS138">
            <v>3</v>
          </cell>
          <cell r="AT138">
            <v>4</v>
          </cell>
          <cell r="AU138">
            <v>6</v>
          </cell>
          <cell r="AV138">
            <v>9</v>
          </cell>
          <cell r="AW138">
            <v>9</v>
          </cell>
          <cell r="AX138">
            <v>15</v>
          </cell>
          <cell r="AY138">
            <v>15</v>
          </cell>
          <cell r="AZ138">
            <v>25</v>
          </cell>
          <cell r="BA138">
            <v>45</v>
          </cell>
          <cell r="BB138">
            <v>49</v>
          </cell>
          <cell r="BC138">
            <v>89</v>
          </cell>
          <cell r="BD138">
            <v>123</v>
          </cell>
          <cell r="BE138">
            <v>131</v>
          </cell>
          <cell r="BF138">
            <v>158</v>
          </cell>
          <cell r="BG138">
            <v>184</v>
          </cell>
          <cell r="BH138">
            <v>260</v>
          </cell>
          <cell r="BI138">
            <v>277</v>
          </cell>
          <cell r="BJ138">
            <v>308</v>
          </cell>
          <cell r="BK138">
            <v>367</v>
          </cell>
          <cell r="BL138">
            <v>433</v>
          </cell>
        </row>
        <row r="139">
          <cell r="A139" t="str">
            <v>Philippines</v>
          </cell>
          <cell r="B139">
            <v>13</v>
          </cell>
          <cell r="C139">
            <v>122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</v>
          </cell>
          <cell r="M139">
            <v>1</v>
          </cell>
          <cell r="N139">
            <v>1</v>
          </cell>
          <cell r="O139">
            <v>2</v>
          </cell>
          <cell r="P139">
            <v>2</v>
          </cell>
          <cell r="Q139">
            <v>2</v>
          </cell>
          <cell r="R139">
            <v>2</v>
          </cell>
          <cell r="S139">
            <v>2</v>
          </cell>
          <cell r="T139">
            <v>3</v>
          </cell>
          <cell r="U139">
            <v>3</v>
          </cell>
          <cell r="V139">
            <v>3</v>
          </cell>
          <cell r="W139">
            <v>3</v>
          </cell>
          <cell r="X139">
            <v>3</v>
          </cell>
          <cell r="Y139">
            <v>3</v>
          </cell>
          <cell r="Z139">
            <v>3</v>
          </cell>
          <cell r="AA139">
            <v>3</v>
          </cell>
          <cell r="AB139">
            <v>3</v>
          </cell>
          <cell r="AC139">
            <v>3</v>
          </cell>
          <cell r="AD139">
            <v>3</v>
          </cell>
          <cell r="AE139">
            <v>3</v>
          </cell>
          <cell r="AF139">
            <v>3</v>
          </cell>
          <cell r="AG139">
            <v>3</v>
          </cell>
          <cell r="AH139">
            <v>3</v>
          </cell>
          <cell r="AI139">
            <v>3</v>
          </cell>
          <cell r="AJ139">
            <v>3</v>
          </cell>
          <cell r="AK139">
            <v>3</v>
          </cell>
          <cell r="AL139">
            <v>3</v>
          </cell>
          <cell r="AM139">
            <v>3</v>
          </cell>
          <cell r="AN139">
            <v>3</v>
          </cell>
          <cell r="AO139">
            <v>3</v>
          </cell>
          <cell r="AP139">
            <v>3</v>
          </cell>
          <cell r="AQ139">
            <v>3</v>
          </cell>
          <cell r="AR139">
            <v>3</v>
          </cell>
          <cell r="AS139">
            <v>3</v>
          </cell>
          <cell r="AT139">
            <v>3</v>
          </cell>
          <cell r="AU139">
            <v>3</v>
          </cell>
          <cell r="AV139">
            <v>5</v>
          </cell>
          <cell r="AW139">
            <v>6</v>
          </cell>
          <cell r="AX139">
            <v>10</v>
          </cell>
          <cell r="AY139">
            <v>20</v>
          </cell>
          <cell r="AZ139">
            <v>33</v>
          </cell>
          <cell r="BA139">
            <v>49</v>
          </cell>
          <cell r="BB139">
            <v>52</v>
          </cell>
          <cell r="BC139">
            <v>64</v>
          </cell>
          <cell r="BD139">
            <v>111</v>
          </cell>
          <cell r="BE139">
            <v>140</v>
          </cell>
          <cell r="BF139">
            <v>142</v>
          </cell>
          <cell r="BG139">
            <v>187</v>
          </cell>
          <cell r="BH139">
            <v>202</v>
          </cell>
          <cell r="BI139">
            <v>217</v>
          </cell>
          <cell r="BJ139">
            <v>230</v>
          </cell>
          <cell r="BK139">
            <v>307</v>
          </cell>
          <cell r="BL139">
            <v>380</v>
          </cell>
        </row>
        <row r="140">
          <cell r="A140" t="str">
            <v>Brazil</v>
          </cell>
          <cell r="B140">
            <v>-14.234999999999999</v>
          </cell>
          <cell r="C140">
            <v>-51.9253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1</v>
          </cell>
          <cell r="AN140">
            <v>1</v>
          </cell>
          <cell r="AO140">
            <v>1</v>
          </cell>
          <cell r="AP140">
            <v>2</v>
          </cell>
          <cell r="AQ140">
            <v>2</v>
          </cell>
          <cell r="AR140">
            <v>2</v>
          </cell>
          <cell r="AS140">
            <v>2</v>
          </cell>
          <cell r="AT140">
            <v>4</v>
          </cell>
          <cell r="AU140">
            <v>4</v>
          </cell>
          <cell r="AV140">
            <v>13</v>
          </cell>
          <cell r="AW140">
            <v>13</v>
          </cell>
          <cell r="AX140">
            <v>20</v>
          </cell>
          <cell r="AY140">
            <v>25</v>
          </cell>
          <cell r="AZ140">
            <v>31</v>
          </cell>
          <cell r="BA140">
            <v>38</v>
          </cell>
          <cell r="BB140">
            <v>52</v>
          </cell>
          <cell r="BC140">
            <v>151</v>
          </cell>
          <cell r="BD140">
            <v>151</v>
          </cell>
          <cell r="BE140">
            <v>162</v>
          </cell>
          <cell r="BF140">
            <v>200</v>
          </cell>
          <cell r="BG140">
            <v>321</v>
          </cell>
          <cell r="BH140">
            <v>372</v>
          </cell>
          <cell r="BI140">
            <v>621</v>
          </cell>
          <cell r="BJ140">
            <v>793</v>
          </cell>
          <cell r="BK140">
            <v>1021</v>
          </cell>
          <cell r="BL140">
            <v>1593</v>
          </cell>
        </row>
        <row r="141">
          <cell r="A141" t="str">
            <v>Estonia</v>
          </cell>
          <cell r="B141">
            <v>58.595300000000002</v>
          </cell>
          <cell r="C141">
            <v>25.0136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2</v>
          </cell>
          <cell r="AT141">
            <v>2</v>
          </cell>
          <cell r="AU141">
            <v>3</v>
          </cell>
          <cell r="AV141">
            <v>10</v>
          </cell>
          <cell r="AW141">
            <v>10</v>
          </cell>
          <cell r="AX141">
            <v>10</v>
          </cell>
          <cell r="AY141">
            <v>10</v>
          </cell>
          <cell r="AZ141">
            <v>12</v>
          </cell>
          <cell r="BA141">
            <v>16</v>
          </cell>
          <cell r="BB141">
            <v>16</v>
          </cell>
          <cell r="BC141">
            <v>79</v>
          </cell>
          <cell r="BD141">
            <v>115</v>
          </cell>
          <cell r="BE141">
            <v>171</v>
          </cell>
          <cell r="BF141">
            <v>205</v>
          </cell>
          <cell r="BG141">
            <v>225</v>
          </cell>
          <cell r="BH141">
            <v>258</v>
          </cell>
          <cell r="BI141">
            <v>267</v>
          </cell>
          <cell r="BJ141">
            <v>283</v>
          </cell>
          <cell r="BK141">
            <v>306</v>
          </cell>
          <cell r="BL141">
            <v>326</v>
          </cell>
        </row>
        <row r="142">
          <cell r="A142" t="str">
            <v>Iceland</v>
          </cell>
          <cell r="B142">
            <v>64.963099999999997</v>
          </cell>
          <cell r="C142">
            <v>-19.020800000000001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</v>
          </cell>
          <cell r="AP142">
            <v>1</v>
          </cell>
          <cell r="AQ142">
            <v>3</v>
          </cell>
          <cell r="AR142">
            <v>6</v>
          </cell>
          <cell r="AS142">
            <v>11</v>
          </cell>
          <cell r="AT142">
            <v>26</v>
          </cell>
          <cell r="AU142">
            <v>34</v>
          </cell>
          <cell r="AV142">
            <v>43</v>
          </cell>
          <cell r="AW142">
            <v>50</v>
          </cell>
          <cell r="AX142">
            <v>50</v>
          </cell>
          <cell r="AY142">
            <v>58</v>
          </cell>
          <cell r="AZ142">
            <v>69</v>
          </cell>
          <cell r="BA142">
            <v>85</v>
          </cell>
          <cell r="BB142">
            <v>103</v>
          </cell>
          <cell r="BC142">
            <v>134</v>
          </cell>
          <cell r="BD142">
            <v>156</v>
          </cell>
          <cell r="BE142">
            <v>171</v>
          </cell>
          <cell r="BF142">
            <v>180</v>
          </cell>
          <cell r="BG142">
            <v>220</v>
          </cell>
          <cell r="BH142">
            <v>250</v>
          </cell>
          <cell r="BI142">
            <v>330</v>
          </cell>
          <cell r="BJ142">
            <v>409</v>
          </cell>
          <cell r="BK142">
            <v>473</v>
          </cell>
          <cell r="BL142">
            <v>568</v>
          </cell>
        </row>
        <row r="143">
          <cell r="A143" t="str">
            <v>Bahrain</v>
          </cell>
          <cell r="B143">
            <v>26.0275</v>
          </cell>
          <cell r="C143">
            <v>50.55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1</v>
          </cell>
          <cell r="AL143">
            <v>23</v>
          </cell>
          <cell r="AM143">
            <v>33</v>
          </cell>
          <cell r="AN143">
            <v>33</v>
          </cell>
          <cell r="AO143">
            <v>36</v>
          </cell>
          <cell r="AP143">
            <v>41</v>
          </cell>
          <cell r="AQ143">
            <v>47</v>
          </cell>
          <cell r="AR143">
            <v>49</v>
          </cell>
          <cell r="AS143">
            <v>49</v>
          </cell>
          <cell r="AT143">
            <v>52</v>
          </cell>
          <cell r="AU143">
            <v>55</v>
          </cell>
          <cell r="AV143">
            <v>60</v>
          </cell>
          <cell r="AW143">
            <v>85</v>
          </cell>
          <cell r="AX143">
            <v>85</v>
          </cell>
          <cell r="AY143">
            <v>95</v>
          </cell>
          <cell r="AZ143">
            <v>110</v>
          </cell>
          <cell r="BA143">
            <v>195</v>
          </cell>
          <cell r="BB143">
            <v>195</v>
          </cell>
          <cell r="BC143">
            <v>189</v>
          </cell>
          <cell r="BD143">
            <v>210</v>
          </cell>
          <cell r="BE143">
            <v>214</v>
          </cell>
          <cell r="BF143">
            <v>214</v>
          </cell>
          <cell r="BG143">
            <v>228</v>
          </cell>
          <cell r="BH143">
            <v>256</v>
          </cell>
          <cell r="BI143">
            <v>278</v>
          </cell>
          <cell r="BJ143">
            <v>285</v>
          </cell>
          <cell r="BK143">
            <v>305</v>
          </cell>
          <cell r="BL143">
            <v>332</v>
          </cell>
        </row>
        <row r="144">
          <cell r="A144" t="str">
            <v>Slovenia</v>
          </cell>
          <cell r="B144">
            <v>46.151200000000003</v>
          </cell>
          <cell r="C144">
            <v>14.9955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2</v>
          </cell>
          <cell r="AV144">
            <v>7</v>
          </cell>
          <cell r="AW144">
            <v>7</v>
          </cell>
          <cell r="AX144">
            <v>16</v>
          </cell>
          <cell r="AY144">
            <v>16</v>
          </cell>
          <cell r="AZ144">
            <v>31</v>
          </cell>
          <cell r="BA144">
            <v>57</v>
          </cell>
          <cell r="BB144">
            <v>89</v>
          </cell>
          <cell r="BC144">
            <v>141</v>
          </cell>
          <cell r="BD144">
            <v>181</v>
          </cell>
          <cell r="BE144">
            <v>219</v>
          </cell>
          <cell r="BF144">
            <v>253</v>
          </cell>
          <cell r="BG144">
            <v>275</v>
          </cell>
          <cell r="BH144">
            <v>275</v>
          </cell>
          <cell r="BI144">
            <v>286</v>
          </cell>
          <cell r="BJ144">
            <v>341</v>
          </cell>
          <cell r="BK144">
            <v>383</v>
          </cell>
          <cell r="BL144">
            <v>414</v>
          </cell>
        </row>
        <row r="145">
          <cell r="A145" t="str">
            <v>Singapore</v>
          </cell>
          <cell r="B145">
            <v>1.2833000000000001</v>
          </cell>
          <cell r="C145">
            <v>103.83329999999999</v>
          </cell>
          <cell r="D145">
            <v>0</v>
          </cell>
          <cell r="E145">
            <v>1</v>
          </cell>
          <cell r="F145">
            <v>3</v>
          </cell>
          <cell r="G145">
            <v>3</v>
          </cell>
          <cell r="H145">
            <v>4</v>
          </cell>
          <cell r="I145">
            <v>5</v>
          </cell>
          <cell r="J145">
            <v>7</v>
          </cell>
          <cell r="K145">
            <v>7</v>
          </cell>
          <cell r="L145">
            <v>10</v>
          </cell>
          <cell r="M145">
            <v>13</v>
          </cell>
          <cell r="N145">
            <v>16</v>
          </cell>
          <cell r="O145">
            <v>18</v>
          </cell>
          <cell r="P145">
            <v>18</v>
          </cell>
          <cell r="Q145">
            <v>24</v>
          </cell>
          <cell r="R145">
            <v>28</v>
          </cell>
          <cell r="S145">
            <v>28</v>
          </cell>
          <cell r="T145">
            <v>30</v>
          </cell>
          <cell r="U145">
            <v>33</v>
          </cell>
          <cell r="V145">
            <v>40</v>
          </cell>
          <cell r="W145">
            <v>45</v>
          </cell>
          <cell r="X145">
            <v>47</v>
          </cell>
          <cell r="Y145">
            <v>50</v>
          </cell>
          <cell r="Z145">
            <v>58</v>
          </cell>
          <cell r="AA145">
            <v>67</v>
          </cell>
          <cell r="AB145">
            <v>72</v>
          </cell>
          <cell r="AC145">
            <v>75</v>
          </cell>
          <cell r="AD145">
            <v>77</v>
          </cell>
          <cell r="AE145">
            <v>81</v>
          </cell>
          <cell r="AF145">
            <v>84</v>
          </cell>
          <cell r="AG145">
            <v>84</v>
          </cell>
          <cell r="AH145">
            <v>85</v>
          </cell>
          <cell r="AI145">
            <v>85</v>
          </cell>
          <cell r="AJ145">
            <v>89</v>
          </cell>
          <cell r="AK145">
            <v>89</v>
          </cell>
          <cell r="AL145">
            <v>91</v>
          </cell>
          <cell r="AM145">
            <v>93</v>
          </cell>
          <cell r="AN145">
            <v>93</v>
          </cell>
          <cell r="AO145">
            <v>93</v>
          </cell>
          <cell r="AP145">
            <v>102</v>
          </cell>
          <cell r="AQ145">
            <v>106</v>
          </cell>
          <cell r="AR145">
            <v>108</v>
          </cell>
          <cell r="AS145">
            <v>110</v>
          </cell>
          <cell r="AT145">
            <v>110</v>
          </cell>
          <cell r="AU145">
            <v>117</v>
          </cell>
          <cell r="AV145">
            <v>130</v>
          </cell>
          <cell r="AW145">
            <v>138</v>
          </cell>
          <cell r="AX145">
            <v>150</v>
          </cell>
          <cell r="AY145">
            <v>150</v>
          </cell>
          <cell r="AZ145">
            <v>160</v>
          </cell>
          <cell r="BA145">
            <v>178</v>
          </cell>
          <cell r="BB145">
            <v>178</v>
          </cell>
          <cell r="BC145">
            <v>200</v>
          </cell>
          <cell r="BD145">
            <v>212</v>
          </cell>
          <cell r="BE145">
            <v>226</v>
          </cell>
          <cell r="BF145">
            <v>243</v>
          </cell>
          <cell r="BG145">
            <v>266</v>
          </cell>
          <cell r="BH145">
            <v>313</v>
          </cell>
          <cell r="BI145">
            <v>345</v>
          </cell>
          <cell r="BJ145">
            <v>385</v>
          </cell>
          <cell r="BK145">
            <v>432</v>
          </cell>
          <cell r="BL145">
            <v>455</v>
          </cell>
        </row>
        <row r="146">
          <cell r="A146" t="str">
            <v>Finland</v>
          </cell>
          <cell r="B146">
            <v>64</v>
          </cell>
          <cell r="C146">
            <v>26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2</v>
          </cell>
          <cell r="AN146">
            <v>2</v>
          </cell>
          <cell r="AO146">
            <v>2</v>
          </cell>
          <cell r="AP146">
            <v>3</v>
          </cell>
          <cell r="AQ146">
            <v>6</v>
          </cell>
          <cell r="AR146">
            <v>6</v>
          </cell>
          <cell r="AS146">
            <v>6</v>
          </cell>
          <cell r="AT146">
            <v>6</v>
          </cell>
          <cell r="AU146">
            <v>12</v>
          </cell>
          <cell r="AV146">
            <v>15</v>
          </cell>
          <cell r="AW146">
            <v>15</v>
          </cell>
          <cell r="AX146">
            <v>23</v>
          </cell>
          <cell r="AY146">
            <v>30</v>
          </cell>
          <cell r="AZ146">
            <v>40</v>
          </cell>
          <cell r="BA146">
            <v>59</v>
          </cell>
          <cell r="BB146">
            <v>59</v>
          </cell>
          <cell r="BC146">
            <v>155</v>
          </cell>
          <cell r="BD146">
            <v>225</v>
          </cell>
          <cell r="BE146">
            <v>244</v>
          </cell>
          <cell r="BF146">
            <v>277</v>
          </cell>
          <cell r="BG146">
            <v>321</v>
          </cell>
          <cell r="BH146">
            <v>336</v>
          </cell>
          <cell r="BI146">
            <v>400</v>
          </cell>
          <cell r="BJ146">
            <v>450</v>
          </cell>
          <cell r="BK146">
            <v>523</v>
          </cell>
          <cell r="BL146">
            <v>626</v>
          </cell>
        </row>
        <row r="147">
          <cell r="A147" t="str">
            <v>Portugal</v>
          </cell>
          <cell r="B147">
            <v>39.399900000000002</v>
          </cell>
          <cell r="C147">
            <v>-8.2245000000000008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2</v>
          </cell>
          <cell r="AT147">
            <v>5</v>
          </cell>
          <cell r="AU147">
            <v>8</v>
          </cell>
          <cell r="AV147">
            <v>13</v>
          </cell>
          <cell r="AW147">
            <v>20</v>
          </cell>
          <cell r="AX147">
            <v>30</v>
          </cell>
          <cell r="AY147">
            <v>30</v>
          </cell>
          <cell r="AZ147">
            <v>41</v>
          </cell>
          <cell r="BA147">
            <v>59</v>
          </cell>
          <cell r="BB147">
            <v>59</v>
          </cell>
          <cell r="BC147">
            <v>112</v>
          </cell>
          <cell r="BD147">
            <v>169</v>
          </cell>
          <cell r="BE147">
            <v>245</v>
          </cell>
          <cell r="BF147">
            <v>331</v>
          </cell>
          <cell r="BG147">
            <v>448</v>
          </cell>
          <cell r="BH147">
            <v>448</v>
          </cell>
          <cell r="BI147">
            <v>785</v>
          </cell>
          <cell r="BJ147">
            <v>1020</v>
          </cell>
          <cell r="BK147">
            <v>1280</v>
          </cell>
          <cell r="BL147">
            <v>1600</v>
          </cell>
        </row>
        <row r="148">
          <cell r="A148" t="str">
            <v>Israel</v>
          </cell>
          <cell r="B148">
            <v>31</v>
          </cell>
          <cell r="C148">
            <v>35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2</v>
          </cell>
          <cell r="AN148">
            <v>3</v>
          </cell>
          <cell r="AO148">
            <v>4</v>
          </cell>
          <cell r="AP148">
            <v>7</v>
          </cell>
          <cell r="AQ148">
            <v>10</v>
          </cell>
          <cell r="AR148">
            <v>10</v>
          </cell>
          <cell r="AS148">
            <v>12</v>
          </cell>
          <cell r="AT148">
            <v>15</v>
          </cell>
          <cell r="AU148">
            <v>20</v>
          </cell>
          <cell r="AV148">
            <v>37</v>
          </cell>
          <cell r="AW148">
            <v>43</v>
          </cell>
          <cell r="AX148">
            <v>61</v>
          </cell>
          <cell r="AY148">
            <v>61</v>
          </cell>
          <cell r="AZ148">
            <v>83</v>
          </cell>
          <cell r="BA148">
            <v>109</v>
          </cell>
          <cell r="BB148">
            <v>131</v>
          </cell>
          <cell r="BC148">
            <v>161</v>
          </cell>
          <cell r="BD148">
            <v>193</v>
          </cell>
          <cell r="BE148">
            <v>251</v>
          </cell>
          <cell r="BF148">
            <v>255</v>
          </cell>
          <cell r="BG148">
            <v>337</v>
          </cell>
          <cell r="BH148">
            <v>433</v>
          </cell>
          <cell r="BI148">
            <v>677</v>
          </cell>
          <cell r="BJ148">
            <v>705</v>
          </cell>
          <cell r="BK148">
            <v>883</v>
          </cell>
          <cell r="BL148">
            <v>1071</v>
          </cell>
        </row>
        <row r="149">
          <cell r="A149" t="str">
            <v>Canada</v>
          </cell>
          <cell r="B149">
            <v>607.47839999999997</v>
          </cell>
          <cell r="C149">
            <v>-1102.6288999999999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</v>
          </cell>
          <cell r="I149">
            <v>1</v>
          </cell>
          <cell r="J149">
            <v>2</v>
          </cell>
          <cell r="K149">
            <v>2</v>
          </cell>
          <cell r="L149">
            <v>2</v>
          </cell>
          <cell r="M149">
            <v>4</v>
          </cell>
          <cell r="N149">
            <v>4</v>
          </cell>
          <cell r="O149">
            <v>4</v>
          </cell>
          <cell r="P149">
            <v>4</v>
          </cell>
          <cell r="Q149">
            <v>4</v>
          </cell>
          <cell r="R149">
            <v>5</v>
          </cell>
          <cell r="S149">
            <v>5</v>
          </cell>
          <cell r="T149">
            <v>7</v>
          </cell>
          <cell r="U149">
            <v>7</v>
          </cell>
          <cell r="V149">
            <v>7</v>
          </cell>
          <cell r="W149">
            <v>7</v>
          </cell>
          <cell r="X149">
            <v>7</v>
          </cell>
          <cell r="Y149">
            <v>7</v>
          </cell>
          <cell r="Z149">
            <v>7</v>
          </cell>
          <cell r="AA149">
            <v>7</v>
          </cell>
          <cell r="AB149">
            <v>7</v>
          </cell>
          <cell r="AC149">
            <v>7</v>
          </cell>
          <cell r="AD149">
            <v>8</v>
          </cell>
          <cell r="AE149">
            <v>8</v>
          </cell>
          <cell r="AF149">
            <v>8</v>
          </cell>
          <cell r="AG149">
            <v>8</v>
          </cell>
          <cell r="AH149">
            <v>9</v>
          </cell>
          <cell r="AI149">
            <v>9</v>
          </cell>
          <cell r="AJ149">
            <v>9</v>
          </cell>
          <cell r="AK149">
            <v>10</v>
          </cell>
          <cell r="AL149">
            <v>11</v>
          </cell>
          <cell r="AM149">
            <v>11</v>
          </cell>
          <cell r="AN149">
            <v>13</v>
          </cell>
          <cell r="AO149">
            <v>14</v>
          </cell>
          <cell r="AP149">
            <v>20</v>
          </cell>
          <cell r="AQ149">
            <v>24</v>
          </cell>
          <cell r="AR149">
            <v>27</v>
          </cell>
          <cell r="AS149">
            <v>30</v>
          </cell>
          <cell r="AT149">
            <v>33</v>
          </cell>
          <cell r="AU149">
            <v>37</v>
          </cell>
          <cell r="AV149">
            <v>49</v>
          </cell>
          <cell r="AW149">
            <v>54</v>
          </cell>
          <cell r="AX149">
            <v>64</v>
          </cell>
          <cell r="AY149">
            <v>77</v>
          </cell>
          <cell r="AZ149">
            <v>79</v>
          </cell>
          <cell r="BA149">
            <v>108</v>
          </cell>
          <cell r="BB149">
            <v>117</v>
          </cell>
          <cell r="BC149">
            <v>193</v>
          </cell>
          <cell r="BD149">
            <v>198</v>
          </cell>
          <cell r="BE149">
            <v>252</v>
          </cell>
          <cell r="BF149">
            <v>415</v>
          </cell>
          <cell r="BG149">
            <v>478</v>
          </cell>
          <cell r="BH149">
            <v>657</v>
          </cell>
          <cell r="BI149">
            <v>800</v>
          </cell>
          <cell r="BJ149">
            <v>943</v>
          </cell>
          <cell r="BK149">
            <v>1278</v>
          </cell>
          <cell r="BL149">
            <v>1465</v>
          </cell>
        </row>
        <row r="150">
          <cell r="A150" t="str">
            <v>Czechia</v>
          </cell>
          <cell r="B150">
            <v>49.817500000000003</v>
          </cell>
          <cell r="C150">
            <v>15.4729999999999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</v>
          </cell>
          <cell r="AR150">
            <v>3</v>
          </cell>
          <cell r="AS150">
            <v>5</v>
          </cell>
          <cell r="AT150">
            <v>8</v>
          </cell>
          <cell r="AU150">
            <v>12</v>
          </cell>
          <cell r="AV150">
            <v>18</v>
          </cell>
          <cell r="AW150">
            <v>19</v>
          </cell>
          <cell r="AX150">
            <v>31</v>
          </cell>
          <cell r="AY150">
            <v>31</v>
          </cell>
          <cell r="AZ150">
            <v>41</v>
          </cell>
          <cell r="BA150">
            <v>91</v>
          </cell>
          <cell r="BB150">
            <v>94</v>
          </cell>
          <cell r="BC150">
            <v>141</v>
          </cell>
          <cell r="BD150">
            <v>189</v>
          </cell>
          <cell r="BE150">
            <v>253</v>
          </cell>
          <cell r="BF150">
            <v>298</v>
          </cell>
          <cell r="BG150">
            <v>396</v>
          </cell>
          <cell r="BH150">
            <v>464</v>
          </cell>
          <cell r="BI150">
            <v>694</v>
          </cell>
          <cell r="BJ150">
            <v>833</v>
          </cell>
          <cell r="BK150">
            <v>995</v>
          </cell>
          <cell r="BL150">
            <v>1120</v>
          </cell>
        </row>
        <row r="151">
          <cell r="A151" t="str">
            <v>Australia</v>
          </cell>
          <cell r="B151">
            <v>-220.5258</v>
          </cell>
          <cell r="C151">
            <v>1269.5002999999999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4</v>
          </cell>
          <cell r="I151">
            <v>5</v>
          </cell>
          <cell r="J151">
            <v>5</v>
          </cell>
          <cell r="K151">
            <v>6</v>
          </cell>
          <cell r="L151">
            <v>9</v>
          </cell>
          <cell r="M151">
            <v>9</v>
          </cell>
          <cell r="N151">
            <v>12</v>
          </cell>
          <cell r="O151">
            <v>12</v>
          </cell>
          <cell r="P151">
            <v>12</v>
          </cell>
          <cell r="Q151">
            <v>13</v>
          </cell>
          <cell r="R151">
            <v>13</v>
          </cell>
          <cell r="S151">
            <v>14</v>
          </cell>
          <cell r="T151">
            <v>15</v>
          </cell>
          <cell r="U151">
            <v>15</v>
          </cell>
          <cell r="V151">
            <v>15</v>
          </cell>
          <cell r="W151">
            <v>15</v>
          </cell>
          <cell r="X151">
            <v>15</v>
          </cell>
          <cell r="Y151">
            <v>15</v>
          </cell>
          <cell r="Z151">
            <v>15</v>
          </cell>
          <cell r="AA151">
            <v>15</v>
          </cell>
          <cell r="AB151">
            <v>15</v>
          </cell>
          <cell r="AC151">
            <v>15</v>
          </cell>
          <cell r="AD151">
            <v>15</v>
          </cell>
          <cell r="AE151">
            <v>15</v>
          </cell>
          <cell r="AF151">
            <v>15</v>
          </cell>
          <cell r="AG151">
            <v>15</v>
          </cell>
          <cell r="AH151">
            <v>19</v>
          </cell>
          <cell r="AI151">
            <v>22</v>
          </cell>
          <cell r="AJ151">
            <v>22</v>
          </cell>
          <cell r="AK151">
            <v>22</v>
          </cell>
          <cell r="AL151">
            <v>22</v>
          </cell>
          <cell r="AM151">
            <v>22</v>
          </cell>
          <cell r="AN151">
            <v>23</v>
          </cell>
          <cell r="AO151">
            <v>23</v>
          </cell>
          <cell r="AP151">
            <v>25</v>
          </cell>
          <cell r="AQ151">
            <v>27</v>
          </cell>
          <cell r="AR151">
            <v>30</v>
          </cell>
          <cell r="AS151">
            <v>39</v>
          </cell>
          <cell r="AT151">
            <v>52</v>
          </cell>
          <cell r="AU151">
            <v>55</v>
          </cell>
          <cell r="AV151">
            <v>60</v>
          </cell>
          <cell r="AW151">
            <v>63</v>
          </cell>
          <cell r="AX151">
            <v>76</v>
          </cell>
          <cell r="AY151">
            <v>91</v>
          </cell>
          <cell r="AZ151">
            <v>107</v>
          </cell>
          <cell r="BA151">
            <v>128</v>
          </cell>
          <cell r="BB151">
            <v>128</v>
          </cell>
          <cell r="BC151">
            <v>200</v>
          </cell>
          <cell r="BD151">
            <v>250</v>
          </cell>
          <cell r="BE151">
            <v>297</v>
          </cell>
          <cell r="BF151">
            <v>377</v>
          </cell>
          <cell r="BG151">
            <v>452</v>
          </cell>
          <cell r="BH151">
            <v>568</v>
          </cell>
          <cell r="BI151">
            <v>681</v>
          </cell>
          <cell r="BJ151">
            <v>791</v>
          </cell>
          <cell r="BK151">
            <v>1071</v>
          </cell>
          <cell r="BL151">
            <v>1314</v>
          </cell>
        </row>
        <row r="152">
          <cell r="A152" t="str">
            <v>Greece</v>
          </cell>
          <cell r="B152">
            <v>39.074199999999998</v>
          </cell>
          <cell r="C152">
            <v>21.824300000000001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1</v>
          </cell>
          <cell r="AN152">
            <v>3</v>
          </cell>
          <cell r="AO152">
            <v>4</v>
          </cell>
          <cell r="AP152">
            <v>4</v>
          </cell>
          <cell r="AQ152">
            <v>7</v>
          </cell>
          <cell r="AR152">
            <v>7</v>
          </cell>
          <cell r="AS152">
            <v>7</v>
          </cell>
          <cell r="AT152">
            <v>9</v>
          </cell>
          <cell r="AU152">
            <v>31</v>
          </cell>
          <cell r="AV152">
            <v>45</v>
          </cell>
          <cell r="AW152">
            <v>46</v>
          </cell>
          <cell r="AX152">
            <v>73</v>
          </cell>
          <cell r="AY152">
            <v>73</v>
          </cell>
          <cell r="AZ152">
            <v>89</v>
          </cell>
          <cell r="BA152">
            <v>99</v>
          </cell>
          <cell r="BB152">
            <v>99</v>
          </cell>
          <cell r="BC152">
            <v>190</v>
          </cell>
          <cell r="BD152">
            <v>228</v>
          </cell>
          <cell r="BE152">
            <v>331</v>
          </cell>
          <cell r="BF152">
            <v>331</v>
          </cell>
          <cell r="BG152">
            <v>387</v>
          </cell>
          <cell r="BH152">
            <v>418</v>
          </cell>
          <cell r="BI152">
            <v>418</v>
          </cell>
          <cell r="BJ152">
            <v>495</v>
          </cell>
          <cell r="BK152">
            <v>530</v>
          </cell>
          <cell r="BL152">
            <v>624</v>
          </cell>
        </row>
        <row r="153">
          <cell r="A153" t="str">
            <v>Qatar</v>
          </cell>
          <cell r="B153">
            <v>25.354800000000001</v>
          </cell>
          <cell r="C153">
            <v>51.183900000000001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1</v>
          </cell>
          <cell r="AQ153">
            <v>3</v>
          </cell>
          <cell r="AR153">
            <v>3</v>
          </cell>
          <cell r="AS153">
            <v>7</v>
          </cell>
          <cell r="AT153">
            <v>8</v>
          </cell>
          <cell r="AU153">
            <v>8</v>
          </cell>
          <cell r="AV153">
            <v>8</v>
          </cell>
          <cell r="AW153">
            <v>8</v>
          </cell>
          <cell r="AX153">
            <v>15</v>
          </cell>
          <cell r="AY153">
            <v>18</v>
          </cell>
          <cell r="AZ153">
            <v>24</v>
          </cell>
          <cell r="BA153">
            <v>262</v>
          </cell>
          <cell r="BB153">
            <v>262</v>
          </cell>
          <cell r="BC153">
            <v>320</v>
          </cell>
          <cell r="BD153">
            <v>337</v>
          </cell>
          <cell r="BE153">
            <v>401</v>
          </cell>
          <cell r="BF153">
            <v>439</v>
          </cell>
          <cell r="BG153">
            <v>439</v>
          </cell>
          <cell r="BH153">
            <v>452</v>
          </cell>
          <cell r="BI153">
            <v>460</v>
          </cell>
          <cell r="BJ153">
            <v>470</v>
          </cell>
          <cell r="BK153">
            <v>481</v>
          </cell>
          <cell r="BL153">
            <v>494</v>
          </cell>
        </row>
        <row r="154">
          <cell r="A154" t="str">
            <v>Malaysia</v>
          </cell>
          <cell r="B154">
            <v>2.5</v>
          </cell>
          <cell r="C154">
            <v>112.5</v>
          </cell>
          <cell r="D154">
            <v>0</v>
          </cell>
          <cell r="E154">
            <v>0</v>
          </cell>
          <cell r="F154">
            <v>0</v>
          </cell>
          <cell r="G154">
            <v>3</v>
          </cell>
          <cell r="H154">
            <v>4</v>
          </cell>
          <cell r="I154">
            <v>4</v>
          </cell>
          <cell r="J154">
            <v>4</v>
          </cell>
          <cell r="K154">
            <v>7</v>
          </cell>
          <cell r="L154">
            <v>8</v>
          </cell>
          <cell r="M154">
            <v>8</v>
          </cell>
          <cell r="N154">
            <v>8</v>
          </cell>
          <cell r="O154">
            <v>8</v>
          </cell>
          <cell r="P154">
            <v>8</v>
          </cell>
          <cell r="Q154">
            <v>10</v>
          </cell>
          <cell r="R154">
            <v>12</v>
          </cell>
          <cell r="S154">
            <v>12</v>
          </cell>
          <cell r="T154">
            <v>12</v>
          </cell>
          <cell r="U154">
            <v>16</v>
          </cell>
          <cell r="V154">
            <v>16</v>
          </cell>
          <cell r="W154">
            <v>18</v>
          </cell>
          <cell r="X154">
            <v>18</v>
          </cell>
          <cell r="Y154">
            <v>18</v>
          </cell>
          <cell r="Z154">
            <v>19</v>
          </cell>
          <cell r="AA154">
            <v>19</v>
          </cell>
          <cell r="AB154">
            <v>22</v>
          </cell>
          <cell r="AC154">
            <v>22</v>
          </cell>
          <cell r="AD154">
            <v>22</v>
          </cell>
          <cell r="AE154">
            <v>22</v>
          </cell>
          <cell r="AF154">
            <v>22</v>
          </cell>
          <cell r="AG154">
            <v>22</v>
          </cell>
          <cell r="AH154">
            <v>22</v>
          </cell>
          <cell r="AI154">
            <v>22</v>
          </cell>
          <cell r="AJ154">
            <v>22</v>
          </cell>
          <cell r="AK154">
            <v>22</v>
          </cell>
          <cell r="AL154">
            <v>22</v>
          </cell>
          <cell r="AM154">
            <v>22</v>
          </cell>
          <cell r="AN154">
            <v>23</v>
          </cell>
          <cell r="AO154">
            <v>23</v>
          </cell>
          <cell r="AP154">
            <v>25</v>
          </cell>
          <cell r="AQ154">
            <v>29</v>
          </cell>
          <cell r="AR154">
            <v>29</v>
          </cell>
          <cell r="AS154">
            <v>36</v>
          </cell>
          <cell r="AT154">
            <v>50</v>
          </cell>
          <cell r="AU154">
            <v>50</v>
          </cell>
          <cell r="AV154">
            <v>83</v>
          </cell>
          <cell r="AW154">
            <v>93</v>
          </cell>
          <cell r="AX154">
            <v>99</v>
          </cell>
          <cell r="AY154">
            <v>117</v>
          </cell>
          <cell r="AZ154">
            <v>129</v>
          </cell>
          <cell r="BA154">
            <v>149</v>
          </cell>
          <cell r="BB154">
            <v>149</v>
          </cell>
          <cell r="BC154">
            <v>197</v>
          </cell>
          <cell r="BD154">
            <v>238</v>
          </cell>
          <cell r="BE154">
            <v>428</v>
          </cell>
          <cell r="BF154">
            <v>566</v>
          </cell>
          <cell r="BG154">
            <v>673</v>
          </cell>
          <cell r="BH154">
            <v>790</v>
          </cell>
          <cell r="BI154">
            <v>900</v>
          </cell>
          <cell r="BJ154">
            <v>1030</v>
          </cell>
          <cell r="BK154">
            <v>1183</v>
          </cell>
          <cell r="BL154">
            <v>1306</v>
          </cell>
        </row>
        <row r="155">
          <cell r="A155" t="str">
            <v>Cruise Ship</v>
          </cell>
          <cell r="B155">
            <v>35.4437</v>
          </cell>
          <cell r="C155">
            <v>139.63800000000001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61</v>
          </cell>
          <cell r="U155">
            <v>61</v>
          </cell>
          <cell r="V155">
            <v>64</v>
          </cell>
          <cell r="W155">
            <v>135</v>
          </cell>
          <cell r="X155">
            <v>135</v>
          </cell>
          <cell r="Y155">
            <v>175</v>
          </cell>
          <cell r="Z155">
            <v>175</v>
          </cell>
          <cell r="AA155">
            <v>218</v>
          </cell>
          <cell r="AB155">
            <v>285</v>
          </cell>
          <cell r="AC155">
            <v>355</v>
          </cell>
          <cell r="AD155">
            <v>454</v>
          </cell>
          <cell r="AE155">
            <v>542</v>
          </cell>
          <cell r="AF155">
            <v>621</v>
          </cell>
          <cell r="AG155">
            <v>634</v>
          </cell>
          <cell r="AH155">
            <v>634</v>
          </cell>
          <cell r="AI155">
            <v>634</v>
          </cell>
          <cell r="AJ155">
            <v>691</v>
          </cell>
          <cell r="AK155">
            <v>691</v>
          </cell>
          <cell r="AL155">
            <v>691</v>
          </cell>
          <cell r="AM155">
            <v>705</v>
          </cell>
          <cell r="AN155">
            <v>705</v>
          </cell>
          <cell r="AO155">
            <v>705</v>
          </cell>
          <cell r="AP155">
            <v>705</v>
          </cell>
          <cell r="AQ155">
            <v>705</v>
          </cell>
          <cell r="AR155">
            <v>705</v>
          </cell>
          <cell r="AS155">
            <v>706</v>
          </cell>
          <cell r="AT155">
            <v>706</v>
          </cell>
          <cell r="AU155">
            <v>706</v>
          </cell>
          <cell r="AV155">
            <v>696</v>
          </cell>
          <cell r="AW155">
            <v>696</v>
          </cell>
          <cell r="AX155">
            <v>696</v>
          </cell>
          <cell r="AY155">
            <v>696</v>
          </cell>
          <cell r="AZ155">
            <v>696</v>
          </cell>
          <cell r="BA155">
            <v>696</v>
          </cell>
          <cell r="BB155">
            <v>696</v>
          </cell>
          <cell r="BC155">
            <v>696</v>
          </cell>
          <cell r="BD155">
            <v>696</v>
          </cell>
          <cell r="BE155">
            <v>696</v>
          </cell>
          <cell r="BF155">
            <v>696</v>
          </cell>
          <cell r="BG155">
            <v>696</v>
          </cell>
          <cell r="BH155">
            <v>712</v>
          </cell>
          <cell r="BI155">
            <v>712</v>
          </cell>
          <cell r="BJ155">
            <v>712</v>
          </cell>
          <cell r="BK155">
            <v>712</v>
          </cell>
          <cell r="BL155">
            <v>712</v>
          </cell>
        </row>
        <row r="156">
          <cell r="A156" t="str">
            <v>Japan</v>
          </cell>
          <cell r="B156">
            <v>36</v>
          </cell>
          <cell r="C156">
            <v>138</v>
          </cell>
          <cell r="D156">
            <v>2</v>
          </cell>
          <cell r="E156">
            <v>1</v>
          </cell>
          <cell r="F156">
            <v>2</v>
          </cell>
          <cell r="G156">
            <v>2</v>
          </cell>
          <cell r="H156">
            <v>4</v>
          </cell>
          <cell r="I156">
            <v>4</v>
          </cell>
          <cell r="J156">
            <v>7</v>
          </cell>
          <cell r="K156">
            <v>7</v>
          </cell>
          <cell r="L156">
            <v>11</v>
          </cell>
          <cell r="M156">
            <v>15</v>
          </cell>
          <cell r="N156">
            <v>20</v>
          </cell>
          <cell r="O156">
            <v>20</v>
          </cell>
          <cell r="P156">
            <v>20</v>
          </cell>
          <cell r="Q156">
            <v>22</v>
          </cell>
          <cell r="R156">
            <v>22</v>
          </cell>
          <cell r="S156">
            <v>45</v>
          </cell>
          <cell r="T156">
            <v>25</v>
          </cell>
          <cell r="U156">
            <v>25</v>
          </cell>
          <cell r="V156">
            <v>26</v>
          </cell>
          <cell r="W156">
            <v>26</v>
          </cell>
          <cell r="X156">
            <v>26</v>
          </cell>
          <cell r="Y156">
            <v>28</v>
          </cell>
          <cell r="Z156">
            <v>28</v>
          </cell>
          <cell r="AA156">
            <v>29</v>
          </cell>
          <cell r="AB156">
            <v>43</v>
          </cell>
          <cell r="AC156">
            <v>59</v>
          </cell>
          <cell r="AD156">
            <v>66</v>
          </cell>
          <cell r="AE156">
            <v>74</v>
          </cell>
          <cell r="AF156">
            <v>84</v>
          </cell>
          <cell r="AG156">
            <v>94</v>
          </cell>
          <cell r="AH156">
            <v>105</v>
          </cell>
          <cell r="AI156">
            <v>122</v>
          </cell>
          <cell r="AJ156">
            <v>147</v>
          </cell>
          <cell r="AK156">
            <v>159</v>
          </cell>
          <cell r="AL156">
            <v>170</v>
          </cell>
          <cell r="AM156">
            <v>189</v>
          </cell>
          <cell r="AN156">
            <v>214</v>
          </cell>
          <cell r="AO156">
            <v>228</v>
          </cell>
          <cell r="AP156">
            <v>241</v>
          </cell>
          <cell r="AQ156">
            <v>256</v>
          </cell>
          <cell r="AR156">
            <v>274</v>
          </cell>
          <cell r="AS156">
            <v>293</v>
          </cell>
          <cell r="AT156">
            <v>331</v>
          </cell>
          <cell r="AU156">
            <v>360</v>
          </cell>
          <cell r="AV156">
            <v>420</v>
          </cell>
          <cell r="AW156">
            <v>461</v>
          </cell>
          <cell r="AX156">
            <v>502</v>
          </cell>
          <cell r="AY156">
            <v>511</v>
          </cell>
          <cell r="AZ156">
            <v>581</v>
          </cell>
          <cell r="BA156">
            <v>639</v>
          </cell>
          <cell r="BB156">
            <v>639</v>
          </cell>
          <cell r="BC156">
            <v>701</v>
          </cell>
          <cell r="BD156">
            <v>773</v>
          </cell>
          <cell r="BE156">
            <v>839</v>
          </cell>
          <cell r="BF156">
            <v>825</v>
          </cell>
          <cell r="BG156">
            <v>878</v>
          </cell>
          <cell r="BH156">
            <v>889</v>
          </cell>
          <cell r="BI156">
            <v>924</v>
          </cell>
          <cell r="BJ156">
            <v>963</v>
          </cell>
          <cell r="BK156">
            <v>1007</v>
          </cell>
          <cell r="BL156">
            <v>1086</v>
          </cell>
        </row>
        <row r="157">
          <cell r="A157" t="str">
            <v>Austria</v>
          </cell>
          <cell r="B157">
            <v>47.516199999999998</v>
          </cell>
          <cell r="C157">
            <v>14.5501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2</v>
          </cell>
          <cell r="AM157">
            <v>2</v>
          </cell>
          <cell r="AN157">
            <v>3</v>
          </cell>
          <cell r="AO157">
            <v>3</v>
          </cell>
          <cell r="AP157">
            <v>9</v>
          </cell>
          <cell r="AQ157">
            <v>14</v>
          </cell>
          <cell r="AR157">
            <v>18</v>
          </cell>
          <cell r="AS157">
            <v>21</v>
          </cell>
          <cell r="AT157">
            <v>29</v>
          </cell>
          <cell r="AU157">
            <v>41</v>
          </cell>
          <cell r="AV157">
            <v>55</v>
          </cell>
          <cell r="AW157">
            <v>79</v>
          </cell>
          <cell r="AX157">
            <v>104</v>
          </cell>
          <cell r="AY157">
            <v>131</v>
          </cell>
          <cell r="AZ157">
            <v>182</v>
          </cell>
          <cell r="BA157">
            <v>246</v>
          </cell>
          <cell r="BB157">
            <v>302</v>
          </cell>
          <cell r="BC157">
            <v>504</v>
          </cell>
          <cell r="BD157">
            <v>655</v>
          </cell>
          <cell r="BE157">
            <v>860</v>
          </cell>
          <cell r="BF157">
            <v>1018</v>
          </cell>
          <cell r="BG157">
            <v>1332</v>
          </cell>
          <cell r="BH157">
            <v>1646</v>
          </cell>
          <cell r="BI157">
            <v>2013</v>
          </cell>
          <cell r="BJ157">
            <v>2388</v>
          </cell>
          <cell r="BK157">
            <v>2814</v>
          </cell>
          <cell r="BL157">
            <v>3244</v>
          </cell>
        </row>
        <row r="158">
          <cell r="A158" t="str">
            <v>Denmark</v>
          </cell>
          <cell r="B158">
            <v>189.86340000000001</v>
          </cell>
          <cell r="C158">
            <v>-40.014299999999999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1</v>
          </cell>
          <cell r="AO158">
            <v>1</v>
          </cell>
          <cell r="AP158">
            <v>3</v>
          </cell>
          <cell r="AQ158">
            <v>4</v>
          </cell>
          <cell r="AR158">
            <v>4</v>
          </cell>
          <cell r="AS158">
            <v>6</v>
          </cell>
          <cell r="AT158">
            <v>11</v>
          </cell>
          <cell r="AU158">
            <v>11</v>
          </cell>
          <cell r="AV158">
            <v>24</v>
          </cell>
          <cell r="AW158">
            <v>24</v>
          </cell>
          <cell r="AX158">
            <v>37</v>
          </cell>
          <cell r="AY158">
            <v>92</v>
          </cell>
          <cell r="AZ158">
            <v>264</v>
          </cell>
          <cell r="BA158">
            <v>444</v>
          </cell>
          <cell r="BB158">
            <v>617</v>
          </cell>
          <cell r="BC158">
            <v>804</v>
          </cell>
          <cell r="BD158">
            <v>836</v>
          </cell>
          <cell r="BE158">
            <v>875</v>
          </cell>
          <cell r="BF158">
            <v>933</v>
          </cell>
          <cell r="BG158">
            <v>1025</v>
          </cell>
          <cell r="BH158">
            <v>1116</v>
          </cell>
          <cell r="BI158">
            <v>1225</v>
          </cell>
          <cell r="BJ158">
            <v>1337</v>
          </cell>
          <cell r="BK158">
            <v>1420</v>
          </cell>
          <cell r="BL158">
            <v>1514</v>
          </cell>
        </row>
        <row r="159">
          <cell r="A159" t="str">
            <v>Belgium</v>
          </cell>
          <cell r="B159">
            <v>50.833300000000001</v>
          </cell>
          <cell r="C159">
            <v>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2</v>
          </cell>
          <cell r="AR159">
            <v>8</v>
          </cell>
          <cell r="AS159">
            <v>13</v>
          </cell>
          <cell r="AT159">
            <v>23</v>
          </cell>
          <cell r="AU159">
            <v>50</v>
          </cell>
          <cell r="AV159">
            <v>109</v>
          </cell>
          <cell r="AW159">
            <v>169</v>
          </cell>
          <cell r="AX159">
            <v>200</v>
          </cell>
          <cell r="AY159">
            <v>239</v>
          </cell>
          <cell r="AZ159">
            <v>267</v>
          </cell>
          <cell r="BA159">
            <v>314</v>
          </cell>
          <cell r="BB159">
            <v>314</v>
          </cell>
          <cell r="BC159">
            <v>559</v>
          </cell>
          <cell r="BD159">
            <v>689</v>
          </cell>
          <cell r="BE159">
            <v>886</v>
          </cell>
          <cell r="BF159">
            <v>1058</v>
          </cell>
          <cell r="BG159">
            <v>1243</v>
          </cell>
          <cell r="BH159">
            <v>1486</v>
          </cell>
          <cell r="BI159">
            <v>1795</v>
          </cell>
          <cell r="BJ159">
            <v>2257</v>
          </cell>
          <cell r="BK159">
            <v>2815</v>
          </cell>
          <cell r="BL159">
            <v>3401</v>
          </cell>
        </row>
        <row r="160">
          <cell r="A160" t="str">
            <v>Sweden</v>
          </cell>
          <cell r="B160">
            <v>63</v>
          </cell>
          <cell r="C160">
            <v>16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2</v>
          </cell>
          <cell r="AN160">
            <v>7</v>
          </cell>
          <cell r="AO160">
            <v>7</v>
          </cell>
          <cell r="AP160">
            <v>12</v>
          </cell>
          <cell r="AQ160">
            <v>14</v>
          </cell>
          <cell r="AR160">
            <v>15</v>
          </cell>
          <cell r="AS160">
            <v>21</v>
          </cell>
          <cell r="AT160">
            <v>35</v>
          </cell>
          <cell r="AU160">
            <v>94</v>
          </cell>
          <cell r="AV160">
            <v>101</v>
          </cell>
          <cell r="AW160">
            <v>161</v>
          </cell>
          <cell r="AX160">
            <v>203</v>
          </cell>
          <cell r="AY160">
            <v>248</v>
          </cell>
          <cell r="AZ160">
            <v>355</v>
          </cell>
          <cell r="BA160">
            <v>500</v>
          </cell>
          <cell r="BB160">
            <v>599</v>
          </cell>
          <cell r="BC160">
            <v>814</v>
          </cell>
          <cell r="BD160">
            <v>961</v>
          </cell>
          <cell r="BE160">
            <v>1022</v>
          </cell>
          <cell r="BF160">
            <v>1103</v>
          </cell>
          <cell r="BG160">
            <v>1190</v>
          </cell>
          <cell r="BH160">
            <v>1279</v>
          </cell>
          <cell r="BI160">
            <v>1439</v>
          </cell>
          <cell r="BJ160">
            <v>1639</v>
          </cell>
          <cell r="BK160">
            <v>1763</v>
          </cell>
          <cell r="BL160">
            <v>1934</v>
          </cell>
        </row>
        <row r="161">
          <cell r="A161" t="str">
            <v>Netherlands</v>
          </cell>
          <cell r="B161">
            <v>94.863299999999995</v>
          </cell>
          <cell r="C161">
            <v>-196.7893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1</v>
          </cell>
          <cell r="AO161">
            <v>1</v>
          </cell>
          <cell r="AP161">
            <v>6</v>
          </cell>
          <cell r="AQ161">
            <v>10</v>
          </cell>
          <cell r="AR161">
            <v>18</v>
          </cell>
          <cell r="AS161">
            <v>24</v>
          </cell>
          <cell r="AT161">
            <v>38</v>
          </cell>
          <cell r="AU161">
            <v>82</v>
          </cell>
          <cell r="AV161">
            <v>128</v>
          </cell>
          <cell r="AW161">
            <v>188</v>
          </cell>
          <cell r="AX161">
            <v>265</v>
          </cell>
          <cell r="AY161">
            <v>321</v>
          </cell>
          <cell r="AZ161">
            <v>382</v>
          </cell>
          <cell r="BA161">
            <v>503</v>
          </cell>
          <cell r="BB161">
            <v>503</v>
          </cell>
          <cell r="BC161">
            <v>806</v>
          </cell>
          <cell r="BD161">
            <v>962</v>
          </cell>
          <cell r="BE161">
            <v>1138</v>
          </cell>
          <cell r="BF161">
            <v>1416</v>
          </cell>
          <cell r="BG161">
            <v>1711</v>
          </cell>
          <cell r="BH161">
            <v>2058</v>
          </cell>
          <cell r="BI161">
            <v>2467</v>
          </cell>
          <cell r="BJ161">
            <v>3003</v>
          </cell>
          <cell r="BK161">
            <v>3640</v>
          </cell>
          <cell r="BL161">
            <v>4216</v>
          </cell>
        </row>
        <row r="162">
          <cell r="A162" t="str">
            <v>United Kingdom</v>
          </cell>
          <cell r="B162">
            <v>263.49090000000001</v>
          </cell>
          <cell r="C162">
            <v>-223.8946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2</v>
          </cell>
          <cell r="N162">
            <v>2</v>
          </cell>
          <cell r="O162">
            <v>2</v>
          </cell>
          <cell r="P162">
            <v>2</v>
          </cell>
          <cell r="Q162">
            <v>2</v>
          </cell>
          <cell r="R162">
            <v>2</v>
          </cell>
          <cell r="S162">
            <v>2</v>
          </cell>
          <cell r="T162">
            <v>3</v>
          </cell>
          <cell r="U162">
            <v>3</v>
          </cell>
          <cell r="V162">
            <v>3</v>
          </cell>
          <cell r="W162">
            <v>8</v>
          </cell>
          <cell r="X162">
            <v>8</v>
          </cell>
          <cell r="Y162">
            <v>9</v>
          </cell>
          <cell r="Z162">
            <v>9</v>
          </cell>
          <cell r="AA162">
            <v>9</v>
          </cell>
          <cell r="AB162">
            <v>9</v>
          </cell>
          <cell r="AC162">
            <v>9</v>
          </cell>
          <cell r="AD162">
            <v>9</v>
          </cell>
          <cell r="AE162">
            <v>9</v>
          </cell>
          <cell r="AF162">
            <v>9</v>
          </cell>
          <cell r="AG162">
            <v>9</v>
          </cell>
          <cell r="AH162">
            <v>9</v>
          </cell>
          <cell r="AI162">
            <v>9</v>
          </cell>
          <cell r="AJ162">
            <v>9</v>
          </cell>
          <cell r="AK162">
            <v>13</v>
          </cell>
          <cell r="AL162">
            <v>13</v>
          </cell>
          <cell r="AM162">
            <v>13</v>
          </cell>
          <cell r="AN162">
            <v>15</v>
          </cell>
          <cell r="AO162">
            <v>20</v>
          </cell>
          <cell r="AP162">
            <v>23</v>
          </cell>
          <cell r="AQ162">
            <v>36</v>
          </cell>
          <cell r="AR162">
            <v>40</v>
          </cell>
          <cell r="AS162">
            <v>51</v>
          </cell>
          <cell r="AT162">
            <v>86</v>
          </cell>
          <cell r="AU162">
            <v>116</v>
          </cell>
          <cell r="AV162">
            <v>164</v>
          </cell>
          <cell r="AW162">
            <v>207</v>
          </cell>
          <cell r="AX162">
            <v>274</v>
          </cell>
          <cell r="AY162">
            <v>322</v>
          </cell>
          <cell r="AZ162">
            <v>384</v>
          </cell>
          <cell r="BA162">
            <v>459</v>
          </cell>
          <cell r="BB162">
            <v>459</v>
          </cell>
          <cell r="BC162">
            <v>802</v>
          </cell>
          <cell r="BD162">
            <v>1144</v>
          </cell>
          <cell r="BE162">
            <v>1145</v>
          </cell>
          <cell r="BF162">
            <v>1551</v>
          </cell>
          <cell r="BG162">
            <v>1960</v>
          </cell>
          <cell r="BH162">
            <v>2642</v>
          </cell>
          <cell r="BI162">
            <v>2716</v>
          </cell>
          <cell r="BJ162">
            <v>4014</v>
          </cell>
          <cell r="BK162">
            <v>5067</v>
          </cell>
          <cell r="BL162">
            <v>5741</v>
          </cell>
        </row>
        <row r="163">
          <cell r="A163" t="str">
            <v>Norway</v>
          </cell>
          <cell r="B163">
            <v>60.472000000000001</v>
          </cell>
          <cell r="C163">
            <v>8.4688999999999997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1</v>
          </cell>
          <cell r="AN163">
            <v>1</v>
          </cell>
          <cell r="AO163">
            <v>6</v>
          </cell>
          <cell r="AP163">
            <v>15</v>
          </cell>
          <cell r="AQ163">
            <v>19</v>
          </cell>
          <cell r="AR163">
            <v>25</v>
          </cell>
          <cell r="AS163">
            <v>32</v>
          </cell>
          <cell r="AT163">
            <v>56</v>
          </cell>
          <cell r="AU163">
            <v>87</v>
          </cell>
          <cell r="AV163">
            <v>108</v>
          </cell>
          <cell r="AW163">
            <v>147</v>
          </cell>
          <cell r="AX163">
            <v>176</v>
          </cell>
          <cell r="AY163">
            <v>205</v>
          </cell>
          <cell r="AZ163">
            <v>400</v>
          </cell>
          <cell r="BA163">
            <v>598</v>
          </cell>
          <cell r="BB163">
            <v>702</v>
          </cell>
          <cell r="BC163">
            <v>996</v>
          </cell>
          <cell r="BD163">
            <v>1090</v>
          </cell>
          <cell r="BE163">
            <v>1221</v>
          </cell>
          <cell r="BF163">
            <v>1333</v>
          </cell>
          <cell r="BG163">
            <v>1463</v>
          </cell>
          <cell r="BH163">
            <v>1550</v>
          </cell>
          <cell r="BI163">
            <v>1746</v>
          </cell>
          <cell r="BJ163">
            <v>1914</v>
          </cell>
          <cell r="BK163">
            <v>2118</v>
          </cell>
          <cell r="BL163">
            <v>2383</v>
          </cell>
        </row>
        <row r="164">
          <cell r="A164" t="str">
            <v>Switzerland</v>
          </cell>
          <cell r="B164">
            <v>46.818199999999997</v>
          </cell>
          <cell r="C164">
            <v>8.2274999999999991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1</v>
          </cell>
          <cell r="AM164">
            <v>1</v>
          </cell>
          <cell r="AN164">
            <v>8</v>
          </cell>
          <cell r="AO164">
            <v>8</v>
          </cell>
          <cell r="AP164">
            <v>18</v>
          </cell>
          <cell r="AQ164">
            <v>27</v>
          </cell>
          <cell r="AR164">
            <v>42</v>
          </cell>
          <cell r="AS164">
            <v>56</v>
          </cell>
          <cell r="AT164">
            <v>90</v>
          </cell>
          <cell r="AU164">
            <v>114</v>
          </cell>
          <cell r="AV164">
            <v>214</v>
          </cell>
          <cell r="AW164">
            <v>268</v>
          </cell>
          <cell r="AX164">
            <v>337</v>
          </cell>
          <cell r="AY164">
            <v>374</v>
          </cell>
          <cell r="AZ164">
            <v>491</v>
          </cell>
          <cell r="BA164">
            <v>652</v>
          </cell>
          <cell r="BB164">
            <v>652</v>
          </cell>
          <cell r="BC164">
            <v>1139</v>
          </cell>
          <cell r="BD164">
            <v>1359</v>
          </cell>
          <cell r="BE164">
            <v>2200</v>
          </cell>
          <cell r="BF164">
            <v>2200</v>
          </cell>
          <cell r="BG164">
            <v>2700</v>
          </cell>
          <cell r="BH164">
            <v>3028</v>
          </cell>
          <cell r="BI164">
            <v>4075</v>
          </cell>
          <cell r="BJ164">
            <v>5294</v>
          </cell>
          <cell r="BK164">
            <v>6575</v>
          </cell>
          <cell r="BL164">
            <v>7245</v>
          </cell>
        </row>
        <row r="165">
          <cell r="A165" t="str">
            <v>US</v>
          </cell>
          <cell r="B165">
            <v>9531.0033999999996</v>
          </cell>
          <cell r="C165">
            <v>-22951.820899999901</v>
          </cell>
          <cell r="D165">
            <v>1</v>
          </cell>
          <cell r="E165">
            <v>1</v>
          </cell>
          <cell r="F165">
            <v>2</v>
          </cell>
          <cell r="G165">
            <v>2</v>
          </cell>
          <cell r="H165">
            <v>5</v>
          </cell>
          <cell r="I165">
            <v>5</v>
          </cell>
          <cell r="J165">
            <v>5</v>
          </cell>
          <cell r="K165">
            <v>5</v>
          </cell>
          <cell r="L165">
            <v>5</v>
          </cell>
          <cell r="M165">
            <v>7</v>
          </cell>
          <cell r="N165">
            <v>8</v>
          </cell>
          <cell r="O165">
            <v>8</v>
          </cell>
          <cell r="P165">
            <v>11</v>
          </cell>
          <cell r="Q165">
            <v>11</v>
          </cell>
          <cell r="R165">
            <v>11</v>
          </cell>
          <cell r="S165">
            <v>11</v>
          </cell>
          <cell r="T165">
            <v>11</v>
          </cell>
          <cell r="U165">
            <v>11</v>
          </cell>
          <cell r="V165">
            <v>11</v>
          </cell>
          <cell r="W165">
            <v>11</v>
          </cell>
          <cell r="X165">
            <v>12</v>
          </cell>
          <cell r="Y165">
            <v>12</v>
          </cell>
          <cell r="Z165">
            <v>13</v>
          </cell>
          <cell r="AA165">
            <v>13</v>
          </cell>
          <cell r="AB165">
            <v>13</v>
          </cell>
          <cell r="AC165">
            <v>13</v>
          </cell>
          <cell r="AD165">
            <v>13</v>
          </cell>
          <cell r="AE165">
            <v>13</v>
          </cell>
          <cell r="AF165">
            <v>13</v>
          </cell>
          <cell r="AG165">
            <v>13</v>
          </cell>
          <cell r="AH165">
            <v>15</v>
          </cell>
          <cell r="AI165">
            <v>15</v>
          </cell>
          <cell r="AJ165">
            <v>15</v>
          </cell>
          <cell r="AK165">
            <v>51</v>
          </cell>
          <cell r="AL165">
            <v>51</v>
          </cell>
          <cell r="AM165">
            <v>57</v>
          </cell>
          <cell r="AN165">
            <v>58</v>
          </cell>
          <cell r="AO165">
            <v>60</v>
          </cell>
          <cell r="AP165">
            <v>68</v>
          </cell>
          <cell r="AQ165">
            <v>74</v>
          </cell>
          <cell r="AR165">
            <v>98</v>
          </cell>
          <cell r="AS165">
            <v>118</v>
          </cell>
          <cell r="AT165">
            <v>149</v>
          </cell>
          <cell r="AU165">
            <v>217</v>
          </cell>
          <cell r="AV165">
            <v>262</v>
          </cell>
          <cell r="AW165">
            <v>402</v>
          </cell>
          <cell r="AX165">
            <v>518</v>
          </cell>
          <cell r="AY165">
            <v>583</v>
          </cell>
          <cell r="AZ165">
            <v>959</v>
          </cell>
          <cell r="BA165">
            <v>1281</v>
          </cell>
          <cell r="BB165">
            <v>1663</v>
          </cell>
          <cell r="BC165">
            <v>2179</v>
          </cell>
          <cell r="BD165">
            <v>2727</v>
          </cell>
          <cell r="BE165">
            <v>3499</v>
          </cell>
          <cell r="BF165">
            <v>4632</v>
          </cell>
          <cell r="BG165">
            <v>6421</v>
          </cell>
          <cell r="BH165">
            <v>7783</v>
          </cell>
          <cell r="BI165">
            <v>13677</v>
          </cell>
          <cell r="BJ165">
            <v>19100</v>
          </cell>
          <cell r="BK165">
            <v>25489</v>
          </cell>
          <cell r="BL165">
            <v>33272</v>
          </cell>
        </row>
        <row r="166">
          <cell r="A166" t="str">
            <v>France</v>
          </cell>
          <cell r="B166">
            <v>29.8356999999999</v>
          </cell>
          <cell r="C166">
            <v>177.05930000000001</v>
          </cell>
          <cell r="D166">
            <v>0</v>
          </cell>
          <cell r="E166">
            <v>0</v>
          </cell>
          <cell r="F166">
            <v>2</v>
          </cell>
          <cell r="G166">
            <v>3</v>
          </cell>
          <cell r="H166">
            <v>3</v>
          </cell>
          <cell r="I166">
            <v>3</v>
          </cell>
          <cell r="J166">
            <v>4</v>
          </cell>
          <cell r="K166">
            <v>5</v>
          </cell>
          <cell r="L166">
            <v>5</v>
          </cell>
          <cell r="M166">
            <v>5</v>
          </cell>
          <cell r="N166">
            <v>6</v>
          </cell>
          <cell r="O166">
            <v>6</v>
          </cell>
          <cell r="P166">
            <v>6</v>
          </cell>
          <cell r="Q166">
            <v>6</v>
          </cell>
          <cell r="R166">
            <v>6</v>
          </cell>
          <cell r="S166">
            <v>6</v>
          </cell>
          <cell r="T166">
            <v>6</v>
          </cell>
          <cell r="U166">
            <v>11</v>
          </cell>
          <cell r="V166">
            <v>11</v>
          </cell>
          <cell r="W166">
            <v>11</v>
          </cell>
          <cell r="X166">
            <v>11</v>
          </cell>
          <cell r="Y166">
            <v>11</v>
          </cell>
          <cell r="Z166">
            <v>11</v>
          </cell>
          <cell r="AA166">
            <v>11</v>
          </cell>
          <cell r="AB166">
            <v>12</v>
          </cell>
          <cell r="AC166">
            <v>12</v>
          </cell>
          <cell r="AD166">
            <v>12</v>
          </cell>
          <cell r="AE166">
            <v>12</v>
          </cell>
          <cell r="AF166">
            <v>12</v>
          </cell>
          <cell r="AG166">
            <v>12</v>
          </cell>
          <cell r="AH166">
            <v>12</v>
          </cell>
          <cell r="AI166">
            <v>12</v>
          </cell>
          <cell r="AJ166">
            <v>12</v>
          </cell>
          <cell r="AK166">
            <v>12</v>
          </cell>
          <cell r="AL166">
            <v>14</v>
          </cell>
          <cell r="AM166">
            <v>18</v>
          </cell>
          <cell r="AN166">
            <v>38</v>
          </cell>
          <cell r="AO166">
            <v>57</v>
          </cell>
          <cell r="AP166">
            <v>100</v>
          </cell>
          <cell r="AQ166">
            <v>130</v>
          </cell>
          <cell r="AR166">
            <v>191</v>
          </cell>
          <cell r="AS166">
            <v>204</v>
          </cell>
          <cell r="AT166">
            <v>288</v>
          </cell>
          <cell r="AU166">
            <v>380</v>
          </cell>
          <cell r="AV166">
            <v>656</v>
          </cell>
          <cell r="AW166">
            <v>957</v>
          </cell>
          <cell r="AX166">
            <v>1134</v>
          </cell>
          <cell r="AY166">
            <v>1217</v>
          </cell>
          <cell r="AZ166">
            <v>1792</v>
          </cell>
          <cell r="BA166">
            <v>2290</v>
          </cell>
          <cell r="BB166">
            <v>2290</v>
          </cell>
          <cell r="BC166">
            <v>3678</v>
          </cell>
          <cell r="BD166">
            <v>4487</v>
          </cell>
          <cell r="BE166">
            <v>4523</v>
          </cell>
          <cell r="BF166">
            <v>6668</v>
          </cell>
          <cell r="BG166">
            <v>7699</v>
          </cell>
          <cell r="BH166">
            <v>9105</v>
          </cell>
          <cell r="BI166">
            <v>10947</v>
          </cell>
          <cell r="BJ166">
            <v>12726</v>
          </cell>
          <cell r="BK166">
            <v>14431</v>
          </cell>
          <cell r="BL166">
            <v>16176</v>
          </cell>
        </row>
        <row r="167">
          <cell r="A167" t="str">
            <v>Germany</v>
          </cell>
          <cell r="B167">
            <v>51</v>
          </cell>
          <cell r="C167">
            <v>9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</v>
          </cell>
          <cell r="J167">
            <v>4</v>
          </cell>
          <cell r="K167">
            <v>4</v>
          </cell>
          <cell r="L167">
            <v>4</v>
          </cell>
          <cell r="M167">
            <v>5</v>
          </cell>
          <cell r="N167">
            <v>8</v>
          </cell>
          <cell r="O167">
            <v>10</v>
          </cell>
          <cell r="P167">
            <v>12</v>
          </cell>
          <cell r="Q167">
            <v>12</v>
          </cell>
          <cell r="R167">
            <v>12</v>
          </cell>
          <cell r="S167">
            <v>12</v>
          </cell>
          <cell r="T167">
            <v>13</v>
          </cell>
          <cell r="U167">
            <v>13</v>
          </cell>
          <cell r="V167">
            <v>14</v>
          </cell>
          <cell r="W167">
            <v>14</v>
          </cell>
          <cell r="X167">
            <v>16</v>
          </cell>
          <cell r="Y167">
            <v>16</v>
          </cell>
          <cell r="Z167">
            <v>16</v>
          </cell>
          <cell r="AA167">
            <v>16</v>
          </cell>
          <cell r="AB167">
            <v>16</v>
          </cell>
          <cell r="AC167">
            <v>16</v>
          </cell>
          <cell r="AD167">
            <v>16</v>
          </cell>
          <cell r="AE167">
            <v>16</v>
          </cell>
          <cell r="AF167">
            <v>16</v>
          </cell>
          <cell r="AG167">
            <v>16</v>
          </cell>
          <cell r="AH167">
            <v>16</v>
          </cell>
          <cell r="AI167">
            <v>16</v>
          </cell>
          <cell r="AJ167">
            <v>16</v>
          </cell>
          <cell r="AK167">
            <v>16</v>
          </cell>
          <cell r="AL167">
            <v>17</v>
          </cell>
          <cell r="AM167">
            <v>27</v>
          </cell>
          <cell r="AN167">
            <v>46</v>
          </cell>
          <cell r="AO167">
            <v>48</v>
          </cell>
          <cell r="AP167">
            <v>79</v>
          </cell>
          <cell r="AQ167">
            <v>130</v>
          </cell>
          <cell r="AR167">
            <v>159</v>
          </cell>
          <cell r="AS167">
            <v>196</v>
          </cell>
          <cell r="AT167">
            <v>262</v>
          </cell>
          <cell r="AU167">
            <v>482</v>
          </cell>
          <cell r="AV167">
            <v>670</v>
          </cell>
          <cell r="AW167">
            <v>799</v>
          </cell>
          <cell r="AX167">
            <v>1040</v>
          </cell>
          <cell r="AY167">
            <v>1176</v>
          </cell>
          <cell r="AZ167">
            <v>1457</v>
          </cell>
          <cell r="BA167">
            <v>1908</v>
          </cell>
          <cell r="BB167">
            <v>2078</v>
          </cell>
          <cell r="BC167">
            <v>3675</v>
          </cell>
          <cell r="BD167">
            <v>4585</v>
          </cell>
          <cell r="BE167">
            <v>5795</v>
          </cell>
          <cell r="BF167">
            <v>7272</v>
          </cell>
          <cell r="BG167">
            <v>9257</v>
          </cell>
          <cell r="BH167">
            <v>12327</v>
          </cell>
          <cell r="BI167">
            <v>15320</v>
          </cell>
          <cell r="BJ167">
            <v>19848</v>
          </cell>
          <cell r="BK167">
            <v>22213</v>
          </cell>
          <cell r="BL167">
            <v>24873</v>
          </cell>
        </row>
        <row r="168">
          <cell r="A168" t="str">
            <v>Spain</v>
          </cell>
          <cell r="B168">
            <v>40</v>
          </cell>
          <cell r="C168">
            <v>-4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2</v>
          </cell>
          <cell r="W168">
            <v>2</v>
          </cell>
          <cell r="X168">
            <v>2</v>
          </cell>
          <cell r="Y168">
            <v>2</v>
          </cell>
          <cell r="Z168">
            <v>2</v>
          </cell>
          <cell r="AA168">
            <v>2</v>
          </cell>
          <cell r="AB168">
            <v>2</v>
          </cell>
          <cell r="AC168">
            <v>2</v>
          </cell>
          <cell r="AD168">
            <v>2</v>
          </cell>
          <cell r="AE168">
            <v>2</v>
          </cell>
          <cell r="AF168">
            <v>2</v>
          </cell>
          <cell r="AG168">
            <v>2</v>
          </cell>
          <cell r="AH168">
            <v>2</v>
          </cell>
          <cell r="AI168">
            <v>2</v>
          </cell>
          <cell r="AJ168">
            <v>2</v>
          </cell>
          <cell r="AK168">
            <v>2</v>
          </cell>
          <cell r="AL168">
            <v>6</v>
          </cell>
          <cell r="AM168">
            <v>13</v>
          </cell>
          <cell r="AN168">
            <v>15</v>
          </cell>
          <cell r="AO168">
            <v>32</v>
          </cell>
          <cell r="AP168">
            <v>45</v>
          </cell>
          <cell r="AQ168">
            <v>84</v>
          </cell>
          <cell r="AR168">
            <v>120</v>
          </cell>
          <cell r="AS168">
            <v>165</v>
          </cell>
          <cell r="AT168">
            <v>222</v>
          </cell>
          <cell r="AU168">
            <v>259</v>
          </cell>
          <cell r="AV168">
            <v>400</v>
          </cell>
          <cell r="AW168">
            <v>500</v>
          </cell>
          <cell r="AX168">
            <v>673</v>
          </cell>
          <cell r="AY168">
            <v>1073</v>
          </cell>
          <cell r="AZ168">
            <v>1695</v>
          </cell>
          <cell r="BA168">
            <v>2277</v>
          </cell>
          <cell r="BB168">
            <v>2277</v>
          </cell>
          <cell r="BC168">
            <v>5232</v>
          </cell>
          <cell r="BD168">
            <v>6391</v>
          </cell>
          <cell r="BE168">
            <v>7798</v>
          </cell>
          <cell r="BF168">
            <v>9942</v>
          </cell>
          <cell r="BG168">
            <v>11748</v>
          </cell>
          <cell r="BH168">
            <v>13910</v>
          </cell>
          <cell r="BI168">
            <v>17963</v>
          </cell>
          <cell r="BJ168">
            <v>20410</v>
          </cell>
          <cell r="BK168">
            <v>25374</v>
          </cell>
          <cell r="BL168">
            <v>28768</v>
          </cell>
        </row>
        <row r="169">
          <cell r="A169" t="str">
            <v>Korea, South</v>
          </cell>
          <cell r="B169">
            <v>36</v>
          </cell>
          <cell r="C169">
            <v>128</v>
          </cell>
          <cell r="D169">
            <v>1</v>
          </cell>
          <cell r="E169">
            <v>1</v>
          </cell>
          <cell r="F169">
            <v>2</v>
          </cell>
          <cell r="G169">
            <v>2</v>
          </cell>
          <cell r="H169">
            <v>3</v>
          </cell>
          <cell r="I169">
            <v>4</v>
          </cell>
          <cell r="J169">
            <v>4</v>
          </cell>
          <cell r="K169">
            <v>4</v>
          </cell>
          <cell r="L169">
            <v>4</v>
          </cell>
          <cell r="M169">
            <v>11</v>
          </cell>
          <cell r="N169">
            <v>12</v>
          </cell>
          <cell r="O169">
            <v>15</v>
          </cell>
          <cell r="P169">
            <v>15</v>
          </cell>
          <cell r="Q169">
            <v>16</v>
          </cell>
          <cell r="R169">
            <v>19</v>
          </cell>
          <cell r="S169">
            <v>23</v>
          </cell>
          <cell r="T169">
            <v>24</v>
          </cell>
          <cell r="U169">
            <v>24</v>
          </cell>
          <cell r="V169">
            <v>25</v>
          </cell>
          <cell r="W169">
            <v>27</v>
          </cell>
          <cell r="X169">
            <v>28</v>
          </cell>
          <cell r="Y169">
            <v>28</v>
          </cell>
          <cell r="Z169">
            <v>28</v>
          </cell>
          <cell r="AA169">
            <v>28</v>
          </cell>
          <cell r="AB169">
            <v>28</v>
          </cell>
          <cell r="AC169">
            <v>29</v>
          </cell>
          <cell r="AD169">
            <v>30</v>
          </cell>
          <cell r="AE169">
            <v>31</v>
          </cell>
          <cell r="AF169">
            <v>31</v>
          </cell>
          <cell r="AG169">
            <v>104</v>
          </cell>
          <cell r="AH169">
            <v>204</v>
          </cell>
          <cell r="AI169">
            <v>433</v>
          </cell>
          <cell r="AJ169">
            <v>602</v>
          </cell>
          <cell r="AK169">
            <v>833</v>
          </cell>
          <cell r="AL169">
            <v>977</v>
          </cell>
          <cell r="AM169">
            <v>1261</v>
          </cell>
          <cell r="AN169">
            <v>1766</v>
          </cell>
          <cell r="AO169">
            <v>2337</v>
          </cell>
          <cell r="AP169">
            <v>3150</v>
          </cell>
          <cell r="AQ169">
            <v>3736</v>
          </cell>
          <cell r="AR169">
            <v>4335</v>
          </cell>
          <cell r="AS169">
            <v>5186</v>
          </cell>
          <cell r="AT169">
            <v>5621</v>
          </cell>
          <cell r="AU169">
            <v>6088</v>
          </cell>
          <cell r="AV169">
            <v>6593</v>
          </cell>
          <cell r="AW169">
            <v>7041</v>
          </cell>
          <cell r="AX169">
            <v>7314</v>
          </cell>
          <cell r="AY169">
            <v>7478</v>
          </cell>
          <cell r="AZ169">
            <v>7513</v>
          </cell>
          <cell r="BA169">
            <v>7755</v>
          </cell>
          <cell r="BB169">
            <v>7869</v>
          </cell>
          <cell r="BC169">
            <v>7979</v>
          </cell>
          <cell r="BD169">
            <v>8086</v>
          </cell>
          <cell r="BE169">
            <v>8162</v>
          </cell>
          <cell r="BF169">
            <v>8236</v>
          </cell>
          <cell r="BG169">
            <v>8320</v>
          </cell>
          <cell r="BH169">
            <v>8413</v>
          </cell>
          <cell r="BI169">
            <v>8565</v>
          </cell>
          <cell r="BJ169">
            <v>8652</v>
          </cell>
          <cell r="BK169">
            <v>8799</v>
          </cell>
          <cell r="BL169">
            <v>8897</v>
          </cell>
        </row>
        <row r="170">
          <cell r="A170" t="str">
            <v>Iran</v>
          </cell>
          <cell r="B170">
            <v>32</v>
          </cell>
          <cell r="C170">
            <v>53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2</v>
          </cell>
          <cell r="AG170">
            <v>5</v>
          </cell>
          <cell r="AH170">
            <v>18</v>
          </cell>
          <cell r="AI170">
            <v>28</v>
          </cell>
          <cell r="AJ170">
            <v>43</v>
          </cell>
          <cell r="AK170">
            <v>61</v>
          </cell>
          <cell r="AL170">
            <v>95</v>
          </cell>
          <cell r="AM170">
            <v>139</v>
          </cell>
          <cell r="AN170">
            <v>245</v>
          </cell>
          <cell r="AO170">
            <v>388</v>
          </cell>
          <cell r="AP170">
            <v>593</v>
          </cell>
          <cell r="AQ170">
            <v>978</v>
          </cell>
          <cell r="AR170">
            <v>1501</v>
          </cell>
          <cell r="AS170">
            <v>2336</v>
          </cell>
          <cell r="AT170">
            <v>2922</v>
          </cell>
          <cell r="AU170">
            <v>3513</v>
          </cell>
          <cell r="AV170">
            <v>4747</v>
          </cell>
          <cell r="AW170">
            <v>5823</v>
          </cell>
          <cell r="AX170">
            <v>6566</v>
          </cell>
          <cell r="AY170">
            <v>7161</v>
          </cell>
          <cell r="AZ170">
            <v>8042</v>
          </cell>
          <cell r="BA170">
            <v>9000</v>
          </cell>
          <cell r="BB170">
            <v>10075</v>
          </cell>
          <cell r="BC170">
            <v>11364</v>
          </cell>
          <cell r="BD170">
            <v>12729</v>
          </cell>
          <cell r="BE170">
            <v>13938</v>
          </cell>
          <cell r="BF170">
            <v>14991</v>
          </cell>
          <cell r="BG170">
            <v>16169</v>
          </cell>
          <cell r="BH170">
            <v>17361</v>
          </cell>
          <cell r="BI170">
            <v>18407</v>
          </cell>
          <cell r="BJ170">
            <v>19644</v>
          </cell>
          <cell r="BK170">
            <v>20610</v>
          </cell>
          <cell r="BL170">
            <v>21638</v>
          </cell>
        </row>
        <row r="171">
          <cell r="A171" t="str">
            <v>Italy</v>
          </cell>
          <cell r="B171">
            <v>43</v>
          </cell>
          <cell r="C171">
            <v>12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</v>
          </cell>
          <cell r="N171">
            <v>2</v>
          </cell>
          <cell r="O171">
            <v>2</v>
          </cell>
          <cell r="P171">
            <v>2</v>
          </cell>
          <cell r="Q171">
            <v>2</v>
          </cell>
          <cell r="R171">
            <v>2</v>
          </cell>
          <cell r="S171">
            <v>2</v>
          </cell>
          <cell r="T171">
            <v>3</v>
          </cell>
          <cell r="U171">
            <v>3</v>
          </cell>
          <cell r="V171">
            <v>3</v>
          </cell>
          <cell r="W171">
            <v>3</v>
          </cell>
          <cell r="X171">
            <v>3</v>
          </cell>
          <cell r="Y171">
            <v>3</v>
          </cell>
          <cell r="Z171">
            <v>3</v>
          </cell>
          <cell r="AA171">
            <v>3</v>
          </cell>
          <cell r="AB171">
            <v>3</v>
          </cell>
          <cell r="AC171">
            <v>3</v>
          </cell>
          <cell r="AD171">
            <v>3</v>
          </cell>
          <cell r="AE171">
            <v>3</v>
          </cell>
          <cell r="AF171">
            <v>3</v>
          </cell>
          <cell r="AG171">
            <v>3</v>
          </cell>
          <cell r="AH171">
            <v>20</v>
          </cell>
          <cell r="AI171">
            <v>62</v>
          </cell>
          <cell r="AJ171">
            <v>155</v>
          </cell>
          <cell r="AK171">
            <v>229</v>
          </cell>
          <cell r="AL171">
            <v>322</v>
          </cell>
          <cell r="AM171">
            <v>453</v>
          </cell>
          <cell r="AN171">
            <v>655</v>
          </cell>
          <cell r="AO171">
            <v>888</v>
          </cell>
          <cell r="AP171">
            <v>1128</v>
          </cell>
          <cell r="AQ171">
            <v>1694</v>
          </cell>
          <cell r="AR171">
            <v>2036</v>
          </cell>
          <cell r="AS171">
            <v>2502</v>
          </cell>
          <cell r="AT171">
            <v>3089</v>
          </cell>
          <cell r="AU171">
            <v>3858</v>
          </cell>
          <cell r="AV171">
            <v>4636</v>
          </cell>
          <cell r="AW171">
            <v>5883</v>
          </cell>
          <cell r="AX171">
            <v>7375</v>
          </cell>
          <cell r="AY171">
            <v>9172</v>
          </cell>
          <cell r="AZ171">
            <v>10149</v>
          </cell>
          <cell r="BA171">
            <v>12462</v>
          </cell>
          <cell r="BB171">
            <v>12462</v>
          </cell>
          <cell r="BC171">
            <v>17660</v>
          </cell>
          <cell r="BD171">
            <v>21157</v>
          </cell>
          <cell r="BE171">
            <v>24747</v>
          </cell>
          <cell r="BF171">
            <v>27980</v>
          </cell>
          <cell r="BG171">
            <v>31506</v>
          </cell>
          <cell r="BH171">
            <v>35713</v>
          </cell>
          <cell r="BI171">
            <v>41035</v>
          </cell>
          <cell r="BJ171">
            <v>47021</v>
          </cell>
          <cell r="BK171">
            <v>53578</v>
          </cell>
          <cell r="BL171">
            <v>59138</v>
          </cell>
        </row>
        <row r="172">
          <cell r="A172" t="str">
            <v>China</v>
          </cell>
          <cell r="B172">
            <v>1083.3366999999901</v>
          </cell>
          <cell r="C172">
            <v>3684.4196999999999</v>
          </cell>
          <cell r="D172">
            <v>548</v>
          </cell>
          <cell r="E172">
            <v>643</v>
          </cell>
          <cell r="F172">
            <v>920</v>
          </cell>
          <cell r="G172">
            <v>1406</v>
          </cell>
          <cell r="H172">
            <v>2075</v>
          </cell>
          <cell r="I172">
            <v>2877</v>
          </cell>
          <cell r="J172">
            <v>5509</v>
          </cell>
          <cell r="K172">
            <v>6087</v>
          </cell>
          <cell r="L172">
            <v>8141</v>
          </cell>
          <cell r="M172">
            <v>9802</v>
          </cell>
          <cell r="N172">
            <v>11891</v>
          </cell>
          <cell r="O172">
            <v>16630</v>
          </cell>
          <cell r="P172">
            <v>19716</v>
          </cell>
          <cell r="Q172">
            <v>23707</v>
          </cell>
          <cell r="R172">
            <v>27440</v>
          </cell>
          <cell r="S172">
            <v>30587</v>
          </cell>
          <cell r="T172">
            <v>34110</v>
          </cell>
          <cell r="U172">
            <v>36814</v>
          </cell>
          <cell r="V172">
            <v>39829</v>
          </cell>
          <cell r="W172">
            <v>42354</v>
          </cell>
          <cell r="X172">
            <v>44386</v>
          </cell>
          <cell r="Y172">
            <v>44759</v>
          </cell>
          <cell r="Z172">
            <v>59895</v>
          </cell>
          <cell r="AA172">
            <v>66358</v>
          </cell>
          <cell r="AB172">
            <v>68413</v>
          </cell>
          <cell r="AC172">
            <v>70513</v>
          </cell>
          <cell r="AD172">
            <v>72434</v>
          </cell>
          <cell r="AE172">
            <v>74211</v>
          </cell>
          <cell r="AF172">
            <v>74619</v>
          </cell>
          <cell r="AG172">
            <v>75077</v>
          </cell>
          <cell r="AH172">
            <v>75550</v>
          </cell>
          <cell r="AI172">
            <v>77001</v>
          </cell>
          <cell r="AJ172">
            <v>77022</v>
          </cell>
          <cell r="AK172">
            <v>77241</v>
          </cell>
          <cell r="AL172">
            <v>77754</v>
          </cell>
          <cell r="AM172">
            <v>78166</v>
          </cell>
          <cell r="AN172">
            <v>78600</v>
          </cell>
          <cell r="AO172">
            <v>78928</v>
          </cell>
          <cell r="AP172">
            <v>79356</v>
          </cell>
          <cell r="AQ172">
            <v>79932</v>
          </cell>
          <cell r="AR172">
            <v>80136</v>
          </cell>
          <cell r="AS172">
            <v>80261</v>
          </cell>
          <cell r="AT172">
            <v>80386</v>
          </cell>
          <cell r="AU172">
            <v>80537</v>
          </cell>
          <cell r="AV172">
            <v>80690</v>
          </cell>
          <cell r="AW172">
            <v>80770</v>
          </cell>
          <cell r="AX172">
            <v>80823</v>
          </cell>
          <cell r="AY172">
            <v>80860</v>
          </cell>
          <cell r="AZ172">
            <v>80887</v>
          </cell>
          <cell r="BA172">
            <v>80921</v>
          </cell>
          <cell r="BB172">
            <v>80932</v>
          </cell>
          <cell r="BC172">
            <v>80945</v>
          </cell>
          <cell r="BD172">
            <v>80977</v>
          </cell>
          <cell r="BE172">
            <v>81003</v>
          </cell>
          <cell r="BF172">
            <v>81033</v>
          </cell>
          <cell r="BG172">
            <v>81058</v>
          </cell>
          <cell r="BH172">
            <v>81102</v>
          </cell>
          <cell r="BI172">
            <v>81156</v>
          </cell>
          <cell r="BJ172">
            <v>81250</v>
          </cell>
          <cell r="BK172">
            <v>81305</v>
          </cell>
          <cell r="BL172">
            <v>81397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s"/>
    </sheetNames>
    <sheetDataSet>
      <sheetData sheetId="0">
        <row r="1">
          <cell r="A1" t="str">
            <v>Country/Region</v>
          </cell>
          <cell r="B1" t="str">
            <v>Lat</v>
          </cell>
          <cell r="C1" t="str">
            <v>Long</v>
          </cell>
          <cell r="D1" t="str">
            <v>1/22/20</v>
          </cell>
          <cell r="E1" t="str">
            <v>1/23/20</v>
          </cell>
          <cell r="F1" t="str">
            <v>1/24/20</v>
          </cell>
          <cell r="G1" t="str">
            <v>1/25/20</v>
          </cell>
          <cell r="H1" t="str">
            <v>1/26/20</v>
          </cell>
          <cell r="I1" t="str">
            <v>1/27/20</v>
          </cell>
          <cell r="J1" t="str">
            <v>1/28/20</v>
          </cell>
          <cell r="K1" t="str">
            <v>1/29/20</v>
          </cell>
          <cell r="L1" t="str">
            <v>1/30/20</v>
          </cell>
          <cell r="M1" t="str">
            <v>1/31/20</v>
          </cell>
          <cell r="N1">
            <v>43832</v>
          </cell>
          <cell r="O1">
            <v>43863</v>
          </cell>
          <cell r="P1">
            <v>43892</v>
          </cell>
          <cell r="Q1">
            <v>43923</v>
          </cell>
          <cell r="R1">
            <v>43953</v>
          </cell>
          <cell r="S1">
            <v>43984</v>
          </cell>
          <cell r="T1">
            <v>44014</v>
          </cell>
          <cell r="U1">
            <v>44045</v>
          </cell>
          <cell r="V1">
            <v>44076</v>
          </cell>
          <cell r="W1">
            <v>44106</v>
          </cell>
          <cell r="X1">
            <v>44137</v>
          </cell>
          <cell r="Y1">
            <v>44167</v>
          </cell>
          <cell r="Z1" t="str">
            <v>2/13/20</v>
          </cell>
          <cell r="AA1" t="str">
            <v>2/14/20</v>
          </cell>
          <cell r="AB1" t="str">
            <v>2/15/20</v>
          </cell>
          <cell r="AC1" t="str">
            <v>2/16/20</v>
          </cell>
          <cell r="AD1" t="str">
            <v>2/17/20</v>
          </cell>
          <cell r="AE1" t="str">
            <v>2/18/20</v>
          </cell>
          <cell r="AF1" t="str">
            <v>2/19/20</v>
          </cell>
          <cell r="AG1" t="str">
            <v>2/20/20</v>
          </cell>
          <cell r="AH1" t="str">
            <v>2/21/20</v>
          </cell>
          <cell r="AI1" t="str">
            <v>2/22/20</v>
          </cell>
          <cell r="AJ1" t="str">
            <v>2/23/20</v>
          </cell>
          <cell r="AK1" t="str">
            <v>2/24/20</v>
          </cell>
          <cell r="AL1" t="str">
            <v>2/25/20</v>
          </cell>
          <cell r="AM1" t="str">
            <v>2/26/20</v>
          </cell>
          <cell r="AN1" t="str">
            <v>2/27/20</v>
          </cell>
          <cell r="AO1" t="str">
            <v>2/28/20</v>
          </cell>
          <cell r="AP1" t="str">
            <v>2/29/20</v>
          </cell>
          <cell r="AQ1">
            <v>43833</v>
          </cell>
          <cell r="AR1">
            <v>43864</v>
          </cell>
          <cell r="AS1">
            <v>43893</v>
          </cell>
          <cell r="AT1">
            <v>43924</v>
          </cell>
          <cell r="AU1">
            <v>43954</v>
          </cell>
          <cell r="AV1">
            <v>43985</v>
          </cell>
          <cell r="AW1">
            <v>44015</v>
          </cell>
          <cell r="AX1">
            <v>44046</v>
          </cell>
          <cell r="AY1">
            <v>44077</v>
          </cell>
          <cell r="AZ1">
            <v>44107</v>
          </cell>
          <cell r="BA1">
            <v>44138</v>
          </cell>
          <cell r="BB1">
            <v>44168</v>
          </cell>
          <cell r="BC1" t="str">
            <v>3/13/20</v>
          </cell>
          <cell r="BD1" t="str">
            <v>3/14/20</v>
          </cell>
          <cell r="BE1" t="str">
            <v>3/15/20</v>
          </cell>
          <cell r="BF1" t="str">
            <v>3/16/20</v>
          </cell>
          <cell r="BG1" t="str">
            <v>3/17/20</v>
          </cell>
          <cell r="BH1" t="str">
            <v>3/18/20</v>
          </cell>
          <cell r="BI1" t="str">
            <v>3/19/20</v>
          </cell>
          <cell r="BJ1" t="str">
            <v>3/20/20</v>
          </cell>
          <cell r="BK1" t="str">
            <v>3/21/20</v>
          </cell>
          <cell r="BL1" t="str">
            <v>3/22/20</v>
          </cell>
        </row>
        <row r="2">
          <cell r="A2" t="str">
            <v>Afghanistan</v>
          </cell>
          <cell r="B2">
            <v>33</v>
          </cell>
          <cell r="C2">
            <v>65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1</v>
          </cell>
        </row>
        <row r="3">
          <cell r="A3" t="str">
            <v>Albania</v>
          </cell>
          <cell r="B3">
            <v>41.153300000000002</v>
          </cell>
          <cell r="C3">
            <v>20.168299999999999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  <cell r="BE3">
            <v>1</v>
          </cell>
          <cell r="BF3">
            <v>1</v>
          </cell>
          <cell r="BG3">
            <v>1</v>
          </cell>
          <cell r="BH3">
            <v>2</v>
          </cell>
          <cell r="BI3">
            <v>2</v>
          </cell>
          <cell r="BJ3">
            <v>2</v>
          </cell>
          <cell r="BK3">
            <v>2</v>
          </cell>
          <cell r="BL3">
            <v>2</v>
          </cell>
        </row>
        <row r="4">
          <cell r="A4" t="str">
            <v>Algeria</v>
          </cell>
          <cell r="B4">
            <v>28.033899999999999</v>
          </cell>
          <cell r="C4">
            <v>1.6596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1</v>
          </cell>
          <cell r="BC4">
            <v>2</v>
          </cell>
          <cell r="BD4">
            <v>3</v>
          </cell>
          <cell r="BE4">
            <v>4</v>
          </cell>
          <cell r="BF4">
            <v>4</v>
          </cell>
          <cell r="BG4">
            <v>4</v>
          </cell>
          <cell r="BH4">
            <v>7</v>
          </cell>
          <cell r="BI4">
            <v>9</v>
          </cell>
          <cell r="BJ4">
            <v>11</v>
          </cell>
          <cell r="BK4">
            <v>15</v>
          </cell>
          <cell r="BL4">
            <v>17</v>
          </cell>
        </row>
        <row r="5">
          <cell r="A5" t="str">
            <v>Andorra</v>
          </cell>
          <cell r="B5">
            <v>42.506300000000003</v>
          </cell>
          <cell r="C5">
            <v>1.5218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1</v>
          </cell>
        </row>
        <row r="6">
          <cell r="A6" t="str">
            <v>Angola</v>
          </cell>
          <cell r="B6">
            <v>-11.2027</v>
          </cell>
          <cell r="C6">
            <v>17.873899999999999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A7" t="str">
            <v>Antigua and Barbuda</v>
          </cell>
          <cell r="B7">
            <v>17.0608</v>
          </cell>
          <cell r="C7">
            <v>-61.796399999999998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A8" t="str">
            <v>Argentina</v>
          </cell>
          <cell r="B8">
            <v>-38.4161</v>
          </cell>
          <cell r="C8">
            <v>-63.616700000000002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1</v>
          </cell>
          <cell r="BC8">
            <v>2</v>
          </cell>
          <cell r="BD8">
            <v>2</v>
          </cell>
          <cell r="BE8">
            <v>2</v>
          </cell>
          <cell r="BF8">
            <v>2</v>
          </cell>
          <cell r="BG8">
            <v>2</v>
          </cell>
          <cell r="BH8">
            <v>2</v>
          </cell>
          <cell r="BI8">
            <v>3</v>
          </cell>
          <cell r="BJ8">
            <v>3</v>
          </cell>
          <cell r="BK8">
            <v>4</v>
          </cell>
          <cell r="BL8">
            <v>4</v>
          </cell>
        </row>
        <row r="9">
          <cell r="A9" t="str">
            <v>Armenia</v>
          </cell>
          <cell r="B9">
            <v>40.069099999999999</v>
          </cell>
          <cell r="C9">
            <v>45.038200000000003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A10" t="str">
            <v>Australia</v>
          </cell>
          <cell r="B10">
            <v>-220.5258</v>
          </cell>
          <cell r="C10">
            <v>1269.5002999999999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1</v>
          </cell>
          <cell r="AR10">
            <v>1</v>
          </cell>
          <cell r="AS10">
            <v>1</v>
          </cell>
          <cell r="AT10">
            <v>2</v>
          </cell>
          <cell r="AU10">
            <v>2</v>
          </cell>
          <cell r="AV10">
            <v>2</v>
          </cell>
          <cell r="AW10">
            <v>2</v>
          </cell>
          <cell r="AX10">
            <v>3</v>
          </cell>
          <cell r="AY10">
            <v>3</v>
          </cell>
          <cell r="AZ10">
            <v>3</v>
          </cell>
          <cell r="BA10">
            <v>3</v>
          </cell>
          <cell r="BB10">
            <v>3</v>
          </cell>
          <cell r="BC10">
            <v>3</v>
          </cell>
          <cell r="BD10">
            <v>3</v>
          </cell>
          <cell r="BE10">
            <v>3</v>
          </cell>
          <cell r="BF10">
            <v>3</v>
          </cell>
          <cell r="BG10">
            <v>5</v>
          </cell>
          <cell r="BH10">
            <v>6</v>
          </cell>
          <cell r="BI10">
            <v>6</v>
          </cell>
          <cell r="BJ10">
            <v>7</v>
          </cell>
          <cell r="BK10">
            <v>7</v>
          </cell>
          <cell r="BL10">
            <v>7</v>
          </cell>
        </row>
        <row r="11">
          <cell r="A11" t="str">
            <v>Austria</v>
          </cell>
          <cell r="B11">
            <v>47.516199999999998</v>
          </cell>
          <cell r="C11">
            <v>14.5501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1</v>
          </cell>
          <cell r="BD11">
            <v>1</v>
          </cell>
          <cell r="BE11">
            <v>1</v>
          </cell>
          <cell r="BF11">
            <v>3</v>
          </cell>
          <cell r="BG11">
            <v>3</v>
          </cell>
          <cell r="BH11">
            <v>4</v>
          </cell>
          <cell r="BI11">
            <v>6</v>
          </cell>
          <cell r="BJ11">
            <v>6</v>
          </cell>
          <cell r="BK11">
            <v>8</v>
          </cell>
          <cell r="BL11">
            <v>16</v>
          </cell>
        </row>
        <row r="12">
          <cell r="A12" t="str">
            <v>Azerbaijan</v>
          </cell>
          <cell r="B12">
            <v>40.143099999999997</v>
          </cell>
          <cell r="C12">
            <v>47.576900000000002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</row>
        <row r="13">
          <cell r="A13" t="str">
            <v>Bahamas, The</v>
          </cell>
          <cell r="B13">
            <v>25.034300000000002</v>
          </cell>
          <cell r="C13">
            <v>-77.396299999999997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A14" t="str">
            <v>Bahrain</v>
          </cell>
          <cell r="B14">
            <v>26.0275</v>
          </cell>
          <cell r="C14">
            <v>50.55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2</v>
          </cell>
        </row>
        <row r="15">
          <cell r="A15" t="str">
            <v>Bangladesh</v>
          </cell>
          <cell r="B15">
            <v>23.684999999999999</v>
          </cell>
          <cell r="C15">
            <v>90.356300000000005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1</v>
          </cell>
          <cell r="BI15">
            <v>1</v>
          </cell>
          <cell r="BJ15">
            <v>1</v>
          </cell>
          <cell r="BK15">
            <v>2</v>
          </cell>
          <cell r="BL15">
            <v>2</v>
          </cell>
        </row>
        <row r="16">
          <cell r="A16" t="str">
            <v>Barbados</v>
          </cell>
          <cell r="B16">
            <v>13.193899999999999</v>
          </cell>
          <cell r="C16">
            <v>-59.543199999999999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</row>
        <row r="17">
          <cell r="A17" t="str">
            <v>Belarus</v>
          </cell>
          <cell r="B17">
            <v>53.709800000000001</v>
          </cell>
          <cell r="C17">
            <v>27.953399999999998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</row>
        <row r="18">
          <cell r="A18" t="str">
            <v>Belgium</v>
          </cell>
          <cell r="B18">
            <v>50.833300000000001</v>
          </cell>
          <cell r="C18">
            <v>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3</v>
          </cell>
          <cell r="BB18">
            <v>3</v>
          </cell>
          <cell r="BC18">
            <v>3</v>
          </cell>
          <cell r="BD18">
            <v>4</v>
          </cell>
          <cell r="BE18">
            <v>4</v>
          </cell>
          <cell r="BF18">
            <v>5</v>
          </cell>
          <cell r="BG18">
            <v>10</v>
          </cell>
          <cell r="BH18">
            <v>14</v>
          </cell>
          <cell r="BI18">
            <v>21</v>
          </cell>
          <cell r="BJ18">
            <v>37</v>
          </cell>
          <cell r="BK18">
            <v>67</v>
          </cell>
          <cell r="BL18">
            <v>75</v>
          </cell>
        </row>
        <row r="19">
          <cell r="A19" t="str">
            <v>Benin</v>
          </cell>
          <cell r="B19">
            <v>9.3077000000000005</v>
          </cell>
          <cell r="C19">
            <v>2.3157999999999999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A20" t="str">
            <v>Bhutan</v>
          </cell>
          <cell r="B20">
            <v>27.514199999999999</v>
          </cell>
          <cell r="C20">
            <v>90.433599999999998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A21" t="str">
            <v>Bolivia</v>
          </cell>
          <cell r="B21">
            <v>-16.290199999999999</v>
          </cell>
          <cell r="C21">
            <v>-63.588700000000003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A22" t="str">
            <v>Bosnia and Herzegovina</v>
          </cell>
          <cell r="B22">
            <v>43.915900000000001</v>
          </cell>
          <cell r="C22">
            <v>17.679099999999998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1</v>
          </cell>
          <cell r="BL22">
            <v>1</v>
          </cell>
        </row>
        <row r="23">
          <cell r="A23" t="str">
            <v>Brazil</v>
          </cell>
          <cell r="B23">
            <v>-14.234999999999999</v>
          </cell>
          <cell r="C23">
            <v>-51.9253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1</v>
          </cell>
          <cell r="BH23">
            <v>3</v>
          </cell>
          <cell r="BI23">
            <v>6</v>
          </cell>
          <cell r="BJ23">
            <v>11</v>
          </cell>
          <cell r="BK23">
            <v>15</v>
          </cell>
          <cell r="BL23">
            <v>25</v>
          </cell>
        </row>
        <row r="24">
          <cell r="A24" t="str">
            <v>Brunei</v>
          </cell>
          <cell r="B24">
            <v>4.5353000000000003</v>
          </cell>
          <cell r="C24">
            <v>114.7277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</row>
        <row r="25">
          <cell r="A25" t="str">
            <v>Bulgaria</v>
          </cell>
          <cell r="B25">
            <v>42.733899999999998</v>
          </cell>
          <cell r="C25">
            <v>25.485800000000001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1</v>
          </cell>
          <cell r="BB25">
            <v>1</v>
          </cell>
          <cell r="BC25">
            <v>1</v>
          </cell>
          <cell r="BD25">
            <v>2</v>
          </cell>
          <cell r="BE25">
            <v>2</v>
          </cell>
          <cell r="BF25">
            <v>2</v>
          </cell>
          <cell r="BG25">
            <v>2</v>
          </cell>
          <cell r="BH25">
            <v>2</v>
          </cell>
          <cell r="BI25">
            <v>3</v>
          </cell>
          <cell r="BJ25">
            <v>3</v>
          </cell>
          <cell r="BK25">
            <v>3</v>
          </cell>
          <cell r="BL25">
            <v>3</v>
          </cell>
        </row>
        <row r="26">
          <cell r="A26" t="str">
            <v>Burkina Faso</v>
          </cell>
          <cell r="B26">
            <v>12.238300000000001</v>
          </cell>
          <cell r="C26">
            <v>-1.5616000000000001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1</v>
          </cell>
          <cell r="BI26">
            <v>1</v>
          </cell>
          <cell r="BJ26">
            <v>1</v>
          </cell>
          <cell r="BK26">
            <v>2</v>
          </cell>
          <cell r="BL26">
            <v>4</v>
          </cell>
        </row>
        <row r="27">
          <cell r="A27" t="str">
            <v>Cabo Verde</v>
          </cell>
          <cell r="B27">
            <v>16.538799999999998</v>
          </cell>
          <cell r="C27">
            <v>-23.041799999999999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A28" t="str">
            <v>Cambodia</v>
          </cell>
          <cell r="B28">
            <v>11.55</v>
          </cell>
          <cell r="C28">
            <v>104.91670000000001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A29" t="str">
            <v>Cameroon</v>
          </cell>
          <cell r="B29">
            <v>3.8479999999999999</v>
          </cell>
          <cell r="C29">
            <v>11.5021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A30" t="str">
            <v>Canada</v>
          </cell>
          <cell r="B30">
            <v>607.47839999999997</v>
          </cell>
          <cell r="C30">
            <v>-1102.6288999999999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4</v>
          </cell>
          <cell r="BG30">
            <v>5</v>
          </cell>
          <cell r="BH30">
            <v>8</v>
          </cell>
          <cell r="BI30">
            <v>9</v>
          </cell>
          <cell r="BJ30">
            <v>12</v>
          </cell>
          <cell r="BK30">
            <v>19</v>
          </cell>
          <cell r="BL30">
            <v>21</v>
          </cell>
        </row>
        <row r="31">
          <cell r="A31" t="str">
            <v>Cape Verde</v>
          </cell>
          <cell r="B31">
            <v>15.1111</v>
          </cell>
          <cell r="C31">
            <v>-23.616700000000002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A32" t="str">
            <v>Central African Republic</v>
          </cell>
          <cell r="B32">
            <v>6.6111000000000004</v>
          </cell>
          <cell r="C32">
            <v>20.939399999999999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A33" t="str">
            <v>Chad</v>
          </cell>
          <cell r="B33">
            <v>15.4542</v>
          </cell>
          <cell r="C33">
            <v>18.732199999999999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A34" t="str">
            <v>Chile</v>
          </cell>
          <cell r="B34">
            <v>-35.6751</v>
          </cell>
          <cell r="C34">
            <v>-71.543000000000006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1</v>
          </cell>
        </row>
        <row r="35">
          <cell r="A35" t="str">
            <v>China</v>
          </cell>
          <cell r="B35">
            <v>1083.3366999999901</v>
          </cell>
          <cell r="C35">
            <v>3684.4196999999999</v>
          </cell>
          <cell r="D35">
            <v>17</v>
          </cell>
          <cell r="E35">
            <v>18</v>
          </cell>
          <cell r="F35">
            <v>26</v>
          </cell>
          <cell r="G35">
            <v>42</v>
          </cell>
          <cell r="H35">
            <v>56</v>
          </cell>
          <cell r="I35">
            <v>82</v>
          </cell>
          <cell r="J35">
            <v>131</v>
          </cell>
          <cell r="K35">
            <v>133</v>
          </cell>
          <cell r="L35">
            <v>171</v>
          </cell>
          <cell r="M35">
            <v>213</v>
          </cell>
          <cell r="N35">
            <v>259</v>
          </cell>
          <cell r="O35">
            <v>361</v>
          </cell>
          <cell r="P35">
            <v>425</v>
          </cell>
          <cell r="Q35">
            <v>491</v>
          </cell>
          <cell r="R35">
            <v>563</v>
          </cell>
          <cell r="S35">
            <v>633</v>
          </cell>
          <cell r="T35">
            <v>718</v>
          </cell>
          <cell r="U35">
            <v>805</v>
          </cell>
          <cell r="V35">
            <v>905</v>
          </cell>
          <cell r="W35">
            <v>1012</v>
          </cell>
          <cell r="X35">
            <v>1112</v>
          </cell>
          <cell r="Y35">
            <v>1117</v>
          </cell>
          <cell r="Z35">
            <v>1369</v>
          </cell>
          <cell r="AA35">
            <v>1521</v>
          </cell>
          <cell r="AB35">
            <v>1663</v>
          </cell>
          <cell r="AC35">
            <v>1766</v>
          </cell>
          <cell r="AD35">
            <v>1864</v>
          </cell>
          <cell r="AE35">
            <v>2003</v>
          </cell>
          <cell r="AF35">
            <v>2116</v>
          </cell>
          <cell r="AG35">
            <v>2238</v>
          </cell>
          <cell r="AH35">
            <v>2238</v>
          </cell>
          <cell r="AI35">
            <v>2443</v>
          </cell>
          <cell r="AJ35">
            <v>2445</v>
          </cell>
          <cell r="AK35">
            <v>2595</v>
          </cell>
          <cell r="AL35">
            <v>2665</v>
          </cell>
          <cell r="AM35">
            <v>2717</v>
          </cell>
          <cell r="AN35">
            <v>2746</v>
          </cell>
          <cell r="AO35">
            <v>2790</v>
          </cell>
          <cell r="AP35">
            <v>2837</v>
          </cell>
          <cell r="AQ35">
            <v>2872</v>
          </cell>
          <cell r="AR35">
            <v>2914</v>
          </cell>
          <cell r="AS35">
            <v>2947</v>
          </cell>
          <cell r="AT35">
            <v>2983</v>
          </cell>
          <cell r="AU35">
            <v>3015</v>
          </cell>
          <cell r="AV35">
            <v>3044</v>
          </cell>
          <cell r="AW35">
            <v>3072</v>
          </cell>
          <cell r="AX35">
            <v>3100</v>
          </cell>
          <cell r="AY35">
            <v>3123</v>
          </cell>
          <cell r="AZ35">
            <v>3139</v>
          </cell>
          <cell r="BA35">
            <v>3161</v>
          </cell>
          <cell r="BB35">
            <v>3172</v>
          </cell>
          <cell r="BC35">
            <v>3180</v>
          </cell>
          <cell r="BD35">
            <v>3193</v>
          </cell>
          <cell r="BE35">
            <v>3203</v>
          </cell>
          <cell r="BF35">
            <v>3217</v>
          </cell>
          <cell r="BG35">
            <v>3230</v>
          </cell>
          <cell r="BH35">
            <v>3241</v>
          </cell>
          <cell r="BI35">
            <v>3249</v>
          </cell>
          <cell r="BJ35">
            <v>3253</v>
          </cell>
          <cell r="BK35">
            <v>3259</v>
          </cell>
          <cell r="BL35">
            <v>3265</v>
          </cell>
        </row>
        <row r="36">
          <cell r="A36" t="str">
            <v>Colombia</v>
          </cell>
          <cell r="B36">
            <v>4.5709</v>
          </cell>
          <cell r="C36">
            <v>-74.297300000000007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2</v>
          </cell>
        </row>
        <row r="37">
          <cell r="A37" t="str">
            <v>Congo (Brazzaville)</v>
          </cell>
          <cell r="B37">
            <v>-4.0382999999999996</v>
          </cell>
          <cell r="C37">
            <v>21.758700000000001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A38" t="str">
            <v>Congo (Kinshasa)</v>
          </cell>
          <cell r="B38">
            <v>-4.0382999999999996</v>
          </cell>
          <cell r="C38">
            <v>21.758700000000001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1</v>
          </cell>
          <cell r="BL38">
            <v>1</v>
          </cell>
        </row>
        <row r="39">
          <cell r="A39" t="str">
            <v>Costa Rica</v>
          </cell>
          <cell r="B39">
            <v>9.7489000000000008</v>
          </cell>
          <cell r="C39">
            <v>-83.753399999999999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</v>
          </cell>
          <cell r="BJ39">
            <v>1</v>
          </cell>
          <cell r="BK39">
            <v>2</v>
          </cell>
          <cell r="BL39">
            <v>2</v>
          </cell>
        </row>
        <row r="40">
          <cell r="A40" t="str">
            <v>Cote d'Ivoire</v>
          </cell>
          <cell r="B40">
            <v>7.54</v>
          </cell>
          <cell r="C40">
            <v>-5.5471000000000004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A41" t="str">
            <v>Croatia</v>
          </cell>
          <cell r="B41">
            <v>45.1</v>
          </cell>
          <cell r="C41">
            <v>15.2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</v>
          </cell>
          <cell r="BJ41">
            <v>1</v>
          </cell>
          <cell r="BK41">
            <v>1</v>
          </cell>
          <cell r="BL41">
            <v>1</v>
          </cell>
        </row>
        <row r="42">
          <cell r="A42" t="str">
            <v>Cruise Ship</v>
          </cell>
          <cell r="B42">
            <v>35.4437</v>
          </cell>
          <cell r="C42">
            <v>139.63800000000001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2</v>
          </cell>
          <cell r="AH42">
            <v>2</v>
          </cell>
          <cell r="AI42">
            <v>2</v>
          </cell>
          <cell r="AJ42">
            <v>3</v>
          </cell>
          <cell r="AK42">
            <v>3</v>
          </cell>
          <cell r="AL42">
            <v>3</v>
          </cell>
          <cell r="AM42">
            <v>4</v>
          </cell>
          <cell r="AN42">
            <v>4</v>
          </cell>
          <cell r="AO42">
            <v>6</v>
          </cell>
          <cell r="AP42">
            <v>6</v>
          </cell>
          <cell r="AQ42">
            <v>6</v>
          </cell>
          <cell r="AR42">
            <v>6</v>
          </cell>
          <cell r="AS42">
            <v>6</v>
          </cell>
          <cell r="AT42">
            <v>6</v>
          </cell>
          <cell r="AU42">
            <v>6</v>
          </cell>
          <cell r="AV42">
            <v>6</v>
          </cell>
          <cell r="AW42">
            <v>6</v>
          </cell>
          <cell r="AX42">
            <v>6</v>
          </cell>
          <cell r="AY42">
            <v>6</v>
          </cell>
          <cell r="AZ42">
            <v>6</v>
          </cell>
          <cell r="BA42">
            <v>7</v>
          </cell>
          <cell r="BB42">
            <v>7</v>
          </cell>
          <cell r="BC42">
            <v>7</v>
          </cell>
          <cell r="BD42">
            <v>7</v>
          </cell>
          <cell r="BE42">
            <v>7</v>
          </cell>
          <cell r="BF42">
            <v>7</v>
          </cell>
          <cell r="BG42">
            <v>7</v>
          </cell>
          <cell r="BH42">
            <v>7</v>
          </cell>
          <cell r="BI42">
            <v>7</v>
          </cell>
          <cell r="BJ42">
            <v>7</v>
          </cell>
          <cell r="BK42">
            <v>8</v>
          </cell>
          <cell r="BL42">
            <v>8</v>
          </cell>
        </row>
        <row r="43">
          <cell r="A43" t="str">
            <v>Cuba</v>
          </cell>
          <cell r="B43">
            <v>22</v>
          </cell>
          <cell r="C43">
            <v>-80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</row>
        <row r="44">
          <cell r="A44" t="str">
            <v>Cyprus</v>
          </cell>
          <cell r="B44">
            <v>35.126399999999997</v>
          </cell>
          <cell r="C44">
            <v>33.429900000000004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1</v>
          </cell>
        </row>
        <row r="45">
          <cell r="A45" t="str">
            <v>Czechia</v>
          </cell>
          <cell r="B45">
            <v>49.817500000000003</v>
          </cell>
          <cell r="C45">
            <v>15.4729999999999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1</v>
          </cell>
        </row>
        <row r="46">
          <cell r="A46" t="str">
            <v>Denmark</v>
          </cell>
          <cell r="B46">
            <v>189.86340000000001</v>
          </cell>
          <cell r="C46">
            <v>-40.014299999999999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</v>
          </cell>
          <cell r="BE46">
            <v>2</v>
          </cell>
          <cell r="BF46">
            <v>3</v>
          </cell>
          <cell r="BG46">
            <v>4</v>
          </cell>
          <cell r="BH46">
            <v>4</v>
          </cell>
          <cell r="BI46">
            <v>6</v>
          </cell>
          <cell r="BJ46">
            <v>9</v>
          </cell>
          <cell r="BK46">
            <v>13</v>
          </cell>
          <cell r="BL46">
            <v>13</v>
          </cell>
        </row>
        <row r="47">
          <cell r="A47" t="str">
            <v>Djibouti</v>
          </cell>
          <cell r="B47">
            <v>11.825100000000001</v>
          </cell>
          <cell r="C47">
            <v>42.590299999999999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A48" t="str">
            <v>Dominica</v>
          </cell>
          <cell r="B48">
            <v>15.414999999999999</v>
          </cell>
          <cell r="C48">
            <v>-61.371000000000002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A49" t="str">
            <v>Dominican Republic</v>
          </cell>
          <cell r="B49">
            <v>18.735700000000001</v>
          </cell>
          <cell r="C49">
            <v>-70.162700000000001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1</v>
          </cell>
          <cell r="BH49">
            <v>1</v>
          </cell>
          <cell r="BI49">
            <v>2</v>
          </cell>
          <cell r="BJ49">
            <v>2</v>
          </cell>
          <cell r="BK49">
            <v>2</v>
          </cell>
          <cell r="BL49">
            <v>3</v>
          </cell>
        </row>
        <row r="50">
          <cell r="A50" t="str">
            <v>East Timor</v>
          </cell>
          <cell r="B50">
            <v>-8.5500000000000007</v>
          </cell>
          <cell r="C50">
            <v>125.56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A51" t="str">
            <v>Ecuador</v>
          </cell>
          <cell r="B51">
            <v>-1.8311999999999999</v>
          </cell>
          <cell r="C51">
            <v>-78.183400000000006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2</v>
          </cell>
          <cell r="BE51">
            <v>2</v>
          </cell>
          <cell r="BF51">
            <v>2</v>
          </cell>
          <cell r="BG51">
            <v>2</v>
          </cell>
          <cell r="BH51">
            <v>2</v>
          </cell>
          <cell r="BI51">
            <v>3</v>
          </cell>
          <cell r="BJ51">
            <v>5</v>
          </cell>
          <cell r="BK51">
            <v>7</v>
          </cell>
          <cell r="BL51">
            <v>14</v>
          </cell>
        </row>
        <row r="52">
          <cell r="A52" t="str">
            <v>Egypt</v>
          </cell>
          <cell r="B52">
            <v>26</v>
          </cell>
          <cell r="C52">
            <v>30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1</v>
          </cell>
          <cell r="AY52">
            <v>1</v>
          </cell>
          <cell r="AZ52">
            <v>1</v>
          </cell>
          <cell r="BA52">
            <v>1</v>
          </cell>
          <cell r="BB52">
            <v>1</v>
          </cell>
          <cell r="BC52">
            <v>2</v>
          </cell>
          <cell r="BD52">
            <v>2</v>
          </cell>
          <cell r="BE52">
            <v>2</v>
          </cell>
          <cell r="BF52">
            <v>2</v>
          </cell>
          <cell r="BG52">
            <v>4</v>
          </cell>
          <cell r="BH52">
            <v>6</v>
          </cell>
          <cell r="BI52">
            <v>6</v>
          </cell>
          <cell r="BJ52">
            <v>8</v>
          </cell>
          <cell r="BK52">
            <v>10</v>
          </cell>
          <cell r="BL52">
            <v>14</v>
          </cell>
        </row>
        <row r="53">
          <cell r="A53" t="str">
            <v>El Salvador</v>
          </cell>
          <cell r="B53">
            <v>13.7942</v>
          </cell>
          <cell r="C53">
            <v>-88.896500000000003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A54" t="str">
            <v>Equatorial Guinea</v>
          </cell>
          <cell r="B54">
            <v>1.5</v>
          </cell>
          <cell r="C54">
            <v>10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A55" t="str">
            <v>Eritrea</v>
          </cell>
          <cell r="B55">
            <v>15.179399999999999</v>
          </cell>
          <cell r="C55">
            <v>39.782299999999999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A56" t="str">
            <v>Estonia</v>
          </cell>
          <cell r="B56">
            <v>58.595300000000002</v>
          </cell>
          <cell r="C56">
            <v>25.0136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A57" t="str">
            <v>Eswatini</v>
          </cell>
          <cell r="B57">
            <v>-26.522500000000001</v>
          </cell>
          <cell r="C57">
            <v>31.465900000000001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A58" t="str">
            <v>Ethiopia</v>
          </cell>
          <cell r="B58">
            <v>9.1449999999999996</v>
          </cell>
          <cell r="C58">
            <v>40.489699999999999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A59" t="str">
            <v>Fiji</v>
          </cell>
          <cell r="B59">
            <v>-17.7134</v>
          </cell>
          <cell r="C59">
            <v>178.065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A60" t="str">
            <v>Finland</v>
          </cell>
          <cell r="B60">
            <v>64</v>
          </cell>
          <cell r="C60">
            <v>26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1</v>
          </cell>
          <cell r="BL60">
            <v>1</v>
          </cell>
        </row>
        <row r="61">
          <cell r="A61" t="str">
            <v>France</v>
          </cell>
          <cell r="B61">
            <v>29.8356999999999</v>
          </cell>
          <cell r="C61">
            <v>177.05930000000001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1</v>
          </cell>
          <cell r="AF61">
            <v>1</v>
          </cell>
          <cell r="AG61">
            <v>1</v>
          </cell>
          <cell r="AH61">
            <v>1</v>
          </cell>
          <cell r="AI61">
            <v>1</v>
          </cell>
          <cell r="AJ61">
            <v>1</v>
          </cell>
          <cell r="AK61">
            <v>1</v>
          </cell>
          <cell r="AL61">
            <v>1</v>
          </cell>
          <cell r="AM61">
            <v>2</v>
          </cell>
          <cell r="AN61">
            <v>2</v>
          </cell>
          <cell r="AO61">
            <v>2</v>
          </cell>
          <cell r="AP61">
            <v>2</v>
          </cell>
          <cell r="AQ61">
            <v>2</v>
          </cell>
          <cell r="AR61">
            <v>3</v>
          </cell>
          <cell r="AS61">
            <v>4</v>
          </cell>
          <cell r="AT61">
            <v>4</v>
          </cell>
          <cell r="AU61">
            <v>6</v>
          </cell>
          <cell r="AV61">
            <v>9</v>
          </cell>
          <cell r="AW61">
            <v>11</v>
          </cell>
          <cell r="AX61">
            <v>19</v>
          </cell>
          <cell r="AY61">
            <v>19</v>
          </cell>
          <cell r="AZ61">
            <v>33</v>
          </cell>
          <cell r="BA61">
            <v>48</v>
          </cell>
          <cell r="BB61">
            <v>48</v>
          </cell>
          <cell r="BC61">
            <v>79</v>
          </cell>
          <cell r="BD61">
            <v>91</v>
          </cell>
          <cell r="BE61">
            <v>91</v>
          </cell>
          <cell r="BF61">
            <v>148</v>
          </cell>
          <cell r="BG61">
            <v>148</v>
          </cell>
          <cell r="BH61">
            <v>148</v>
          </cell>
          <cell r="BI61">
            <v>243</v>
          </cell>
          <cell r="BJ61">
            <v>450</v>
          </cell>
          <cell r="BK61">
            <v>562</v>
          </cell>
          <cell r="BL61">
            <v>674</v>
          </cell>
        </row>
        <row r="62">
          <cell r="A62" t="str">
            <v>Gabon</v>
          </cell>
          <cell r="B62">
            <v>-0.80369999999999997</v>
          </cell>
          <cell r="C62">
            <v>11.609400000000001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1</v>
          </cell>
          <cell r="BK62">
            <v>1</v>
          </cell>
          <cell r="BL62">
            <v>1</v>
          </cell>
        </row>
        <row r="63">
          <cell r="A63" t="str">
            <v>Gambia, The</v>
          </cell>
          <cell r="B63">
            <v>13.443199999999999</v>
          </cell>
          <cell r="C63">
            <v>-15.3101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A64" t="str">
            <v>Georgia</v>
          </cell>
          <cell r="B64">
            <v>42.315399999999997</v>
          </cell>
          <cell r="C64">
            <v>43.356900000000003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A65" t="str">
            <v>Germany</v>
          </cell>
          <cell r="B65">
            <v>51</v>
          </cell>
          <cell r="C65">
            <v>9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</v>
          </cell>
          <cell r="AZ65">
            <v>2</v>
          </cell>
          <cell r="BA65">
            <v>3</v>
          </cell>
          <cell r="BB65">
            <v>3</v>
          </cell>
          <cell r="BC65">
            <v>7</v>
          </cell>
          <cell r="BD65">
            <v>9</v>
          </cell>
          <cell r="BE65">
            <v>11</v>
          </cell>
          <cell r="BF65">
            <v>17</v>
          </cell>
          <cell r="BG65">
            <v>24</v>
          </cell>
          <cell r="BH65">
            <v>28</v>
          </cell>
          <cell r="BI65">
            <v>44</v>
          </cell>
          <cell r="BJ65">
            <v>67</v>
          </cell>
          <cell r="BK65">
            <v>84</v>
          </cell>
          <cell r="BL65">
            <v>94</v>
          </cell>
        </row>
        <row r="66">
          <cell r="A66" t="str">
            <v>Ghana</v>
          </cell>
          <cell r="B66">
            <v>7.9465000000000003</v>
          </cell>
          <cell r="C66">
            <v>-1.0232000000000001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1</v>
          </cell>
          <cell r="BL66">
            <v>1</v>
          </cell>
        </row>
        <row r="67">
          <cell r="A67" t="str">
            <v>Greece</v>
          </cell>
          <cell r="B67">
            <v>39.074199999999998</v>
          </cell>
          <cell r="C67">
            <v>21.824300000000001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1</v>
          </cell>
          <cell r="BB67">
            <v>1</v>
          </cell>
          <cell r="BC67">
            <v>1</v>
          </cell>
          <cell r="BD67">
            <v>3</v>
          </cell>
          <cell r="BE67">
            <v>4</v>
          </cell>
          <cell r="BF67">
            <v>4</v>
          </cell>
          <cell r="BG67">
            <v>5</v>
          </cell>
          <cell r="BH67">
            <v>5</v>
          </cell>
          <cell r="BI67">
            <v>6</v>
          </cell>
          <cell r="BJ67">
            <v>6</v>
          </cell>
          <cell r="BK67">
            <v>13</v>
          </cell>
          <cell r="BL67">
            <v>15</v>
          </cell>
        </row>
        <row r="68">
          <cell r="A68" t="str">
            <v>Grenada</v>
          </cell>
          <cell r="B68">
            <v>12.1165</v>
          </cell>
          <cell r="C68">
            <v>-61.678999999999903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A69" t="str">
            <v>Guatemala</v>
          </cell>
          <cell r="B69">
            <v>15.7835</v>
          </cell>
          <cell r="C69">
            <v>-90.230800000000002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</row>
        <row r="70">
          <cell r="A70" t="str">
            <v>Guinea</v>
          </cell>
          <cell r="B70">
            <v>9.9456000000000007</v>
          </cell>
          <cell r="C70">
            <v>-9.6966000000000001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A71" t="str">
            <v>Guyana</v>
          </cell>
          <cell r="B71">
            <v>5</v>
          </cell>
          <cell r="C71">
            <v>-58.75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1</v>
          </cell>
          <cell r="BC71">
            <v>1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</row>
        <row r="72">
          <cell r="A72" t="str">
            <v>Haiti</v>
          </cell>
          <cell r="B72">
            <v>18.9712</v>
          </cell>
          <cell r="C72">
            <v>-72.285200000000003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</row>
        <row r="73">
          <cell r="A73" t="str">
            <v>Holy See</v>
          </cell>
          <cell r="B73">
            <v>41.902900000000002</v>
          </cell>
          <cell r="C73">
            <v>12.4534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A74" t="str">
            <v>Honduras</v>
          </cell>
          <cell r="B74">
            <v>15.2</v>
          </cell>
          <cell r="C74">
            <v>-86.241900000000001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A75" t="str">
            <v>Hungary</v>
          </cell>
          <cell r="B75">
            <v>47.162500000000001</v>
          </cell>
          <cell r="C75">
            <v>19.503299999999999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3</v>
          </cell>
          <cell r="BK75">
            <v>4</v>
          </cell>
          <cell r="BL75">
            <v>6</v>
          </cell>
        </row>
        <row r="76">
          <cell r="A76" t="str">
            <v>Iceland</v>
          </cell>
          <cell r="B76">
            <v>64.963099999999997</v>
          </cell>
          <cell r="C76">
            <v>-19.020800000000001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5</v>
          </cell>
          <cell r="BF76">
            <v>0</v>
          </cell>
          <cell r="BG76">
            <v>1</v>
          </cell>
          <cell r="BH76">
            <v>1</v>
          </cell>
          <cell r="BI76">
            <v>1</v>
          </cell>
          <cell r="BJ76">
            <v>0</v>
          </cell>
          <cell r="BK76">
            <v>1</v>
          </cell>
          <cell r="BL76">
            <v>1</v>
          </cell>
        </row>
        <row r="77">
          <cell r="A77" t="str">
            <v>India</v>
          </cell>
          <cell r="B77">
            <v>21</v>
          </cell>
          <cell r="C77">
            <v>78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1</v>
          </cell>
          <cell r="BB77">
            <v>1</v>
          </cell>
          <cell r="BC77">
            <v>2</v>
          </cell>
          <cell r="BD77">
            <v>2</v>
          </cell>
          <cell r="BE77">
            <v>2</v>
          </cell>
          <cell r="BF77">
            <v>2</v>
          </cell>
          <cell r="BG77">
            <v>3</v>
          </cell>
          <cell r="BH77">
            <v>3</v>
          </cell>
          <cell r="BI77">
            <v>4</v>
          </cell>
          <cell r="BJ77">
            <v>5</v>
          </cell>
          <cell r="BK77">
            <v>4</v>
          </cell>
          <cell r="BL77">
            <v>7</v>
          </cell>
        </row>
        <row r="78">
          <cell r="A78" t="str">
            <v>Indonesia</v>
          </cell>
          <cell r="B78">
            <v>-0.7893</v>
          </cell>
          <cell r="C78">
            <v>113.9213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1</v>
          </cell>
          <cell r="BB78">
            <v>1</v>
          </cell>
          <cell r="BC78">
            <v>4</v>
          </cell>
          <cell r="BD78">
            <v>5</v>
          </cell>
          <cell r="BE78">
            <v>5</v>
          </cell>
          <cell r="BF78">
            <v>5</v>
          </cell>
          <cell r="BG78">
            <v>5</v>
          </cell>
          <cell r="BH78">
            <v>19</v>
          </cell>
          <cell r="BI78">
            <v>25</v>
          </cell>
          <cell r="BJ78">
            <v>32</v>
          </cell>
          <cell r="BK78">
            <v>38</v>
          </cell>
          <cell r="BL78">
            <v>48</v>
          </cell>
        </row>
        <row r="79">
          <cell r="A79" t="str">
            <v>Iran</v>
          </cell>
          <cell r="B79">
            <v>32</v>
          </cell>
          <cell r="C79">
            <v>53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2</v>
          </cell>
          <cell r="AG79">
            <v>2</v>
          </cell>
          <cell r="AH79">
            <v>4</v>
          </cell>
          <cell r="AI79">
            <v>5</v>
          </cell>
          <cell r="AJ79">
            <v>8</v>
          </cell>
          <cell r="AK79">
            <v>12</v>
          </cell>
          <cell r="AL79">
            <v>16</v>
          </cell>
          <cell r="AM79">
            <v>19</v>
          </cell>
          <cell r="AN79">
            <v>26</v>
          </cell>
          <cell r="AO79">
            <v>34</v>
          </cell>
          <cell r="AP79">
            <v>43</v>
          </cell>
          <cell r="AQ79">
            <v>54</v>
          </cell>
          <cell r="AR79">
            <v>66</v>
          </cell>
          <cell r="AS79">
            <v>77</v>
          </cell>
          <cell r="AT79">
            <v>92</v>
          </cell>
          <cell r="AU79">
            <v>107</v>
          </cell>
          <cell r="AV79">
            <v>124</v>
          </cell>
          <cell r="AW79">
            <v>145</v>
          </cell>
          <cell r="AX79">
            <v>194</v>
          </cell>
          <cell r="AY79">
            <v>237</v>
          </cell>
          <cell r="AZ79">
            <v>291</v>
          </cell>
          <cell r="BA79">
            <v>354</v>
          </cell>
          <cell r="BB79">
            <v>429</v>
          </cell>
          <cell r="BC79">
            <v>514</v>
          </cell>
          <cell r="BD79">
            <v>611</v>
          </cell>
          <cell r="BE79">
            <v>724</v>
          </cell>
          <cell r="BF79">
            <v>853</v>
          </cell>
          <cell r="BG79">
            <v>988</v>
          </cell>
          <cell r="BH79">
            <v>1135</v>
          </cell>
          <cell r="BI79">
            <v>1284</v>
          </cell>
          <cell r="BJ79">
            <v>1433</v>
          </cell>
          <cell r="BK79">
            <v>1556</v>
          </cell>
          <cell r="BL79">
            <v>1685</v>
          </cell>
        </row>
        <row r="80">
          <cell r="A80" t="str">
            <v>Iraq</v>
          </cell>
          <cell r="B80">
            <v>33</v>
          </cell>
          <cell r="C80">
            <v>44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2</v>
          </cell>
          <cell r="AU80">
            <v>2</v>
          </cell>
          <cell r="AV80">
            <v>3</v>
          </cell>
          <cell r="AW80">
            <v>4</v>
          </cell>
          <cell r="AX80">
            <v>6</v>
          </cell>
          <cell r="AY80">
            <v>6</v>
          </cell>
          <cell r="AZ80">
            <v>7</v>
          </cell>
          <cell r="BA80">
            <v>7</v>
          </cell>
          <cell r="BB80">
            <v>8</v>
          </cell>
          <cell r="BC80">
            <v>9</v>
          </cell>
          <cell r="BD80">
            <v>10</v>
          </cell>
          <cell r="BE80">
            <v>10</v>
          </cell>
          <cell r="BF80">
            <v>10</v>
          </cell>
          <cell r="BG80">
            <v>11</v>
          </cell>
          <cell r="BH80">
            <v>12</v>
          </cell>
          <cell r="BI80">
            <v>13</v>
          </cell>
          <cell r="BJ80">
            <v>17</v>
          </cell>
          <cell r="BK80">
            <v>17</v>
          </cell>
          <cell r="BL80">
            <v>20</v>
          </cell>
        </row>
        <row r="81">
          <cell r="A81" t="str">
            <v>Ireland</v>
          </cell>
          <cell r="B81">
            <v>53.142400000000002</v>
          </cell>
          <cell r="C81">
            <v>-7.6920999999999999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1</v>
          </cell>
          <cell r="BB81">
            <v>1</v>
          </cell>
          <cell r="BC81">
            <v>1</v>
          </cell>
          <cell r="BD81">
            <v>2</v>
          </cell>
          <cell r="BE81">
            <v>2</v>
          </cell>
          <cell r="BF81">
            <v>2</v>
          </cell>
          <cell r="BG81">
            <v>2</v>
          </cell>
          <cell r="BH81">
            <v>2</v>
          </cell>
          <cell r="BI81">
            <v>3</v>
          </cell>
          <cell r="BJ81">
            <v>3</v>
          </cell>
          <cell r="BK81">
            <v>3</v>
          </cell>
          <cell r="BL81">
            <v>4</v>
          </cell>
        </row>
        <row r="82">
          <cell r="A82" t="str">
            <v>Israel</v>
          </cell>
          <cell r="B82">
            <v>31</v>
          </cell>
          <cell r="C82">
            <v>35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1</v>
          </cell>
          <cell r="BL82">
            <v>1</v>
          </cell>
        </row>
        <row r="83">
          <cell r="A83" t="str">
            <v>Italy</v>
          </cell>
          <cell r="B83">
            <v>43</v>
          </cell>
          <cell r="C83">
            <v>12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</v>
          </cell>
          <cell r="AI83">
            <v>2</v>
          </cell>
          <cell r="AJ83">
            <v>3</v>
          </cell>
          <cell r="AK83">
            <v>7</v>
          </cell>
          <cell r="AL83">
            <v>10</v>
          </cell>
          <cell r="AM83">
            <v>12</v>
          </cell>
          <cell r="AN83">
            <v>17</v>
          </cell>
          <cell r="AO83">
            <v>21</v>
          </cell>
          <cell r="AP83">
            <v>29</v>
          </cell>
          <cell r="AQ83">
            <v>34</v>
          </cell>
          <cell r="AR83">
            <v>52</v>
          </cell>
          <cell r="AS83">
            <v>79</v>
          </cell>
          <cell r="AT83">
            <v>107</v>
          </cell>
          <cell r="AU83">
            <v>148</v>
          </cell>
          <cell r="AV83">
            <v>197</v>
          </cell>
          <cell r="AW83">
            <v>233</v>
          </cell>
          <cell r="AX83">
            <v>366</v>
          </cell>
          <cell r="AY83">
            <v>463</v>
          </cell>
          <cell r="AZ83">
            <v>631</v>
          </cell>
          <cell r="BA83">
            <v>827</v>
          </cell>
          <cell r="BB83">
            <v>827</v>
          </cell>
          <cell r="BC83">
            <v>1266</v>
          </cell>
          <cell r="BD83">
            <v>1441</v>
          </cell>
          <cell r="BE83">
            <v>1809</v>
          </cell>
          <cell r="BF83">
            <v>2158</v>
          </cell>
          <cell r="BG83">
            <v>2503</v>
          </cell>
          <cell r="BH83">
            <v>2978</v>
          </cell>
          <cell r="BI83">
            <v>3405</v>
          </cell>
          <cell r="BJ83">
            <v>4032</v>
          </cell>
          <cell r="BK83">
            <v>4825</v>
          </cell>
          <cell r="BL83">
            <v>5476</v>
          </cell>
        </row>
        <row r="84">
          <cell r="A84" t="str">
            <v>Jamaica</v>
          </cell>
          <cell r="B84">
            <v>18.1096</v>
          </cell>
          <cell r="C84">
            <v>-77.297499999999999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</row>
        <row r="85">
          <cell r="A85" t="str">
            <v>Japan</v>
          </cell>
          <cell r="B85">
            <v>36</v>
          </cell>
          <cell r="C85">
            <v>138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2</v>
          </cell>
          <cell r="AN85">
            <v>4</v>
          </cell>
          <cell r="AO85">
            <v>4</v>
          </cell>
          <cell r="AP85">
            <v>5</v>
          </cell>
          <cell r="AQ85">
            <v>6</v>
          </cell>
          <cell r="AR85">
            <v>6</v>
          </cell>
          <cell r="AS85">
            <v>6</v>
          </cell>
          <cell r="AT85">
            <v>6</v>
          </cell>
          <cell r="AU85">
            <v>6</v>
          </cell>
          <cell r="AV85">
            <v>6</v>
          </cell>
          <cell r="AW85">
            <v>6</v>
          </cell>
          <cell r="AX85">
            <v>6</v>
          </cell>
          <cell r="AY85">
            <v>10</v>
          </cell>
          <cell r="AZ85">
            <v>10</v>
          </cell>
          <cell r="BA85">
            <v>15</v>
          </cell>
          <cell r="BB85">
            <v>16</v>
          </cell>
          <cell r="BC85">
            <v>19</v>
          </cell>
          <cell r="BD85">
            <v>22</v>
          </cell>
          <cell r="BE85">
            <v>22</v>
          </cell>
          <cell r="BF85">
            <v>27</v>
          </cell>
          <cell r="BG85">
            <v>29</v>
          </cell>
          <cell r="BH85">
            <v>29</v>
          </cell>
          <cell r="BI85">
            <v>29</v>
          </cell>
          <cell r="BJ85">
            <v>33</v>
          </cell>
          <cell r="BK85">
            <v>35</v>
          </cell>
          <cell r="BL85">
            <v>40</v>
          </cell>
        </row>
        <row r="86">
          <cell r="A86" t="str">
            <v>Jordan</v>
          </cell>
          <cell r="B86">
            <v>31.24</v>
          </cell>
          <cell r="C86">
            <v>36.51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A87" t="str">
            <v>Kazakhstan</v>
          </cell>
          <cell r="B87">
            <v>48.019599999999997</v>
          </cell>
          <cell r="C87">
            <v>66.923699999999997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3</v>
          </cell>
          <cell r="BK87">
            <v>0</v>
          </cell>
          <cell r="BL87">
            <v>0</v>
          </cell>
        </row>
        <row r="88">
          <cell r="A88" t="str">
            <v>Kenya</v>
          </cell>
          <cell r="B88">
            <v>-2.3599999999999999E-2</v>
          </cell>
          <cell r="C88">
            <v>37.906199999999998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A89" t="str">
            <v>Korea, South</v>
          </cell>
          <cell r="B89">
            <v>36</v>
          </cell>
          <cell r="C89">
            <v>128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1</v>
          </cell>
          <cell r="AH89">
            <v>2</v>
          </cell>
          <cell r="AI89">
            <v>2</v>
          </cell>
          <cell r="AJ89">
            <v>6</v>
          </cell>
          <cell r="AK89">
            <v>8</v>
          </cell>
          <cell r="AL89">
            <v>10</v>
          </cell>
          <cell r="AM89">
            <v>12</v>
          </cell>
          <cell r="AN89">
            <v>13</v>
          </cell>
          <cell r="AO89">
            <v>13</v>
          </cell>
          <cell r="AP89">
            <v>16</v>
          </cell>
          <cell r="AQ89">
            <v>17</v>
          </cell>
          <cell r="AR89">
            <v>28</v>
          </cell>
          <cell r="AS89">
            <v>28</v>
          </cell>
          <cell r="AT89">
            <v>35</v>
          </cell>
          <cell r="AU89">
            <v>35</v>
          </cell>
          <cell r="AV89">
            <v>42</v>
          </cell>
          <cell r="AW89">
            <v>44</v>
          </cell>
          <cell r="AX89">
            <v>50</v>
          </cell>
          <cell r="AY89">
            <v>53</v>
          </cell>
          <cell r="AZ89">
            <v>54</v>
          </cell>
          <cell r="BA89">
            <v>60</v>
          </cell>
          <cell r="BB89">
            <v>66</v>
          </cell>
          <cell r="BC89">
            <v>66</v>
          </cell>
          <cell r="BD89">
            <v>72</v>
          </cell>
          <cell r="BE89">
            <v>75</v>
          </cell>
          <cell r="BF89">
            <v>75</v>
          </cell>
          <cell r="BG89">
            <v>81</v>
          </cell>
          <cell r="BH89">
            <v>84</v>
          </cell>
          <cell r="BI89">
            <v>91</v>
          </cell>
          <cell r="BJ89">
            <v>94</v>
          </cell>
          <cell r="BK89">
            <v>102</v>
          </cell>
          <cell r="BL89">
            <v>104</v>
          </cell>
        </row>
        <row r="90">
          <cell r="A90" t="str">
            <v>Kosovo</v>
          </cell>
          <cell r="B90">
            <v>42.602600000000002</v>
          </cell>
          <cell r="C90">
            <v>20.902999999999999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A91" t="str">
            <v>Kuwait</v>
          </cell>
          <cell r="B91">
            <v>29.5</v>
          </cell>
          <cell r="C91">
            <v>47.75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A92" t="str">
            <v>Kyrgyzstan</v>
          </cell>
          <cell r="B92">
            <v>41.2044</v>
          </cell>
          <cell r="C92">
            <v>74.766099999999994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A93" t="str">
            <v>Latvia</v>
          </cell>
          <cell r="B93">
            <v>56.879600000000003</v>
          </cell>
          <cell r="C93">
            <v>24.603200000000001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A94" t="str">
            <v>Lebanon</v>
          </cell>
          <cell r="B94">
            <v>33.854700000000001</v>
          </cell>
          <cell r="C94">
            <v>35.862299999999998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1</v>
          </cell>
          <cell r="BA94">
            <v>3</v>
          </cell>
          <cell r="BB94">
            <v>3</v>
          </cell>
          <cell r="BC94">
            <v>3</v>
          </cell>
          <cell r="BD94">
            <v>3</v>
          </cell>
          <cell r="BE94">
            <v>3</v>
          </cell>
          <cell r="BF94">
            <v>3</v>
          </cell>
          <cell r="BG94">
            <v>3</v>
          </cell>
          <cell r="BH94">
            <v>3</v>
          </cell>
          <cell r="BI94">
            <v>4</v>
          </cell>
          <cell r="BJ94">
            <v>4</v>
          </cell>
          <cell r="BK94">
            <v>4</v>
          </cell>
          <cell r="BL94">
            <v>4</v>
          </cell>
        </row>
        <row r="95">
          <cell r="A95" t="str">
            <v>Liberia</v>
          </cell>
          <cell r="B95">
            <v>6.4280999999999997</v>
          </cell>
          <cell r="C95">
            <v>-9.4295000000000009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A96" t="str">
            <v>Liechtenstein</v>
          </cell>
          <cell r="B96">
            <v>47.14</v>
          </cell>
          <cell r="C96">
            <v>9.5500000000000007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A97" t="str">
            <v>Lithuania</v>
          </cell>
          <cell r="B97">
            <v>55.169400000000003</v>
          </cell>
          <cell r="C97">
            <v>23.8813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1</v>
          </cell>
          <cell r="BL97">
            <v>1</v>
          </cell>
        </row>
        <row r="98">
          <cell r="A98" t="str">
            <v>Luxembourg</v>
          </cell>
          <cell r="B98">
            <v>49.815300000000001</v>
          </cell>
          <cell r="C98">
            <v>6.1295999999999999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2</v>
          </cell>
          <cell r="BI98">
            <v>4</v>
          </cell>
          <cell r="BJ98">
            <v>4</v>
          </cell>
          <cell r="BK98">
            <v>8</v>
          </cell>
          <cell r="BL98">
            <v>8</v>
          </cell>
        </row>
        <row r="99">
          <cell r="A99" t="str">
            <v>Madagascar</v>
          </cell>
          <cell r="B99">
            <v>-18.7669</v>
          </cell>
          <cell r="C99">
            <v>46.869100000000003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A100" t="str">
            <v>Malaysia</v>
          </cell>
          <cell r="B100">
            <v>2.5</v>
          </cell>
          <cell r="C100">
            <v>112.5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2</v>
          </cell>
          <cell r="BH100">
            <v>2</v>
          </cell>
          <cell r="BI100">
            <v>2</v>
          </cell>
          <cell r="BJ100">
            <v>3</v>
          </cell>
          <cell r="BK100">
            <v>4</v>
          </cell>
          <cell r="BL100">
            <v>10</v>
          </cell>
        </row>
        <row r="101">
          <cell r="A101" t="str">
            <v>Maldives</v>
          </cell>
          <cell r="B101">
            <v>3.2027999999999999</v>
          </cell>
          <cell r="C101">
            <v>73.220699999999994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A102" t="str">
            <v>Malta</v>
          </cell>
          <cell r="B102">
            <v>35.9375</v>
          </cell>
          <cell r="C102">
            <v>14.375400000000001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A103" t="str">
            <v>Martinique</v>
          </cell>
          <cell r="B103">
            <v>14.641500000000001</v>
          </cell>
          <cell r="C103">
            <v>-61.0242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</row>
        <row r="104">
          <cell r="A104" t="str">
            <v>Mauritania</v>
          </cell>
          <cell r="B104">
            <v>21.007899999999999</v>
          </cell>
          <cell r="C104">
            <v>10.940799999999999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A105" t="str">
            <v>Mauritius</v>
          </cell>
          <cell r="B105">
            <v>-20.2</v>
          </cell>
          <cell r="C105">
            <v>57.5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1</v>
          </cell>
          <cell r="BL105">
            <v>1</v>
          </cell>
        </row>
        <row r="106">
          <cell r="A106" t="str">
            <v>Mexico</v>
          </cell>
          <cell r="B106">
            <v>23.634499999999999</v>
          </cell>
          <cell r="C106">
            <v>-102.5528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1</v>
          </cell>
          <cell r="BJ106">
            <v>1</v>
          </cell>
          <cell r="BK106">
            <v>2</v>
          </cell>
          <cell r="BL106">
            <v>2</v>
          </cell>
        </row>
        <row r="107">
          <cell r="A107" t="str">
            <v>Moldova</v>
          </cell>
          <cell r="B107">
            <v>47.4116</v>
          </cell>
          <cell r="C107">
            <v>28.369900000000001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</row>
        <row r="108">
          <cell r="A108" t="str">
            <v>Monaco</v>
          </cell>
          <cell r="B108">
            <v>43.7333</v>
          </cell>
          <cell r="C108">
            <v>7.4166999999999996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A109" t="str">
            <v>Mongolia</v>
          </cell>
          <cell r="B109">
            <v>46.862499999999997</v>
          </cell>
          <cell r="C109">
            <v>103.8467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A110" t="str">
            <v>Montenegro</v>
          </cell>
          <cell r="B110">
            <v>42.5</v>
          </cell>
          <cell r="C110">
            <v>19.3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</row>
        <row r="111">
          <cell r="A111" t="str">
            <v>Morocco</v>
          </cell>
          <cell r="B111">
            <v>31.791699999999999</v>
          </cell>
          <cell r="C111">
            <v>-7.0926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1</v>
          </cell>
          <cell r="BA111">
            <v>1</v>
          </cell>
          <cell r="BB111">
            <v>1</v>
          </cell>
          <cell r="BC111">
            <v>1</v>
          </cell>
          <cell r="BD111">
            <v>1</v>
          </cell>
          <cell r="BE111">
            <v>1</v>
          </cell>
          <cell r="BF111">
            <v>1</v>
          </cell>
          <cell r="BG111">
            <v>2</v>
          </cell>
          <cell r="BH111">
            <v>2</v>
          </cell>
          <cell r="BI111">
            <v>2</v>
          </cell>
          <cell r="BJ111">
            <v>3</v>
          </cell>
          <cell r="BK111">
            <v>3</v>
          </cell>
          <cell r="BL111">
            <v>4</v>
          </cell>
        </row>
        <row r="112">
          <cell r="A112" t="str">
            <v>Mozambique</v>
          </cell>
          <cell r="B112">
            <v>-18.665700000000001</v>
          </cell>
          <cell r="C112">
            <v>35.529600000000002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</row>
        <row r="113">
          <cell r="A113" t="str">
            <v>Namibia</v>
          </cell>
          <cell r="B113">
            <v>-22.957599999999999</v>
          </cell>
          <cell r="C113">
            <v>18.490400000000001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</row>
        <row r="114">
          <cell r="A114" t="str">
            <v>Nepal</v>
          </cell>
          <cell r="B114">
            <v>28.166699999999999</v>
          </cell>
          <cell r="C114">
            <v>84.25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</row>
        <row r="115">
          <cell r="A115" t="str">
            <v>Netherlands</v>
          </cell>
          <cell r="B115">
            <v>94.863299999999995</v>
          </cell>
          <cell r="C115">
            <v>-196.7893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1</v>
          </cell>
          <cell r="AW115">
            <v>1</v>
          </cell>
          <cell r="AX115">
            <v>3</v>
          </cell>
          <cell r="AY115">
            <v>3</v>
          </cell>
          <cell r="AZ115">
            <v>4</v>
          </cell>
          <cell r="BA115">
            <v>5</v>
          </cell>
          <cell r="BB115">
            <v>5</v>
          </cell>
          <cell r="BC115">
            <v>10</v>
          </cell>
          <cell r="BD115">
            <v>12</v>
          </cell>
          <cell r="BE115">
            <v>20</v>
          </cell>
          <cell r="BF115">
            <v>24</v>
          </cell>
          <cell r="BG115">
            <v>43</v>
          </cell>
          <cell r="BH115">
            <v>58</v>
          </cell>
          <cell r="BI115">
            <v>77</v>
          </cell>
          <cell r="BJ115">
            <v>107</v>
          </cell>
          <cell r="BK115">
            <v>137</v>
          </cell>
          <cell r="BL115">
            <v>180</v>
          </cell>
        </row>
        <row r="116">
          <cell r="A116" t="str">
            <v>New Zealand</v>
          </cell>
          <cell r="B116">
            <v>-40.900599999999997</v>
          </cell>
          <cell r="C116">
            <v>174.886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A117" t="str">
            <v>Nicaragua</v>
          </cell>
          <cell r="B117">
            <v>12.865399999999999</v>
          </cell>
          <cell r="C117">
            <v>-85.2072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A118" t="str">
            <v>Niger</v>
          </cell>
          <cell r="B118">
            <v>17.607800000000001</v>
          </cell>
          <cell r="C118">
            <v>8.0816999999999997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A119" t="str">
            <v>Nigeria</v>
          </cell>
          <cell r="B119">
            <v>9.0820000000000007</v>
          </cell>
          <cell r="C119">
            <v>8.6753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A120" t="str">
            <v>North Macedonia</v>
          </cell>
          <cell r="B120">
            <v>41.608600000000003</v>
          </cell>
          <cell r="C120">
            <v>21.7453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1</v>
          </cell>
        </row>
        <row r="121">
          <cell r="A121" t="str">
            <v>Norway</v>
          </cell>
          <cell r="B121">
            <v>60.472000000000001</v>
          </cell>
          <cell r="C121">
            <v>8.4688999999999997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3</v>
          </cell>
          <cell r="BE121">
            <v>3</v>
          </cell>
          <cell r="BF121">
            <v>3</v>
          </cell>
          <cell r="BG121">
            <v>3</v>
          </cell>
          <cell r="BH121">
            <v>6</v>
          </cell>
          <cell r="BI121">
            <v>7</v>
          </cell>
          <cell r="BJ121">
            <v>7</v>
          </cell>
          <cell r="BK121">
            <v>7</v>
          </cell>
          <cell r="BL121">
            <v>7</v>
          </cell>
        </row>
        <row r="122">
          <cell r="A122" t="str">
            <v>Oman</v>
          </cell>
          <cell r="B122">
            <v>21</v>
          </cell>
          <cell r="C122">
            <v>57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</row>
        <row r="123">
          <cell r="A123" t="str">
            <v>Pakistan</v>
          </cell>
          <cell r="B123">
            <v>30.375299999999999</v>
          </cell>
          <cell r="C123">
            <v>69.345100000000002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2</v>
          </cell>
          <cell r="BJ123">
            <v>3</v>
          </cell>
          <cell r="BK123">
            <v>3</v>
          </cell>
          <cell r="BL123">
            <v>5</v>
          </cell>
        </row>
        <row r="124">
          <cell r="A124" t="str">
            <v>Panama</v>
          </cell>
          <cell r="B124">
            <v>8.5380000000000003</v>
          </cell>
          <cell r="C124">
            <v>-80.7821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1</v>
          </cell>
          <cell r="BB124">
            <v>1</v>
          </cell>
          <cell r="BC124">
            <v>1</v>
          </cell>
          <cell r="BD124">
            <v>1</v>
          </cell>
          <cell r="BE124">
            <v>1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3</v>
          </cell>
        </row>
        <row r="125">
          <cell r="A125" t="str">
            <v>Papua New Guinea</v>
          </cell>
          <cell r="B125">
            <v>-6.3150000000000004</v>
          </cell>
          <cell r="C125">
            <v>143.9555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</row>
        <row r="126">
          <cell r="A126" t="str">
            <v>Paraguay</v>
          </cell>
          <cell r="B126">
            <v>-23.442499999999999</v>
          </cell>
          <cell r="C126">
            <v>-58.443800000000003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1</v>
          </cell>
          <cell r="BL126">
            <v>1</v>
          </cell>
        </row>
        <row r="127">
          <cell r="A127" t="str">
            <v>Peru</v>
          </cell>
          <cell r="B127">
            <v>-9.19</v>
          </cell>
          <cell r="C127">
            <v>-75.015199999999993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3</v>
          </cell>
          <cell r="BK127">
            <v>5</v>
          </cell>
          <cell r="BL127">
            <v>5</v>
          </cell>
        </row>
        <row r="128">
          <cell r="A128" t="str">
            <v>Philippines</v>
          </cell>
          <cell r="B128">
            <v>13</v>
          </cell>
          <cell r="C128">
            <v>122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  <cell r="AU128">
            <v>1</v>
          </cell>
          <cell r="AV128">
            <v>1</v>
          </cell>
          <cell r="AW128">
            <v>1</v>
          </cell>
          <cell r="AX128">
            <v>1</v>
          </cell>
          <cell r="AY128">
            <v>1</v>
          </cell>
          <cell r="AZ128">
            <v>1</v>
          </cell>
          <cell r="BA128">
            <v>1</v>
          </cell>
          <cell r="BB128">
            <v>2</v>
          </cell>
          <cell r="BC128">
            <v>5</v>
          </cell>
          <cell r="BD128">
            <v>8</v>
          </cell>
          <cell r="BE128">
            <v>11</v>
          </cell>
          <cell r="BF128">
            <v>12</v>
          </cell>
          <cell r="BG128">
            <v>12</v>
          </cell>
          <cell r="BH128">
            <v>19</v>
          </cell>
          <cell r="BI128">
            <v>17</v>
          </cell>
          <cell r="BJ128">
            <v>18</v>
          </cell>
          <cell r="BK128">
            <v>19</v>
          </cell>
          <cell r="BL128">
            <v>25</v>
          </cell>
        </row>
        <row r="129">
          <cell r="A129" t="str">
            <v>Poland</v>
          </cell>
          <cell r="B129">
            <v>51.919400000000003</v>
          </cell>
          <cell r="C129">
            <v>19.145099999999999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1</v>
          </cell>
          <cell r="BC129">
            <v>2</v>
          </cell>
          <cell r="BD129">
            <v>3</v>
          </cell>
          <cell r="BE129">
            <v>3</v>
          </cell>
          <cell r="BF129">
            <v>4</v>
          </cell>
          <cell r="BG129">
            <v>5</v>
          </cell>
          <cell r="BH129">
            <v>5</v>
          </cell>
          <cell r="BI129">
            <v>5</v>
          </cell>
          <cell r="BJ129">
            <v>5</v>
          </cell>
          <cell r="BK129">
            <v>5</v>
          </cell>
          <cell r="BL129">
            <v>7</v>
          </cell>
        </row>
        <row r="130">
          <cell r="A130" t="str">
            <v>Portugal</v>
          </cell>
          <cell r="B130">
            <v>39.399900000000002</v>
          </cell>
          <cell r="C130">
            <v>-8.2245000000000008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1</v>
          </cell>
          <cell r="BH130">
            <v>2</v>
          </cell>
          <cell r="BI130">
            <v>3</v>
          </cell>
          <cell r="BJ130">
            <v>6</v>
          </cell>
          <cell r="BK130">
            <v>12</v>
          </cell>
          <cell r="BL130">
            <v>14</v>
          </cell>
        </row>
        <row r="131">
          <cell r="A131" t="str">
            <v>Qatar</v>
          </cell>
          <cell r="B131">
            <v>25.354800000000001</v>
          </cell>
          <cell r="C131">
            <v>51.183900000000001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A132" t="str">
            <v>Romania</v>
          </cell>
          <cell r="B132">
            <v>45.943199999999997</v>
          </cell>
          <cell r="C132">
            <v>24.966799999999999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3</v>
          </cell>
        </row>
        <row r="133">
          <cell r="A133" t="str">
            <v>Russia</v>
          </cell>
          <cell r="B133">
            <v>60</v>
          </cell>
          <cell r="C133">
            <v>90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1</v>
          </cell>
          <cell r="BJ133">
            <v>1</v>
          </cell>
          <cell r="BK133">
            <v>1</v>
          </cell>
          <cell r="BL133">
            <v>0</v>
          </cell>
        </row>
        <row r="134">
          <cell r="A134" t="str">
            <v>Rwanda</v>
          </cell>
          <cell r="B134">
            <v>-1.9402999999999999</v>
          </cell>
          <cell r="C134">
            <v>29.873899999999999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A135" t="str">
            <v>Saint Lucia</v>
          </cell>
          <cell r="B135">
            <v>13.9094</v>
          </cell>
          <cell r="C135">
            <v>-60.978900000000003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A136" t="str">
            <v>Saint Vincent and the Grenadines</v>
          </cell>
          <cell r="B136">
            <v>12.984299999999999</v>
          </cell>
          <cell r="C136">
            <v>-61.287199999999999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A137" t="str">
            <v>San Marino</v>
          </cell>
          <cell r="B137">
            <v>43.942399999999999</v>
          </cell>
          <cell r="C137">
            <v>12.457800000000001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1</v>
          </cell>
          <cell r="AT137">
            <v>1</v>
          </cell>
          <cell r="AU137">
            <v>1</v>
          </cell>
          <cell r="AV137">
            <v>1</v>
          </cell>
          <cell r="AW137">
            <v>1</v>
          </cell>
          <cell r="AX137">
            <v>1</v>
          </cell>
          <cell r="AY137">
            <v>1</v>
          </cell>
          <cell r="AZ137">
            <v>2</v>
          </cell>
          <cell r="BA137">
            <v>2</v>
          </cell>
          <cell r="BB137">
            <v>3</v>
          </cell>
          <cell r="BC137">
            <v>5</v>
          </cell>
          <cell r="BD137">
            <v>5</v>
          </cell>
          <cell r="BE137">
            <v>5</v>
          </cell>
          <cell r="BF137">
            <v>7</v>
          </cell>
          <cell r="BG137">
            <v>7</v>
          </cell>
          <cell r="BH137">
            <v>11</v>
          </cell>
          <cell r="BI137">
            <v>11</v>
          </cell>
          <cell r="BJ137">
            <v>14</v>
          </cell>
          <cell r="BK137">
            <v>20</v>
          </cell>
          <cell r="BL137">
            <v>20</v>
          </cell>
        </row>
        <row r="138">
          <cell r="A138" t="str">
            <v>Saudi Arabia</v>
          </cell>
          <cell r="B138">
            <v>24</v>
          </cell>
          <cell r="C138">
            <v>45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A139" t="str">
            <v>Senegal</v>
          </cell>
          <cell r="B139">
            <v>14.497400000000001</v>
          </cell>
          <cell r="C139">
            <v>-14.452400000000001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</row>
        <row r="140">
          <cell r="A140" t="str">
            <v>Serbia</v>
          </cell>
          <cell r="B140">
            <v>44.016500000000001</v>
          </cell>
          <cell r="C140">
            <v>21.0059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1</v>
          </cell>
          <cell r="BK140">
            <v>1</v>
          </cell>
          <cell r="BL140">
            <v>2</v>
          </cell>
        </row>
        <row r="141">
          <cell r="A141" t="str">
            <v>Seychelles</v>
          </cell>
          <cell r="B141">
            <v>-4.6795999999999998</v>
          </cell>
          <cell r="C141">
            <v>55.491999999999997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</row>
        <row r="142">
          <cell r="A142" t="str">
            <v>Singapore</v>
          </cell>
          <cell r="B142">
            <v>1.2833000000000001</v>
          </cell>
          <cell r="C142">
            <v>103.83329999999999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2</v>
          </cell>
          <cell r="BL142">
            <v>2</v>
          </cell>
        </row>
        <row r="143">
          <cell r="A143" t="str">
            <v>Slovakia</v>
          </cell>
          <cell r="B143">
            <v>48.668999999999997</v>
          </cell>
          <cell r="C143">
            <v>19.699000000000002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</row>
        <row r="144">
          <cell r="A144" t="str">
            <v>Slovenia</v>
          </cell>
          <cell r="B144">
            <v>46.151200000000003</v>
          </cell>
          <cell r="C144">
            <v>14.9955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2</v>
          </cell>
        </row>
        <row r="145">
          <cell r="A145" t="str">
            <v>Somalia</v>
          </cell>
          <cell r="B145">
            <v>5.1520999999999999</v>
          </cell>
          <cell r="C145">
            <v>46.199599999999997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</row>
        <row r="146">
          <cell r="A146" t="str">
            <v>South Africa</v>
          </cell>
          <cell r="B146">
            <v>-30.5595</v>
          </cell>
          <cell r="C146">
            <v>22.9375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A147" t="str">
            <v>Spain</v>
          </cell>
          <cell r="B147">
            <v>40</v>
          </cell>
          <cell r="C147">
            <v>-4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1</v>
          </cell>
          <cell r="AT147">
            <v>2</v>
          </cell>
          <cell r="AU147">
            <v>3</v>
          </cell>
          <cell r="AV147">
            <v>5</v>
          </cell>
          <cell r="AW147">
            <v>10</v>
          </cell>
          <cell r="AX147">
            <v>17</v>
          </cell>
          <cell r="AY147">
            <v>28</v>
          </cell>
          <cell r="AZ147">
            <v>35</v>
          </cell>
          <cell r="BA147">
            <v>54</v>
          </cell>
          <cell r="BB147">
            <v>55</v>
          </cell>
          <cell r="BC147">
            <v>133</v>
          </cell>
          <cell r="BD147">
            <v>195</v>
          </cell>
          <cell r="BE147">
            <v>289</v>
          </cell>
          <cell r="BF147">
            <v>342</v>
          </cell>
          <cell r="BG147">
            <v>533</v>
          </cell>
          <cell r="BH147">
            <v>623</v>
          </cell>
          <cell r="BI147">
            <v>830</v>
          </cell>
          <cell r="BJ147">
            <v>1043</v>
          </cell>
          <cell r="BK147">
            <v>1375</v>
          </cell>
          <cell r="BL147">
            <v>1772</v>
          </cell>
        </row>
        <row r="148">
          <cell r="A148" t="str">
            <v>Sri Lanka</v>
          </cell>
          <cell r="B148">
            <v>7</v>
          </cell>
          <cell r="C148">
            <v>81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</row>
        <row r="149">
          <cell r="A149" t="str">
            <v>Sudan</v>
          </cell>
          <cell r="B149">
            <v>12.8628</v>
          </cell>
          <cell r="C149">
            <v>30.217600000000001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</row>
        <row r="150">
          <cell r="A150" t="str">
            <v>Suriname</v>
          </cell>
          <cell r="B150">
            <v>3.9192999999999998</v>
          </cell>
          <cell r="C150">
            <v>-56.027799999999999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</row>
        <row r="151">
          <cell r="A151" t="str">
            <v>Sweden</v>
          </cell>
          <cell r="B151">
            <v>63</v>
          </cell>
          <cell r="C151">
            <v>16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1</v>
          </cell>
          <cell r="BB151">
            <v>1</v>
          </cell>
          <cell r="BC151">
            <v>1</v>
          </cell>
          <cell r="BD151">
            <v>2</v>
          </cell>
          <cell r="BE151">
            <v>3</v>
          </cell>
          <cell r="BF151">
            <v>6</v>
          </cell>
          <cell r="BG151">
            <v>7</v>
          </cell>
          <cell r="BH151">
            <v>10</v>
          </cell>
          <cell r="BI151">
            <v>11</v>
          </cell>
          <cell r="BJ151">
            <v>16</v>
          </cell>
          <cell r="BK151">
            <v>20</v>
          </cell>
          <cell r="BL151">
            <v>21</v>
          </cell>
        </row>
        <row r="152">
          <cell r="A152" t="str">
            <v>Switzerland</v>
          </cell>
          <cell r="B152">
            <v>46.818199999999997</v>
          </cell>
          <cell r="C152">
            <v>8.2274999999999991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1</v>
          </cell>
          <cell r="AV152">
            <v>1</v>
          </cell>
          <cell r="AW152">
            <v>1</v>
          </cell>
          <cell r="AX152">
            <v>2</v>
          </cell>
          <cell r="AY152">
            <v>2</v>
          </cell>
          <cell r="AZ152">
            <v>3</v>
          </cell>
          <cell r="BA152">
            <v>4</v>
          </cell>
          <cell r="BB152">
            <v>4</v>
          </cell>
          <cell r="BC152">
            <v>11</v>
          </cell>
          <cell r="BD152">
            <v>13</v>
          </cell>
          <cell r="BE152">
            <v>14</v>
          </cell>
          <cell r="BF152">
            <v>14</v>
          </cell>
          <cell r="BG152">
            <v>27</v>
          </cell>
          <cell r="BH152">
            <v>28</v>
          </cell>
          <cell r="BI152">
            <v>41</v>
          </cell>
          <cell r="BJ152">
            <v>54</v>
          </cell>
          <cell r="BK152">
            <v>75</v>
          </cell>
          <cell r="BL152">
            <v>98</v>
          </cell>
        </row>
        <row r="153">
          <cell r="A153" t="str">
            <v>Syria</v>
          </cell>
          <cell r="B153">
            <v>34.802100000000003</v>
          </cell>
          <cell r="C153">
            <v>38.9968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</row>
        <row r="154">
          <cell r="A154" t="str">
            <v>Taiwan*</v>
          </cell>
          <cell r="B154">
            <v>23.7</v>
          </cell>
          <cell r="C154">
            <v>121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1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2</v>
          </cell>
          <cell r="BK154">
            <v>2</v>
          </cell>
          <cell r="BL154">
            <v>2</v>
          </cell>
        </row>
        <row r="155">
          <cell r="A155" t="str">
            <v>Tanzania</v>
          </cell>
          <cell r="B155">
            <v>-6.3689999999999998</v>
          </cell>
          <cell r="C155">
            <v>34.888800000000003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</row>
        <row r="156">
          <cell r="A156" t="str">
            <v>Thailand</v>
          </cell>
          <cell r="B156">
            <v>15</v>
          </cell>
          <cell r="C156">
            <v>101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</row>
        <row r="157">
          <cell r="A157" t="str">
            <v>Timor-Leste</v>
          </cell>
          <cell r="B157">
            <v>-8.8742000000000001</v>
          </cell>
          <cell r="C157">
            <v>125.72750000000001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</row>
        <row r="158">
          <cell r="A158" t="str">
            <v>Togo</v>
          </cell>
          <cell r="B158">
            <v>8.6195000000000004</v>
          </cell>
          <cell r="C158">
            <v>0.82479999999999998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</row>
        <row r="159">
          <cell r="A159" t="str">
            <v>Trinidad and Tobago</v>
          </cell>
          <cell r="B159">
            <v>10.691800000000001</v>
          </cell>
          <cell r="C159">
            <v>-61.222499999999997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A160" t="str">
            <v>Tunisia</v>
          </cell>
          <cell r="B160">
            <v>34</v>
          </cell>
          <cell r="C160">
            <v>9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1</v>
          </cell>
          <cell r="BJ160">
            <v>1</v>
          </cell>
          <cell r="BK160">
            <v>1</v>
          </cell>
          <cell r="BL160">
            <v>3</v>
          </cell>
        </row>
        <row r="161">
          <cell r="A161" t="str">
            <v>Turkey</v>
          </cell>
          <cell r="B161">
            <v>38.963700000000003</v>
          </cell>
          <cell r="C161">
            <v>35.243299999999998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1</v>
          </cell>
          <cell r="BH161">
            <v>1</v>
          </cell>
          <cell r="BI161">
            <v>3</v>
          </cell>
          <cell r="BJ161">
            <v>4</v>
          </cell>
          <cell r="BK161">
            <v>9</v>
          </cell>
          <cell r="BL161">
            <v>30</v>
          </cell>
        </row>
        <row r="162">
          <cell r="A162" t="str">
            <v>US</v>
          </cell>
          <cell r="B162">
            <v>9531.0033999999996</v>
          </cell>
          <cell r="C162">
            <v>-22951.820899999901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1</v>
          </cell>
          <cell r="AQ162">
            <v>1</v>
          </cell>
          <cell r="AR162">
            <v>6</v>
          </cell>
          <cell r="AS162">
            <v>7</v>
          </cell>
          <cell r="AT162">
            <v>11</v>
          </cell>
          <cell r="AU162">
            <v>12</v>
          </cell>
          <cell r="AV162">
            <v>14</v>
          </cell>
          <cell r="AW162">
            <v>17</v>
          </cell>
          <cell r="AX162">
            <v>21</v>
          </cell>
          <cell r="AY162">
            <v>22</v>
          </cell>
          <cell r="AZ162">
            <v>28</v>
          </cell>
          <cell r="BA162">
            <v>36</v>
          </cell>
          <cell r="BB162">
            <v>40</v>
          </cell>
          <cell r="BC162">
            <v>47</v>
          </cell>
          <cell r="BD162">
            <v>54</v>
          </cell>
          <cell r="BE162">
            <v>63</v>
          </cell>
          <cell r="BF162">
            <v>85</v>
          </cell>
          <cell r="BG162">
            <v>108</v>
          </cell>
          <cell r="BH162">
            <v>118</v>
          </cell>
          <cell r="BI162">
            <v>200</v>
          </cell>
          <cell r="BJ162">
            <v>244</v>
          </cell>
          <cell r="BK162">
            <v>307</v>
          </cell>
          <cell r="BL162">
            <v>417</v>
          </cell>
        </row>
        <row r="163">
          <cell r="A163" t="str">
            <v>Uganda</v>
          </cell>
          <cell r="B163">
            <v>1</v>
          </cell>
          <cell r="C163">
            <v>32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A164" t="str">
            <v>Ukraine</v>
          </cell>
          <cell r="B164">
            <v>48.379399999999997</v>
          </cell>
          <cell r="C164">
            <v>31.165600000000001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2</v>
          </cell>
          <cell r="BH164">
            <v>2</v>
          </cell>
          <cell r="BI164">
            <v>2</v>
          </cell>
          <cell r="BJ164">
            <v>3</v>
          </cell>
          <cell r="BK164">
            <v>3</v>
          </cell>
          <cell r="BL164">
            <v>3</v>
          </cell>
        </row>
        <row r="165">
          <cell r="A165" t="str">
            <v>United Arab Emirates</v>
          </cell>
          <cell r="B165">
            <v>24</v>
          </cell>
          <cell r="C165">
            <v>54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2</v>
          </cell>
          <cell r="BK165">
            <v>2</v>
          </cell>
          <cell r="BL165">
            <v>2</v>
          </cell>
        </row>
        <row r="166">
          <cell r="A166" t="str">
            <v>United Kingdom</v>
          </cell>
          <cell r="B166">
            <v>263.49090000000001</v>
          </cell>
          <cell r="C166">
            <v>-223.8946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2</v>
          </cell>
          <cell r="AW166">
            <v>2</v>
          </cell>
          <cell r="AX166">
            <v>3</v>
          </cell>
          <cell r="AY166">
            <v>4</v>
          </cell>
          <cell r="AZ166">
            <v>6</v>
          </cell>
          <cell r="BA166">
            <v>8</v>
          </cell>
          <cell r="BB166">
            <v>8</v>
          </cell>
          <cell r="BC166">
            <v>8</v>
          </cell>
          <cell r="BD166">
            <v>21</v>
          </cell>
          <cell r="BE166">
            <v>21</v>
          </cell>
          <cell r="BF166">
            <v>56</v>
          </cell>
          <cell r="BG166">
            <v>56</v>
          </cell>
          <cell r="BH166">
            <v>72</v>
          </cell>
          <cell r="BI166">
            <v>138</v>
          </cell>
          <cell r="BJ166">
            <v>178</v>
          </cell>
          <cell r="BK166">
            <v>234</v>
          </cell>
          <cell r="BL166">
            <v>282</v>
          </cell>
        </row>
        <row r="167">
          <cell r="A167" t="str">
            <v>Uruguay</v>
          </cell>
          <cell r="B167">
            <v>-32.522799999999997</v>
          </cell>
          <cell r="C167">
            <v>-55.765799999999999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</row>
        <row r="168">
          <cell r="A168" t="str">
            <v>Uzbekistan</v>
          </cell>
          <cell r="B168">
            <v>41.377499999999998</v>
          </cell>
          <cell r="C168">
            <v>64.585300000000004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A169" t="str">
            <v>Venezuela</v>
          </cell>
          <cell r="B169">
            <v>6.4238</v>
          </cell>
          <cell r="C169">
            <v>-66.589699999999993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</row>
        <row r="170">
          <cell r="A170" t="str">
            <v>Vietnam</v>
          </cell>
          <cell r="B170">
            <v>16</v>
          </cell>
          <cell r="C170">
            <v>108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A171" t="str">
            <v>Zambia</v>
          </cell>
          <cell r="B171">
            <v>-15.416700000000001</v>
          </cell>
          <cell r="C171">
            <v>28.283300000000001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</row>
        <row r="172">
          <cell r="A172" t="str">
            <v>Zimbabwe</v>
          </cell>
          <cell r="B172">
            <v>-20</v>
          </cell>
          <cell r="C172">
            <v>30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workbookViewId="0">
      <selection activeCell="G2" sqref="G2"/>
    </sheetView>
  </sheetViews>
  <sheetFormatPr defaultRowHeight="15" x14ac:dyDescent="0.25"/>
  <cols>
    <col min="1" max="1" width="31.140625" bestFit="1" customWidth="1"/>
    <col min="2" max="3" width="9.140625" hidden="1" customWidth="1"/>
    <col min="6" max="6" width="14.28515625" bestFit="1" customWidth="1"/>
    <col min="7" max="7" width="21.7109375" style="4" bestFit="1" customWidth="1"/>
    <col min="8" max="8" width="11" style="4" bestFit="1" customWidth="1"/>
    <col min="9" max="9" width="10" bestFit="1" customWidth="1"/>
  </cols>
  <sheetData>
    <row r="1" spans="1:9" x14ac:dyDescent="0.25">
      <c r="D1" t="s">
        <v>554</v>
      </c>
      <c r="E1" t="s">
        <v>555</v>
      </c>
      <c r="F1" t="s">
        <v>558</v>
      </c>
      <c r="G1" s="3">
        <f ca="1">64+H1</f>
        <v>64</v>
      </c>
      <c r="H1" s="5">
        <f ca="1">TODAY()-I1</f>
        <v>0</v>
      </c>
      <c r="I1" s="1">
        <v>43913</v>
      </c>
    </row>
    <row r="2" spans="1:9" x14ac:dyDescent="0.25">
      <c r="A2" t="s">
        <v>0</v>
      </c>
      <c r="B2" t="s">
        <v>1</v>
      </c>
      <c r="C2" t="s">
        <v>2</v>
      </c>
      <c r="D2" s="1">
        <f ca="1">TODAY()</f>
        <v>43913</v>
      </c>
      <c r="E2">
        <f ca="1">D2</f>
        <v>43913</v>
      </c>
      <c r="F2" t="s">
        <v>551</v>
      </c>
      <c r="G2" s="4" t="s">
        <v>553</v>
      </c>
      <c r="H2" s="4" t="s">
        <v>557</v>
      </c>
      <c r="I2" t="s">
        <v>559</v>
      </c>
    </row>
    <row r="3" spans="1:9" x14ac:dyDescent="0.25">
      <c r="A3" t="s">
        <v>35</v>
      </c>
      <c r="B3">
        <v>-26.522500000000001</v>
      </c>
      <c r="C3">
        <v>31.465900000000001</v>
      </c>
      <c r="D3">
        <f ca="1">VLOOKUP($A3,[1]confirmed!$A$1:$ZZ$999,$G$1,FALSE)</f>
        <v>4</v>
      </c>
      <c r="E3">
        <f ca="1">VLOOKUP($A3,[2]deaths!$A$1:$ZZ$999,$G$1,FALSE)</f>
        <v>0</v>
      </c>
      <c r="F3" s="2" t="e">
        <f>VLOOKUP(A3,population!$D$1:$E$264,2,FALSE)</f>
        <v>#N/A</v>
      </c>
      <c r="G3" s="6" t="e">
        <f ca="1">D3/$F3</f>
        <v>#N/A</v>
      </c>
      <c r="H3" s="6" t="e">
        <f ca="1">E3/$F3</f>
        <v>#N/A</v>
      </c>
      <c r="I3" s="5" t="e">
        <f t="shared" ref="I3:I6" ca="1" si="0">H3/G3</f>
        <v>#N/A</v>
      </c>
    </row>
    <row r="4" spans="1:9" x14ac:dyDescent="0.25">
      <c r="A4" t="s">
        <v>36</v>
      </c>
      <c r="B4">
        <v>41.902900000000002</v>
      </c>
      <c r="C4">
        <v>12.4534</v>
      </c>
      <c r="D4">
        <f ca="1">VLOOKUP($A4,[1]confirmed!$A$1:$ZZ$999,$G$1,FALSE)</f>
        <v>1</v>
      </c>
      <c r="E4">
        <f ca="1">VLOOKUP($A4,[2]deaths!$A$1:$ZZ$999,$G$1,FALSE)</f>
        <v>0</v>
      </c>
      <c r="F4" s="2" t="e">
        <f>VLOOKUP(A4,population!$D$1:$E$264,2,FALSE)</f>
        <v>#N/A</v>
      </c>
      <c r="G4" s="6" t="e">
        <f ca="1">D4/$F4</f>
        <v>#N/A</v>
      </c>
      <c r="H4" s="6" t="e">
        <f ca="1">E4/$F4</f>
        <v>#N/A</v>
      </c>
      <c r="I4" s="5" t="e">
        <f t="shared" ca="1" si="0"/>
        <v>#N/A</v>
      </c>
    </row>
    <row r="5" spans="1:9" x14ac:dyDescent="0.25">
      <c r="A5" t="s">
        <v>72</v>
      </c>
      <c r="B5">
        <v>14.641500000000001</v>
      </c>
      <c r="C5">
        <v>-61.0242</v>
      </c>
      <c r="D5">
        <f ca="1">VLOOKUP($A5,[1]confirmed!$A$1:$ZZ$999,$G$1,FALSE)</f>
        <v>37</v>
      </c>
      <c r="E5">
        <f ca="1">VLOOKUP($A5,[2]deaths!$A$1:$ZZ$999,$G$1,FALSE)</f>
        <v>1</v>
      </c>
      <c r="F5" s="2" t="e">
        <f>VLOOKUP(A5,population!$D$1:$E$264,2,FALSE)</f>
        <v>#N/A</v>
      </c>
      <c r="G5" s="6" t="e">
        <f ca="1">D5/$F5</f>
        <v>#N/A</v>
      </c>
      <c r="H5" s="6" t="e">
        <f ca="1">E5/$F5</f>
        <v>#N/A</v>
      </c>
      <c r="I5" s="5" t="e">
        <f t="shared" ca="1" si="0"/>
        <v>#N/A</v>
      </c>
    </row>
    <row r="6" spans="1:9" x14ac:dyDescent="0.25">
      <c r="A6" t="s">
        <v>147</v>
      </c>
      <c r="B6">
        <v>35.4437</v>
      </c>
      <c r="C6">
        <v>139.63800000000001</v>
      </c>
      <c r="D6">
        <f ca="1">VLOOKUP($A6,[1]confirmed!$A$1:$ZZ$999,$G$1,FALSE)</f>
        <v>712</v>
      </c>
      <c r="E6">
        <f ca="1">VLOOKUP($A6,[2]deaths!$A$1:$ZZ$999,$G$1,FALSE)</f>
        <v>8</v>
      </c>
      <c r="F6" s="2" t="e">
        <f>VLOOKUP(A6,population!$D$1:$E$264,2,FALSE)</f>
        <v>#N/A</v>
      </c>
      <c r="G6" s="6" t="e">
        <f ca="1">D6/$F6</f>
        <v>#N/A</v>
      </c>
      <c r="H6" s="6" t="e">
        <f ca="1">E6/$F6</f>
        <v>#N/A</v>
      </c>
      <c r="I6" s="5" t="e">
        <f t="shared" ca="1" si="0"/>
        <v>#N/A</v>
      </c>
    </row>
    <row r="7" spans="1:9" x14ac:dyDescent="0.25">
      <c r="A7" t="s">
        <v>119</v>
      </c>
      <c r="B7">
        <v>43.942399999999999</v>
      </c>
      <c r="C7">
        <v>12.457800000000001</v>
      </c>
      <c r="D7">
        <f ca="1">VLOOKUP($A7,[1]confirmed!$A$1:$ZZ$999,$G$1,FALSE)</f>
        <v>160</v>
      </c>
      <c r="E7">
        <f ca="1">VLOOKUP($A7,[2]deaths!$A$1:$ZZ$999,$G$1,FALSE)</f>
        <v>20</v>
      </c>
      <c r="F7" s="2">
        <f>VLOOKUP(A7,population!$D$1:$E$264,2,FALSE)</f>
        <v>33203</v>
      </c>
      <c r="G7" s="6">
        <f ca="1">D7/$F7</f>
        <v>4.8188416709333496E-3</v>
      </c>
      <c r="H7" s="6">
        <f ca="1">E7/$F7</f>
        <v>6.023552088666687E-4</v>
      </c>
      <c r="I7" s="5">
        <f ca="1">H7/G7</f>
        <v>0.125</v>
      </c>
    </row>
    <row r="8" spans="1:9" x14ac:dyDescent="0.25">
      <c r="A8" t="s">
        <v>163</v>
      </c>
      <c r="B8">
        <v>43</v>
      </c>
      <c r="C8">
        <v>12</v>
      </c>
      <c r="D8">
        <f ca="1">VLOOKUP($A8,[1]confirmed!$A$1:$ZZ$999,$G$1,FALSE)</f>
        <v>59138</v>
      </c>
      <c r="E8">
        <f ca="1">VLOOKUP($A8,[2]deaths!$A$1:$ZZ$999,$G$1,FALSE)</f>
        <v>5476</v>
      </c>
      <c r="F8" s="2">
        <f>VLOOKUP(A8,population!$D$1:$E$264,2,FALSE)</f>
        <v>60600590</v>
      </c>
      <c r="G8" s="6">
        <f ca="1">D8/$F8</f>
        <v>9.7586508646202951E-4</v>
      </c>
      <c r="H8" s="6">
        <f ca="1">E8/$F8</f>
        <v>9.0362156540060089E-5</v>
      </c>
      <c r="I8" s="5">
        <f t="shared" ref="I8:I71" ca="1" si="1">H8/G8</f>
        <v>9.2596976563292632E-2</v>
      </c>
    </row>
    <row r="9" spans="1:9" x14ac:dyDescent="0.25">
      <c r="A9" t="s">
        <v>160</v>
      </c>
      <c r="B9">
        <v>40</v>
      </c>
      <c r="C9">
        <v>-4</v>
      </c>
      <c r="D9">
        <f ca="1">VLOOKUP($A9,[1]confirmed!$A$1:$ZZ$999,$G$1,FALSE)</f>
        <v>28768</v>
      </c>
      <c r="E9">
        <f ca="1">VLOOKUP($A9,[2]deaths!$A$1:$ZZ$999,$G$1,FALSE)</f>
        <v>1772</v>
      </c>
      <c r="F9" s="2">
        <f>VLOOKUP(A9,population!$D$1:$E$264,2,FALSE)</f>
        <v>46443959</v>
      </c>
      <c r="G9" s="6">
        <f ca="1">D9/$F9</f>
        <v>6.1941317276591342E-4</v>
      </c>
      <c r="H9" s="6">
        <f ca="1">E9/$F9</f>
        <v>3.8153508834162907E-5</v>
      </c>
      <c r="I9" s="5">
        <f t="shared" ca="1" si="1"/>
        <v>6.1596218020022242E-2</v>
      </c>
    </row>
    <row r="10" spans="1:9" x14ac:dyDescent="0.25">
      <c r="A10" t="s">
        <v>162</v>
      </c>
      <c r="B10">
        <v>32</v>
      </c>
      <c r="C10">
        <v>53</v>
      </c>
      <c r="D10">
        <f ca="1">VLOOKUP($A10,[1]confirmed!$A$1:$ZZ$999,$G$1,FALSE)</f>
        <v>21638</v>
      </c>
      <c r="E10">
        <f ca="1">VLOOKUP($A10,[2]deaths!$A$1:$ZZ$999,$G$1,FALSE)</f>
        <v>1685</v>
      </c>
      <c r="F10" s="2">
        <f>VLOOKUP(A10,population!$D$1:$E$264,2,FALSE)</f>
        <v>80277428</v>
      </c>
      <c r="G10" s="6">
        <f ca="1">D10/$F10</f>
        <v>2.6954027475817983E-4</v>
      </c>
      <c r="H10" s="6">
        <f ca="1">E10/$F10</f>
        <v>2.0989710831293697E-5</v>
      </c>
      <c r="I10" s="5">
        <f t="shared" ca="1" si="1"/>
        <v>7.7872261761715494E-2</v>
      </c>
    </row>
    <row r="11" spans="1:9" x14ac:dyDescent="0.25">
      <c r="A11" t="s">
        <v>115</v>
      </c>
      <c r="B11">
        <v>49.815300000000001</v>
      </c>
      <c r="C11">
        <v>6.1295999999999999</v>
      </c>
      <c r="D11">
        <f ca="1">VLOOKUP($A11,[1]confirmed!$A$1:$ZZ$999,$G$1,FALSE)</f>
        <v>798</v>
      </c>
      <c r="E11">
        <f ca="1">VLOOKUP($A11,[2]deaths!$A$1:$ZZ$999,$G$1,FALSE)</f>
        <v>8</v>
      </c>
      <c r="F11" s="2">
        <f>VLOOKUP(A11,population!$D$1:$E$264,2,FALSE)</f>
        <v>582972</v>
      </c>
      <c r="G11" s="6">
        <f ca="1">D11/$F11</f>
        <v>1.3688479035013688E-3</v>
      </c>
      <c r="H11" s="6">
        <f ca="1">E11/$F11</f>
        <v>1.3722786000013722E-5</v>
      </c>
      <c r="I11" s="5">
        <f t="shared" ca="1" si="1"/>
        <v>1.0025062656641603E-2</v>
      </c>
    </row>
    <row r="12" spans="1:9" x14ac:dyDescent="0.25">
      <c r="A12" t="s">
        <v>40</v>
      </c>
      <c r="B12">
        <v>42.506300000000003</v>
      </c>
      <c r="C12">
        <v>1.5218</v>
      </c>
      <c r="D12">
        <f ca="1">VLOOKUP($A12,[1]confirmed!$A$1:$ZZ$999,$G$1,FALSE)</f>
        <v>113</v>
      </c>
      <c r="E12">
        <f ca="1">VLOOKUP($A12,[2]deaths!$A$1:$ZZ$999,$G$1,FALSE)</f>
        <v>1</v>
      </c>
      <c r="F12" s="2">
        <f>VLOOKUP(A12,population!$D$1:$E$264,2,FALSE)</f>
        <v>77281</v>
      </c>
      <c r="G12" s="6">
        <f ca="1">D12/$F12</f>
        <v>1.4621964001501017E-3</v>
      </c>
      <c r="H12" s="6">
        <f ca="1">E12/$F12</f>
        <v>1.2939791151770811E-5</v>
      </c>
      <c r="I12" s="5">
        <f t="shared" ca="1" si="1"/>
        <v>8.8495575221238937E-3</v>
      </c>
    </row>
    <row r="13" spans="1:9" x14ac:dyDescent="0.25">
      <c r="A13" t="s">
        <v>156</v>
      </c>
      <c r="B13">
        <v>46.818199999999997</v>
      </c>
      <c r="C13">
        <v>8.2274999999999991</v>
      </c>
      <c r="D13">
        <f ca="1">VLOOKUP($A13,[1]confirmed!$A$1:$ZZ$999,$G$1,FALSE)</f>
        <v>7245</v>
      </c>
      <c r="E13">
        <f ca="1">VLOOKUP($A13,[2]deaths!$A$1:$ZZ$999,$G$1,FALSE)</f>
        <v>98</v>
      </c>
      <c r="F13" s="2">
        <f>VLOOKUP(A13,population!$D$1:$E$264,2,FALSE)</f>
        <v>8372098</v>
      </c>
      <c r="G13" s="6">
        <f ca="1">D13/$F13</f>
        <v>8.6537448558294465E-4</v>
      </c>
      <c r="H13" s="6">
        <f ca="1">E13/$F13</f>
        <v>1.1705548597257224E-5</v>
      </c>
      <c r="I13" s="5">
        <f t="shared" ca="1" si="1"/>
        <v>1.3526570048309179E-2</v>
      </c>
    </row>
    <row r="14" spans="1:9" x14ac:dyDescent="0.25">
      <c r="A14" t="s">
        <v>153</v>
      </c>
      <c r="B14">
        <v>94.863299999999995</v>
      </c>
      <c r="C14">
        <v>-196.7893</v>
      </c>
      <c r="D14">
        <f ca="1">VLOOKUP($A14,[1]confirmed!$A$1:$ZZ$999,$G$1,FALSE)</f>
        <v>4216</v>
      </c>
      <c r="E14">
        <f ca="1">VLOOKUP($A14,[2]deaths!$A$1:$ZZ$999,$G$1,FALSE)</f>
        <v>180</v>
      </c>
      <c r="F14" s="2">
        <f>VLOOKUP(A14,population!$D$1:$E$264,2,FALSE)</f>
        <v>17018408</v>
      </c>
      <c r="G14" s="6">
        <f ca="1">D14/$F14</f>
        <v>2.477317502318666E-4</v>
      </c>
      <c r="H14" s="6">
        <f ca="1">E14/$F14</f>
        <v>1.0576782505155594E-5</v>
      </c>
      <c r="I14" s="5">
        <f t="shared" ca="1" si="1"/>
        <v>4.2694497153700182E-2</v>
      </c>
    </row>
    <row r="15" spans="1:9" x14ac:dyDescent="0.25">
      <c r="A15" t="s">
        <v>158</v>
      </c>
      <c r="B15">
        <v>29.8356999999999</v>
      </c>
      <c r="C15">
        <v>177.05930000000001</v>
      </c>
      <c r="D15">
        <f ca="1">VLOOKUP($A15,[1]confirmed!$A$1:$ZZ$999,$G$1,FALSE)</f>
        <v>16176</v>
      </c>
      <c r="E15">
        <f ca="1">VLOOKUP($A15,[2]deaths!$A$1:$ZZ$999,$G$1,FALSE)</f>
        <v>674</v>
      </c>
      <c r="F15" s="2">
        <f>VLOOKUP(A15,population!$D$1:$E$264,2,FALSE)</f>
        <v>66896109</v>
      </c>
      <c r="G15" s="6">
        <f ca="1">D15/$F15</f>
        <v>2.418077858609086E-4</v>
      </c>
      <c r="H15" s="6">
        <f ca="1">E15/$F15</f>
        <v>1.007532441087119E-5</v>
      </c>
      <c r="I15" s="5">
        <f t="shared" ca="1" si="1"/>
        <v>4.1666666666666664E-2</v>
      </c>
    </row>
    <row r="16" spans="1:9" x14ac:dyDescent="0.25">
      <c r="A16" t="s">
        <v>151</v>
      </c>
      <c r="B16">
        <v>50.833300000000001</v>
      </c>
      <c r="C16">
        <v>4</v>
      </c>
      <c r="D16">
        <f ca="1">VLOOKUP($A16,[1]confirmed!$A$1:$ZZ$999,$G$1,FALSE)</f>
        <v>3401</v>
      </c>
      <c r="E16">
        <f ca="1">VLOOKUP($A16,[2]deaths!$A$1:$ZZ$999,$G$1,FALSE)</f>
        <v>75</v>
      </c>
      <c r="F16" s="2">
        <f>VLOOKUP(A16,population!$D$1:$E$264,2,FALSE)</f>
        <v>11348159</v>
      </c>
      <c r="G16" s="6">
        <f ca="1">D16/$F16</f>
        <v>2.9969618860645149E-4</v>
      </c>
      <c r="H16" s="6">
        <f ca="1">E16/$F16</f>
        <v>6.6090015129326266E-6</v>
      </c>
      <c r="I16" s="5">
        <f t="shared" ca="1" si="1"/>
        <v>2.2052337547780066E-2</v>
      </c>
    </row>
    <row r="17" spans="1:9" x14ac:dyDescent="0.25">
      <c r="A17" t="s">
        <v>154</v>
      </c>
      <c r="B17">
        <v>263.49090000000001</v>
      </c>
      <c r="C17">
        <v>-223.8946</v>
      </c>
      <c r="D17">
        <f ca="1">VLOOKUP($A17,[1]confirmed!$A$1:$ZZ$999,$G$1,FALSE)</f>
        <v>5741</v>
      </c>
      <c r="E17">
        <f ca="1">VLOOKUP($A17,[2]deaths!$A$1:$ZZ$999,$G$1,FALSE)</f>
        <v>282</v>
      </c>
      <c r="F17" s="2">
        <f>VLOOKUP(A17,population!$D$1:$E$264,2,FALSE)</f>
        <v>65637239</v>
      </c>
      <c r="G17" s="6">
        <f ca="1">D17/$F17</f>
        <v>8.7465592512201795E-5</v>
      </c>
      <c r="H17" s="6">
        <f ca="1">E17/$F17</f>
        <v>4.296341593527418E-6</v>
      </c>
      <c r="I17" s="5">
        <f t="shared" ca="1" si="1"/>
        <v>4.9120362306218433E-2</v>
      </c>
    </row>
    <row r="18" spans="1:9" x14ac:dyDescent="0.25">
      <c r="A18" t="s">
        <v>134</v>
      </c>
      <c r="B18">
        <v>64.963099999999997</v>
      </c>
      <c r="C18">
        <v>-19.020800000000001</v>
      </c>
      <c r="D18">
        <f ca="1">VLOOKUP($A18,[1]confirmed!$A$1:$ZZ$999,$G$1,FALSE)</f>
        <v>568</v>
      </c>
      <c r="E18">
        <f ca="1">VLOOKUP($A18,[2]deaths!$A$1:$ZZ$999,$G$1,FALSE)</f>
        <v>1</v>
      </c>
      <c r="F18" s="2">
        <f>VLOOKUP(A18,population!$D$1:$E$264,2,FALSE)</f>
        <v>334252</v>
      </c>
      <c r="G18" s="6">
        <f ca="1">D18/$F18</f>
        <v>1.6993166832210429E-3</v>
      </c>
      <c r="H18" s="6">
        <f ca="1">E18/$F18</f>
        <v>2.9917547239807092E-6</v>
      </c>
      <c r="I18" s="5">
        <f t="shared" ca="1" si="1"/>
        <v>1.7605633802816902E-3</v>
      </c>
    </row>
    <row r="19" spans="1:9" x14ac:dyDescent="0.25">
      <c r="A19" t="s">
        <v>164</v>
      </c>
      <c r="B19">
        <v>1083.3366999999901</v>
      </c>
      <c r="C19">
        <v>3684.4196999999999</v>
      </c>
      <c r="D19">
        <f ca="1">VLOOKUP($A19,[1]confirmed!$A$1:$ZZ$999,$G$1,FALSE)</f>
        <v>81397</v>
      </c>
      <c r="E19">
        <f ca="1">VLOOKUP($A19,[2]deaths!$A$1:$ZZ$999,$G$1,FALSE)</f>
        <v>3265</v>
      </c>
      <c r="F19" s="2">
        <f>VLOOKUP(A19,population!$D$1:$E$264,2,FALSE)</f>
        <v>1378665000</v>
      </c>
      <c r="G19" s="6">
        <f ca="1">D19/$F19</f>
        <v>5.9040448549865271E-5</v>
      </c>
      <c r="H19" s="6">
        <f ca="1">E19/$F19</f>
        <v>2.3682330370322016E-6</v>
      </c>
      <c r="I19" s="5">
        <f t="shared" ca="1" si="1"/>
        <v>4.0112043441404475E-2</v>
      </c>
    </row>
    <row r="20" spans="1:9" x14ac:dyDescent="0.25">
      <c r="A20" t="s">
        <v>150</v>
      </c>
      <c r="B20">
        <v>189.86340000000001</v>
      </c>
      <c r="C20">
        <v>-40.014299999999999</v>
      </c>
      <c r="D20">
        <f ca="1">VLOOKUP($A20,[1]confirmed!$A$1:$ZZ$999,$G$1,FALSE)</f>
        <v>1514</v>
      </c>
      <c r="E20">
        <f ca="1">VLOOKUP($A20,[2]deaths!$A$1:$ZZ$999,$G$1,FALSE)</f>
        <v>13</v>
      </c>
      <c r="F20" s="2">
        <f>VLOOKUP(A20,population!$D$1:$E$264,2,FALSE)</f>
        <v>5731118</v>
      </c>
      <c r="G20" s="6">
        <f ca="1">D20/$F20</f>
        <v>2.6417184221298534E-4</v>
      </c>
      <c r="H20" s="6">
        <f ca="1">E20/$F20</f>
        <v>2.2683183281167829E-6</v>
      </c>
      <c r="I20" s="5">
        <f t="shared" ca="1" si="1"/>
        <v>8.5865257595772789E-3</v>
      </c>
    </row>
    <row r="21" spans="1:9" x14ac:dyDescent="0.25">
      <c r="A21" t="s">
        <v>152</v>
      </c>
      <c r="B21">
        <v>63</v>
      </c>
      <c r="C21">
        <v>16</v>
      </c>
      <c r="D21">
        <f ca="1">VLOOKUP($A21,[1]confirmed!$A$1:$ZZ$999,$G$1,FALSE)</f>
        <v>1934</v>
      </c>
      <c r="E21">
        <f ca="1">VLOOKUP($A21,[2]deaths!$A$1:$ZZ$999,$G$1,FALSE)</f>
        <v>21</v>
      </c>
      <c r="F21" s="2">
        <f>VLOOKUP(A21,population!$D$1:$E$264,2,FALSE)</f>
        <v>9903122</v>
      </c>
      <c r="G21" s="6">
        <f ca="1">D21/$F21</f>
        <v>1.9529194934688273E-4</v>
      </c>
      <c r="H21" s="6">
        <f ca="1">E21/$F21</f>
        <v>2.120543400353949E-6</v>
      </c>
      <c r="I21" s="5">
        <f t="shared" ca="1" si="1"/>
        <v>1.0858324715615306E-2</v>
      </c>
    </row>
    <row r="22" spans="1:9" x14ac:dyDescent="0.25">
      <c r="A22" t="s">
        <v>161</v>
      </c>
      <c r="B22">
        <v>36</v>
      </c>
      <c r="C22">
        <v>128</v>
      </c>
      <c r="D22">
        <f ca="1">VLOOKUP($A22,[1]confirmed!$A$1:$ZZ$999,$G$1,FALSE)</f>
        <v>8897</v>
      </c>
      <c r="E22">
        <f ca="1">VLOOKUP($A22,[2]deaths!$A$1:$ZZ$999,$G$1,FALSE)</f>
        <v>104</v>
      </c>
      <c r="F22" s="2">
        <f>VLOOKUP(A22,population!$D$1:$E$264,2,FALSE)</f>
        <v>51245707</v>
      </c>
      <c r="G22" s="6">
        <f ca="1">D22/$F22</f>
        <v>1.7361454297039946E-4</v>
      </c>
      <c r="H22" s="6">
        <f ca="1">E22/$F22</f>
        <v>2.0294382903137624E-6</v>
      </c>
      <c r="I22" s="5">
        <f t="shared" ca="1" si="1"/>
        <v>1.1689333483196583E-2</v>
      </c>
    </row>
    <row r="23" spans="1:9" x14ac:dyDescent="0.25">
      <c r="A23" t="s">
        <v>149</v>
      </c>
      <c r="B23">
        <v>47.516199999999998</v>
      </c>
      <c r="C23">
        <v>14.5501</v>
      </c>
      <c r="D23">
        <f ca="1">VLOOKUP($A23,[1]confirmed!$A$1:$ZZ$999,$G$1,FALSE)</f>
        <v>3244</v>
      </c>
      <c r="E23">
        <f ca="1">VLOOKUP($A23,[2]deaths!$A$1:$ZZ$999,$G$1,FALSE)</f>
        <v>16</v>
      </c>
      <c r="F23" s="2">
        <f>VLOOKUP(A23,population!$D$1:$E$264,2,FALSE)</f>
        <v>8747358</v>
      </c>
      <c r="G23" s="6">
        <f ca="1">D23/$F23</f>
        <v>3.7085483411105388E-4</v>
      </c>
      <c r="H23" s="6">
        <f ca="1">E23/$F23</f>
        <v>1.8291237194133359E-6</v>
      </c>
      <c r="I23" s="5">
        <f t="shared" ca="1" si="1"/>
        <v>4.9321824907521579E-3</v>
      </c>
    </row>
    <row r="24" spans="1:9" x14ac:dyDescent="0.25">
      <c r="A24" t="s">
        <v>135</v>
      </c>
      <c r="B24">
        <v>26.0275</v>
      </c>
      <c r="C24">
        <v>50.55</v>
      </c>
      <c r="D24">
        <f ca="1">VLOOKUP($A24,[1]confirmed!$A$1:$ZZ$999,$G$1,FALSE)</f>
        <v>332</v>
      </c>
      <c r="E24">
        <f ca="1">VLOOKUP($A24,[2]deaths!$A$1:$ZZ$999,$G$1,FALSE)</f>
        <v>2</v>
      </c>
      <c r="F24" s="2">
        <f>VLOOKUP(A24,population!$D$1:$E$264,2,FALSE)</f>
        <v>1425171</v>
      </c>
      <c r="G24" s="6">
        <f ca="1">D24/$F24</f>
        <v>2.3295450160015885E-4</v>
      </c>
      <c r="H24" s="6">
        <f ca="1">E24/$F24</f>
        <v>1.4033403710852943E-6</v>
      </c>
      <c r="I24" s="5">
        <f t="shared" ca="1" si="1"/>
        <v>6.024096385542169E-3</v>
      </c>
    </row>
    <row r="25" spans="1:9" x14ac:dyDescent="0.25">
      <c r="A25" t="s">
        <v>144</v>
      </c>
      <c r="B25">
        <v>39.074199999999998</v>
      </c>
      <c r="C25">
        <v>21.824300000000001</v>
      </c>
      <c r="D25">
        <f ca="1">VLOOKUP($A25,[1]confirmed!$A$1:$ZZ$999,$G$1,FALSE)</f>
        <v>624</v>
      </c>
      <c r="E25">
        <f ca="1">VLOOKUP($A25,[2]deaths!$A$1:$ZZ$999,$G$1,FALSE)</f>
        <v>15</v>
      </c>
      <c r="F25" s="2">
        <f>VLOOKUP(A25,population!$D$1:$E$264,2,FALSE)</f>
        <v>10746740</v>
      </c>
      <c r="G25" s="6">
        <f ca="1">D25/$F25</f>
        <v>5.8064119909851734E-5</v>
      </c>
      <c r="H25" s="6">
        <f ca="1">E25/$F25</f>
        <v>1.3957721132175896E-6</v>
      </c>
      <c r="I25" s="5">
        <f t="shared" ca="1" si="1"/>
        <v>2.4038461538461536E-2</v>
      </c>
    </row>
    <row r="26" spans="1:9" x14ac:dyDescent="0.25">
      <c r="A26" t="s">
        <v>139</v>
      </c>
      <c r="B26">
        <v>39.399900000000002</v>
      </c>
      <c r="C26">
        <v>-8.2245000000000008</v>
      </c>
      <c r="D26">
        <f ca="1">VLOOKUP($A26,[1]confirmed!$A$1:$ZZ$999,$G$1,FALSE)</f>
        <v>1600</v>
      </c>
      <c r="E26">
        <f ca="1">VLOOKUP($A26,[2]deaths!$A$1:$ZZ$999,$G$1,FALSE)</f>
        <v>14</v>
      </c>
      <c r="F26" s="2">
        <f>VLOOKUP(A26,population!$D$1:$E$264,2,FALSE)</f>
        <v>10324611</v>
      </c>
      <c r="G26" s="6">
        <f ca="1">D26/$F26</f>
        <v>1.5496951894846208E-4</v>
      </c>
      <c r="H26" s="6">
        <f ca="1">E26/$F26</f>
        <v>1.3559832907990432E-6</v>
      </c>
      <c r="I26" s="5">
        <f t="shared" ca="1" si="1"/>
        <v>8.7499999999999991E-3</v>
      </c>
    </row>
    <row r="27" spans="1:9" x14ac:dyDescent="0.25">
      <c r="A27" t="s">
        <v>155</v>
      </c>
      <c r="B27">
        <v>60.472000000000001</v>
      </c>
      <c r="C27">
        <v>8.4688999999999997</v>
      </c>
      <c r="D27">
        <f ca="1">VLOOKUP($A27,[1]confirmed!$A$1:$ZZ$999,$G$1,FALSE)</f>
        <v>2383</v>
      </c>
      <c r="E27">
        <f ca="1">VLOOKUP($A27,[2]deaths!$A$1:$ZZ$999,$G$1,FALSE)</f>
        <v>7</v>
      </c>
      <c r="F27" s="2">
        <f>VLOOKUP(A27,population!$D$1:$E$264,2,FALSE)</f>
        <v>5232929</v>
      </c>
      <c r="G27" s="6">
        <f ca="1">D27/$F27</f>
        <v>4.553855020773261E-4</v>
      </c>
      <c r="H27" s="6">
        <f ca="1">E27/$F27</f>
        <v>1.3376829687542102E-6</v>
      </c>
      <c r="I27" s="5">
        <f t="shared" ca="1" si="1"/>
        <v>2.9374737725556023E-3</v>
      </c>
    </row>
    <row r="28" spans="1:9" x14ac:dyDescent="0.25">
      <c r="A28" t="s">
        <v>64</v>
      </c>
      <c r="B28">
        <v>5</v>
      </c>
      <c r="C28">
        <v>-58.75</v>
      </c>
      <c r="D28">
        <f ca="1">VLOOKUP($A28,[1]confirmed!$A$1:$ZZ$999,$G$1,FALSE)</f>
        <v>7</v>
      </c>
      <c r="E28">
        <f ca="1">VLOOKUP($A28,[2]deaths!$A$1:$ZZ$999,$G$1,FALSE)</f>
        <v>1</v>
      </c>
      <c r="F28" s="2">
        <f>VLOOKUP(A28,population!$D$1:$E$264,2,FALSE)</f>
        <v>773303</v>
      </c>
      <c r="G28" s="6">
        <f ca="1">D28/$F28</f>
        <v>9.0520791979340562E-6</v>
      </c>
      <c r="H28" s="6">
        <f ca="1">E28/$F28</f>
        <v>1.2931541711334368E-6</v>
      </c>
      <c r="I28" s="5">
        <f t="shared" ca="1" si="1"/>
        <v>0.14285714285714288</v>
      </c>
    </row>
    <row r="29" spans="1:9" x14ac:dyDescent="0.25">
      <c r="A29" t="s">
        <v>157</v>
      </c>
      <c r="B29">
        <v>9531.0033999999996</v>
      </c>
      <c r="C29">
        <v>-22951.820899999901</v>
      </c>
      <c r="D29">
        <f ca="1">VLOOKUP($A29,[1]confirmed!$A$1:$ZZ$999,$G$1,FALSE)</f>
        <v>33272</v>
      </c>
      <c r="E29">
        <f ca="1">VLOOKUP($A29,[2]deaths!$A$1:$ZZ$999,$G$1,FALSE)</f>
        <v>417</v>
      </c>
      <c r="F29" s="2">
        <f>VLOOKUP(A29,population!$D$1:$E$264,2,FALSE)</f>
        <v>323127513</v>
      </c>
      <c r="G29" s="6">
        <f ca="1">D29/$F29</f>
        <v>1.0296863826634286E-4</v>
      </c>
      <c r="H29" s="6">
        <f ca="1">E29/$F29</f>
        <v>1.2905122071731478E-6</v>
      </c>
      <c r="I29" s="5">
        <f t="shared" ca="1" si="1"/>
        <v>1.2533060831930752E-2</v>
      </c>
    </row>
    <row r="30" spans="1:9" x14ac:dyDescent="0.25">
      <c r="A30" t="s">
        <v>159</v>
      </c>
      <c r="B30">
        <v>51</v>
      </c>
      <c r="C30">
        <v>9</v>
      </c>
      <c r="D30">
        <f ca="1">VLOOKUP($A30,[1]confirmed!$A$1:$ZZ$999,$G$1,FALSE)</f>
        <v>24873</v>
      </c>
      <c r="E30">
        <f ca="1">VLOOKUP($A30,[2]deaths!$A$1:$ZZ$999,$G$1,FALSE)</f>
        <v>94</v>
      </c>
      <c r="F30" s="2">
        <f>VLOOKUP(A30,population!$D$1:$E$264,2,FALSE)</f>
        <v>82667685</v>
      </c>
      <c r="G30" s="6">
        <f ca="1">D30/$F30</f>
        <v>3.0087935811919737E-4</v>
      </c>
      <c r="H30" s="6">
        <f ca="1">E30/$F30</f>
        <v>1.1370827669844632E-6</v>
      </c>
      <c r="I30" s="5">
        <f t="shared" ca="1" si="1"/>
        <v>3.7791983275037191E-3</v>
      </c>
    </row>
    <row r="31" spans="1:9" x14ac:dyDescent="0.25">
      <c r="A31" t="s">
        <v>136</v>
      </c>
      <c r="B31">
        <v>46.151200000000003</v>
      </c>
      <c r="C31">
        <v>14.9955</v>
      </c>
      <c r="D31">
        <f ca="1">VLOOKUP($A31,[1]confirmed!$A$1:$ZZ$999,$G$1,FALSE)</f>
        <v>414</v>
      </c>
      <c r="E31">
        <f ca="1">VLOOKUP($A31,[2]deaths!$A$1:$ZZ$999,$G$1,FALSE)</f>
        <v>2</v>
      </c>
      <c r="F31" s="2">
        <f>VLOOKUP(A31,population!$D$1:$E$264,2,FALSE)</f>
        <v>2064845</v>
      </c>
      <c r="G31" s="6">
        <f ca="1">D31/$F31</f>
        <v>2.0049931108630429E-4</v>
      </c>
      <c r="H31" s="6">
        <f ca="1">E31/$F31</f>
        <v>9.6859570573093873E-7</v>
      </c>
      <c r="I31" s="5">
        <f t="shared" ca="1" si="1"/>
        <v>4.8309178743961359E-3</v>
      </c>
    </row>
    <row r="32" spans="1:9" x14ac:dyDescent="0.25">
      <c r="A32" t="s">
        <v>90</v>
      </c>
      <c r="B32">
        <v>35.126399999999997</v>
      </c>
      <c r="C32">
        <v>33.429900000000004</v>
      </c>
      <c r="D32">
        <f ca="1">VLOOKUP($A32,[1]confirmed!$A$1:$ZZ$999,$G$1,FALSE)</f>
        <v>95</v>
      </c>
      <c r="E32">
        <f ca="1">VLOOKUP($A32,[2]deaths!$A$1:$ZZ$999,$G$1,FALSE)</f>
        <v>1</v>
      </c>
      <c r="F32" s="2">
        <f>VLOOKUP(A32,population!$D$1:$E$264,2,FALSE)</f>
        <v>1170125</v>
      </c>
      <c r="G32" s="6">
        <f ca="1">D32/$F32</f>
        <v>8.1187907274863792E-5</v>
      </c>
      <c r="H32" s="6">
        <f ca="1">E32/$F32</f>
        <v>8.5460955026172414E-7</v>
      </c>
      <c r="I32" s="5">
        <f t="shared" ca="1" si="1"/>
        <v>1.0526315789473684E-2</v>
      </c>
    </row>
    <row r="33" spans="1:9" x14ac:dyDescent="0.25">
      <c r="A33" t="s">
        <v>94</v>
      </c>
      <c r="B33">
        <v>-1.8311999999999999</v>
      </c>
      <c r="C33">
        <v>-78.183400000000006</v>
      </c>
      <c r="D33">
        <f ca="1">VLOOKUP($A33,[1]confirmed!$A$1:$ZZ$999,$G$1,FALSE)</f>
        <v>789</v>
      </c>
      <c r="E33">
        <f ca="1">VLOOKUP($A33,[2]deaths!$A$1:$ZZ$999,$G$1,FALSE)</f>
        <v>14</v>
      </c>
      <c r="F33" s="2">
        <f>VLOOKUP(A33,population!$D$1:$E$264,2,FALSE)</f>
        <v>16385068</v>
      </c>
      <c r="G33" s="6">
        <f ca="1">D33/$F33</f>
        <v>4.815359936254155E-5</v>
      </c>
      <c r="H33" s="6">
        <f ca="1">E33/$F33</f>
        <v>8.5443649059009095E-7</v>
      </c>
      <c r="I33" s="5">
        <f t="shared" ca="1" si="1"/>
        <v>1.7743979721166033E-2</v>
      </c>
    </row>
    <row r="34" spans="1:9" x14ac:dyDescent="0.25">
      <c r="A34" t="s">
        <v>129</v>
      </c>
      <c r="B34">
        <v>53.142400000000002</v>
      </c>
      <c r="C34">
        <v>-7.6920999999999999</v>
      </c>
      <c r="D34">
        <f ca="1">VLOOKUP($A34,[1]confirmed!$A$1:$ZZ$999,$G$1,FALSE)</f>
        <v>906</v>
      </c>
      <c r="E34">
        <f ca="1">VLOOKUP($A34,[2]deaths!$A$1:$ZZ$999,$G$1,FALSE)</f>
        <v>4</v>
      </c>
      <c r="F34" s="2">
        <f>VLOOKUP(A34,population!$D$1:$E$264,2,FALSE)</f>
        <v>4773095</v>
      </c>
      <c r="G34" s="6">
        <f ca="1">D34/$F34</f>
        <v>1.8981394671591494E-4</v>
      </c>
      <c r="H34" s="6">
        <f ca="1">E34/$F34</f>
        <v>8.38030669827439E-7</v>
      </c>
      <c r="I34" s="5">
        <f t="shared" ca="1" si="1"/>
        <v>4.4150110375275938E-3</v>
      </c>
    </row>
    <row r="35" spans="1:9" x14ac:dyDescent="0.25">
      <c r="A35" t="s">
        <v>10</v>
      </c>
      <c r="B35">
        <v>-20.2</v>
      </c>
      <c r="C35">
        <v>57.5</v>
      </c>
      <c r="D35">
        <f ca="1">VLOOKUP($A35,[1]confirmed!$A$1:$ZZ$999,$G$1,FALSE)</f>
        <v>18</v>
      </c>
      <c r="E35">
        <f ca="1">VLOOKUP($A35,[2]deaths!$A$1:$ZZ$999,$G$1,FALSE)</f>
        <v>1</v>
      </c>
      <c r="F35" s="2">
        <f>VLOOKUP(A35,population!$D$1:$E$264,2,FALSE)</f>
        <v>1263473</v>
      </c>
      <c r="G35" s="6">
        <f ca="1">D35/$F35</f>
        <v>1.4246446105298649E-5</v>
      </c>
      <c r="H35" s="6">
        <f ca="1">E35/$F35</f>
        <v>7.9146922807214713E-7</v>
      </c>
      <c r="I35" s="5">
        <f t="shared" ca="1" si="1"/>
        <v>5.5555555555555552E-2</v>
      </c>
    </row>
    <row r="36" spans="1:9" x14ac:dyDescent="0.25">
      <c r="A36" t="s">
        <v>103</v>
      </c>
      <c r="B36">
        <v>8.5380000000000003</v>
      </c>
      <c r="C36">
        <v>-80.7821</v>
      </c>
      <c r="D36">
        <f ca="1">VLOOKUP($A36,[1]confirmed!$A$1:$ZZ$999,$G$1,FALSE)</f>
        <v>245</v>
      </c>
      <c r="E36">
        <f ca="1">VLOOKUP($A36,[2]deaths!$A$1:$ZZ$999,$G$1,FALSE)</f>
        <v>3</v>
      </c>
      <c r="F36" s="2">
        <f>VLOOKUP(A36,population!$D$1:$E$264,2,FALSE)</f>
        <v>4034119</v>
      </c>
      <c r="G36" s="6">
        <f ca="1">D36/$F36</f>
        <v>6.0731971466384609E-5</v>
      </c>
      <c r="H36" s="6">
        <f ca="1">E36/$F36</f>
        <v>7.4365679346593391E-7</v>
      </c>
      <c r="I36" s="5">
        <f t="shared" ca="1" si="1"/>
        <v>1.2244897959183673E-2</v>
      </c>
    </row>
    <row r="37" spans="1:9" x14ac:dyDescent="0.25">
      <c r="A37" t="s">
        <v>101</v>
      </c>
      <c r="B37">
        <v>41.153300000000002</v>
      </c>
      <c r="C37">
        <v>20.168299999999999</v>
      </c>
      <c r="D37">
        <f ca="1">VLOOKUP($A37,[1]confirmed!$A$1:$ZZ$999,$G$1,FALSE)</f>
        <v>89</v>
      </c>
      <c r="E37">
        <f ca="1">VLOOKUP($A37,[2]deaths!$A$1:$ZZ$999,$G$1,FALSE)</f>
        <v>2</v>
      </c>
      <c r="F37" s="2">
        <f>VLOOKUP(A37,population!$D$1:$E$264,2,FALSE)</f>
        <v>2876101</v>
      </c>
      <c r="G37" s="6">
        <f ca="1">D37/$F37</f>
        <v>3.0944671275452427E-5</v>
      </c>
      <c r="H37" s="6">
        <f ca="1">E37/$F37</f>
        <v>6.9538587135848153E-7</v>
      </c>
      <c r="I37" s="5">
        <f t="shared" ca="1" si="1"/>
        <v>2.247191011235955E-2</v>
      </c>
    </row>
    <row r="38" spans="1:9" x14ac:dyDescent="0.25">
      <c r="A38" t="s">
        <v>121</v>
      </c>
      <c r="B38">
        <v>33.854700000000001</v>
      </c>
      <c r="C38">
        <v>35.862299999999998</v>
      </c>
      <c r="D38">
        <f ca="1">VLOOKUP($A38,[1]confirmed!$A$1:$ZZ$999,$G$1,FALSE)</f>
        <v>248</v>
      </c>
      <c r="E38">
        <f ca="1">VLOOKUP($A38,[2]deaths!$A$1:$ZZ$999,$G$1,FALSE)</f>
        <v>4</v>
      </c>
      <c r="F38" s="2">
        <f>VLOOKUP(A38,population!$D$1:$E$264,2,FALSE)</f>
        <v>6006668</v>
      </c>
      <c r="G38" s="6">
        <f ca="1">D38/$F38</f>
        <v>4.1287449214772652E-5</v>
      </c>
      <c r="H38" s="6">
        <f ca="1">E38/$F38</f>
        <v>6.6592660023826855E-7</v>
      </c>
      <c r="I38" s="5">
        <f t="shared" ca="1" si="1"/>
        <v>1.6129032258064516E-2</v>
      </c>
    </row>
    <row r="39" spans="1:9" x14ac:dyDescent="0.25">
      <c r="A39" t="s">
        <v>97</v>
      </c>
      <c r="B39">
        <v>47.162500000000001</v>
      </c>
      <c r="C39">
        <v>19.503299999999999</v>
      </c>
      <c r="D39">
        <f ca="1">VLOOKUP($A39,[1]confirmed!$A$1:$ZZ$999,$G$1,FALSE)</f>
        <v>131</v>
      </c>
      <c r="E39">
        <f ca="1">VLOOKUP($A39,[2]deaths!$A$1:$ZZ$999,$G$1,FALSE)</f>
        <v>6</v>
      </c>
      <c r="F39" s="2">
        <f>VLOOKUP(A39,population!$D$1:$E$264,2,FALSE)</f>
        <v>9817958</v>
      </c>
      <c r="G39" s="6">
        <f ca="1">D39/$F39</f>
        <v>1.3342896761220612E-5</v>
      </c>
      <c r="H39" s="6">
        <f ca="1">E39/$F39</f>
        <v>6.1112504249865397E-7</v>
      </c>
      <c r="I39" s="5">
        <f t="shared" ca="1" si="1"/>
        <v>4.5801526717557252E-2</v>
      </c>
    </row>
    <row r="40" spans="1:9" x14ac:dyDescent="0.25">
      <c r="A40" t="s">
        <v>141</v>
      </c>
      <c r="B40">
        <v>542.65289999999902</v>
      </c>
      <c r="C40">
        <v>-977.78319999999997</v>
      </c>
      <c r="D40">
        <f ca="1">VLOOKUP($A40,[1]confirmed!$A$1:$ZZ$999,$G$1,FALSE)</f>
        <v>1465</v>
      </c>
      <c r="E40">
        <f ca="1">VLOOKUP($A40,[2]deaths!$A$1:$ZZ$999,$G$1,FALSE)</f>
        <v>21</v>
      </c>
      <c r="F40" s="2">
        <f>VLOOKUP(A40,population!$D$1:$E$264,2,FALSE)</f>
        <v>36286425</v>
      </c>
      <c r="G40" s="6">
        <f ca="1">D40/$F40</f>
        <v>4.0373224973251015E-5</v>
      </c>
      <c r="H40" s="6">
        <f ca="1">E40/$F40</f>
        <v>5.7872882214216475E-7</v>
      </c>
      <c r="I40" s="5">
        <f t="shared" ca="1" si="1"/>
        <v>1.4334470989761093E-2</v>
      </c>
    </row>
    <row r="41" spans="1:9" x14ac:dyDescent="0.25">
      <c r="A41" t="s">
        <v>126</v>
      </c>
      <c r="B41">
        <v>33</v>
      </c>
      <c r="C41">
        <v>44</v>
      </c>
      <c r="D41">
        <f ca="1">VLOOKUP($A41,[1]confirmed!$A$1:$ZZ$999,$G$1,FALSE)</f>
        <v>233</v>
      </c>
      <c r="E41">
        <f ca="1">VLOOKUP($A41,[2]deaths!$A$1:$ZZ$999,$G$1,FALSE)</f>
        <v>20</v>
      </c>
      <c r="F41" s="2">
        <f>VLOOKUP(A41,population!$D$1:$E$264,2,FALSE)</f>
        <v>37202572</v>
      </c>
      <c r="G41" s="6">
        <f ca="1">D41/$F41</f>
        <v>6.2630078372000729E-6</v>
      </c>
      <c r="H41" s="6">
        <f ca="1">E41/$F41</f>
        <v>5.3759723924464152E-7</v>
      </c>
      <c r="I41" s="5">
        <f t="shared" ca="1" si="1"/>
        <v>8.5836909871244649E-2</v>
      </c>
    </row>
    <row r="42" spans="1:9" x14ac:dyDescent="0.25">
      <c r="A42" t="s">
        <v>27</v>
      </c>
      <c r="B42">
        <v>-0.80369999999999997</v>
      </c>
      <c r="C42">
        <v>11.609400000000001</v>
      </c>
      <c r="D42">
        <f ca="1">VLOOKUP($A42,[1]confirmed!$A$1:$ZZ$999,$G$1,FALSE)</f>
        <v>5</v>
      </c>
      <c r="E42">
        <f ca="1">VLOOKUP($A42,[2]deaths!$A$1:$ZZ$999,$G$1,FALSE)</f>
        <v>1</v>
      </c>
      <c r="F42" s="2">
        <f>VLOOKUP(A42,population!$D$1:$E$264,2,FALSE)</f>
        <v>1979786</v>
      </c>
      <c r="G42" s="6">
        <f ca="1">D42/$F42</f>
        <v>2.5255254860878904E-6</v>
      </c>
      <c r="H42" s="6">
        <f ca="1">E42/$F42</f>
        <v>5.051050972175781E-7</v>
      </c>
      <c r="I42" s="5">
        <f t="shared" ca="1" si="1"/>
        <v>0.2</v>
      </c>
    </row>
    <row r="43" spans="1:9" x14ac:dyDescent="0.25">
      <c r="A43" t="s">
        <v>80</v>
      </c>
      <c r="B43">
        <v>41.608600000000003</v>
      </c>
      <c r="C43">
        <v>21.7453</v>
      </c>
      <c r="D43">
        <f ca="1">VLOOKUP($A43,[1]confirmed!$A$1:$ZZ$999,$G$1,FALSE)</f>
        <v>114</v>
      </c>
      <c r="E43">
        <f ca="1">VLOOKUP($A43,[2]deaths!$A$1:$ZZ$999,$G$1,FALSE)</f>
        <v>1</v>
      </c>
      <c r="F43" s="2">
        <f>VLOOKUP(A43,population!$D$1:$E$264,2,FALSE)</f>
        <v>2081206</v>
      </c>
      <c r="G43" s="6">
        <f ca="1">D43/$F43</f>
        <v>5.4775932800501246E-5</v>
      </c>
      <c r="H43" s="6">
        <f ca="1">E43/$F43</f>
        <v>4.8049063860088816E-7</v>
      </c>
      <c r="I43" s="5">
        <f t="shared" ca="1" si="1"/>
        <v>8.7719298245614048E-3</v>
      </c>
    </row>
    <row r="44" spans="1:9" x14ac:dyDescent="0.25">
      <c r="A44" t="s">
        <v>110</v>
      </c>
      <c r="B44">
        <v>42.733899999999998</v>
      </c>
      <c r="C44">
        <v>25.485800000000001</v>
      </c>
      <c r="D44">
        <f ca="1">VLOOKUP($A44,[1]confirmed!$A$1:$ZZ$999,$G$1,FALSE)</f>
        <v>187</v>
      </c>
      <c r="E44">
        <f ca="1">VLOOKUP($A44,[2]deaths!$A$1:$ZZ$999,$G$1,FALSE)</f>
        <v>3</v>
      </c>
      <c r="F44" s="2">
        <f>VLOOKUP(A44,population!$D$1:$E$264,2,FALSE)</f>
        <v>7127822</v>
      </c>
      <c r="G44" s="6">
        <f ca="1">D44/$F44</f>
        <v>2.623522304569334E-5</v>
      </c>
      <c r="H44" s="6">
        <f ca="1">E44/$F44</f>
        <v>4.208859312143317E-7</v>
      </c>
      <c r="I44" s="5">
        <f t="shared" ca="1" si="1"/>
        <v>1.6042780748663103E-2</v>
      </c>
    </row>
    <row r="45" spans="1:9" x14ac:dyDescent="0.25">
      <c r="A45" t="s">
        <v>105</v>
      </c>
      <c r="B45">
        <v>28.033899999999999</v>
      </c>
      <c r="C45">
        <v>1.6596</v>
      </c>
      <c r="D45">
        <f ca="1">VLOOKUP($A45,[1]confirmed!$A$1:$ZZ$999,$G$1,FALSE)</f>
        <v>201</v>
      </c>
      <c r="E45">
        <f ca="1">VLOOKUP($A45,[2]deaths!$A$1:$ZZ$999,$G$1,FALSE)</f>
        <v>17</v>
      </c>
      <c r="F45" s="2">
        <f>VLOOKUP(A45,population!$D$1:$E$264,2,FALSE)</f>
        <v>40606052</v>
      </c>
      <c r="G45" s="6">
        <f ca="1">D45/$F45</f>
        <v>4.9500010491047E-6</v>
      </c>
      <c r="H45" s="6">
        <f ca="1">E45/$F45</f>
        <v>4.1865680514815868E-7</v>
      </c>
      <c r="I45" s="5">
        <f t="shared" ca="1" si="1"/>
        <v>8.4577114427860686E-2</v>
      </c>
    </row>
    <row r="46" spans="1:9" x14ac:dyDescent="0.25">
      <c r="A46" t="s">
        <v>92</v>
      </c>
      <c r="B46">
        <v>9.7489000000000008</v>
      </c>
      <c r="C46">
        <v>-83.753399999999999</v>
      </c>
      <c r="D46">
        <f ca="1">VLOOKUP($A46,[1]confirmed!$A$1:$ZZ$999,$G$1,FALSE)</f>
        <v>134</v>
      </c>
      <c r="E46">
        <f ca="1">VLOOKUP($A46,[2]deaths!$A$1:$ZZ$999,$G$1,FALSE)</f>
        <v>2</v>
      </c>
      <c r="F46" s="2">
        <f>VLOOKUP(A46,population!$D$1:$E$264,2,FALSE)</f>
        <v>4857274</v>
      </c>
      <c r="G46" s="6">
        <f ca="1">D46/$F46</f>
        <v>2.7587490431875986E-5</v>
      </c>
      <c r="H46" s="6">
        <f ca="1">E46/$F46</f>
        <v>4.1175358853546248E-7</v>
      </c>
      <c r="I46" s="5">
        <f t="shared" ca="1" si="1"/>
        <v>1.4925373134328358E-2</v>
      </c>
    </row>
    <row r="47" spans="1:9" x14ac:dyDescent="0.25">
      <c r="A47" t="s">
        <v>66</v>
      </c>
      <c r="B47">
        <v>38.963700000000003</v>
      </c>
      <c r="C47">
        <v>35.243299999999998</v>
      </c>
      <c r="D47">
        <f ca="1">VLOOKUP($A47,[1]confirmed!$A$1:$ZZ$999,$G$1,FALSE)</f>
        <v>1236</v>
      </c>
      <c r="E47">
        <f ca="1">VLOOKUP($A47,[2]deaths!$A$1:$ZZ$999,$G$1,FALSE)</f>
        <v>30</v>
      </c>
      <c r="F47" s="2">
        <f>VLOOKUP(A47,population!$D$1:$E$264,2,FALSE)</f>
        <v>79512426</v>
      </c>
      <c r="G47" s="6">
        <f ca="1">D47/$F47</f>
        <v>1.5544740139107313E-5</v>
      </c>
      <c r="H47" s="6">
        <f ca="1">E47/$F47</f>
        <v>3.7729951793949789E-7</v>
      </c>
      <c r="I47" s="5">
        <f t="shared" ca="1" si="1"/>
        <v>2.4271844660194174E-2</v>
      </c>
    </row>
    <row r="48" spans="1:9" x14ac:dyDescent="0.25">
      <c r="A48" t="s">
        <v>137</v>
      </c>
      <c r="B48">
        <v>1.2833000000000001</v>
      </c>
      <c r="C48">
        <v>103.83329999999999</v>
      </c>
      <c r="D48">
        <f ca="1">VLOOKUP($A48,[1]confirmed!$A$1:$ZZ$999,$G$1,FALSE)</f>
        <v>455</v>
      </c>
      <c r="E48">
        <f ca="1">VLOOKUP($A48,[2]deaths!$A$1:$ZZ$999,$G$1,FALSE)</f>
        <v>2</v>
      </c>
      <c r="F48" s="2">
        <f>VLOOKUP(A48,population!$D$1:$E$264,2,FALSE)</f>
        <v>5607283</v>
      </c>
      <c r="G48" s="6">
        <f ca="1">D48/$F48</f>
        <v>8.1144468720412358E-5</v>
      </c>
      <c r="H48" s="6">
        <f ca="1">E48/$F48</f>
        <v>3.5667898338642798E-7</v>
      </c>
      <c r="I48" s="5">
        <f t="shared" ca="1" si="1"/>
        <v>4.3956043956043956E-3</v>
      </c>
    </row>
    <row r="49" spans="1:9" x14ac:dyDescent="0.25">
      <c r="A49" t="s">
        <v>78</v>
      </c>
      <c r="B49">
        <v>55.169400000000003</v>
      </c>
      <c r="C49">
        <v>23.8813</v>
      </c>
      <c r="D49">
        <f ca="1">VLOOKUP($A49,[1]confirmed!$A$1:$ZZ$999,$G$1,FALSE)</f>
        <v>131</v>
      </c>
      <c r="E49">
        <f ca="1">VLOOKUP($A49,[2]deaths!$A$1:$ZZ$999,$G$1,FALSE)</f>
        <v>1</v>
      </c>
      <c r="F49" s="2">
        <f>VLOOKUP(A49,population!$D$1:$E$264,2,FALSE)</f>
        <v>2872298</v>
      </c>
      <c r="G49" s="6">
        <f ca="1">D49/$F49</f>
        <v>4.5608081055656484E-5</v>
      </c>
      <c r="H49" s="6">
        <f ca="1">E49/$F49</f>
        <v>3.481532905011945E-7</v>
      </c>
      <c r="I49" s="5">
        <f t="shared" ca="1" si="1"/>
        <v>7.6335877862595408E-3</v>
      </c>
    </row>
    <row r="50" spans="1:9" x14ac:dyDescent="0.25">
      <c r="A50" t="s">
        <v>76</v>
      </c>
      <c r="B50">
        <v>18.1096</v>
      </c>
      <c r="C50">
        <v>-77.297499999999999</v>
      </c>
      <c r="D50">
        <f ca="1">VLOOKUP($A50,[1]confirmed!$A$1:$ZZ$999,$G$1,FALSE)</f>
        <v>16</v>
      </c>
      <c r="E50">
        <f ca="1">VLOOKUP($A50,[2]deaths!$A$1:$ZZ$999,$G$1,FALSE)</f>
        <v>1</v>
      </c>
      <c r="F50" s="2">
        <f>VLOOKUP(A50,population!$D$1:$E$264,2,FALSE)</f>
        <v>2881355</v>
      </c>
      <c r="G50" s="6">
        <f ca="1">D50/$F50</f>
        <v>5.552942973010962E-6</v>
      </c>
      <c r="H50" s="6">
        <f ca="1">E50/$F50</f>
        <v>3.4705893581318513E-7</v>
      </c>
      <c r="I50" s="5">
        <f t="shared" ca="1" si="1"/>
        <v>6.25E-2</v>
      </c>
    </row>
    <row r="51" spans="1:9" x14ac:dyDescent="0.25">
      <c r="A51" t="s">
        <v>146</v>
      </c>
      <c r="B51">
        <v>2.5</v>
      </c>
      <c r="C51">
        <v>112.5</v>
      </c>
      <c r="D51">
        <f ca="1">VLOOKUP($A51,[1]confirmed!$A$1:$ZZ$999,$G$1,FALSE)</f>
        <v>1306</v>
      </c>
      <c r="E51">
        <f ca="1">VLOOKUP($A51,[2]deaths!$A$1:$ZZ$999,$G$1,FALSE)</f>
        <v>10</v>
      </c>
      <c r="F51" s="2">
        <f>VLOOKUP(A51,population!$D$1:$E$264,2,FALSE)</f>
        <v>31187265</v>
      </c>
      <c r="G51" s="6">
        <f ca="1">D51/$F51</f>
        <v>4.1876067042108373E-5</v>
      </c>
      <c r="H51" s="6">
        <f ca="1">E51/$F51</f>
        <v>3.2064369863788951E-7</v>
      </c>
      <c r="I51" s="5">
        <f t="shared" ca="1" si="1"/>
        <v>7.6569678407350681E-3</v>
      </c>
    </row>
    <row r="52" spans="1:9" x14ac:dyDescent="0.25">
      <c r="A52" t="s">
        <v>148</v>
      </c>
      <c r="B52">
        <v>36</v>
      </c>
      <c r="C52">
        <v>138</v>
      </c>
      <c r="D52">
        <f ca="1">VLOOKUP($A52,[1]confirmed!$A$1:$ZZ$999,$G$1,FALSE)</f>
        <v>1086</v>
      </c>
      <c r="E52">
        <f ca="1">VLOOKUP($A52,[2]deaths!$A$1:$ZZ$999,$G$1,FALSE)</f>
        <v>40</v>
      </c>
      <c r="F52" s="2">
        <f>VLOOKUP(A52,population!$D$1:$E$264,2,FALSE)</f>
        <v>126994511</v>
      </c>
      <c r="G52" s="6">
        <f ca="1">D52/$F52</f>
        <v>8.5515507044237523E-6</v>
      </c>
      <c r="H52" s="6">
        <f ca="1">E52/$F52</f>
        <v>3.1497424325686015E-7</v>
      </c>
      <c r="I52" s="5">
        <f t="shared" ca="1" si="1"/>
        <v>3.6832412523020261E-2</v>
      </c>
    </row>
    <row r="53" spans="1:9" x14ac:dyDescent="0.25">
      <c r="A53" t="s">
        <v>143</v>
      </c>
      <c r="B53">
        <v>-220.5258</v>
      </c>
      <c r="C53">
        <v>1269.5002999999999</v>
      </c>
      <c r="D53">
        <f ca="1">VLOOKUP($A53,[1]confirmed!$A$1:$ZZ$999,$G$1,FALSE)</f>
        <v>1314</v>
      </c>
      <c r="E53">
        <f ca="1">VLOOKUP($A53,[2]deaths!$A$1:$ZZ$999,$G$1,FALSE)</f>
        <v>7</v>
      </c>
      <c r="F53" s="2">
        <f>VLOOKUP(A53,population!$D$1:$E$264,2,FALSE)</f>
        <v>24127159</v>
      </c>
      <c r="G53" s="6">
        <f ca="1">D53/$F53</f>
        <v>5.4461447367259441E-5</v>
      </c>
      <c r="H53" s="6">
        <f ca="1">E53/$F53</f>
        <v>2.9012947608129078E-7</v>
      </c>
      <c r="I53" s="5">
        <f t="shared" ca="1" si="1"/>
        <v>5.3272450532724502E-3</v>
      </c>
    </row>
    <row r="54" spans="1:9" x14ac:dyDescent="0.25">
      <c r="A54" t="s">
        <v>88</v>
      </c>
      <c r="B54">
        <v>43.915900000000001</v>
      </c>
      <c r="C54">
        <v>17.679099999999998</v>
      </c>
      <c r="D54">
        <f ca="1">VLOOKUP($A54,[1]confirmed!$A$1:$ZZ$999,$G$1,FALSE)</f>
        <v>126</v>
      </c>
      <c r="E54">
        <f ca="1">VLOOKUP($A54,[2]deaths!$A$1:$ZZ$999,$G$1,FALSE)</f>
        <v>1</v>
      </c>
      <c r="F54" s="2">
        <f>VLOOKUP(A54,population!$D$1:$E$264,2,FALSE)</f>
        <v>3516816</v>
      </c>
      <c r="G54" s="6">
        <f ca="1">D54/$F54</f>
        <v>3.5827862475602934E-5</v>
      </c>
      <c r="H54" s="6">
        <f ca="1">E54/$F54</f>
        <v>2.8434811488573755E-7</v>
      </c>
      <c r="I54" s="5">
        <f t="shared" ca="1" si="1"/>
        <v>7.9365079365079361E-3</v>
      </c>
    </row>
    <row r="55" spans="1:9" x14ac:dyDescent="0.25">
      <c r="A55" t="s">
        <v>106</v>
      </c>
      <c r="B55">
        <v>44.016500000000001</v>
      </c>
      <c r="C55">
        <v>21.0059</v>
      </c>
      <c r="D55">
        <f ca="1">VLOOKUP($A55,[1]confirmed!$A$1:$ZZ$999,$G$1,FALSE)</f>
        <v>222</v>
      </c>
      <c r="E55">
        <f ca="1">VLOOKUP($A55,[2]deaths!$A$1:$ZZ$999,$G$1,FALSE)</f>
        <v>2</v>
      </c>
      <c r="F55" s="2">
        <f>VLOOKUP(A55,population!$D$1:$E$264,2,FALSE)</f>
        <v>7057412</v>
      </c>
      <c r="G55" s="6">
        <f ca="1">D55/$F55</f>
        <v>3.1456290209498893E-5</v>
      </c>
      <c r="H55" s="6">
        <f ca="1">E55/$F55</f>
        <v>2.8339000188737739E-7</v>
      </c>
      <c r="I55" s="5">
        <f t="shared" ca="1" si="1"/>
        <v>9.0090090090090089E-3</v>
      </c>
    </row>
    <row r="56" spans="1:9" x14ac:dyDescent="0.25">
      <c r="A56" t="s">
        <v>77</v>
      </c>
      <c r="B56">
        <v>18.735700000000001</v>
      </c>
      <c r="C56">
        <v>-70.162700000000001</v>
      </c>
      <c r="D56">
        <f ca="1">VLOOKUP($A56,[1]confirmed!$A$1:$ZZ$999,$G$1,FALSE)</f>
        <v>202</v>
      </c>
      <c r="E56">
        <f ca="1">VLOOKUP($A56,[2]deaths!$A$1:$ZZ$999,$G$1,FALSE)</f>
        <v>3</v>
      </c>
      <c r="F56" s="2">
        <f>VLOOKUP(A56,population!$D$1:$E$264,2,FALSE)</f>
        <v>10648791</v>
      </c>
      <c r="G56" s="6">
        <f ca="1">D56/$F56</f>
        <v>1.896928956536005E-5</v>
      </c>
      <c r="H56" s="6">
        <f ca="1">E56/$F56</f>
        <v>2.8172212225782251E-7</v>
      </c>
      <c r="I56" s="5">
        <f t="shared" ca="1" si="1"/>
        <v>1.4851485148514851E-2</v>
      </c>
    </row>
    <row r="57" spans="1:9" x14ac:dyDescent="0.25">
      <c r="A57" t="s">
        <v>87</v>
      </c>
      <c r="B57">
        <v>47.4116</v>
      </c>
      <c r="C57">
        <v>28.369900000000001</v>
      </c>
      <c r="D57">
        <f ca="1">VLOOKUP($A57,[1]confirmed!$A$1:$ZZ$999,$G$1,FALSE)</f>
        <v>94</v>
      </c>
      <c r="E57">
        <f ca="1">VLOOKUP($A57,[2]deaths!$A$1:$ZZ$999,$G$1,FALSE)</f>
        <v>1</v>
      </c>
      <c r="F57" s="2">
        <f>VLOOKUP(A57,population!$D$1:$E$264,2,FALSE)</f>
        <v>3552000</v>
      </c>
      <c r="G57" s="6">
        <f ca="1">D57/$F57</f>
        <v>2.6463963963963963E-5</v>
      </c>
      <c r="H57" s="6">
        <f ca="1">E57/$F57</f>
        <v>2.8153153153153155E-7</v>
      </c>
      <c r="I57" s="5">
        <f t="shared" ca="1" si="1"/>
        <v>1.0638297872340427E-2</v>
      </c>
    </row>
    <row r="58" spans="1:9" x14ac:dyDescent="0.25">
      <c r="A58" t="s">
        <v>83</v>
      </c>
      <c r="B58">
        <v>34</v>
      </c>
      <c r="C58">
        <v>9</v>
      </c>
      <c r="D58">
        <f ca="1">VLOOKUP($A58,[1]confirmed!$A$1:$ZZ$999,$G$1,FALSE)</f>
        <v>75</v>
      </c>
      <c r="E58">
        <f ca="1">VLOOKUP($A58,[2]deaths!$A$1:$ZZ$999,$G$1,FALSE)</f>
        <v>3</v>
      </c>
      <c r="F58" s="2">
        <f>VLOOKUP(A58,population!$D$1:$E$264,2,FALSE)</f>
        <v>11403248</v>
      </c>
      <c r="G58" s="6">
        <f ca="1">D58/$F58</f>
        <v>6.5770734794156892E-6</v>
      </c>
      <c r="H58" s="6">
        <f ca="1">E58/$F58</f>
        <v>2.6308293917662756E-7</v>
      </c>
      <c r="I58" s="5">
        <f t="shared" ca="1" si="1"/>
        <v>0.04</v>
      </c>
    </row>
    <row r="59" spans="1:9" x14ac:dyDescent="0.25">
      <c r="A59" t="s">
        <v>131</v>
      </c>
      <c r="B59">
        <v>13</v>
      </c>
      <c r="C59">
        <v>122</v>
      </c>
      <c r="D59">
        <f ca="1">VLOOKUP($A59,[1]confirmed!$A$1:$ZZ$999,$G$1,FALSE)</f>
        <v>380</v>
      </c>
      <c r="E59">
        <f ca="1">VLOOKUP($A59,[2]deaths!$A$1:$ZZ$999,$G$1,FALSE)</f>
        <v>25</v>
      </c>
      <c r="F59" s="2">
        <f>VLOOKUP(A59,population!$D$1:$E$264,2,FALSE)</f>
        <v>103320222</v>
      </c>
      <c r="G59" s="6">
        <f ca="1">D59/$F59</f>
        <v>3.6778860192538106E-6</v>
      </c>
      <c r="H59" s="6">
        <f ca="1">E59/$F59</f>
        <v>2.4196618547722436E-7</v>
      </c>
      <c r="I59" s="5">
        <f t="shared" ca="1" si="1"/>
        <v>6.5789473684210523E-2</v>
      </c>
    </row>
    <row r="60" spans="1:9" x14ac:dyDescent="0.25">
      <c r="A60" t="s">
        <v>107</v>
      </c>
      <c r="B60">
        <v>45.1</v>
      </c>
      <c r="C60">
        <v>15.2</v>
      </c>
      <c r="D60">
        <f ca="1">VLOOKUP($A60,[1]confirmed!$A$1:$ZZ$999,$G$1,FALSE)</f>
        <v>254</v>
      </c>
      <c r="E60">
        <f ca="1">VLOOKUP($A60,[2]deaths!$A$1:$ZZ$999,$G$1,FALSE)</f>
        <v>1</v>
      </c>
      <c r="F60" s="2">
        <f>VLOOKUP(A60,population!$D$1:$E$264,2,FALSE)</f>
        <v>4170600</v>
      </c>
      <c r="G60" s="6">
        <f ca="1">D60/$F60</f>
        <v>6.0902508032417398E-5</v>
      </c>
      <c r="H60" s="6">
        <f ca="1">E60/$F60</f>
        <v>2.3977365367093464E-7</v>
      </c>
      <c r="I60" s="5">
        <f t="shared" ca="1" si="1"/>
        <v>3.937007874015748E-3</v>
      </c>
    </row>
    <row r="61" spans="1:9" x14ac:dyDescent="0.25">
      <c r="A61" t="s">
        <v>118</v>
      </c>
      <c r="B61">
        <v>24</v>
      </c>
      <c r="C61">
        <v>54</v>
      </c>
      <c r="D61">
        <f ca="1">VLOOKUP($A61,[1]confirmed!$A$1:$ZZ$999,$G$1,FALSE)</f>
        <v>153</v>
      </c>
      <c r="E61">
        <f ca="1">VLOOKUP($A61,[2]deaths!$A$1:$ZZ$999,$G$1,FALSE)</f>
        <v>2</v>
      </c>
      <c r="F61" s="2">
        <f>VLOOKUP(A61,population!$D$1:$E$264,2,FALSE)</f>
        <v>9269612</v>
      </c>
      <c r="G61" s="6">
        <f ca="1">D61/$F61</f>
        <v>1.6505545215916263E-5</v>
      </c>
      <c r="H61" s="6">
        <f ca="1">E61/$F61</f>
        <v>2.1575876099236948E-7</v>
      </c>
      <c r="I61" s="5">
        <f t="shared" ca="1" si="1"/>
        <v>1.3071895424836602E-2</v>
      </c>
    </row>
    <row r="62" spans="1:9" x14ac:dyDescent="0.25">
      <c r="A62" t="s">
        <v>57</v>
      </c>
      <c r="B62">
        <v>12.238300000000001</v>
      </c>
      <c r="C62">
        <v>-1.5616000000000001</v>
      </c>
      <c r="D62">
        <f ca="1">VLOOKUP($A62,[1]confirmed!$A$1:$ZZ$999,$G$1,FALSE)</f>
        <v>75</v>
      </c>
      <c r="E62">
        <f ca="1">VLOOKUP($A62,[2]deaths!$A$1:$ZZ$999,$G$1,FALSE)</f>
        <v>4</v>
      </c>
      <c r="F62" s="2">
        <f>VLOOKUP(A62,population!$D$1:$E$264,2,FALSE)</f>
        <v>18646433</v>
      </c>
      <c r="G62" s="6">
        <f ca="1">D62/$F62</f>
        <v>4.0222170106207446E-6</v>
      </c>
      <c r="H62" s="6">
        <f ca="1">E62/$F62</f>
        <v>2.1451824056643972E-7</v>
      </c>
      <c r="I62" s="5">
        <f t="shared" ca="1" si="1"/>
        <v>5.3333333333333337E-2</v>
      </c>
    </row>
    <row r="63" spans="1:9" x14ac:dyDescent="0.25">
      <c r="A63" t="s">
        <v>128</v>
      </c>
      <c r="B63">
        <v>51.919400000000003</v>
      </c>
      <c r="C63">
        <v>19.145099999999999</v>
      </c>
      <c r="D63">
        <f ca="1">VLOOKUP($A63,[1]confirmed!$A$1:$ZZ$999,$G$1,FALSE)</f>
        <v>634</v>
      </c>
      <c r="E63">
        <f ca="1">VLOOKUP($A63,[2]deaths!$A$1:$ZZ$999,$G$1,FALSE)</f>
        <v>7</v>
      </c>
      <c r="F63" s="2">
        <f>VLOOKUP(A63,population!$D$1:$E$264,2,FALSE)</f>
        <v>37948016</v>
      </c>
      <c r="G63" s="6">
        <f ca="1">D63/$F63</f>
        <v>1.6707065792319683E-5</v>
      </c>
      <c r="H63" s="6">
        <f ca="1">E63/$F63</f>
        <v>1.8446287152403436E-7</v>
      </c>
      <c r="I63" s="5">
        <f t="shared" ca="1" si="1"/>
        <v>1.1041009463722398E-2</v>
      </c>
    </row>
    <row r="64" spans="1:9" x14ac:dyDescent="0.25">
      <c r="A64" t="s">
        <v>112</v>
      </c>
      <c r="B64">
        <v>48.668999999999997</v>
      </c>
      <c r="C64">
        <v>19.699000000000002</v>
      </c>
      <c r="D64">
        <f ca="1">VLOOKUP($A64,[1]confirmed!$A$1:$ZZ$999,$G$1,FALSE)</f>
        <v>185</v>
      </c>
      <c r="E64">
        <f ca="1">VLOOKUP($A64,[2]deaths!$A$1:$ZZ$999,$G$1,FALSE)</f>
        <v>1</v>
      </c>
      <c r="F64" s="2">
        <f>VLOOKUP(A64,population!$D$1:$E$264,2,FALSE)</f>
        <v>5428704</v>
      </c>
      <c r="G64" s="6">
        <f ca="1">D64/$F64</f>
        <v>3.4078115144977511E-5</v>
      </c>
      <c r="H64" s="6">
        <f ca="1">E64/$F64</f>
        <v>1.8420602781068925E-7</v>
      </c>
      <c r="I64" s="5">
        <f t="shared" ca="1" si="1"/>
        <v>5.4054054054054048E-3</v>
      </c>
    </row>
    <row r="65" spans="1:9" x14ac:dyDescent="0.25">
      <c r="A65" t="s">
        <v>127</v>
      </c>
      <c r="B65">
        <v>-0.7893</v>
      </c>
      <c r="C65">
        <v>113.9213</v>
      </c>
      <c r="D65">
        <f ca="1">VLOOKUP($A65,[1]confirmed!$A$1:$ZZ$999,$G$1,FALSE)</f>
        <v>514</v>
      </c>
      <c r="E65">
        <f ca="1">VLOOKUP($A65,[2]deaths!$A$1:$ZZ$999,$G$1,FALSE)</f>
        <v>48</v>
      </c>
      <c r="F65" s="2">
        <f>VLOOKUP(A65,population!$D$1:$E$264,2,FALSE)</f>
        <v>261115456</v>
      </c>
      <c r="G65" s="6">
        <f ca="1">D65/$F65</f>
        <v>1.9684778828259019E-6</v>
      </c>
      <c r="H65" s="6">
        <f ca="1">E65/$F65</f>
        <v>1.8382672835728269E-7</v>
      </c>
      <c r="I65" s="5">
        <f t="shared" ca="1" si="1"/>
        <v>9.3385214007782116E-2</v>
      </c>
    </row>
    <row r="66" spans="1:9" x14ac:dyDescent="0.25">
      <c r="A66" t="s">
        <v>138</v>
      </c>
      <c r="B66">
        <v>64</v>
      </c>
      <c r="C66">
        <v>26</v>
      </c>
      <c r="D66">
        <f ca="1">VLOOKUP($A66,[1]confirmed!$A$1:$ZZ$999,$G$1,FALSE)</f>
        <v>626</v>
      </c>
      <c r="E66">
        <f ca="1">VLOOKUP($A66,[2]deaths!$A$1:$ZZ$999,$G$1,FALSE)</f>
        <v>1</v>
      </c>
      <c r="F66" s="2">
        <f>VLOOKUP(A66,population!$D$1:$E$264,2,FALSE)</f>
        <v>5495096</v>
      </c>
      <c r="G66" s="6">
        <f ca="1">D66/$F66</f>
        <v>1.1391975681589548E-4</v>
      </c>
      <c r="H66" s="6">
        <f ca="1">E66/$F66</f>
        <v>1.8198044219791611E-7</v>
      </c>
      <c r="I66" s="5">
        <f t="shared" ca="1" si="1"/>
        <v>1.5974440894568692E-3</v>
      </c>
    </row>
    <row r="67" spans="1:9" x14ac:dyDescent="0.25">
      <c r="A67" t="s">
        <v>102</v>
      </c>
      <c r="B67">
        <v>-9.19</v>
      </c>
      <c r="C67">
        <v>-75.015199999999993</v>
      </c>
      <c r="D67">
        <f ca="1">VLOOKUP($A67,[1]confirmed!$A$1:$ZZ$999,$G$1,FALSE)</f>
        <v>363</v>
      </c>
      <c r="E67">
        <f ca="1">VLOOKUP($A67,[2]deaths!$A$1:$ZZ$999,$G$1,FALSE)</f>
        <v>5</v>
      </c>
      <c r="F67" s="2">
        <f>VLOOKUP(A67,population!$D$1:$E$264,2,FALSE)</f>
        <v>31773839</v>
      </c>
      <c r="G67" s="6">
        <f ca="1">D67/$F67</f>
        <v>1.1424492961017395E-5</v>
      </c>
      <c r="H67" s="6">
        <f ca="1">E67/$F67</f>
        <v>1.573621619974848E-7</v>
      </c>
      <c r="I67" s="5">
        <f t="shared" ca="1" si="1"/>
        <v>1.3774104683195593E-2</v>
      </c>
    </row>
    <row r="68" spans="1:9" x14ac:dyDescent="0.25">
      <c r="A68" t="s">
        <v>130</v>
      </c>
      <c r="B68">
        <v>45.943199999999997</v>
      </c>
      <c r="C68">
        <v>24.966799999999999</v>
      </c>
      <c r="D68">
        <f ca="1">VLOOKUP($A68,[1]confirmed!$A$1:$ZZ$999,$G$1,FALSE)</f>
        <v>433</v>
      </c>
      <c r="E68">
        <f ca="1">VLOOKUP($A68,[2]deaths!$A$1:$ZZ$999,$G$1,FALSE)</f>
        <v>3</v>
      </c>
      <c r="F68" s="2">
        <f>VLOOKUP(A68,population!$D$1:$E$264,2,FALSE)</f>
        <v>19705301</v>
      </c>
      <c r="G68" s="6">
        <f ca="1">D68/$F68</f>
        <v>2.1973782587741238E-5</v>
      </c>
      <c r="H68" s="6">
        <f ca="1">E68/$F68</f>
        <v>1.522432973746506E-7</v>
      </c>
      <c r="I68" s="5">
        <f t="shared" ca="1" si="1"/>
        <v>6.9284064665127015E-3</v>
      </c>
    </row>
    <row r="69" spans="1:9" x14ac:dyDescent="0.25">
      <c r="A69" t="s">
        <v>67</v>
      </c>
      <c r="B69">
        <v>-23.442499999999999</v>
      </c>
      <c r="C69">
        <v>-58.443800000000003</v>
      </c>
      <c r="D69">
        <f ca="1">VLOOKUP($A69,[1]confirmed!$A$1:$ZZ$999,$G$1,FALSE)</f>
        <v>22</v>
      </c>
      <c r="E69">
        <f ca="1">VLOOKUP($A69,[2]deaths!$A$1:$ZZ$999,$G$1,FALSE)</f>
        <v>1</v>
      </c>
      <c r="F69" s="2">
        <f>VLOOKUP(A69,population!$D$1:$E$264,2,FALSE)</f>
        <v>6725308</v>
      </c>
      <c r="G69" s="6">
        <f ca="1">D69/$F69</f>
        <v>3.2712256449816129E-6</v>
      </c>
      <c r="H69" s="6">
        <f ca="1">E69/$F69</f>
        <v>1.4869207477189149E-7</v>
      </c>
      <c r="I69" s="5">
        <f t="shared" ca="1" si="1"/>
        <v>4.5454545454545449E-2</v>
      </c>
    </row>
    <row r="70" spans="1:9" x14ac:dyDescent="0.25">
      <c r="A70" t="s">
        <v>122</v>
      </c>
      <c r="B70">
        <v>26</v>
      </c>
      <c r="C70">
        <v>30</v>
      </c>
      <c r="D70">
        <f ca="1">VLOOKUP($A70,[1]confirmed!$A$1:$ZZ$999,$G$1,FALSE)</f>
        <v>327</v>
      </c>
      <c r="E70">
        <f ca="1">VLOOKUP($A70,[2]deaths!$A$1:$ZZ$999,$G$1,FALSE)</f>
        <v>14</v>
      </c>
      <c r="F70" s="2">
        <f>VLOOKUP(A70,population!$D$1:$E$264,2,FALSE)</f>
        <v>95688681</v>
      </c>
      <c r="G70" s="6">
        <f ca="1">D70/$F70</f>
        <v>3.4173320875851553E-6</v>
      </c>
      <c r="H70" s="6">
        <f ca="1">E70/$F70</f>
        <v>1.4630779579875282E-7</v>
      </c>
      <c r="I70" s="5">
        <f t="shared" ca="1" si="1"/>
        <v>4.2813455657492352E-2</v>
      </c>
    </row>
    <row r="71" spans="1:9" x14ac:dyDescent="0.25">
      <c r="A71" t="s">
        <v>132</v>
      </c>
      <c r="B71">
        <v>-14.234999999999999</v>
      </c>
      <c r="C71">
        <v>-51.9253</v>
      </c>
      <c r="D71">
        <f ca="1">VLOOKUP($A71,[1]confirmed!$A$1:$ZZ$999,$G$1,FALSE)</f>
        <v>1593</v>
      </c>
      <c r="E71">
        <f ca="1">VLOOKUP($A71,[2]deaths!$A$1:$ZZ$999,$G$1,FALSE)</f>
        <v>25</v>
      </c>
      <c r="F71" s="2">
        <f>VLOOKUP(A71,population!$D$1:$E$264,2,FALSE)</f>
        <v>207652865</v>
      </c>
      <c r="G71" s="6">
        <f ca="1">D71/$F71</f>
        <v>7.6714568806936527E-6</v>
      </c>
      <c r="H71" s="6">
        <f ca="1">E71/$F71</f>
        <v>1.2039323416028959E-7</v>
      </c>
      <c r="I71" s="5">
        <f t="shared" ca="1" si="1"/>
        <v>1.5693659761456372E-2</v>
      </c>
    </row>
    <row r="72" spans="1:9" x14ac:dyDescent="0.25">
      <c r="A72" t="s">
        <v>140</v>
      </c>
      <c r="B72">
        <v>31</v>
      </c>
      <c r="C72">
        <v>35</v>
      </c>
      <c r="D72">
        <f ca="1">VLOOKUP($A72,[1]confirmed!$A$1:$ZZ$999,$G$1,FALSE)</f>
        <v>1071</v>
      </c>
      <c r="E72">
        <f ca="1">VLOOKUP($A72,[2]deaths!$A$1:$ZZ$999,$G$1,FALSE)</f>
        <v>1</v>
      </c>
      <c r="F72" s="2">
        <f>VLOOKUP(A72,population!$D$1:$E$264,2,FALSE)</f>
        <v>8547100</v>
      </c>
      <c r="G72" s="6">
        <f ca="1">D72/$F72</f>
        <v>1.2530565922944624E-4</v>
      </c>
      <c r="H72" s="6">
        <f ca="1">E72/$F72</f>
        <v>1.1699874811339519E-7</v>
      </c>
      <c r="I72" s="5">
        <f t="shared" ref="I72:I135" ca="1" si="2">H72/G72</f>
        <v>9.3370681605975728E-4</v>
      </c>
    </row>
    <row r="73" spans="1:9" x14ac:dyDescent="0.25">
      <c r="A73" t="s">
        <v>95</v>
      </c>
      <c r="B73">
        <v>31.791699999999999</v>
      </c>
      <c r="C73">
        <v>-7.0926</v>
      </c>
      <c r="D73">
        <f ca="1">VLOOKUP($A73,[1]confirmed!$A$1:$ZZ$999,$G$1,FALSE)</f>
        <v>115</v>
      </c>
      <c r="E73">
        <f ca="1">VLOOKUP($A73,[2]deaths!$A$1:$ZZ$999,$G$1,FALSE)</f>
        <v>4</v>
      </c>
      <c r="F73" s="2">
        <f>VLOOKUP(A73,population!$D$1:$E$264,2,FALSE)</f>
        <v>35276786</v>
      </c>
      <c r="G73" s="6">
        <f ca="1">D73/$F73</f>
        <v>3.2599341674720594E-6</v>
      </c>
      <c r="H73" s="6">
        <f ca="1">E73/$F73</f>
        <v>1.1338901452076729E-7</v>
      </c>
      <c r="I73" s="5">
        <f t="shared" ca="1" si="2"/>
        <v>3.4782608695652174E-2</v>
      </c>
    </row>
    <row r="74" spans="1:9" x14ac:dyDescent="0.25">
      <c r="A74" t="s">
        <v>86</v>
      </c>
      <c r="B74">
        <v>40.143099999999997</v>
      </c>
      <c r="C74">
        <v>47.576900000000002</v>
      </c>
      <c r="D74">
        <f ca="1">VLOOKUP($A74,[1]confirmed!$A$1:$ZZ$999,$G$1,FALSE)</f>
        <v>65</v>
      </c>
      <c r="E74">
        <f ca="1">VLOOKUP($A74,[2]deaths!$A$1:$ZZ$999,$G$1,FALSE)</f>
        <v>1</v>
      </c>
      <c r="F74" s="2">
        <f>VLOOKUP(A74,population!$D$1:$E$264,2,FALSE)</f>
        <v>9762274</v>
      </c>
      <c r="G74" s="6">
        <f ca="1">D74/$F74</f>
        <v>6.6582847398055005E-6</v>
      </c>
      <c r="H74" s="6">
        <f ca="1">E74/$F74</f>
        <v>1.0243514984316155E-7</v>
      </c>
      <c r="I74" s="5">
        <f t="shared" ca="1" si="2"/>
        <v>1.5384615384615384E-2</v>
      </c>
    </row>
    <row r="75" spans="1:9" x14ac:dyDescent="0.25">
      <c r="A75" t="s">
        <v>142</v>
      </c>
      <c r="B75">
        <v>49.817500000000003</v>
      </c>
      <c r="C75">
        <v>15.4729999999999</v>
      </c>
      <c r="D75">
        <f ca="1">VLOOKUP($A75,[1]confirmed!$A$1:$ZZ$999,$G$1,FALSE)</f>
        <v>1120</v>
      </c>
      <c r="E75">
        <f ca="1">VLOOKUP($A75,[2]deaths!$A$1:$ZZ$999,$G$1,FALSE)</f>
        <v>1</v>
      </c>
      <c r="F75" s="2">
        <f>VLOOKUP(A75,population!$D$1:$E$264,2,FALSE)</f>
        <v>10561633</v>
      </c>
      <c r="G75" s="6">
        <f ca="1">D75/$F75</f>
        <v>1.0604420736831131E-4</v>
      </c>
      <c r="H75" s="6">
        <f ca="1">E75/$F75</f>
        <v>9.4682328007420828E-8</v>
      </c>
      <c r="I75" s="5">
        <f t="shared" ca="1" si="2"/>
        <v>8.9285714285714294E-4</v>
      </c>
    </row>
    <row r="76" spans="1:9" x14ac:dyDescent="0.25">
      <c r="A76" t="s">
        <v>104</v>
      </c>
      <c r="B76">
        <v>-38.4161</v>
      </c>
      <c r="C76">
        <v>-63.616700000000002</v>
      </c>
      <c r="D76">
        <f ca="1">VLOOKUP($A76,[1]confirmed!$A$1:$ZZ$999,$G$1,FALSE)</f>
        <v>225</v>
      </c>
      <c r="E76">
        <f ca="1">VLOOKUP($A76,[2]deaths!$A$1:$ZZ$999,$G$1,FALSE)</f>
        <v>4</v>
      </c>
      <c r="F76" s="2">
        <f>VLOOKUP(A76,population!$D$1:$E$264,2,FALSE)</f>
        <v>43847430</v>
      </c>
      <c r="G76" s="6">
        <f ca="1">D76/$F76</f>
        <v>5.1314295957596602E-6</v>
      </c>
      <c r="H76" s="6">
        <f ca="1">E76/$F76</f>
        <v>9.1225415035727288E-8</v>
      </c>
      <c r="I76" s="5">
        <f t="shared" ca="1" si="2"/>
        <v>1.7777777777777778E-2</v>
      </c>
    </row>
    <row r="77" spans="1:9" x14ac:dyDescent="0.25">
      <c r="A77" t="s">
        <v>63</v>
      </c>
      <c r="B77">
        <v>22</v>
      </c>
      <c r="C77">
        <v>-80</v>
      </c>
      <c r="D77">
        <f ca="1">VLOOKUP($A77,[1]confirmed!$A$1:$ZZ$999,$G$1,FALSE)</f>
        <v>35</v>
      </c>
      <c r="E77">
        <f ca="1">VLOOKUP($A77,[2]deaths!$A$1:$ZZ$999,$G$1,FALSE)</f>
        <v>1</v>
      </c>
      <c r="F77" s="2">
        <f>VLOOKUP(A77,population!$D$1:$E$264,2,FALSE)</f>
        <v>11475982</v>
      </c>
      <c r="G77" s="6">
        <f ca="1">D77/$F77</f>
        <v>3.0498479345819815E-6</v>
      </c>
      <c r="H77" s="6">
        <f ca="1">E77/$F77</f>
        <v>8.7138512416628045E-8</v>
      </c>
      <c r="I77" s="5">
        <f t="shared" ca="1" si="2"/>
        <v>2.8571428571428571E-2</v>
      </c>
    </row>
    <row r="78" spans="1:9" x14ac:dyDescent="0.25">
      <c r="A78" t="s">
        <v>114</v>
      </c>
      <c r="B78">
        <v>23.7</v>
      </c>
      <c r="C78">
        <v>121</v>
      </c>
      <c r="D78">
        <f ca="1">VLOOKUP($A78,[1]confirmed!$A$1:$ZZ$999,$G$1,FALSE)</f>
        <v>169</v>
      </c>
      <c r="E78">
        <f ca="1">VLOOKUP($A78,[2]deaths!$A$1:$ZZ$999,$G$1,FALSE)</f>
        <v>2</v>
      </c>
      <c r="F78" s="2">
        <f>VLOOKUP(A78,population!$D$1:$E$264,2,FALSE)</f>
        <v>23780000</v>
      </c>
      <c r="G78" s="6">
        <f ca="1">D78/$F78</f>
        <v>7.1068124474348195E-6</v>
      </c>
      <c r="H78" s="6">
        <f ca="1">E78/$F78</f>
        <v>8.4104289318755253E-8</v>
      </c>
      <c r="I78" s="5">
        <f t="shared" ca="1" si="2"/>
        <v>1.1834319526627219E-2</v>
      </c>
    </row>
    <row r="79" spans="1:9" x14ac:dyDescent="0.25">
      <c r="A79" t="s">
        <v>58</v>
      </c>
      <c r="B79">
        <v>48.379399999999997</v>
      </c>
      <c r="C79">
        <v>31.165600000000001</v>
      </c>
      <c r="D79">
        <f ca="1">VLOOKUP($A79,[1]confirmed!$A$1:$ZZ$999,$G$1,FALSE)</f>
        <v>73</v>
      </c>
      <c r="E79">
        <f ca="1">VLOOKUP($A79,[2]deaths!$A$1:$ZZ$999,$G$1,FALSE)</f>
        <v>3</v>
      </c>
      <c r="F79" s="2">
        <f>VLOOKUP(A79,population!$D$1:$E$264,2,FALSE)</f>
        <v>45004645</v>
      </c>
      <c r="G79" s="6">
        <f ca="1">D79/$F79</f>
        <v>1.6220547901222197E-6</v>
      </c>
      <c r="H79" s="6">
        <f ca="1">E79/$F79</f>
        <v>6.6659785895433684E-8</v>
      </c>
      <c r="I79" s="5">
        <f t="shared" ca="1" si="2"/>
        <v>4.1095890410958902E-2</v>
      </c>
    </row>
    <row r="80" spans="1:9" x14ac:dyDescent="0.25">
      <c r="A80" t="s">
        <v>31</v>
      </c>
      <c r="B80">
        <v>15.7835</v>
      </c>
      <c r="C80">
        <v>-90.230800000000002</v>
      </c>
      <c r="D80">
        <f ca="1">VLOOKUP($A80,[1]confirmed!$A$1:$ZZ$999,$G$1,FALSE)</f>
        <v>19</v>
      </c>
      <c r="E80">
        <f ca="1">VLOOKUP($A80,[2]deaths!$A$1:$ZZ$999,$G$1,FALSE)</f>
        <v>1</v>
      </c>
      <c r="F80" s="2">
        <f>VLOOKUP(A80,population!$D$1:$E$264,2,FALSE)</f>
        <v>16582469</v>
      </c>
      <c r="G80" s="6">
        <f ca="1">D80/$F80</f>
        <v>1.1457883623964561E-6</v>
      </c>
      <c r="H80" s="6">
        <f ca="1">E80/$F80</f>
        <v>6.0304650652445058E-8</v>
      </c>
      <c r="I80" s="5">
        <f t="shared" ca="1" si="2"/>
        <v>5.2631578947368418E-2</v>
      </c>
    </row>
    <row r="81" spans="1:9" x14ac:dyDescent="0.25">
      <c r="A81" t="s">
        <v>117</v>
      </c>
      <c r="B81">
        <v>-35.6751</v>
      </c>
      <c r="C81">
        <v>-71.543000000000006</v>
      </c>
      <c r="D81">
        <f ca="1">VLOOKUP($A81,[1]confirmed!$A$1:$ZZ$999,$G$1,FALSE)</f>
        <v>632</v>
      </c>
      <c r="E81">
        <f ca="1">VLOOKUP($A81,[2]deaths!$A$1:$ZZ$999,$G$1,FALSE)</f>
        <v>1</v>
      </c>
      <c r="F81" s="2">
        <f>VLOOKUP(A81,population!$D$1:$E$264,2,FALSE)</f>
        <v>17909754</v>
      </c>
      <c r="G81" s="6">
        <f ca="1">D81/$F81</f>
        <v>3.5288033548646173E-5</v>
      </c>
      <c r="H81" s="6">
        <f ca="1">E81/$F81</f>
        <v>5.5835496121275593E-8</v>
      </c>
      <c r="I81" s="5">
        <f t="shared" ca="1" si="2"/>
        <v>1.5822784810126582E-3</v>
      </c>
    </row>
    <row r="82" spans="1:9" x14ac:dyDescent="0.25">
      <c r="A82" t="s">
        <v>99</v>
      </c>
      <c r="B82">
        <v>4.5709</v>
      </c>
      <c r="C82">
        <v>-74.297300000000007</v>
      </c>
      <c r="D82">
        <f ca="1">VLOOKUP($A82,[1]confirmed!$A$1:$ZZ$999,$G$1,FALSE)</f>
        <v>231</v>
      </c>
      <c r="E82">
        <f ca="1">VLOOKUP($A82,[2]deaths!$A$1:$ZZ$999,$G$1,FALSE)</f>
        <v>2</v>
      </c>
      <c r="F82" s="2">
        <f>VLOOKUP(A82,population!$D$1:$E$264,2,FALSE)</f>
        <v>48653419</v>
      </c>
      <c r="G82" s="6">
        <f ca="1">D82/$F82</f>
        <v>4.7478677706082693E-6</v>
      </c>
      <c r="H82" s="6">
        <f ca="1">E82/$F82</f>
        <v>4.1107080265006656E-8</v>
      </c>
      <c r="I82" s="5">
        <f t="shared" ca="1" si="2"/>
        <v>8.658008658008658E-3</v>
      </c>
    </row>
    <row r="83" spans="1:9" x14ac:dyDescent="0.25">
      <c r="A83" t="s">
        <v>68</v>
      </c>
      <c r="B83">
        <v>7.9465000000000003</v>
      </c>
      <c r="C83">
        <v>-1.0232000000000001</v>
      </c>
      <c r="D83">
        <f ca="1">VLOOKUP($A83,[1]confirmed!$A$1:$ZZ$999,$G$1,FALSE)</f>
        <v>24</v>
      </c>
      <c r="E83">
        <f ca="1">VLOOKUP($A83,[2]deaths!$A$1:$ZZ$999,$G$1,FALSE)</f>
        <v>1</v>
      </c>
      <c r="F83" s="2">
        <f>VLOOKUP(A83,population!$D$1:$E$264,2,FALSE)</f>
        <v>28206728</v>
      </c>
      <c r="G83" s="6">
        <f ca="1">D83/$F83</f>
        <v>8.5086083008280856E-7</v>
      </c>
      <c r="H83" s="6">
        <f ca="1">E83/$F83</f>
        <v>3.5452534586783692E-8</v>
      </c>
      <c r="I83" s="5">
        <f t="shared" ca="1" si="2"/>
        <v>4.1666666666666671E-2</v>
      </c>
    </row>
    <row r="84" spans="1:9" x14ac:dyDescent="0.25">
      <c r="A84" t="s">
        <v>81</v>
      </c>
      <c r="B84">
        <v>33</v>
      </c>
      <c r="C84">
        <v>65</v>
      </c>
      <c r="D84">
        <f ca="1">VLOOKUP($A84,[1]confirmed!$A$1:$ZZ$999,$G$1,FALSE)</f>
        <v>40</v>
      </c>
      <c r="E84">
        <f ca="1">VLOOKUP($A84,[2]deaths!$A$1:$ZZ$999,$G$1,FALSE)</f>
        <v>1</v>
      </c>
      <c r="F84" s="2">
        <f>VLOOKUP(A84,population!$D$1:$E$264,2,FALSE)</f>
        <v>34656032</v>
      </c>
      <c r="G84" s="6">
        <f ca="1">D84/$F84</f>
        <v>1.1542002269619326E-6</v>
      </c>
      <c r="H84" s="6">
        <f ca="1">E84/$F84</f>
        <v>2.8855005674048316E-8</v>
      </c>
      <c r="I84" s="5">
        <f t="shared" ca="1" si="2"/>
        <v>2.5000000000000001E-2</v>
      </c>
    </row>
    <row r="85" spans="1:9" x14ac:dyDescent="0.25">
      <c r="A85" t="s">
        <v>111</v>
      </c>
      <c r="B85">
        <v>30.375299999999999</v>
      </c>
      <c r="C85">
        <v>69.345100000000002</v>
      </c>
      <c r="D85">
        <f ca="1">VLOOKUP($A85,[1]confirmed!$A$1:$ZZ$999,$G$1,FALSE)</f>
        <v>776</v>
      </c>
      <c r="E85">
        <f ca="1">VLOOKUP($A85,[2]deaths!$A$1:$ZZ$999,$G$1,FALSE)</f>
        <v>5</v>
      </c>
      <c r="F85" s="2">
        <f>VLOOKUP(A85,population!$D$1:$E$264,2,FALSE)</f>
        <v>193203476</v>
      </c>
      <c r="G85" s="6">
        <f ca="1">D85/$F85</f>
        <v>4.0164908834248925E-6</v>
      </c>
      <c r="H85" s="6">
        <f ca="1">E85/$F85</f>
        <v>2.587945156845936E-8</v>
      </c>
      <c r="I85" s="5">
        <f t="shared" ca="1" si="2"/>
        <v>6.4432989690721655E-3</v>
      </c>
    </row>
    <row r="86" spans="1:9" x14ac:dyDescent="0.25">
      <c r="A86" t="s">
        <v>44</v>
      </c>
      <c r="B86">
        <v>12.8628</v>
      </c>
      <c r="C86">
        <v>30.217600000000001</v>
      </c>
      <c r="D86">
        <f ca="1">VLOOKUP($A86,[1]confirmed!$A$1:$ZZ$999,$G$1,FALSE)</f>
        <v>2</v>
      </c>
      <c r="E86">
        <f ca="1">VLOOKUP($A86,[2]deaths!$A$1:$ZZ$999,$G$1,FALSE)</f>
        <v>1</v>
      </c>
      <c r="F86" s="2">
        <f>VLOOKUP(A86,population!$D$1:$E$264,2,FALSE)</f>
        <v>39578828</v>
      </c>
      <c r="G86" s="6">
        <f ca="1">D86/$F86</f>
        <v>5.0532067296181683E-8</v>
      </c>
      <c r="H86" s="6">
        <f ca="1">E86/$F86</f>
        <v>2.5266033648090842E-8</v>
      </c>
      <c r="I86" s="5">
        <f t="shared" ca="1" si="2"/>
        <v>0.5</v>
      </c>
    </row>
    <row r="87" spans="1:9" x14ac:dyDescent="0.25">
      <c r="A87" t="s">
        <v>100</v>
      </c>
      <c r="B87">
        <v>23.634499999999999</v>
      </c>
      <c r="C87">
        <v>-102.5528</v>
      </c>
      <c r="D87">
        <f ca="1">VLOOKUP($A87,[1]confirmed!$A$1:$ZZ$999,$G$1,FALSE)</f>
        <v>251</v>
      </c>
      <c r="E87">
        <f ca="1">VLOOKUP($A87,[2]deaths!$A$1:$ZZ$999,$G$1,FALSE)</f>
        <v>2</v>
      </c>
      <c r="F87" s="2">
        <f>VLOOKUP(A87,population!$D$1:$E$264,2,FALSE)</f>
        <v>127540423</v>
      </c>
      <c r="G87" s="6">
        <f ca="1">D87/$F87</f>
        <v>1.9680035089737784E-6</v>
      </c>
      <c r="H87" s="6">
        <f ca="1">E87/$F87</f>
        <v>1.5681302860348832E-8</v>
      </c>
      <c r="I87" s="5">
        <f t="shared" ca="1" si="2"/>
        <v>7.9681274900398405E-3</v>
      </c>
    </row>
    <row r="88" spans="1:9" x14ac:dyDescent="0.25">
      <c r="A88" t="s">
        <v>125</v>
      </c>
      <c r="B88">
        <v>15</v>
      </c>
      <c r="C88">
        <v>101</v>
      </c>
      <c r="D88">
        <f ca="1">VLOOKUP($A88,[1]confirmed!$A$1:$ZZ$999,$G$1,FALSE)</f>
        <v>599</v>
      </c>
      <c r="E88">
        <f ca="1">VLOOKUP($A88,[2]deaths!$A$1:$ZZ$999,$G$1,FALSE)</f>
        <v>1</v>
      </c>
      <c r="F88" s="2">
        <f>VLOOKUP(A88,population!$D$1:$E$264,2,FALSE)</f>
        <v>68863514</v>
      </c>
      <c r="G88" s="6">
        <f ca="1">D88/$F88</f>
        <v>8.6983652910886886E-6</v>
      </c>
      <c r="H88" s="6">
        <f ca="1">E88/$F88</f>
        <v>1.452147794839514E-8</v>
      </c>
      <c r="I88" s="5">
        <f t="shared" ca="1" si="2"/>
        <v>1.6694490818030051E-3</v>
      </c>
    </row>
    <row r="89" spans="1:9" x14ac:dyDescent="0.25">
      <c r="A89" t="s">
        <v>52</v>
      </c>
      <c r="B89">
        <v>-4.0382999999999996</v>
      </c>
      <c r="C89">
        <v>21.758700000000001</v>
      </c>
      <c r="D89">
        <f ca="1">VLOOKUP($A89,[1]confirmed!$A$1:$ZZ$999,$G$1,FALSE)</f>
        <v>30</v>
      </c>
      <c r="E89">
        <f ca="1">VLOOKUP($A89,[2]deaths!$A$1:$ZZ$999,$G$1,FALSE)</f>
        <v>1</v>
      </c>
      <c r="F89" s="2">
        <f>VLOOKUP(A89,population!$D$1:$E$264,2,FALSE)</f>
        <v>78736153</v>
      </c>
      <c r="G89" s="6">
        <f ca="1">D89/$F89</f>
        <v>3.8101937746437779E-7</v>
      </c>
      <c r="H89" s="6">
        <f ca="1">E89/$F89</f>
        <v>1.2700645915479259E-8</v>
      </c>
      <c r="I89" s="5">
        <f t="shared" ca="1" si="2"/>
        <v>3.3333333333333333E-2</v>
      </c>
    </row>
    <row r="90" spans="1:9" x14ac:dyDescent="0.25">
      <c r="A90" t="s">
        <v>65</v>
      </c>
      <c r="B90">
        <v>23.684999999999999</v>
      </c>
      <c r="C90">
        <v>90.356300000000005</v>
      </c>
      <c r="D90">
        <f ca="1">VLOOKUP($A90,[1]confirmed!$A$1:$ZZ$999,$G$1,FALSE)</f>
        <v>27</v>
      </c>
      <c r="E90">
        <f ca="1">VLOOKUP($A90,[2]deaths!$A$1:$ZZ$999,$G$1,FALSE)</f>
        <v>2</v>
      </c>
      <c r="F90" s="2">
        <f>VLOOKUP(A90,population!$D$1:$E$264,2,FALSE)</f>
        <v>162951560</v>
      </c>
      <c r="G90" s="6">
        <f ca="1">D90/$F90</f>
        <v>1.6569341220176106E-7</v>
      </c>
      <c r="H90" s="6">
        <f ca="1">E90/$F90</f>
        <v>1.2273586089019338E-8</v>
      </c>
      <c r="I90" s="5">
        <f t="shared" ca="1" si="2"/>
        <v>7.407407407407407E-2</v>
      </c>
    </row>
    <row r="91" spans="1:9" x14ac:dyDescent="0.25">
      <c r="A91" t="s">
        <v>124</v>
      </c>
      <c r="B91">
        <v>21</v>
      </c>
      <c r="C91">
        <v>78</v>
      </c>
      <c r="D91">
        <f ca="1">VLOOKUP($A91,[1]confirmed!$A$1:$ZZ$999,$G$1,FALSE)</f>
        <v>396</v>
      </c>
      <c r="E91">
        <f ca="1">VLOOKUP($A91,[2]deaths!$A$1:$ZZ$999,$G$1,FALSE)</f>
        <v>7</v>
      </c>
      <c r="F91" s="2">
        <f>VLOOKUP(A91,population!$D$1:$E$264,2,FALSE)</f>
        <v>1324171354</v>
      </c>
      <c r="G91" s="6">
        <f ca="1">D91/$F91</f>
        <v>2.9905495146363061E-7</v>
      </c>
      <c r="H91" s="6">
        <f ca="1">E91/$F91</f>
        <v>5.2863248996096315E-9</v>
      </c>
      <c r="I91" s="5">
        <f t="shared" ca="1" si="2"/>
        <v>1.7676767676767676E-2</v>
      </c>
    </row>
    <row r="92" spans="1:9" x14ac:dyDescent="0.25">
      <c r="A92" t="s">
        <v>37</v>
      </c>
      <c r="B92">
        <v>-4.0382999999999996</v>
      </c>
      <c r="C92">
        <v>21.758700000000001</v>
      </c>
      <c r="D92">
        <f ca="1">VLOOKUP($A92,[1]confirmed!$A$1:$ZZ$999,$G$1,FALSE)</f>
        <v>3</v>
      </c>
      <c r="E92">
        <f ca="1">VLOOKUP($A92,[2]deaths!$A$1:$ZZ$999,$G$1,FALSE)</f>
        <v>0</v>
      </c>
      <c r="F92" s="2">
        <f>VLOOKUP(A92,population!$D$1:$E$264,2,FALSE)</f>
        <v>5125821</v>
      </c>
      <c r="G92" s="6">
        <f ca="1">D92/$F92</f>
        <v>5.8527209592375542E-7</v>
      </c>
      <c r="H92" s="6">
        <f ca="1">E92/$F92</f>
        <v>0</v>
      </c>
      <c r="I92" s="5">
        <f t="shared" ca="1" si="2"/>
        <v>0</v>
      </c>
    </row>
    <row r="93" spans="1:9" x14ac:dyDescent="0.25">
      <c r="A93" t="s">
        <v>38</v>
      </c>
      <c r="B93">
        <v>12.984299999999999</v>
      </c>
      <c r="C93">
        <v>-61.287199999999999</v>
      </c>
      <c r="D93">
        <f ca="1">VLOOKUP($A93,[1]confirmed!$A$1:$ZZ$999,$G$1,FALSE)</f>
        <v>1</v>
      </c>
      <c r="E93">
        <f ca="1">VLOOKUP($A93,[2]deaths!$A$1:$ZZ$999,$G$1,FALSE)</f>
        <v>0</v>
      </c>
      <c r="F93" s="2">
        <f>VLOOKUP(A93,population!$D$1:$E$264,2,FALSE)</f>
        <v>109643</v>
      </c>
      <c r="G93" s="6">
        <f ca="1">D93/$F93</f>
        <v>9.1205092892387103E-6</v>
      </c>
      <c r="H93" s="6">
        <f ca="1">E93/$F93</f>
        <v>0</v>
      </c>
      <c r="I93" s="5">
        <f t="shared" ca="1" si="2"/>
        <v>0</v>
      </c>
    </row>
    <row r="94" spans="1:9" x14ac:dyDescent="0.25">
      <c r="A94" t="s">
        <v>53</v>
      </c>
      <c r="B94">
        <v>13.9094</v>
      </c>
      <c r="C94">
        <v>-60.978900000000003</v>
      </c>
      <c r="D94">
        <f ca="1">VLOOKUP($A94,[1]confirmed!$A$1:$ZZ$999,$G$1,FALSE)</f>
        <v>2</v>
      </c>
      <c r="E94">
        <f ca="1">VLOOKUP($A94,[2]deaths!$A$1:$ZZ$999,$G$1,FALSE)</f>
        <v>0</v>
      </c>
      <c r="F94" s="2">
        <f>VLOOKUP(A94,population!$D$1:$E$264,2,FALSE)</f>
        <v>178015</v>
      </c>
      <c r="G94" s="6">
        <f ca="1">D94/$F94</f>
        <v>1.123500828581861E-5</v>
      </c>
      <c r="H94" s="6">
        <f ca="1">E94/$F94</f>
        <v>0</v>
      </c>
      <c r="I94" s="5">
        <f t="shared" ca="1" si="2"/>
        <v>0</v>
      </c>
    </row>
    <row r="95" spans="1:9" x14ac:dyDescent="0.25">
      <c r="A95" t="s">
        <v>108</v>
      </c>
      <c r="B95">
        <v>4.5353000000000003</v>
      </c>
      <c r="C95">
        <v>114.7277</v>
      </c>
      <c r="D95">
        <f ca="1">VLOOKUP($A95,[1]confirmed!$A$1:$ZZ$999,$G$1,FALSE)</f>
        <v>88</v>
      </c>
      <c r="E95">
        <f ca="1">VLOOKUP($A95,[2]deaths!$A$1:$ZZ$999,$G$1,FALSE)</f>
        <v>0</v>
      </c>
      <c r="F95" s="2">
        <f>VLOOKUP(A95,population!$D$1:$E$264,2,FALSE)</f>
        <v>423196</v>
      </c>
      <c r="G95" s="6">
        <f ca="1">D95/$F95</f>
        <v>2.0794147392697474E-4</v>
      </c>
      <c r="H95" s="6">
        <f ca="1">E95/$F95</f>
        <v>0</v>
      </c>
      <c r="I95" s="5">
        <f t="shared" ca="1" si="2"/>
        <v>0</v>
      </c>
    </row>
    <row r="96" spans="1:9" x14ac:dyDescent="0.25">
      <c r="A96" t="s">
        <v>62</v>
      </c>
      <c r="B96">
        <v>47.14</v>
      </c>
      <c r="C96">
        <v>9.5500000000000007</v>
      </c>
      <c r="D96">
        <f ca="1">VLOOKUP($A96,[1]confirmed!$A$1:$ZZ$999,$G$1,FALSE)</f>
        <v>37</v>
      </c>
      <c r="E96">
        <f ca="1">VLOOKUP($A96,[2]deaths!$A$1:$ZZ$999,$G$1,FALSE)</f>
        <v>0</v>
      </c>
      <c r="F96" s="2">
        <f>VLOOKUP(A96,population!$D$1:$E$264,2,FALSE)</f>
        <v>37666</v>
      </c>
      <c r="G96" s="6">
        <f ca="1">D96/$F96</f>
        <v>9.8231827111984276E-4</v>
      </c>
      <c r="H96" s="6">
        <f ca="1">E96/$F96</f>
        <v>0</v>
      </c>
      <c r="I96" s="5">
        <f t="shared" ca="1" si="2"/>
        <v>0</v>
      </c>
    </row>
    <row r="97" spans="1:9" x14ac:dyDescent="0.25">
      <c r="A97" t="s">
        <v>54</v>
      </c>
      <c r="B97">
        <v>43.7333</v>
      </c>
      <c r="C97">
        <v>7.4166999999999996</v>
      </c>
      <c r="D97">
        <f ca="1">VLOOKUP($A97,[1]confirmed!$A$1:$ZZ$999,$G$1,FALSE)</f>
        <v>23</v>
      </c>
      <c r="E97">
        <f ca="1">VLOOKUP($A97,[2]deaths!$A$1:$ZZ$999,$G$1,FALSE)</f>
        <v>0</v>
      </c>
      <c r="F97" s="2">
        <f>VLOOKUP(A97,population!$D$1:$E$264,2,FALSE)</f>
        <v>38499</v>
      </c>
      <c r="G97" s="6">
        <f ca="1">D97/$F97</f>
        <v>5.9741811475622747E-4</v>
      </c>
      <c r="H97" s="6">
        <f ca="1">E97/$F97</f>
        <v>0</v>
      </c>
      <c r="I97" s="5">
        <f t="shared" ca="1" si="2"/>
        <v>0</v>
      </c>
    </row>
    <row r="98" spans="1:9" x14ac:dyDescent="0.25">
      <c r="A98" t="s">
        <v>133</v>
      </c>
      <c r="B98">
        <v>58.595300000000002</v>
      </c>
      <c r="C98">
        <v>25.0136</v>
      </c>
      <c r="D98">
        <f ca="1">VLOOKUP($A98,[1]confirmed!$A$1:$ZZ$999,$G$1,FALSE)</f>
        <v>326</v>
      </c>
      <c r="E98">
        <f ca="1">VLOOKUP($A98,[2]deaths!$A$1:$ZZ$999,$G$1,FALSE)</f>
        <v>0</v>
      </c>
      <c r="F98" s="2">
        <f>VLOOKUP(A98,population!$D$1:$E$264,2,FALSE)</f>
        <v>1316481</v>
      </c>
      <c r="G98" s="6">
        <f ca="1">D98/$F98</f>
        <v>2.4762985565306297E-4</v>
      </c>
      <c r="H98" s="6">
        <f ca="1">E98/$F98</f>
        <v>0</v>
      </c>
      <c r="I98" s="5">
        <f t="shared" ca="1" si="2"/>
        <v>0</v>
      </c>
    </row>
    <row r="99" spans="1:9" x14ac:dyDescent="0.25">
      <c r="A99" t="s">
        <v>145</v>
      </c>
      <c r="B99">
        <v>25.354800000000001</v>
      </c>
      <c r="C99">
        <v>51.183900000000001</v>
      </c>
      <c r="D99">
        <f ca="1">VLOOKUP($A99,[1]confirmed!$A$1:$ZZ$999,$G$1,FALSE)</f>
        <v>494</v>
      </c>
      <c r="E99">
        <f ca="1">VLOOKUP($A99,[2]deaths!$A$1:$ZZ$999,$G$1,FALSE)</f>
        <v>0</v>
      </c>
      <c r="F99" s="2">
        <f>VLOOKUP(A99,population!$D$1:$E$264,2,FALSE)</f>
        <v>2569804</v>
      </c>
      <c r="G99" s="6">
        <f ca="1">D99/$F99</f>
        <v>1.9223255937028661E-4</v>
      </c>
      <c r="H99" s="6">
        <f ca="1">E99/$F99</f>
        <v>0</v>
      </c>
      <c r="I99" s="5">
        <f t="shared" ca="1" si="2"/>
        <v>0</v>
      </c>
    </row>
    <row r="100" spans="1:9" x14ac:dyDescent="0.25">
      <c r="A100" t="s">
        <v>84</v>
      </c>
      <c r="B100">
        <v>35.9375</v>
      </c>
      <c r="C100">
        <v>14.375400000000001</v>
      </c>
      <c r="D100">
        <f ca="1">VLOOKUP($A100,[1]confirmed!$A$1:$ZZ$999,$G$1,FALSE)</f>
        <v>90</v>
      </c>
      <c r="E100">
        <f ca="1">VLOOKUP($A100,[2]deaths!$A$1:$ZZ$999,$G$1,FALSE)</f>
        <v>0</v>
      </c>
      <c r="F100" s="2">
        <f>VLOOKUP(A100,population!$D$1:$E$264,2,FALSE)</f>
        <v>436947</v>
      </c>
      <c r="G100" s="6">
        <f ca="1">D100/$F100</f>
        <v>2.0597463765628326E-4</v>
      </c>
      <c r="H100" s="6">
        <f ca="1">E100/$F100</f>
        <v>0</v>
      </c>
      <c r="I100" s="5">
        <f t="shared" ca="1" si="2"/>
        <v>0</v>
      </c>
    </row>
    <row r="101" spans="1:9" x14ac:dyDescent="0.25">
      <c r="A101" t="s">
        <v>51</v>
      </c>
      <c r="B101">
        <v>-4.6795999999999998</v>
      </c>
      <c r="C101">
        <v>55.491999999999997</v>
      </c>
      <c r="D101">
        <f ca="1">VLOOKUP($A101,[1]confirmed!$A$1:$ZZ$999,$G$1,FALSE)</f>
        <v>7</v>
      </c>
      <c r="E101">
        <f ca="1">VLOOKUP($A101,[2]deaths!$A$1:$ZZ$999,$G$1,FALSE)</f>
        <v>0</v>
      </c>
      <c r="F101" s="2">
        <f>VLOOKUP(A101,population!$D$1:$E$264,2,FALSE)</f>
        <v>94677</v>
      </c>
      <c r="G101" s="6">
        <f ca="1">D101/$F101</f>
        <v>7.3935591537543439E-5</v>
      </c>
      <c r="H101" s="6">
        <f ca="1">E101/$F101</f>
        <v>0</v>
      </c>
      <c r="I101" s="5">
        <f t="shared" ca="1" si="2"/>
        <v>0</v>
      </c>
    </row>
    <row r="102" spans="1:9" x14ac:dyDescent="0.25">
      <c r="A102" t="s">
        <v>96</v>
      </c>
      <c r="B102">
        <v>56.879600000000003</v>
      </c>
      <c r="C102">
        <v>24.603200000000001</v>
      </c>
      <c r="D102">
        <f ca="1">VLOOKUP($A102,[1]confirmed!$A$1:$ZZ$999,$G$1,FALSE)</f>
        <v>139</v>
      </c>
      <c r="E102">
        <f ca="1">VLOOKUP($A102,[2]deaths!$A$1:$ZZ$999,$G$1,FALSE)</f>
        <v>0</v>
      </c>
      <c r="F102" s="2">
        <f>VLOOKUP(A102,population!$D$1:$E$264,2,FALSE)</f>
        <v>1960424</v>
      </c>
      <c r="G102" s="6">
        <f ca="1">D102/$F102</f>
        <v>7.0903029140634887E-5</v>
      </c>
      <c r="H102" s="6">
        <f ca="1">E102/$F102</f>
        <v>0</v>
      </c>
      <c r="I102" s="5">
        <f t="shared" ca="1" si="2"/>
        <v>0</v>
      </c>
    </row>
    <row r="103" spans="1:9" x14ac:dyDescent="0.25">
      <c r="A103" t="s">
        <v>91</v>
      </c>
      <c r="B103">
        <v>40.069099999999999</v>
      </c>
      <c r="C103">
        <v>45.038200000000003</v>
      </c>
      <c r="D103">
        <f ca="1">VLOOKUP($A103,[1]confirmed!$A$1:$ZZ$999,$G$1,FALSE)</f>
        <v>194</v>
      </c>
      <c r="E103">
        <f ca="1">VLOOKUP($A103,[2]deaths!$A$1:$ZZ$999,$G$1,FALSE)</f>
        <v>0</v>
      </c>
      <c r="F103" s="2">
        <f>VLOOKUP(A103,population!$D$1:$E$264,2,FALSE)</f>
        <v>2924816</v>
      </c>
      <c r="G103" s="6">
        <f ca="1">D103/$F103</f>
        <v>6.6328958813135597E-5</v>
      </c>
      <c r="H103" s="6">
        <f ca="1">E103/$F103</f>
        <v>0</v>
      </c>
      <c r="I103" s="5">
        <f t="shared" ca="1" si="2"/>
        <v>0</v>
      </c>
    </row>
    <row r="104" spans="1:9" x14ac:dyDescent="0.25">
      <c r="A104" t="s">
        <v>123</v>
      </c>
      <c r="B104">
        <v>29.5</v>
      </c>
      <c r="C104">
        <v>47.75</v>
      </c>
      <c r="D104">
        <f ca="1">VLOOKUP($A104,[1]confirmed!$A$1:$ZZ$999,$G$1,FALSE)</f>
        <v>188</v>
      </c>
      <c r="E104">
        <f ca="1">VLOOKUP($A104,[2]deaths!$A$1:$ZZ$999,$G$1,FALSE)</f>
        <v>0</v>
      </c>
      <c r="F104" s="2">
        <f>VLOOKUP(A104,population!$D$1:$E$264,2,FALSE)</f>
        <v>4052584</v>
      </c>
      <c r="G104" s="6">
        <f ca="1">D104/$F104</f>
        <v>4.6390155022079742E-5</v>
      </c>
      <c r="H104" s="6">
        <f ca="1">E104/$F104</f>
        <v>0</v>
      </c>
      <c r="I104" s="5">
        <f t="shared" ca="1" si="2"/>
        <v>0</v>
      </c>
    </row>
    <row r="105" spans="1:9" x14ac:dyDescent="0.25">
      <c r="A105" t="s">
        <v>79</v>
      </c>
      <c r="B105">
        <v>3.2027999999999999</v>
      </c>
      <c r="C105">
        <v>73.220699999999994</v>
      </c>
      <c r="D105">
        <f ca="1">VLOOKUP($A105,[1]confirmed!$A$1:$ZZ$999,$G$1,FALSE)</f>
        <v>13</v>
      </c>
      <c r="E105">
        <f ca="1">VLOOKUP($A105,[2]deaths!$A$1:$ZZ$999,$G$1,FALSE)</f>
        <v>0</v>
      </c>
      <c r="F105" s="2">
        <f>VLOOKUP(A105,population!$D$1:$E$264,2,FALSE)</f>
        <v>417492</v>
      </c>
      <c r="G105" s="6">
        <f ca="1">D105/$F105</f>
        <v>3.1138321213340613E-5</v>
      </c>
      <c r="H105" s="6">
        <f ca="1">E105/$F105</f>
        <v>0</v>
      </c>
      <c r="I105" s="5">
        <f t="shared" ca="1" si="2"/>
        <v>0</v>
      </c>
    </row>
    <row r="106" spans="1:9" x14ac:dyDescent="0.25">
      <c r="A106" t="s">
        <v>61</v>
      </c>
      <c r="B106">
        <v>-32.522799999999997</v>
      </c>
      <c r="C106">
        <v>-55.765799999999999</v>
      </c>
      <c r="D106">
        <f ca="1">VLOOKUP($A106,[1]confirmed!$A$1:$ZZ$999,$G$1,FALSE)</f>
        <v>135</v>
      </c>
      <c r="E106">
        <f ca="1">VLOOKUP($A106,[2]deaths!$A$1:$ZZ$999,$G$1,FALSE)</f>
        <v>0</v>
      </c>
      <c r="F106" s="2">
        <f>VLOOKUP(A106,population!$D$1:$E$264,2,FALSE)</f>
        <v>3444006</v>
      </c>
      <c r="G106" s="6">
        <f ca="1">D106/$F106</f>
        <v>3.9198537981641149E-5</v>
      </c>
      <c r="H106" s="6">
        <f ca="1">E106/$F106</f>
        <v>0</v>
      </c>
      <c r="I106" s="5">
        <f t="shared" ca="1" si="2"/>
        <v>0</v>
      </c>
    </row>
    <row r="107" spans="1:9" x14ac:dyDescent="0.25">
      <c r="A107" t="s">
        <v>7</v>
      </c>
      <c r="B107">
        <v>42.5</v>
      </c>
      <c r="C107">
        <v>19.3</v>
      </c>
      <c r="D107">
        <f ca="1">VLOOKUP($A107,[1]confirmed!$A$1:$ZZ$999,$G$1,FALSE)</f>
        <v>21</v>
      </c>
      <c r="E107">
        <f ca="1">VLOOKUP($A107,[2]deaths!$A$1:$ZZ$999,$G$1,FALSE)</f>
        <v>0</v>
      </c>
      <c r="F107" s="2">
        <f>VLOOKUP(A107,population!$D$1:$E$264,2,FALSE)</f>
        <v>622781</v>
      </c>
      <c r="G107" s="6">
        <f ca="1">D107/$F107</f>
        <v>3.3719718488521649E-5</v>
      </c>
      <c r="H107" s="6">
        <f ca="1">E107/$F107</f>
        <v>0</v>
      </c>
      <c r="I107" s="5">
        <f t="shared" ca="1" si="2"/>
        <v>0</v>
      </c>
    </row>
    <row r="108" spans="1:9" x14ac:dyDescent="0.25">
      <c r="A108" t="s">
        <v>15</v>
      </c>
      <c r="B108">
        <v>13.193899999999999</v>
      </c>
      <c r="C108">
        <v>-59.543199999999999</v>
      </c>
      <c r="D108">
        <f ca="1">VLOOKUP($A108,[1]confirmed!$A$1:$ZZ$999,$G$1,FALSE)</f>
        <v>14</v>
      </c>
      <c r="E108">
        <f ca="1">VLOOKUP($A108,[2]deaths!$A$1:$ZZ$999,$G$1,FALSE)</f>
        <v>0</v>
      </c>
      <c r="F108" s="2">
        <f>VLOOKUP(A108,population!$D$1:$E$264,2,FALSE)</f>
        <v>284996</v>
      </c>
      <c r="G108" s="6">
        <f ca="1">D108/$F108</f>
        <v>4.9123496470125899E-5</v>
      </c>
      <c r="H108" s="6">
        <f ca="1">E108/$F108</f>
        <v>0</v>
      </c>
      <c r="I108" s="5">
        <f t="shared" ca="1" si="2"/>
        <v>0</v>
      </c>
    </row>
    <row r="109" spans="1:9" x14ac:dyDescent="0.25">
      <c r="A109" t="s">
        <v>98</v>
      </c>
      <c r="B109">
        <v>42.315399999999997</v>
      </c>
      <c r="C109">
        <v>43.356900000000003</v>
      </c>
      <c r="D109">
        <f ca="1">VLOOKUP($A109,[1]confirmed!$A$1:$ZZ$999,$G$1,FALSE)</f>
        <v>54</v>
      </c>
      <c r="E109">
        <f ca="1">VLOOKUP($A109,[2]deaths!$A$1:$ZZ$999,$G$1,FALSE)</f>
        <v>0</v>
      </c>
      <c r="F109" s="2">
        <f>VLOOKUP(A109,population!$D$1:$E$264,2,FALSE)</f>
        <v>3719300</v>
      </c>
      <c r="G109" s="6">
        <f ca="1">D109/$F109</f>
        <v>1.4518861076008926E-5</v>
      </c>
      <c r="H109" s="6">
        <f ca="1">E109/$F109</f>
        <v>0</v>
      </c>
      <c r="I109" s="5">
        <f t="shared" ca="1" si="2"/>
        <v>0</v>
      </c>
    </row>
    <row r="110" spans="1:9" x14ac:dyDescent="0.25">
      <c r="A110" t="s">
        <v>85</v>
      </c>
      <c r="B110">
        <v>21</v>
      </c>
      <c r="C110">
        <v>57</v>
      </c>
      <c r="D110">
        <f ca="1">VLOOKUP($A110,[1]confirmed!$A$1:$ZZ$999,$G$1,FALSE)</f>
        <v>55</v>
      </c>
      <c r="E110">
        <f ca="1">VLOOKUP($A110,[2]deaths!$A$1:$ZZ$999,$G$1,FALSE)</f>
        <v>0</v>
      </c>
      <c r="F110" s="2">
        <f>VLOOKUP(A110,population!$D$1:$E$264,2,FALSE)</f>
        <v>4424762</v>
      </c>
      <c r="G110" s="6">
        <f ca="1">D110/$F110</f>
        <v>1.2430047085018359E-5</v>
      </c>
      <c r="H110" s="6">
        <f ca="1">E110/$F110</f>
        <v>0</v>
      </c>
      <c r="I110" s="5">
        <f t="shared" ca="1" si="2"/>
        <v>0</v>
      </c>
    </row>
    <row r="111" spans="1:9" x14ac:dyDescent="0.25">
      <c r="A111" t="s">
        <v>120</v>
      </c>
      <c r="B111">
        <v>24</v>
      </c>
      <c r="C111">
        <v>45</v>
      </c>
      <c r="D111">
        <f ca="1">VLOOKUP($A111,[1]confirmed!$A$1:$ZZ$999,$G$1,FALSE)</f>
        <v>511</v>
      </c>
      <c r="E111">
        <f ca="1">VLOOKUP($A111,[2]deaths!$A$1:$ZZ$999,$G$1,FALSE)</f>
        <v>0</v>
      </c>
      <c r="F111" s="2">
        <f>VLOOKUP(A111,population!$D$1:$E$264,2,FALSE)</f>
        <v>32275687</v>
      </c>
      <c r="G111" s="6">
        <f ca="1">D111/$F111</f>
        <v>1.583235083423631E-5</v>
      </c>
      <c r="H111" s="6">
        <f ca="1">E111/$F111</f>
        <v>0</v>
      </c>
      <c r="I111" s="5">
        <f t="shared" ca="1" si="2"/>
        <v>0</v>
      </c>
    </row>
    <row r="112" spans="1:9" x14ac:dyDescent="0.25">
      <c r="A112" t="s">
        <v>47</v>
      </c>
      <c r="B112">
        <v>17.0608</v>
      </c>
      <c r="C112">
        <v>-61.796399999999998</v>
      </c>
      <c r="D112">
        <f ca="1">VLOOKUP($A112,[1]confirmed!$A$1:$ZZ$999,$G$1,FALSE)</f>
        <v>1</v>
      </c>
      <c r="E112">
        <f ca="1">VLOOKUP($A112,[2]deaths!$A$1:$ZZ$999,$G$1,FALSE)</f>
        <v>0</v>
      </c>
      <c r="F112" s="2">
        <f>VLOOKUP(A112,population!$D$1:$E$264,2,FALSE)</f>
        <v>100963</v>
      </c>
      <c r="G112" s="6">
        <f ca="1">D112/$F112</f>
        <v>9.9046185236175628E-6</v>
      </c>
      <c r="H112" s="6">
        <f ca="1">E112/$F112</f>
        <v>0</v>
      </c>
      <c r="I112" s="5">
        <f t="shared" ca="1" si="2"/>
        <v>0</v>
      </c>
    </row>
    <row r="113" spans="1:9" x14ac:dyDescent="0.25">
      <c r="A113" t="s">
        <v>71</v>
      </c>
      <c r="B113">
        <v>31.24</v>
      </c>
      <c r="C113">
        <v>36.51</v>
      </c>
      <c r="D113">
        <f ca="1">VLOOKUP($A113,[1]confirmed!$A$1:$ZZ$999,$G$1,FALSE)</f>
        <v>112</v>
      </c>
      <c r="E113">
        <f ca="1">VLOOKUP($A113,[2]deaths!$A$1:$ZZ$999,$G$1,FALSE)</f>
        <v>0</v>
      </c>
      <c r="F113" s="2">
        <f>VLOOKUP(A113,population!$D$1:$E$264,2,FALSE)</f>
        <v>9455802</v>
      </c>
      <c r="G113" s="6">
        <f ca="1">D113/$F113</f>
        <v>1.1844579655961494E-5</v>
      </c>
      <c r="H113" s="6">
        <f ca="1">E113/$F113</f>
        <v>0</v>
      </c>
      <c r="I113" s="5">
        <f t="shared" ca="1" si="2"/>
        <v>0</v>
      </c>
    </row>
    <row r="114" spans="1:9" x14ac:dyDescent="0.25">
      <c r="A114" t="s">
        <v>70</v>
      </c>
      <c r="B114">
        <v>-40.900599999999997</v>
      </c>
      <c r="C114">
        <v>174.886</v>
      </c>
      <c r="D114">
        <f ca="1">VLOOKUP($A114,[1]confirmed!$A$1:$ZZ$999,$G$1,FALSE)</f>
        <v>66</v>
      </c>
      <c r="E114">
        <f ca="1">VLOOKUP($A114,[2]deaths!$A$1:$ZZ$999,$G$1,FALSE)</f>
        <v>0</v>
      </c>
      <c r="F114" s="2">
        <f>VLOOKUP(A114,population!$D$1:$E$264,2,FALSE)</f>
        <v>4692700</v>
      </c>
      <c r="G114" s="6">
        <f ca="1">D114/$F114</f>
        <v>1.4064397894602254E-5</v>
      </c>
      <c r="H114" s="6">
        <f ca="1">E114/$F114</f>
        <v>0</v>
      </c>
      <c r="I114" s="5">
        <f t="shared" ca="1" si="2"/>
        <v>0</v>
      </c>
    </row>
    <row r="115" spans="1:9" x14ac:dyDescent="0.25">
      <c r="A115" t="s">
        <v>23</v>
      </c>
      <c r="B115">
        <v>25.034300000000002</v>
      </c>
      <c r="C115">
        <v>-77.396299999999997</v>
      </c>
      <c r="D115">
        <f ca="1">VLOOKUP($A115,[1]confirmed!$A$1:$ZZ$999,$G$1,FALSE)</f>
        <v>4</v>
      </c>
      <c r="E115">
        <f ca="1">VLOOKUP($A115,[2]deaths!$A$1:$ZZ$999,$G$1,FALSE)</f>
        <v>0</v>
      </c>
      <c r="F115" s="2">
        <f>VLOOKUP(A115,population!$D$1:$E$264,2,FALSE)</f>
        <v>391232</v>
      </c>
      <c r="G115" s="6">
        <f ca="1">D115/$F115</f>
        <v>1.0224112547030918E-5</v>
      </c>
      <c r="H115" s="6">
        <f ca="1">E115/$F115</f>
        <v>0</v>
      </c>
      <c r="I115" s="5">
        <f t="shared" ca="1" si="2"/>
        <v>0</v>
      </c>
    </row>
    <row r="116" spans="1:9" x14ac:dyDescent="0.25">
      <c r="A116" t="s">
        <v>93</v>
      </c>
      <c r="B116">
        <v>53.709800000000001</v>
      </c>
      <c r="C116">
        <v>27.953399999999998</v>
      </c>
      <c r="D116">
        <f ca="1">VLOOKUP($A116,[1]confirmed!$A$1:$ZZ$999,$G$1,FALSE)</f>
        <v>76</v>
      </c>
      <c r="E116">
        <f ca="1">VLOOKUP($A116,[2]deaths!$A$1:$ZZ$999,$G$1,FALSE)</f>
        <v>0</v>
      </c>
      <c r="F116" s="2">
        <f>VLOOKUP(A116,population!$D$1:$E$264,2,FALSE)</f>
        <v>9507120</v>
      </c>
      <c r="G116" s="6">
        <f ca="1">D116/$F116</f>
        <v>7.9940087008473648E-6</v>
      </c>
      <c r="H116" s="6">
        <f ca="1">E116/$F116</f>
        <v>0</v>
      </c>
      <c r="I116" s="5">
        <f t="shared" ca="1" si="2"/>
        <v>0</v>
      </c>
    </row>
    <row r="117" spans="1:9" x14ac:dyDescent="0.25">
      <c r="A117" t="s">
        <v>43</v>
      </c>
      <c r="B117">
        <v>3.9192999999999998</v>
      </c>
      <c r="C117">
        <v>-56.027799999999999</v>
      </c>
      <c r="D117">
        <f ca="1">VLOOKUP($A117,[1]confirmed!$A$1:$ZZ$999,$G$1,FALSE)</f>
        <v>5</v>
      </c>
      <c r="E117">
        <f ca="1">VLOOKUP($A117,[2]deaths!$A$1:$ZZ$999,$G$1,FALSE)</f>
        <v>0</v>
      </c>
      <c r="F117" s="2">
        <f>VLOOKUP(A117,population!$D$1:$E$264,2,FALSE)</f>
        <v>558368</v>
      </c>
      <c r="G117" s="6">
        <f ca="1">D117/$F117</f>
        <v>8.9546678892773219E-6</v>
      </c>
      <c r="H117" s="6">
        <f ca="1">E117/$F117</f>
        <v>0</v>
      </c>
      <c r="I117" s="5">
        <f t="shared" ca="1" si="2"/>
        <v>0</v>
      </c>
    </row>
    <row r="118" spans="1:9" x14ac:dyDescent="0.25">
      <c r="A118" t="s">
        <v>49</v>
      </c>
      <c r="B118">
        <v>10.691800000000001</v>
      </c>
      <c r="C118">
        <v>-61.222499999999997</v>
      </c>
      <c r="D118">
        <f ca="1">VLOOKUP($A118,[1]confirmed!$A$1:$ZZ$999,$G$1,FALSE)</f>
        <v>50</v>
      </c>
      <c r="E118">
        <f ca="1">VLOOKUP($A118,[2]deaths!$A$1:$ZZ$999,$G$1,FALSE)</f>
        <v>0</v>
      </c>
      <c r="F118" s="2">
        <f>VLOOKUP(A118,population!$D$1:$E$264,2,FALSE)</f>
        <v>1364962</v>
      </c>
      <c r="G118" s="6">
        <f ca="1">D118/$F118</f>
        <v>3.6631056395709184E-5</v>
      </c>
      <c r="H118" s="6">
        <f ca="1">E118/$F118</f>
        <v>0</v>
      </c>
      <c r="I118" s="5">
        <f t="shared" ca="1" si="2"/>
        <v>0</v>
      </c>
    </row>
    <row r="119" spans="1:9" x14ac:dyDescent="0.25">
      <c r="A119" t="s">
        <v>26</v>
      </c>
      <c r="B119">
        <v>1.5</v>
      </c>
      <c r="C119">
        <v>10</v>
      </c>
      <c r="D119">
        <f ca="1">VLOOKUP($A119,[1]confirmed!$A$1:$ZZ$999,$G$1,FALSE)</f>
        <v>6</v>
      </c>
      <c r="E119">
        <f ca="1">VLOOKUP($A119,[2]deaths!$A$1:$ZZ$999,$G$1,FALSE)</f>
        <v>0</v>
      </c>
      <c r="F119" s="2">
        <f>VLOOKUP(A119,population!$D$1:$E$264,2,FALSE)</f>
        <v>1221490</v>
      </c>
      <c r="G119" s="6">
        <f ca="1">D119/$F119</f>
        <v>4.9120336638040422E-6</v>
      </c>
      <c r="H119" s="6">
        <f ca="1">E119/$F119</f>
        <v>0</v>
      </c>
      <c r="I119" s="5">
        <f t="shared" ca="1" si="2"/>
        <v>0</v>
      </c>
    </row>
    <row r="120" spans="1:9" x14ac:dyDescent="0.25">
      <c r="A120" t="s">
        <v>109</v>
      </c>
      <c r="B120">
        <v>-30.5595</v>
      </c>
      <c r="C120">
        <v>22.9375</v>
      </c>
      <c r="D120">
        <f ca="1">VLOOKUP($A120,[1]confirmed!$A$1:$ZZ$999,$G$1,FALSE)</f>
        <v>274</v>
      </c>
      <c r="E120">
        <f ca="1">VLOOKUP($A120,[2]deaths!$A$1:$ZZ$999,$G$1,FALSE)</f>
        <v>0</v>
      </c>
      <c r="F120" s="2">
        <f>VLOOKUP(A120,population!$D$1:$E$264,2,FALSE)</f>
        <v>55908865</v>
      </c>
      <c r="G120" s="6">
        <f ca="1">D120/$F120</f>
        <v>4.9008328106821698E-6</v>
      </c>
      <c r="H120" s="6">
        <f ca="1">E120/$F120</f>
        <v>0</v>
      </c>
      <c r="I120" s="5">
        <f t="shared" ca="1" si="2"/>
        <v>0</v>
      </c>
    </row>
    <row r="121" spans="1:9" x14ac:dyDescent="0.25">
      <c r="A121" t="s">
        <v>82</v>
      </c>
      <c r="B121">
        <v>7</v>
      </c>
      <c r="C121">
        <v>81</v>
      </c>
      <c r="D121">
        <f ca="1">VLOOKUP($A121,[1]confirmed!$A$1:$ZZ$999,$G$1,FALSE)</f>
        <v>82</v>
      </c>
      <c r="E121">
        <f ca="1">VLOOKUP($A121,[2]deaths!$A$1:$ZZ$999,$G$1,FALSE)</f>
        <v>0</v>
      </c>
      <c r="F121" s="2">
        <f>VLOOKUP(A121,population!$D$1:$E$264,2,FALSE)</f>
        <v>21203000</v>
      </c>
      <c r="G121" s="6">
        <f ca="1">D121/$F121</f>
        <v>3.8673772579351976E-6</v>
      </c>
      <c r="H121" s="6">
        <f ca="1">E121/$F121</f>
        <v>0</v>
      </c>
      <c r="I121" s="5">
        <f t="shared" ca="1" si="2"/>
        <v>0</v>
      </c>
    </row>
    <row r="122" spans="1:9" x14ac:dyDescent="0.25">
      <c r="A122" t="s">
        <v>69</v>
      </c>
      <c r="B122">
        <v>11.55</v>
      </c>
      <c r="C122">
        <v>104.91670000000001</v>
      </c>
      <c r="D122">
        <f ca="1">VLOOKUP($A122,[1]confirmed!$A$1:$ZZ$999,$G$1,FALSE)</f>
        <v>84</v>
      </c>
      <c r="E122">
        <f ca="1">VLOOKUP($A122,[2]deaths!$A$1:$ZZ$999,$G$1,FALSE)</f>
        <v>0</v>
      </c>
      <c r="F122" s="2">
        <f>VLOOKUP(A122,population!$D$1:$E$264,2,FALSE)</f>
        <v>15762370</v>
      </c>
      <c r="G122" s="6">
        <f ca="1">D122/$F122</f>
        <v>5.3291478375396592E-6</v>
      </c>
      <c r="H122" s="6">
        <f ca="1">E122/$F122</f>
        <v>0</v>
      </c>
      <c r="I122" s="5">
        <f t="shared" ca="1" si="2"/>
        <v>0</v>
      </c>
    </row>
    <row r="123" spans="1:9" x14ac:dyDescent="0.25">
      <c r="A123" t="s">
        <v>73</v>
      </c>
      <c r="B123">
        <v>48.019599999999997</v>
      </c>
      <c r="C123">
        <v>66.923699999999997</v>
      </c>
      <c r="D123">
        <f ca="1">VLOOKUP($A123,[1]confirmed!$A$1:$ZZ$999,$G$1,FALSE)</f>
        <v>60</v>
      </c>
      <c r="E123">
        <f ca="1">VLOOKUP($A123,[2]deaths!$A$1:$ZZ$999,$G$1,FALSE)</f>
        <v>0</v>
      </c>
      <c r="F123" s="2">
        <f>VLOOKUP(A123,population!$D$1:$E$264,2,FALSE)</f>
        <v>17797032</v>
      </c>
      <c r="G123" s="6">
        <f ca="1">D123/$F123</f>
        <v>3.3713486608328851E-6</v>
      </c>
      <c r="H123" s="6">
        <f ca="1">E123/$F123</f>
        <v>0</v>
      </c>
      <c r="I123" s="5">
        <f t="shared" ca="1" si="2"/>
        <v>0</v>
      </c>
    </row>
    <row r="124" spans="1:9" x14ac:dyDescent="0.25">
      <c r="A124" t="s">
        <v>59</v>
      </c>
      <c r="B124">
        <v>15.2</v>
      </c>
      <c r="C124">
        <v>-86.241900000000001</v>
      </c>
      <c r="D124">
        <f ca="1">VLOOKUP($A124,[1]confirmed!$A$1:$ZZ$999,$G$1,FALSE)</f>
        <v>26</v>
      </c>
      <c r="E124">
        <f ca="1">VLOOKUP($A124,[2]deaths!$A$1:$ZZ$999,$G$1,FALSE)</f>
        <v>0</v>
      </c>
      <c r="F124" s="2">
        <f>VLOOKUP(A124,population!$D$1:$E$264,2,FALSE)</f>
        <v>9112867</v>
      </c>
      <c r="G124" s="6">
        <f ca="1">D124/$F124</f>
        <v>2.8531086868709923E-6</v>
      </c>
      <c r="H124" s="6">
        <f ca="1">E124/$F124</f>
        <v>0</v>
      </c>
      <c r="I124" s="5">
        <f t="shared" ca="1" si="2"/>
        <v>0</v>
      </c>
    </row>
    <row r="125" spans="1:9" x14ac:dyDescent="0.25">
      <c r="A125" t="s">
        <v>46</v>
      </c>
      <c r="B125">
        <v>27.514199999999999</v>
      </c>
      <c r="C125">
        <v>90.433599999999998</v>
      </c>
      <c r="D125">
        <f ca="1">VLOOKUP($A125,[1]confirmed!$A$1:$ZZ$999,$G$1,FALSE)</f>
        <v>2</v>
      </c>
      <c r="E125">
        <f ca="1">VLOOKUP($A125,[2]deaths!$A$1:$ZZ$999,$G$1,FALSE)</f>
        <v>0</v>
      </c>
      <c r="F125" s="2">
        <f>VLOOKUP(A125,population!$D$1:$E$264,2,FALSE)</f>
        <v>797765</v>
      </c>
      <c r="G125" s="6">
        <f ca="1">D125/$F125</f>
        <v>2.5070039422636991E-6</v>
      </c>
      <c r="H125" s="6">
        <f ca="1">E125/$F125</f>
        <v>0</v>
      </c>
      <c r="I125" s="5">
        <f t="shared" ca="1" si="2"/>
        <v>0</v>
      </c>
    </row>
    <row r="126" spans="1:9" x14ac:dyDescent="0.25">
      <c r="A126" t="s">
        <v>89</v>
      </c>
      <c r="B126">
        <v>14.497400000000001</v>
      </c>
      <c r="C126">
        <v>-14.452400000000001</v>
      </c>
      <c r="D126">
        <f ca="1">VLOOKUP($A126,[1]confirmed!$A$1:$ZZ$999,$G$1,FALSE)</f>
        <v>67</v>
      </c>
      <c r="E126">
        <f ca="1">VLOOKUP($A126,[2]deaths!$A$1:$ZZ$999,$G$1,FALSE)</f>
        <v>0</v>
      </c>
      <c r="F126" s="2">
        <f>VLOOKUP(A126,population!$D$1:$E$264,2,FALSE)</f>
        <v>15411614</v>
      </c>
      <c r="G126" s="6">
        <f ca="1">D126/$F126</f>
        <v>4.3473707555873123E-6</v>
      </c>
      <c r="H126" s="6">
        <f ca="1">E126/$F126</f>
        <v>0</v>
      </c>
      <c r="I126" s="5">
        <f t="shared" ca="1" si="2"/>
        <v>0</v>
      </c>
    </row>
    <row r="127" spans="1:9" x14ac:dyDescent="0.25">
      <c r="A127" t="s">
        <v>30</v>
      </c>
      <c r="B127">
        <v>46.862499999999997</v>
      </c>
      <c r="C127">
        <v>103.8467</v>
      </c>
      <c r="D127">
        <f ca="1">VLOOKUP($A127,[1]confirmed!$A$1:$ZZ$999,$G$1,FALSE)</f>
        <v>10</v>
      </c>
      <c r="E127">
        <f ca="1">VLOOKUP($A127,[2]deaths!$A$1:$ZZ$999,$G$1,FALSE)</f>
        <v>0</v>
      </c>
      <c r="F127" s="2">
        <f>VLOOKUP(A127,population!$D$1:$E$264,2,FALSE)</f>
        <v>3027398</v>
      </c>
      <c r="G127" s="6">
        <f ca="1">D127/$F127</f>
        <v>3.3031666137058951E-6</v>
      </c>
      <c r="H127" s="6">
        <f ca="1">E127/$F127</f>
        <v>0</v>
      </c>
      <c r="I127" s="5">
        <f t="shared" ca="1" si="2"/>
        <v>0</v>
      </c>
    </row>
    <row r="128" spans="1:9" x14ac:dyDescent="0.25">
      <c r="A128" t="s">
        <v>8</v>
      </c>
      <c r="B128">
        <v>16.538799999999998</v>
      </c>
      <c r="C128">
        <v>-23.041799999999999</v>
      </c>
      <c r="D128">
        <f ca="1">VLOOKUP($A128,[1]confirmed!$A$1:$ZZ$999,$G$1,FALSE)</f>
        <v>3</v>
      </c>
      <c r="E128">
        <f ca="1">VLOOKUP($A128,[2]deaths!$A$1:$ZZ$999,$G$1,FALSE)</f>
        <v>0</v>
      </c>
      <c r="F128" s="2">
        <f>VLOOKUP(A128,population!$D$1:$E$264,2,FALSE)</f>
        <v>539560</v>
      </c>
      <c r="G128" s="6">
        <f ca="1">D128/$F128</f>
        <v>5.560085995996738E-6</v>
      </c>
      <c r="H128" s="6">
        <f ca="1">E128/$F128</f>
        <v>0</v>
      </c>
      <c r="I128" s="5">
        <f t="shared" ca="1" si="2"/>
        <v>0</v>
      </c>
    </row>
    <row r="129" spans="1:9" x14ac:dyDescent="0.25">
      <c r="A129" t="s">
        <v>116</v>
      </c>
      <c r="B129">
        <v>60</v>
      </c>
      <c r="C129">
        <v>90</v>
      </c>
      <c r="D129">
        <f ca="1">VLOOKUP($A129,[1]confirmed!$A$1:$ZZ$999,$G$1,FALSE)</f>
        <v>367</v>
      </c>
      <c r="E129">
        <f ca="1">VLOOKUP($A129,[2]deaths!$A$1:$ZZ$999,$G$1,FALSE)</f>
        <v>0</v>
      </c>
      <c r="F129" s="2">
        <f>VLOOKUP(A129,population!$D$1:$E$264,2,FALSE)</f>
        <v>144342396</v>
      </c>
      <c r="G129" s="6">
        <f ca="1">D129/$F129</f>
        <v>2.5425655259318267E-6</v>
      </c>
      <c r="H129" s="6">
        <f ca="1">E129/$F129</f>
        <v>0</v>
      </c>
      <c r="I129" s="5">
        <f t="shared" ca="1" si="2"/>
        <v>0</v>
      </c>
    </row>
    <row r="130" spans="1:9" x14ac:dyDescent="0.25">
      <c r="A130" t="s">
        <v>45</v>
      </c>
      <c r="B130">
        <v>-1.9402999999999999</v>
      </c>
      <c r="C130">
        <v>29.873899999999999</v>
      </c>
      <c r="D130">
        <f ca="1">VLOOKUP($A130,[1]confirmed!$A$1:$ZZ$999,$G$1,FALSE)</f>
        <v>19</v>
      </c>
      <c r="E130">
        <f ca="1">VLOOKUP($A130,[2]deaths!$A$1:$ZZ$999,$G$1,FALSE)</f>
        <v>0</v>
      </c>
      <c r="F130" s="2">
        <f>VLOOKUP(A130,population!$D$1:$E$264,2,FALSE)</f>
        <v>11917508</v>
      </c>
      <c r="G130" s="6">
        <f ca="1">D130/$F130</f>
        <v>1.5942930350875368E-6</v>
      </c>
      <c r="H130" s="6">
        <f ca="1">E130/$F130</f>
        <v>0</v>
      </c>
      <c r="I130" s="5">
        <f t="shared" ca="1" si="2"/>
        <v>0</v>
      </c>
    </row>
    <row r="131" spans="1:9" x14ac:dyDescent="0.25">
      <c r="A131" t="s">
        <v>75</v>
      </c>
      <c r="B131">
        <v>-16.290199999999999</v>
      </c>
      <c r="C131">
        <v>-63.588700000000003</v>
      </c>
      <c r="D131">
        <f ca="1">VLOOKUP($A131,[1]confirmed!$A$1:$ZZ$999,$G$1,FALSE)</f>
        <v>24</v>
      </c>
      <c r="E131">
        <f ca="1">VLOOKUP($A131,[2]deaths!$A$1:$ZZ$999,$G$1,FALSE)</f>
        <v>0</v>
      </c>
      <c r="F131" s="2">
        <f>VLOOKUP(A131,population!$D$1:$E$264,2,FALSE)</f>
        <v>10887882</v>
      </c>
      <c r="G131" s="6">
        <f ca="1">D131/$F131</f>
        <v>2.2042854615801311E-6</v>
      </c>
      <c r="H131" s="6">
        <f ca="1">E131/$F131</f>
        <v>0</v>
      </c>
      <c r="I131" s="5">
        <f t="shared" ca="1" si="2"/>
        <v>0</v>
      </c>
    </row>
    <row r="132" spans="1:9" x14ac:dyDescent="0.25">
      <c r="A132" t="s">
        <v>74</v>
      </c>
      <c r="B132">
        <v>6.4238</v>
      </c>
      <c r="C132">
        <v>-66.589699999999993</v>
      </c>
      <c r="D132">
        <f ca="1">VLOOKUP($A132,[1]confirmed!$A$1:$ZZ$999,$G$1,FALSE)</f>
        <v>70</v>
      </c>
      <c r="E132">
        <f ca="1">VLOOKUP($A132,[2]deaths!$A$1:$ZZ$999,$G$1,FALSE)</f>
        <v>0</v>
      </c>
      <c r="F132" s="2">
        <f>VLOOKUP(A132,population!$D$1:$E$264,2,FALSE)</f>
        <v>31568179</v>
      </c>
      <c r="G132" s="6">
        <f ca="1">D132/$F132</f>
        <v>2.2174228041471761E-6</v>
      </c>
      <c r="H132" s="6">
        <f ca="1">E132/$F132</f>
        <v>0</v>
      </c>
      <c r="I132" s="5">
        <f t="shared" ca="1" si="2"/>
        <v>0</v>
      </c>
    </row>
    <row r="133" spans="1:9" x14ac:dyDescent="0.25">
      <c r="A133" t="s">
        <v>55</v>
      </c>
      <c r="B133">
        <v>-22.957599999999999</v>
      </c>
      <c r="C133">
        <v>18.490400000000001</v>
      </c>
      <c r="D133">
        <f ca="1">VLOOKUP($A133,[1]confirmed!$A$1:$ZZ$999,$G$1,FALSE)</f>
        <v>3</v>
      </c>
      <c r="E133">
        <f ca="1">VLOOKUP($A133,[2]deaths!$A$1:$ZZ$999,$G$1,FALSE)</f>
        <v>0</v>
      </c>
      <c r="F133" s="2">
        <f>VLOOKUP(A133,population!$D$1:$E$264,2,FALSE)</f>
        <v>2479713</v>
      </c>
      <c r="G133" s="6">
        <f ca="1">D133/$F133</f>
        <v>1.2098174264521741E-6</v>
      </c>
      <c r="H133" s="6">
        <f ca="1">E133/$F133</f>
        <v>0</v>
      </c>
      <c r="I133" s="5">
        <f t="shared" ca="1" si="2"/>
        <v>0</v>
      </c>
    </row>
    <row r="134" spans="1:9" x14ac:dyDescent="0.25">
      <c r="A134" t="s">
        <v>41</v>
      </c>
      <c r="B134">
        <v>8.6195000000000004</v>
      </c>
      <c r="C134">
        <v>0.82479999999999998</v>
      </c>
      <c r="D134">
        <f ca="1">VLOOKUP($A134,[1]confirmed!$A$1:$ZZ$999,$G$1,FALSE)</f>
        <v>16</v>
      </c>
      <c r="E134">
        <f ca="1">VLOOKUP($A134,[2]deaths!$A$1:$ZZ$999,$G$1,FALSE)</f>
        <v>0</v>
      </c>
      <c r="F134" s="2">
        <f>VLOOKUP(A134,population!$D$1:$E$264,2,FALSE)</f>
        <v>7606374</v>
      </c>
      <c r="G134" s="6">
        <f ca="1">D134/$F134</f>
        <v>2.1034989865078947E-6</v>
      </c>
      <c r="H134" s="6">
        <f ca="1">E134/$F134</f>
        <v>0</v>
      </c>
      <c r="I134" s="5">
        <f t="shared" ca="1" si="2"/>
        <v>0</v>
      </c>
    </row>
    <row r="135" spans="1:9" x14ac:dyDescent="0.25">
      <c r="A135" t="s">
        <v>17</v>
      </c>
      <c r="B135">
        <v>-17.7134</v>
      </c>
      <c r="C135">
        <v>178.065</v>
      </c>
      <c r="D135">
        <f ca="1">VLOOKUP($A135,[1]confirmed!$A$1:$ZZ$999,$G$1,FALSE)</f>
        <v>2</v>
      </c>
      <c r="E135">
        <f ca="1">VLOOKUP($A135,[2]deaths!$A$1:$ZZ$999,$G$1,FALSE)</f>
        <v>0</v>
      </c>
      <c r="F135" s="2">
        <f>VLOOKUP(A135,population!$D$1:$E$264,2,FALSE)</f>
        <v>898760</v>
      </c>
      <c r="G135" s="6">
        <f ca="1">D135/$F135</f>
        <v>2.2252881748186389E-6</v>
      </c>
      <c r="H135" s="6">
        <f ca="1">E135/$F135</f>
        <v>0</v>
      </c>
      <c r="I135" s="5">
        <f t="shared" ca="1" si="2"/>
        <v>0</v>
      </c>
    </row>
    <row r="136" spans="1:9" x14ac:dyDescent="0.25">
      <c r="A136" t="s">
        <v>48</v>
      </c>
      <c r="B136">
        <v>42.602600000000002</v>
      </c>
      <c r="C136">
        <v>20.902999999999999</v>
      </c>
      <c r="D136">
        <f ca="1">VLOOKUP($A136,[1]confirmed!$A$1:$ZZ$999,$G$1,FALSE)</f>
        <v>2</v>
      </c>
      <c r="E136">
        <f ca="1">VLOOKUP($A136,[2]deaths!$A$1:$ZZ$999,$G$1,FALSE)</f>
        <v>0</v>
      </c>
      <c r="F136" s="2">
        <f>VLOOKUP(A136,population!$D$1:$E$264,2,FALSE)</f>
        <v>1816200</v>
      </c>
      <c r="G136" s="6">
        <f ca="1">D136/$F136</f>
        <v>1.1012003083360864E-6</v>
      </c>
      <c r="H136" s="6">
        <f ca="1">E136/$F136</f>
        <v>0</v>
      </c>
      <c r="I136" s="5">
        <f t="shared" ref="I136:I164" ca="1" si="3">H136/G136</f>
        <v>0</v>
      </c>
    </row>
    <row r="137" spans="1:9" x14ac:dyDescent="0.25">
      <c r="A137" t="s">
        <v>9</v>
      </c>
      <c r="B137">
        <v>11.825100000000001</v>
      </c>
      <c r="C137">
        <v>42.590299999999999</v>
      </c>
      <c r="D137">
        <f ca="1">VLOOKUP($A137,[1]confirmed!$A$1:$ZZ$999,$G$1,FALSE)</f>
        <v>1</v>
      </c>
      <c r="E137">
        <f ca="1">VLOOKUP($A137,[2]deaths!$A$1:$ZZ$999,$G$1,FALSE)</f>
        <v>0</v>
      </c>
      <c r="F137" s="2">
        <f>VLOOKUP(A137,population!$D$1:$E$264,2,FALSE)</f>
        <v>942333</v>
      </c>
      <c r="G137" s="6">
        <f ca="1">D137/$F137</f>
        <v>1.0611959891036396E-6</v>
      </c>
      <c r="H137" s="6">
        <f ca="1">E137/$F137</f>
        <v>0</v>
      </c>
      <c r="I137" s="5">
        <f t="shared" ca="1" si="3"/>
        <v>0</v>
      </c>
    </row>
    <row r="138" spans="1:9" x14ac:dyDescent="0.25">
      <c r="A138" t="s">
        <v>42</v>
      </c>
      <c r="B138">
        <v>41.377499999999998</v>
      </c>
      <c r="C138">
        <v>64.585300000000004</v>
      </c>
      <c r="D138">
        <f ca="1">VLOOKUP($A138,[1]confirmed!$A$1:$ZZ$999,$G$1,FALSE)</f>
        <v>43</v>
      </c>
      <c r="E138">
        <f ca="1">VLOOKUP($A138,[2]deaths!$A$1:$ZZ$999,$G$1,FALSE)</f>
        <v>0</v>
      </c>
      <c r="F138" s="2">
        <f>VLOOKUP(A138,population!$D$1:$E$264,2,FALSE)</f>
        <v>31848200</v>
      </c>
      <c r="G138" s="6">
        <f ca="1">D138/$F138</f>
        <v>1.3501547968174026E-6</v>
      </c>
      <c r="H138" s="6">
        <f ca="1">E138/$F138</f>
        <v>0</v>
      </c>
      <c r="I138" s="5">
        <f t="shared" ca="1" si="3"/>
        <v>0</v>
      </c>
    </row>
    <row r="139" spans="1:9" x14ac:dyDescent="0.25">
      <c r="A139" t="s">
        <v>21</v>
      </c>
      <c r="B139">
        <v>41.2044</v>
      </c>
      <c r="C139">
        <v>74.766099999999994</v>
      </c>
      <c r="D139">
        <f ca="1">VLOOKUP($A139,[1]confirmed!$A$1:$ZZ$999,$G$1,FALSE)</f>
        <v>14</v>
      </c>
      <c r="E139">
        <f ca="1">VLOOKUP($A139,[2]deaths!$A$1:$ZZ$999,$G$1,FALSE)</f>
        <v>0</v>
      </c>
      <c r="F139" s="2">
        <f>VLOOKUP(A139,population!$D$1:$E$264,2,FALSE)</f>
        <v>6082700</v>
      </c>
      <c r="G139" s="6">
        <f ca="1">D139/$F139</f>
        <v>2.3016094826310683E-6</v>
      </c>
      <c r="H139" s="6">
        <f ca="1">E139/$F139</f>
        <v>0</v>
      </c>
      <c r="I139" s="5">
        <f t="shared" ca="1" si="3"/>
        <v>0</v>
      </c>
    </row>
    <row r="140" spans="1:9" x14ac:dyDescent="0.25">
      <c r="A140" t="s">
        <v>113</v>
      </c>
      <c r="B140">
        <v>16</v>
      </c>
      <c r="C140">
        <v>108</v>
      </c>
      <c r="D140">
        <f ca="1">VLOOKUP($A140,[1]confirmed!$A$1:$ZZ$999,$G$1,FALSE)</f>
        <v>113</v>
      </c>
      <c r="E140">
        <f ca="1">VLOOKUP($A140,[2]deaths!$A$1:$ZZ$999,$G$1,FALSE)</f>
        <v>0</v>
      </c>
      <c r="F140" s="2">
        <f>VLOOKUP(A140,population!$D$1:$E$264,2,FALSE)</f>
        <v>92701100</v>
      </c>
      <c r="G140" s="6">
        <f ca="1">D140/$F140</f>
        <v>1.2189715116649101E-6</v>
      </c>
      <c r="H140" s="6">
        <f ca="1">E140/$F140</f>
        <v>0</v>
      </c>
      <c r="I140" s="5">
        <f t="shared" ca="1" si="3"/>
        <v>0</v>
      </c>
    </row>
    <row r="141" spans="1:9" x14ac:dyDescent="0.25">
      <c r="A141" t="s">
        <v>56</v>
      </c>
      <c r="B141">
        <v>3.8479999999999999</v>
      </c>
      <c r="C141">
        <v>11.5021</v>
      </c>
      <c r="D141">
        <f ca="1">VLOOKUP($A141,[1]confirmed!$A$1:$ZZ$999,$G$1,FALSE)</f>
        <v>40</v>
      </c>
      <c r="E141">
        <f ca="1">VLOOKUP($A141,[2]deaths!$A$1:$ZZ$999,$G$1,FALSE)</f>
        <v>0</v>
      </c>
      <c r="F141" s="2">
        <f>VLOOKUP(A141,population!$D$1:$E$264,2,FALSE)</f>
        <v>23439189</v>
      </c>
      <c r="G141" s="6">
        <f ca="1">D141/$F141</f>
        <v>1.706543686302457E-6</v>
      </c>
      <c r="H141" s="6">
        <f ca="1">E141/$F141</f>
        <v>0</v>
      </c>
      <c r="I141" s="5">
        <f t="shared" ca="1" si="3"/>
        <v>0</v>
      </c>
    </row>
    <row r="142" spans="1:9" x14ac:dyDescent="0.25">
      <c r="A142" t="s">
        <v>39</v>
      </c>
      <c r="B142">
        <v>6.6111000000000004</v>
      </c>
      <c r="C142">
        <v>20.939399999999999</v>
      </c>
      <c r="D142">
        <f ca="1">VLOOKUP($A142,[1]confirmed!$A$1:$ZZ$999,$G$1,FALSE)</f>
        <v>3</v>
      </c>
      <c r="E142">
        <f ca="1">VLOOKUP($A142,[2]deaths!$A$1:$ZZ$999,$G$1,FALSE)</f>
        <v>0</v>
      </c>
      <c r="F142" s="2">
        <f>VLOOKUP(A142,population!$D$1:$E$264,2,FALSE)</f>
        <v>4594621</v>
      </c>
      <c r="G142" s="6">
        <f ca="1">D142/$F142</f>
        <v>6.5293742400080441E-7</v>
      </c>
      <c r="H142" s="6">
        <f ca="1">E142/$F142</f>
        <v>0</v>
      </c>
      <c r="I142" s="5">
        <f t="shared" ca="1" si="3"/>
        <v>0</v>
      </c>
    </row>
    <row r="143" spans="1:9" x14ac:dyDescent="0.25">
      <c r="A143" t="s">
        <v>20</v>
      </c>
      <c r="B143">
        <v>13.443199999999999</v>
      </c>
      <c r="C143">
        <v>-15.3101</v>
      </c>
      <c r="D143">
        <f ca="1">VLOOKUP($A143,[1]confirmed!$A$1:$ZZ$999,$G$1,FALSE)</f>
        <v>1</v>
      </c>
      <c r="E143">
        <f ca="1">VLOOKUP($A143,[2]deaths!$A$1:$ZZ$999,$G$1,FALSE)</f>
        <v>0</v>
      </c>
      <c r="F143" s="2">
        <f>VLOOKUP(A143,population!$D$1:$E$264,2,FALSE)</f>
        <v>2038501</v>
      </c>
      <c r="G143" s="6">
        <f ca="1">D143/$F143</f>
        <v>4.9055654130167218E-7</v>
      </c>
      <c r="H143" s="6">
        <f ca="1">E143/$F143</f>
        <v>0</v>
      </c>
      <c r="I143" s="5">
        <f t="shared" ca="1" si="3"/>
        <v>0</v>
      </c>
    </row>
    <row r="144" spans="1:9" x14ac:dyDescent="0.25">
      <c r="A144" t="s">
        <v>28</v>
      </c>
      <c r="B144">
        <v>21.007899999999999</v>
      </c>
      <c r="C144">
        <v>10.940799999999999</v>
      </c>
      <c r="D144">
        <f ca="1">VLOOKUP($A144,[1]confirmed!$A$1:$ZZ$999,$G$1,FALSE)</f>
        <v>2</v>
      </c>
      <c r="E144">
        <f ca="1">VLOOKUP($A144,[2]deaths!$A$1:$ZZ$999,$G$1,FALSE)</f>
        <v>0</v>
      </c>
      <c r="F144" s="2">
        <f>VLOOKUP(A144,population!$D$1:$E$264,2,FALSE)</f>
        <v>4301018</v>
      </c>
      <c r="G144" s="6">
        <f ca="1">D144/$F144</f>
        <v>4.6500619155744059E-7</v>
      </c>
      <c r="H144" s="6">
        <f ca="1">E144/$F144</f>
        <v>0</v>
      </c>
      <c r="I144" s="5">
        <f t="shared" ca="1" si="3"/>
        <v>0</v>
      </c>
    </row>
    <row r="145" spans="1:9" x14ac:dyDescent="0.25">
      <c r="A145" t="s">
        <v>24</v>
      </c>
      <c r="B145">
        <v>6.4280999999999997</v>
      </c>
      <c r="C145">
        <v>-9.4295000000000009</v>
      </c>
      <c r="D145">
        <f ca="1">VLOOKUP($A145,[1]confirmed!$A$1:$ZZ$999,$G$1,FALSE)</f>
        <v>3</v>
      </c>
      <c r="E145">
        <f ca="1">VLOOKUP($A145,[2]deaths!$A$1:$ZZ$999,$G$1,FALSE)</f>
        <v>0</v>
      </c>
      <c r="F145" s="2">
        <f>VLOOKUP(A145,population!$D$1:$E$264,2,FALSE)</f>
        <v>4613823</v>
      </c>
      <c r="G145" s="6">
        <f ca="1">D145/$F145</f>
        <v>6.5022000193765558E-7</v>
      </c>
      <c r="H145" s="6">
        <f ca="1">E145/$F145</f>
        <v>0</v>
      </c>
      <c r="I145" s="5">
        <f t="shared" ca="1" si="3"/>
        <v>0</v>
      </c>
    </row>
    <row r="146" spans="1:9" x14ac:dyDescent="0.25">
      <c r="A146" t="s">
        <v>34</v>
      </c>
      <c r="B146">
        <v>7.54</v>
      </c>
      <c r="C146">
        <v>-5.5471000000000004</v>
      </c>
      <c r="D146">
        <f ca="1">VLOOKUP($A146,[1]confirmed!$A$1:$ZZ$999,$G$1,FALSE)</f>
        <v>14</v>
      </c>
      <c r="E146">
        <f ca="1">VLOOKUP($A146,[2]deaths!$A$1:$ZZ$999,$G$1,FALSE)</f>
        <v>0</v>
      </c>
      <c r="F146" s="2">
        <f>VLOOKUP(A146,population!$D$1:$E$264,2,FALSE)</f>
        <v>23695919</v>
      </c>
      <c r="G146" s="6">
        <f ca="1">D146/$F146</f>
        <v>5.9081903512583748E-7</v>
      </c>
      <c r="H146" s="6">
        <f ca="1">E146/$F146</f>
        <v>0</v>
      </c>
      <c r="I146" s="5">
        <f t="shared" ca="1" si="3"/>
        <v>0</v>
      </c>
    </row>
    <row r="147" spans="1:9" x14ac:dyDescent="0.25">
      <c r="A147" t="s">
        <v>18</v>
      </c>
      <c r="B147">
        <v>18.9712</v>
      </c>
      <c r="C147">
        <v>-72.285200000000003</v>
      </c>
      <c r="D147">
        <f ca="1">VLOOKUP($A147,[1]confirmed!$A$1:$ZZ$999,$G$1,FALSE)</f>
        <v>2</v>
      </c>
      <c r="E147">
        <f ca="1">VLOOKUP($A147,[2]deaths!$A$1:$ZZ$999,$G$1,FALSE)</f>
        <v>0</v>
      </c>
      <c r="F147" s="2">
        <f>VLOOKUP(A147,population!$D$1:$E$264,2,FALSE)</f>
        <v>10847334</v>
      </c>
      <c r="G147" s="6">
        <f ca="1">D147/$F147</f>
        <v>1.8437710132277663E-7</v>
      </c>
      <c r="H147" s="6">
        <f ca="1">E147/$F147</f>
        <v>0</v>
      </c>
      <c r="I147" s="5">
        <f t="shared" ca="1" si="3"/>
        <v>0</v>
      </c>
    </row>
    <row r="148" spans="1:9" x14ac:dyDescent="0.25">
      <c r="A148" t="s">
        <v>13</v>
      </c>
      <c r="B148">
        <v>9.3077000000000005</v>
      </c>
      <c r="C148">
        <v>2.3157999999999999</v>
      </c>
      <c r="D148">
        <f ca="1">VLOOKUP($A148,[1]confirmed!$A$1:$ZZ$999,$G$1,FALSE)</f>
        <v>2</v>
      </c>
      <c r="E148">
        <f ca="1">VLOOKUP($A148,[2]deaths!$A$1:$ZZ$999,$G$1,FALSE)</f>
        <v>0</v>
      </c>
      <c r="F148" s="2">
        <f>VLOOKUP(A148,population!$D$1:$E$264,2,FALSE)</f>
        <v>10872298</v>
      </c>
      <c r="G148" s="6">
        <f ca="1">D148/$F148</f>
        <v>1.8395375108371754E-7</v>
      </c>
      <c r="H148" s="6">
        <f ca="1">E148/$F148</f>
        <v>0</v>
      </c>
      <c r="I148" s="5">
        <f t="shared" ca="1" si="3"/>
        <v>0</v>
      </c>
    </row>
    <row r="149" spans="1:9" x14ac:dyDescent="0.25">
      <c r="A149" t="s">
        <v>25</v>
      </c>
      <c r="B149">
        <v>12.865399999999999</v>
      </c>
      <c r="C149">
        <v>-85.2072</v>
      </c>
      <c r="D149">
        <f ca="1">VLOOKUP($A149,[1]confirmed!$A$1:$ZZ$999,$G$1,FALSE)</f>
        <v>2</v>
      </c>
      <c r="E149">
        <f ca="1">VLOOKUP($A149,[2]deaths!$A$1:$ZZ$999,$G$1,FALSE)</f>
        <v>0</v>
      </c>
      <c r="F149" s="2">
        <f>VLOOKUP(A149,population!$D$1:$E$264,2,FALSE)</f>
        <v>6149928</v>
      </c>
      <c r="G149" s="6">
        <f ca="1">D149/$F149</f>
        <v>3.252070593346784E-7</v>
      </c>
      <c r="H149" s="6">
        <f ca="1">E149/$F149</f>
        <v>0</v>
      </c>
      <c r="I149" s="5">
        <f t="shared" ca="1" si="3"/>
        <v>0</v>
      </c>
    </row>
    <row r="150" spans="1:9" x14ac:dyDescent="0.25">
      <c r="A150" t="s">
        <v>11</v>
      </c>
      <c r="B150">
        <v>13.7942</v>
      </c>
      <c r="C150">
        <v>-88.896500000000003</v>
      </c>
      <c r="D150">
        <f ca="1">VLOOKUP($A150,[1]confirmed!$A$1:$ZZ$999,$G$1,FALSE)</f>
        <v>3</v>
      </c>
      <c r="E150">
        <f ca="1">VLOOKUP($A150,[2]deaths!$A$1:$ZZ$999,$G$1,FALSE)</f>
        <v>0</v>
      </c>
      <c r="F150" s="2">
        <f>VLOOKUP(A150,population!$D$1:$E$264,2,FALSE)</f>
        <v>6344722</v>
      </c>
      <c r="G150" s="6">
        <f ca="1">D150/$F150</f>
        <v>4.7283395553028173E-7</v>
      </c>
      <c r="H150" s="6">
        <f ca="1">E150/$F150</f>
        <v>0</v>
      </c>
      <c r="I150" s="5">
        <f t="shared" ca="1" si="3"/>
        <v>0</v>
      </c>
    </row>
    <row r="151" spans="1:9" x14ac:dyDescent="0.25">
      <c r="A151" t="s">
        <v>60</v>
      </c>
      <c r="B151">
        <v>-2.3599999999999999E-2</v>
      </c>
      <c r="C151">
        <v>37.906199999999998</v>
      </c>
      <c r="D151">
        <f ca="1">VLOOKUP($A151,[1]confirmed!$A$1:$ZZ$999,$G$1,FALSE)</f>
        <v>15</v>
      </c>
      <c r="E151">
        <f ca="1">VLOOKUP($A151,[2]deaths!$A$1:$ZZ$999,$G$1,FALSE)</f>
        <v>0</v>
      </c>
      <c r="F151" s="2">
        <f>VLOOKUP(A151,population!$D$1:$E$264,2,FALSE)</f>
        <v>48461567</v>
      </c>
      <c r="G151" s="6">
        <f ca="1">D151/$F151</f>
        <v>3.095236272487846E-7</v>
      </c>
      <c r="H151" s="6">
        <f ca="1">E151/$F151</f>
        <v>0</v>
      </c>
      <c r="I151" s="5">
        <f t="shared" ca="1" si="3"/>
        <v>0</v>
      </c>
    </row>
    <row r="152" spans="1:9" x14ac:dyDescent="0.25">
      <c r="A152" t="s">
        <v>6</v>
      </c>
      <c r="B152">
        <v>-6.3150000000000004</v>
      </c>
      <c r="C152">
        <v>143.9555</v>
      </c>
      <c r="D152">
        <f ca="1">VLOOKUP($A152,[1]confirmed!$A$1:$ZZ$999,$G$1,FALSE)</f>
        <v>1</v>
      </c>
      <c r="E152">
        <f ca="1">VLOOKUP($A152,[2]deaths!$A$1:$ZZ$999,$G$1,FALSE)</f>
        <v>0</v>
      </c>
      <c r="F152" s="2">
        <f>VLOOKUP(A152,population!$D$1:$E$264,2,FALSE)</f>
        <v>8084991</v>
      </c>
      <c r="G152" s="6">
        <f ca="1">D152/$F152</f>
        <v>1.2368597565538415E-7</v>
      </c>
      <c r="H152" s="6">
        <f ca="1">E152/$F152</f>
        <v>0</v>
      </c>
      <c r="I152" s="5">
        <f t="shared" ca="1" si="3"/>
        <v>0</v>
      </c>
    </row>
    <row r="153" spans="1:9" x14ac:dyDescent="0.25">
      <c r="A153" t="s">
        <v>4</v>
      </c>
      <c r="B153">
        <v>-15.416700000000001</v>
      </c>
      <c r="C153">
        <v>28.283300000000001</v>
      </c>
      <c r="D153">
        <f ca="1">VLOOKUP($A153,[1]confirmed!$A$1:$ZZ$999,$G$1,FALSE)</f>
        <v>3</v>
      </c>
      <c r="E153">
        <f ca="1">VLOOKUP($A153,[2]deaths!$A$1:$ZZ$999,$G$1,FALSE)</f>
        <v>0</v>
      </c>
      <c r="F153" s="2">
        <f>VLOOKUP(A153,population!$D$1:$E$264,2,FALSE)</f>
        <v>16591390</v>
      </c>
      <c r="G153" s="6">
        <f ca="1">D153/$F153</f>
        <v>1.8081667660153851E-7</v>
      </c>
      <c r="H153" s="6">
        <f ca="1">E153/$F153</f>
        <v>0</v>
      </c>
      <c r="I153" s="5">
        <f t="shared" ca="1" si="3"/>
        <v>0</v>
      </c>
    </row>
    <row r="154" spans="1:9" x14ac:dyDescent="0.25">
      <c r="A154" t="s">
        <v>12</v>
      </c>
      <c r="B154">
        <v>-18.7669</v>
      </c>
      <c r="C154">
        <v>46.869100000000003</v>
      </c>
      <c r="D154">
        <f ca="1">VLOOKUP($A154,[1]confirmed!$A$1:$ZZ$999,$G$1,FALSE)</f>
        <v>3</v>
      </c>
      <c r="E154">
        <f ca="1">VLOOKUP($A154,[2]deaths!$A$1:$ZZ$999,$G$1,FALSE)</f>
        <v>0</v>
      </c>
      <c r="F154" s="2">
        <f>VLOOKUP(A154,population!$D$1:$E$264,2,FALSE)</f>
        <v>24894551</v>
      </c>
      <c r="G154" s="6">
        <f ca="1">D154/$F154</f>
        <v>1.2050829918563302E-7</v>
      </c>
      <c r="H154" s="6">
        <f ca="1">E154/$F154</f>
        <v>0</v>
      </c>
      <c r="I154" s="5">
        <f t="shared" ca="1" si="3"/>
        <v>0</v>
      </c>
    </row>
    <row r="155" spans="1:9" x14ac:dyDescent="0.25">
      <c r="A155" t="s">
        <v>22</v>
      </c>
      <c r="B155">
        <v>-6.3689999999999998</v>
      </c>
      <c r="C155">
        <v>34.888800000000003</v>
      </c>
      <c r="D155">
        <f ca="1">VLOOKUP($A155,[1]confirmed!$A$1:$ZZ$999,$G$1,FALSE)</f>
        <v>12</v>
      </c>
      <c r="E155">
        <f ca="1">VLOOKUP($A155,[2]deaths!$A$1:$ZZ$999,$G$1,FALSE)</f>
        <v>0</v>
      </c>
      <c r="F155" s="2">
        <f>VLOOKUP(A155,population!$D$1:$E$264,2,FALSE)</f>
        <v>55572201</v>
      </c>
      <c r="G155" s="6">
        <f ca="1">D155/$F155</f>
        <v>2.1593530189671631E-7</v>
      </c>
      <c r="H155" s="6">
        <f ca="1">E155/$F155</f>
        <v>0</v>
      </c>
      <c r="I155" s="5">
        <f t="shared" ca="1" si="3"/>
        <v>0</v>
      </c>
    </row>
    <row r="156" spans="1:9" x14ac:dyDescent="0.25">
      <c r="A156" t="s">
        <v>29</v>
      </c>
      <c r="B156">
        <v>9.1449999999999996</v>
      </c>
      <c r="C156">
        <v>40.489699999999999</v>
      </c>
      <c r="D156">
        <f ca="1">VLOOKUP($A156,[1]confirmed!$A$1:$ZZ$999,$G$1,FALSE)</f>
        <v>11</v>
      </c>
      <c r="E156">
        <f ca="1">VLOOKUP($A156,[2]deaths!$A$1:$ZZ$999,$G$1,FALSE)</f>
        <v>0</v>
      </c>
      <c r="F156" s="2">
        <f>VLOOKUP(A156,population!$D$1:$E$264,2,FALSE)</f>
        <v>102403196</v>
      </c>
      <c r="G156" s="6">
        <f ca="1">D156/$F156</f>
        <v>1.0741852236721205E-7</v>
      </c>
      <c r="H156" s="6">
        <f ca="1">E156/$F156</f>
        <v>0</v>
      </c>
      <c r="I156" s="5">
        <f t="shared" ca="1" si="3"/>
        <v>0</v>
      </c>
    </row>
    <row r="157" spans="1:9" x14ac:dyDescent="0.25">
      <c r="A157" t="s">
        <v>33</v>
      </c>
      <c r="B157">
        <v>9.9456000000000007</v>
      </c>
      <c r="C157">
        <v>-9.6966000000000001</v>
      </c>
      <c r="D157">
        <f ca="1">VLOOKUP($A157,[1]confirmed!$A$1:$ZZ$999,$G$1,FALSE)</f>
        <v>2</v>
      </c>
      <c r="E157">
        <f ca="1">VLOOKUP($A157,[2]deaths!$A$1:$ZZ$999,$G$1,FALSE)</f>
        <v>0</v>
      </c>
      <c r="F157" s="2">
        <f>VLOOKUP(A157,population!$D$1:$E$264,2,FALSE)</f>
        <v>12395924</v>
      </c>
      <c r="G157" s="6">
        <f ca="1">D157/$F157</f>
        <v>1.6134335770370969E-7</v>
      </c>
      <c r="H157" s="6">
        <f ca="1">E157/$F157</f>
        <v>0</v>
      </c>
      <c r="I157" s="5">
        <f t="shared" ca="1" si="3"/>
        <v>0</v>
      </c>
    </row>
    <row r="158" spans="1:9" x14ac:dyDescent="0.25">
      <c r="A158" t="s">
        <v>16</v>
      </c>
      <c r="B158">
        <v>5.1520999999999999</v>
      </c>
      <c r="C158">
        <v>46.199599999999997</v>
      </c>
      <c r="D158">
        <f ca="1">VLOOKUP($A158,[1]confirmed!$A$1:$ZZ$999,$G$1,FALSE)</f>
        <v>1</v>
      </c>
      <c r="E158">
        <f ca="1">VLOOKUP($A158,[2]deaths!$A$1:$ZZ$999,$G$1,FALSE)</f>
        <v>0</v>
      </c>
      <c r="F158" s="2">
        <f>VLOOKUP(A158,population!$D$1:$E$264,2,FALSE)</f>
        <v>14317996</v>
      </c>
      <c r="G158" s="6">
        <f ca="1">D158/$F158</f>
        <v>6.9842176237512566E-8</v>
      </c>
      <c r="H158" s="6">
        <f ca="1">E158/$F158</f>
        <v>0</v>
      </c>
      <c r="I158" s="5">
        <f t="shared" ca="1" si="3"/>
        <v>0</v>
      </c>
    </row>
    <row r="159" spans="1:9" x14ac:dyDescent="0.25">
      <c r="A159" t="s">
        <v>5</v>
      </c>
      <c r="B159">
        <v>15.4542</v>
      </c>
      <c r="C159">
        <v>18.732199999999999</v>
      </c>
      <c r="D159">
        <f ca="1">VLOOKUP($A159,[1]confirmed!$A$1:$ZZ$999,$G$1,FALSE)</f>
        <v>1</v>
      </c>
      <c r="E159">
        <f ca="1">VLOOKUP($A159,[2]deaths!$A$1:$ZZ$999,$G$1,FALSE)</f>
        <v>0</v>
      </c>
      <c r="F159" s="2">
        <f>VLOOKUP(A159,population!$D$1:$E$264,2,FALSE)</f>
        <v>14452543</v>
      </c>
      <c r="G159" s="6">
        <f ca="1">D159/$F159</f>
        <v>6.9191975419135583E-8</v>
      </c>
      <c r="H159" s="6">
        <f ca="1">E159/$F159</f>
        <v>0</v>
      </c>
      <c r="I159" s="5">
        <f t="shared" ca="1" si="3"/>
        <v>0</v>
      </c>
    </row>
    <row r="160" spans="1:9" x14ac:dyDescent="0.25">
      <c r="A160" t="s">
        <v>50</v>
      </c>
      <c r="B160">
        <v>9.0820000000000007</v>
      </c>
      <c r="C160">
        <v>8.6753</v>
      </c>
      <c r="D160">
        <f ca="1">VLOOKUP($A160,[1]confirmed!$A$1:$ZZ$999,$G$1,FALSE)</f>
        <v>30</v>
      </c>
      <c r="E160">
        <f ca="1">VLOOKUP($A160,[2]deaths!$A$1:$ZZ$999,$G$1,FALSE)</f>
        <v>0</v>
      </c>
      <c r="F160" s="2">
        <f>VLOOKUP(A160,population!$D$1:$E$264,2,FALSE)</f>
        <v>185989640</v>
      </c>
      <c r="G160" s="6">
        <f ca="1">D160/$F160</f>
        <v>1.6129930677859262E-7</v>
      </c>
      <c r="H160" s="6">
        <f ca="1">E160/$F160</f>
        <v>0</v>
      </c>
      <c r="I160" s="5">
        <f t="shared" ca="1" si="3"/>
        <v>0</v>
      </c>
    </row>
    <row r="161" spans="1:9" x14ac:dyDescent="0.25">
      <c r="A161" t="s">
        <v>3</v>
      </c>
      <c r="B161">
        <v>-20</v>
      </c>
      <c r="C161">
        <v>30</v>
      </c>
      <c r="D161">
        <f ca="1">VLOOKUP($A161,[1]confirmed!$A$1:$ZZ$999,$G$1,FALSE)</f>
        <v>3</v>
      </c>
      <c r="E161">
        <f ca="1">VLOOKUP($A161,[2]deaths!$A$1:$ZZ$999,$G$1,FALSE)</f>
        <v>0</v>
      </c>
      <c r="F161" s="2">
        <f>VLOOKUP(A161,population!$D$1:$E$264,2,FALSE)</f>
        <v>16150362</v>
      </c>
      <c r="G161" s="6">
        <f ca="1">D161/$F161</f>
        <v>1.8575435027400625E-7</v>
      </c>
      <c r="H161" s="6">
        <f ca="1">E161/$F161</f>
        <v>0</v>
      </c>
      <c r="I161" s="5">
        <f t="shared" ca="1" si="3"/>
        <v>0</v>
      </c>
    </row>
    <row r="162" spans="1:9" x14ac:dyDescent="0.25">
      <c r="A162" t="s">
        <v>14</v>
      </c>
      <c r="B162">
        <v>17.607800000000001</v>
      </c>
      <c r="C162">
        <v>8.0816999999999997</v>
      </c>
      <c r="D162">
        <f ca="1">VLOOKUP($A162,[1]confirmed!$A$1:$ZZ$999,$G$1,FALSE)</f>
        <v>2</v>
      </c>
      <c r="E162">
        <f ca="1">VLOOKUP($A162,[2]deaths!$A$1:$ZZ$999,$G$1,FALSE)</f>
        <v>0</v>
      </c>
      <c r="F162" s="2">
        <f>VLOOKUP(A162,population!$D$1:$E$264,2,FALSE)</f>
        <v>20672987</v>
      </c>
      <c r="G162" s="6">
        <f ca="1">D162/$F162</f>
        <v>9.6744606863052733E-8</v>
      </c>
      <c r="H162" s="6">
        <f ca="1">E162/$F162</f>
        <v>0</v>
      </c>
      <c r="I162" s="5">
        <f t="shared" ca="1" si="3"/>
        <v>0</v>
      </c>
    </row>
    <row r="163" spans="1:9" x14ac:dyDescent="0.25">
      <c r="A163" t="s">
        <v>19</v>
      </c>
      <c r="B163">
        <v>-11.2027</v>
      </c>
      <c r="C163">
        <v>17.873899999999999</v>
      </c>
      <c r="D163">
        <f ca="1">VLOOKUP($A163,[1]confirmed!$A$1:$ZZ$999,$G$1,FALSE)</f>
        <v>2</v>
      </c>
      <c r="E163">
        <f ca="1">VLOOKUP($A163,[2]deaths!$A$1:$ZZ$999,$G$1,FALSE)</f>
        <v>0</v>
      </c>
      <c r="F163" s="2">
        <f>VLOOKUP(A163,population!$D$1:$E$264,2,FALSE)</f>
        <v>28813463</v>
      </c>
      <c r="G163" s="6">
        <f ca="1">D163/$F163</f>
        <v>6.9411996746104417E-8</v>
      </c>
      <c r="H163" s="6">
        <f ca="1">E163/$F163</f>
        <v>0</v>
      </c>
      <c r="I163" s="5">
        <f t="shared" ca="1" si="3"/>
        <v>0</v>
      </c>
    </row>
    <row r="164" spans="1:9" x14ac:dyDescent="0.25">
      <c r="A164" t="s">
        <v>32</v>
      </c>
      <c r="B164">
        <v>28.166699999999999</v>
      </c>
      <c r="C164">
        <v>84.25</v>
      </c>
      <c r="D164">
        <f ca="1">VLOOKUP($A164,[1]confirmed!$A$1:$ZZ$999,$G$1,FALSE)</f>
        <v>2</v>
      </c>
      <c r="E164">
        <f ca="1">VLOOKUP($A164,[2]deaths!$A$1:$ZZ$999,$G$1,FALSE)</f>
        <v>0</v>
      </c>
      <c r="F164" s="2">
        <f>VLOOKUP(A164,population!$D$1:$E$264,2,FALSE)</f>
        <v>28982771</v>
      </c>
      <c r="G164" s="6">
        <f ca="1">D164/$F164</f>
        <v>6.9006514249448411E-8</v>
      </c>
      <c r="H164" s="6">
        <f ca="1">E164/$F164</f>
        <v>0</v>
      </c>
      <c r="I164" s="5">
        <f t="shared" ca="1" si="3"/>
        <v>0</v>
      </c>
    </row>
  </sheetData>
  <autoFilter ref="A2:H164">
    <sortState ref="A3:H164">
      <sortCondition descending="1" ref="H3:H1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opLeftCell="A43" workbookViewId="0">
      <selection activeCell="D76" sqref="D76"/>
    </sheetView>
  </sheetViews>
  <sheetFormatPr defaultRowHeight="15" x14ac:dyDescent="0.25"/>
  <cols>
    <col min="1" max="1" width="49.140625" bestFit="1" customWidth="1"/>
    <col min="2" max="3" width="0" hidden="1" customWidth="1"/>
  </cols>
  <sheetData>
    <row r="1" spans="1:5" x14ac:dyDescent="0.25">
      <c r="A1" t="s">
        <v>165</v>
      </c>
      <c r="B1" t="s">
        <v>166</v>
      </c>
      <c r="C1" t="s">
        <v>167</v>
      </c>
      <c r="D1" t="s">
        <v>552</v>
      </c>
      <c r="E1" t="s">
        <v>168</v>
      </c>
    </row>
    <row r="2" spans="1:5" x14ac:dyDescent="0.25">
      <c r="A2" t="s">
        <v>169</v>
      </c>
      <c r="B2" t="s">
        <v>170</v>
      </c>
      <c r="C2">
        <v>2016</v>
      </c>
      <c r="D2" t="str">
        <f>A2</f>
        <v>Arab World</v>
      </c>
      <c r="E2">
        <v>406452690</v>
      </c>
    </row>
    <row r="3" spans="1:5" x14ac:dyDescent="0.25">
      <c r="A3" t="s">
        <v>171</v>
      </c>
      <c r="B3" t="s">
        <v>172</v>
      </c>
      <c r="C3">
        <v>2016</v>
      </c>
      <c r="D3" t="str">
        <f t="shared" ref="D3:D66" si="0">A3</f>
        <v>Caribbean small states</v>
      </c>
      <c r="E3">
        <v>7245472</v>
      </c>
    </row>
    <row r="4" spans="1:5" x14ac:dyDescent="0.25">
      <c r="A4" t="s">
        <v>173</v>
      </c>
      <c r="B4" t="s">
        <v>174</v>
      </c>
      <c r="C4">
        <v>2016</v>
      </c>
      <c r="D4" t="str">
        <f t="shared" si="0"/>
        <v>Central Europe and the Baltics</v>
      </c>
      <c r="E4">
        <v>102974082</v>
      </c>
    </row>
    <row r="5" spans="1:5" x14ac:dyDescent="0.25">
      <c r="A5" t="s">
        <v>175</v>
      </c>
      <c r="B5" t="s">
        <v>176</v>
      </c>
      <c r="C5">
        <v>2016</v>
      </c>
      <c r="D5" t="str">
        <f t="shared" si="0"/>
        <v>Early-demographic dividend</v>
      </c>
      <c r="E5">
        <v>3170542188</v>
      </c>
    </row>
    <row r="6" spans="1:5" x14ac:dyDescent="0.25">
      <c r="A6" t="s">
        <v>177</v>
      </c>
      <c r="B6" t="s">
        <v>178</v>
      </c>
      <c r="C6">
        <v>2016</v>
      </c>
      <c r="D6" t="str">
        <f t="shared" si="0"/>
        <v>East Asia &amp; Pacific</v>
      </c>
      <c r="E6">
        <v>2296786207</v>
      </c>
    </row>
    <row r="7" spans="1:5" x14ac:dyDescent="0.25">
      <c r="A7" t="s">
        <v>179</v>
      </c>
      <c r="B7" t="s">
        <v>180</v>
      </c>
      <c r="C7">
        <v>2016</v>
      </c>
      <c r="D7" t="str">
        <f t="shared" si="0"/>
        <v>East Asia &amp; Pacific (excluding high income)</v>
      </c>
      <c r="E7">
        <v>2051431154</v>
      </c>
    </row>
    <row r="8" spans="1:5" x14ac:dyDescent="0.25">
      <c r="A8" t="s">
        <v>181</v>
      </c>
      <c r="B8" t="s">
        <v>182</v>
      </c>
      <c r="C8">
        <v>2016</v>
      </c>
      <c r="D8" t="str">
        <f t="shared" si="0"/>
        <v>East Asia &amp; Pacific (IDA &amp; IBRD countries)</v>
      </c>
      <c r="E8">
        <v>2026028438</v>
      </c>
    </row>
    <row r="9" spans="1:5" x14ac:dyDescent="0.25">
      <c r="A9" t="s">
        <v>183</v>
      </c>
      <c r="B9" t="s">
        <v>184</v>
      </c>
      <c r="C9">
        <v>2016</v>
      </c>
      <c r="D9" t="str">
        <f t="shared" si="0"/>
        <v>Euro area</v>
      </c>
      <c r="E9">
        <v>340894606</v>
      </c>
    </row>
    <row r="10" spans="1:5" x14ac:dyDescent="0.25">
      <c r="A10" t="s">
        <v>185</v>
      </c>
      <c r="B10" t="s">
        <v>186</v>
      </c>
      <c r="C10">
        <v>2016</v>
      </c>
      <c r="D10" t="str">
        <f t="shared" si="0"/>
        <v>Europe &amp; Central Asia</v>
      </c>
      <c r="E10">
        <v>911995305</v>
      </c>
    </row>
    <row r="11" spans="1:5" x14ac:dyDescent="0.25">
      <c r="A11" t="s">
        <v>187</v>
      </c>
      <c r="B11" t="s">
        <v>188</v>
      </c>
      <c r="C11">
        <v>2016</v>
      </c>
      <c r="D11" t="str">
        <f t="shared" si="0"/>
        <v>Europe &amp; Central Asia (excluding high income)</v>
      </c>
      <c r="E11">
        <v>417424643</v>
      </c>
    </row>
    <row r="12" spans="1:5" x14ac:dyDescent="0.25">
      <c r="A12" t="s">
        <v>189</v>
      </c>
      <c r="B12" t="s">
        <v>190</v>
      </c>
      <c r="C12">
        <v>2016</v>
      </c>
      <c r="D12" t="str">
        <f t="shared" si="0"/>
        <v>Europe &amp; Central Asia (IDA &amp; IBRD countries)</v>
      </c>
      <c r="E12">
        <v>455372659</v>
      </c>
    </row>
    <row r="13" spans="1:5" x14ac:dyDescent="0.25">
      <c r="A13" t="s">
        <v>191</v>
      </c>
      <c r="B13" t="s">
        <v>192</v>
      </c>
      <c r="C13">
        <v>2016</v>
      </c>
      <c r="D13" t="str">
        <f t="shared" si="0"/>
        <v>European Union</v>
      </c>
      <c r="E13">
        <v>511497415</v>
      </c>
    </row>
    <row r="14" spans="1:5" x14ac:dyDescent="0.25">
      <c r="A14" t="s">
        <v>193</v>
      </c>
      <c r="B14" t="s">
        <v>194</v>
      </c>
      <c r="C14">
        <v>2016</v>
      </c>
      <c r="D14" t="str">
        <f t="shared" si="0"/>
        <v>Fragile and conflict affected situations</v>
      </c>
      <c r="E14">
        <v>505635987</v>
      </c>
    </row>
    <row r="15" spans="1:5" x14ac:dyDescent="0.25">
      <c r="A15" t="s">
        <v>195</v>
      </c>
      <c r="B15" t="s">
        <v>196</v>
      </c>
      <c r="C15">
        <v>2016</v>
      </c>
      <c r="D15" t="str">
        <f t="shared" si="0"/>
        <v>Heavily indebted poor countries (HIPC)</v>
      </c>
      <c r="E15">
        <v>744602976</v>
      </c>
    </row>
    <row r="16" spans="1:5" x14ac:dyDescent="0.25">
      <c r="A16" t="s">
        <v>197</v>
      </c>
      <c r="B16" t="s">
        <v>198</v>
      </c>
      <c r="C16">
        <v>2016</v>
      </c>
      <c r="D16" t="str">
        <f t="shared" si="0"/>
        <v>High income</v>
      </c>
      <c r="E16">
        <v>1190029421</v>
      </c>
    </row>
    <row r="17" spans="1:5" x14ac:dyDescent="0.25">
      <c r="A17" t="s">
        <v>199</v>
      </c>
      <c r="B17" t="s">
        <v>200</v>
      </c>
      <c r="C17">
        <v>2016</v>
      </c>
      <c r="D17" t="str">
        <f t="shared" si="0"/>
        <v>IBRD only</v>
      </c>
      <c r="E17">
        <v>4697247117</v>
      </c>
    </row>
    <row r="18" spans="1:5" x14ac:dyDescent="0.25">
      <c r="A18" t="s">
        <v>201</v>
      </c>
      <c r="B18" t="s">
        <v>202</v>
      </c>
      <c r="C18">
        <v>2016</v>
      </c>
      <c r="D18" t="str">
        <f t="shared" si="0"/>
        <v>IDA &amp; IBRD total</v>
      </c>
      <c r="E18">
        <v>6271593092</v>
      </c>
    </row>
    <row r="19" spans="1:5" x14ac:dyDescent="0.25">
      <c r="A19" t="s">
        <v>203</v>
      </c>
      <c r="B19" t="s">
        <v>204</v>
      </c>
      <c r="C19">
        <v>2016</v>
      </c>
      <c r="D19" t="str">
        <f t="shared" si="0"/>
        <v>IDA blend</v>
      </c>
      <c r="E19">
        <v>521159393</v>
      </c>
    </row>
    <row r="20" spans="1:5" x14ac:dyDescent="0.25">
      <c r="A20" t="s">
        <v>205</v>
      </c>
      <c r="B20" t="s">
        <v>206</v>
      </c>
      <c r="C20">
        <v>2016</v>
      </c>
      <c r="D20" t="str">
        <f t="shared" si="0"/>
        <v>IDA only</v>
      </c>
      <c r="E20">
        <v>1053186582</v>
      </c>
    </row>
    <row r="21" spans="1:5" x14ac:dyDescent="0.25">
      <c r="A21" t="s">
        <v>207</v>
      </c>
      <c r="B21" t="s">
        <v>208</v>
      </c>
      <c r="C21">
        <v>2016</v>
      </c>
      <c r="D21" t="str">
        <f t="shared" si="0"/>
        <v>IDA total</v>
      </c>
      <c r="E21">
        <v>1574345975</v>
      </c>
    </row>
    <row r="22" spans="1:5" x14ac:dyDescent="0.25">
      <c r="A22" t="s">
        <v>209</v>
      </c>
      <c r="B22" t="s">
        <v>210</v>
      </c>
      <c r="C22">
        <v>2016</v>
      </c>
      <c r="D22" t="str">
        <f t="shared" si="0"/>
        <v>Late-demographic dividend</v>
      </c>
      <c r="E22">
        <v>2262709895</v>
      </c>
    </row>
    <row r="23" spans="1:5" x14ac:dyDescent="0.25">
      <c r="A23" t="s">
        <v>211</v>
      </c>
      <c r="B23" t="s">
        <v>212</v>
      </c>
      <c r="C23">
        <v>2016</v>
      </c>
      <c r="D23" t="str">
        <f t="shared" si="0"/>
        <v>Latin America &amp; Caribbean</v>
      </c>
      <c r="E23">
        <v>637664490</v>
      </c>
    </row>
    <row r="24" spans="1:5" x14ac:dyDescent="0.25">
      <c r="A24" t="s">
        <v>213</v>
      </c>
      <c r="B24" t="s">
        <v>214</v>
      </c>
      <c r="C24">
        <v>2016</v>
      </c>
      <c r="D24" t="str">
        <f t="shared" si="0"/>
        <v>Latin America &amp; Caribbean (excluding high income)</v>
      </c>
      <c r="E24">
        <v>610136397</v>
      </c>
    </row>
    <row r="25" spans="1:5" x14ac:dyDescent="0.25">
      <c r="A25" t="s">
        <v>215</v>
      </c>
      <c r="B25" t="s">
        <v>216</v>
      </c>
      <c r="C25">
        <v>2016</v>
      </c>
      <c r="D25" t="str">
        <f t="shared" si="0"/>
        <v>Latin America &amp; the Caribbean (IDA &amp; IBRD countries)</v>
      </c>
      <c r="E25">
        <v>621534921</v>
      </c>
    </row>
    <row r="26" spans="1:5" x14ac:dyDescent="0.25">
      <c r="A26" t="s">
        <v>217</v>
      </c>
      <c r="B26" t="s">
        <v>218</v>
      </c>
      <c r="C26">
        <v>2016</v>
      </c>
      <c r="D26" t="str">
        <f t="shared" si="0"/>
        <v>Least developed countries: UN classification</v>
      </c>
      <c r="E26">
        <v>979387925</v>
      </c>
    </row>
    <row r="27" spans="1:5" x14ac:dyDescent="0.25">
      <c r="A27" t="s">
        <v>219</v>
      </c>
      <c r="B27" t="s">
        <v>220</v>
      </c>
      <c r="C27">
        <v>2016</v>
      </c>
      <c r="D27" t="str">
        <f t="shared" si="0"/>
        <v>Low &amp; middle income</v>
      </c>
      <c r="E27">
        <v>6252106157</v>
      </c>
    </row>
    <row r="28" spans="1:5" x14ac:dyDescent="0.25">
      <c r="A28" t="s">
        <v>221</v>
      </c>
      <c r="B28" t="s">
        <v>222</v>
      </c>
      <c r="C28">
        <v>2016</v>
      </c>
      <c r="D28" t="str">
        <f t="shared" si="0"/>
        <v>Low income</v>
      </c>
      <c r="E28">
        <v>659272676</v>
      </c>
    </row>
    <row r="29" spans="1:5" x14ac:dyDescent="0.25">
      <c r="A29" t="s">
        <v>223</v>
      </c>
      <c r="B29" t="s">
        <v>224</v>
      </c>
      <c r="C29">
        <v>2016</v>
      </c>
      <c r="D29" t="str">
        <f t="shared" si="0"/>
        <v>Lower middle income</v>
      </c>
      <c r="E29">
        <v>3012923806</v>
      </c>
    </row>
    <row r="30" spans="1:5" x14ac:dyDescent="0.25">
      <c r="A30" t="s">
        <v>225</v>
      </c>
      <c r="B30" t="s">
        <v>226</v>
      </c>
      <c r="C30">
        <v>2016</v>
      </c>
      <c r="D30" t="str">
        <f t="shared" si="0"/>
        <v>Middle East &amp; North Africa</v>
      </c>
      <c r="E30">
        <v>436720722</v>
      </c>
    </row>
    <row r="31" spans="1:5" x14ac:dyDescent="0.25">
      <c r="A31" t="s">
        <v>227</v>
      </c>
      <c r="B31" t="s">
        <v>228</v>
      </c>
      <c r="C31">
        <v>2016</v>
      </c>
      <c r="D31" t="str">
        <f t="shared" si="0"/>
        <v>Middle East &amp; North Africa (excluding high income)</v>
      </c>
      <c r="E31">
        <v>373719055</v>
      </c>
    </row>
    <row r="32" spans="1:5" x14ac:dyDescent="0.25">
      <c r="A32" t="s">
        <v>229</v>
      </c>
      <c r="B32" t="s">
        <v>230</v>
      </c>
      <c r="C32">
        <v>2016</v>
      </c>
      <c r="D32" t="str">
        <f t="shared" si="0"/>
        <v>Middle East &amp; North Africa (IDA &amp; IBRD countries)</v>
      </c>
      <c r="E32">
        <v>369167489</v>
      </c>
    </row>
    <row r="33" spans="1:5" x14ac:dyDescent="0.25">
      <c r="A33" t="s">
        <v>231</v>
      </c>
      <c r="B33" t="s">
        <v>232</v>
      </c>
      <c r="C33">
        <v>2016</v>
      </c>
      <c r="D33" t="str">
        <f t="shared" si="0"/>
        <v>Middle income</v>
      </c>
      <c r="E33">
        <v>5592833481</v>
      </c>
    </row>
    <row r="34" spans="1:5" x14ac:dyDescent="0.25">
      <c r="A34" t="s">
        <v>233</v>
      </c>
      <c r="B34" t="s">
        <v>234</v>
      </c>
      <c r="C34">
        <v>2016</v>
      </c>
      <c r="D34" t="str">
        <f t="shared" si="0"/>
        <v>North America</v>
      </c>
      <c r="E34">
        <v>359479269</v>
      </c>
    </row>
    <row r="35" spans="1:5" x14ac:dyDescent="0.25">
      <c r="A35" t="s">
        <v>235</v>
      </c>
      <c r="B35" t="s">
        <v>236</v>
      </c>
      <c r="C35">
        <v>2016</v>
      </c>
      <c r="D35" t="str">
        <f t="shared" si="0"/>
        <v>OECD members</v>
      </c>
      <c r="E35">
        <v>1289937319</v>
      </c>
    </row>
    <row r="36" spans="1:5" x14ac:dyDescent="0.25">
      <c r="A36" t="s">
        <v>237</v>
      </c>
      <c r="B36" t="s">
        <v>238</v>
      </c>
      <c r="C36">
        <v>2016</v>
      </c>
      <c r="D36" t="str">
        <f t="shared" si="0"/>
        <v>Other small states</v>
      </c>
      <c r="E36">
        <v>29983809</v>
      </c>
    </row>
    <row r="37" spans="1:5" x14ac:dyDescent="0.25">
      <c r="A37" t="s">
        <v>239</v>
      </c>
      <c r="B37" t="s">
        <v>240</v>
      </c>
      <c r="C37">
        <v>2016</v>
      </c>
      <c r="D37" t="str">
        <f t="shared" si="0"/>
        <v>Pacific island small states</v>
      </c>
      <c r="E37">
        <v>2388875</v>
      </c>
    </row>
    <row r="38" spans="1:5" x14ac:dyDescent="0.25">
      <c r="A38" t="s">
        <v>241</v>
      </c>
      <c r="B38" t="s">
        <v>242</v>
      </c>
      <c r="C38">
        <v>2016</v>
      </c>
      <c r="D38" t="str">
        <f t="shared" si="0"/>
        <v>Post-demographic dividend</v>
      </c>
      <c r="E38">
        <v>1102730983</v>
      </c>
    </row>
    <row r="39" spans="1:5" x14ac:dyDescent="0.25">
      <c r="A39" t="s">
        <v>243</v>
      </c>
      <c r="B39" t="s">
        <v>244</v>
      </c>
      <c r="C39">
        <v>2016</v>
      </c>
      <c r="D39" t="str">
        <f t="shared" si="0"/>
        <v>Pre-demographic dividend</v>
      </c>
      <c r="E39">
        <v>879292453</v>
      </c>
    </row>
    <row r="40" spans="1:5" x14ac:dyDescent="0.25">
      <c r="A40" t="s">
        <v>245</v>
      </c>
      <c r="B40" t="s">
        <v>246</v>
      </c>
      <c r="C40">
        <v>2016</v>
      </c>
      <c r="D40" t="str">
        <f t="shared" si="0"/>
        <v>Small states</v>
      </c>
      <c r="E40">
        <v>39618156</v>
      </c>
    </row>
    <row r="41" spans="1:5" x14ac:dyDescent="0.25">
      <c r="A41" t="s">
        <v>247</v>
      </c>
      <c r="B41" t="s">
        <v>248</v>
      </c>
      <c r="C41">
        <v>2016</v>
      </c>
      <c r="D41" t="str">
        <f t="shared" si="0"/>
        <v>South Asia</v>
      </c>
      <c r="E41">
        <v>1766383450</v>
      </c>
    </row>
    <row r="42" spans="1:5" x14ac:dyDescent="0.25">
      <c r="A42" t="s">
        <v>249</v>
      </c>
      <c r="B42" t="s">
        <v>250</v>
      </c>
      <c r="C42">
        <v>2016</v>
      </c>
      <c r="D42" t="str">
        <f t="shared" si="0"/>
        <v>South Asia (IDA &amp; IBRD)</v>
      </c>
      <c r="E42">
        <v>1766383450</v>
      </c>
    </row>
    <row r="43" spans="1:5" x14ac:dyDescent="0.25">
      <c r="A43" t="s">
        <v>251</v>
      </c>
      <c r="B43" t="s">
        <v>252</v>
      </c>
      <c r="C43">
        <v>2016</v>
      </c>
      <c r="D43" t="str">
        <f t="shared" si="0"/>
        <v>Sub-Saharan Africa</v>
      </c>
      <c r="E43">
        <v>1033106135</v>
      </c>
    </row>
    <row r="44" spans="1:5" x14ac:dyDescent="0.25">
      <c r="A44" t="s">
        <v>253</v>
      </c>
      <c r="B44" t="s">
        <v>254</v>
      </c>
      <c r="C44">
        <v>2016</v>
      </c>
      <c r="D44" t="str">
        <f t="shared" si="0"/>
        <v>Sub-Saharan Africa (excluding high income)</v>
      </c>
      <c r="E44">
        <v>1033011458</v>
      </c>
    </row>
    <row r="45" spans="1:5" x14ac:dyDescent="0.25">
      <c r="A45" t="s">
        <v>255</v>
      </c>
      <c r="B45" t="s">
        <v>256</v>
      </c>
      <c r="C45">
        <v>2016</v>
      </c>
      <c r="D45" t="str">
        <f t="shared" si="0"/>
        <v>Sub-Saharan Africa (IDA &amp; IBRD countries)</v>
      </c>
      <c r="E45">
        <v>1033106135</v>
      </c>
    </row>
    <row r="46" spans="1:5" x14ac:dyDescent="0.25">
      <c r="A46" t="s">
        <v>257</v>
      </c>
      <c r="B46" t="s">
        <v>258</v>
      </c>
      <c r="C46">
        <v>2016</v>
      </c>
      <c r="D46" t="str">
        <f t="shared" si="0"/>
        <v>Upper middle income</v>
      </c>
      <c r="E46">
        <v>2579909675</v>
      </c>
    </row>
    <row r="47" spans="1:5" x14ac:dyDescent="0.25">
      <c r="A47" t="s">
        <v>259</v>
      </c>
      <c r="B47" t="s">
        <v>260</v>
      </c>
      <c r="C47">
        <v>2016</v>
      </c>
      <c r="D47" t="str">
        <f t="shared" si="0"/>
        <v>World</v>
      </c>
      <c r="E47">
        <v>7442135578</v>
      </c>
    </row>
    <row r="48" spans="1:5" x14ac:dyDescent="0.25">
      <c r="A48" t="s">
        <v>81</v>
      </c>
      <c r="B48" t="s">
        <v>261</v>
      </c>
      <c r="C48">
        <v>2016</v>
      </c>
      <c r="D48" t="str">
        <f t="shared" si="0"/>
        <v>Afghanistan</v>
      </c>
      <c r="E48">
        <v>34656032</v>
      </c>
    </row>
    <row r="49" spans="1:5" x14ac:dyDescent="0.25">
      <c r="A49" t="s">
        <v>101</v>
      </c>
      <c r="B49" t="s">
        <v>262</v>
      </c>
      <c r="C49">
        <v>2016</v>
      </c>
      <c r="D49" t="str">
        <f t="shared" si="0"/>
        <v>Albania</v>
      </c>
      <c r="E49">
        <v>2876101</v>
      </c>
    </row>
    <row r="50" spans="1:5" x14ac:dyDescent="0.25">
      <c r="A50" t="s">
        <v>105</v>
      </c>
      <c r="B50" t="s">
        <v>263</v>
      </c>
      <c r="C50">
        <v>2016</v>
      </c>
      <c r="D50" t="str">
        <f t="shared" si="0"/>
        <v>Algeria</v>
      </c>
      <c r="E50">
        <v>40606052</v>
      </c>
    </row>
    <row r="51" spans="1:5" x14ac:dyDescent="0.25">
      <c r="A51" t="s">
        <v>264</v>
      </c>
      <c r="B51" t="s">
        <v>265</v>
      </c>
      <c r="C51">
        <v>2016</v>
      </c>
      <c r="D51" t="str">
        <f t="shared" si="0"/>
        <v>American Samoa</v>
      </c>
      <c r="E51">
        <v>55599</v>
      </c>
    </row>
    <row r="52" spans="1:5" x14ac:dyDescent="0.25">
      <c r="A52" t="s">
        <v>40</v>
      </c>
      <c r="B52" t="s">
        <v>266</v>
      </c>
      <c r="C52">
        <v>2016</v>
      </c>
      <c r="D52" t="str">
        <f t="shared" si="0"/>
        <v>Andorra</v>
      </c>
      <c r="E52">
        <v>77281</v>
      </c>
    </row>
    <row r="53" spans="1:5" x14ac:dyDescent="0.25">
      <c r="A53" t="s">
        <v>19</v>
      </c>
      <c r="B53" t="s">
        <v>267</v>
      </c>
      <c r="C53">
        <v>2016</v>
      </c>
      <c r="D53" t="str">
        <f t="shared" si="0"/>
        <v>Angola</v>
      </c>
      <c r="E53">
        <v>28813463</v>
      </c>
    </row>
    <row r="54" spans="1:5" x14ac:dyDescent="0.25">
      <c r="A54" t="s">
        <v>47</v>
      </c>
      <c r="B54" t="s">
        <v>268</v>
      </c>
      <c r="C54">
        <v>2016</v>
      </c>
      <c r="D54" t="str">
        <f t="shared" si="0"/>
        <v>Antigua and Barbuda</v>
      </c>
      <c r="E54">
        <v>100963</v>
      </c>
    </row>
    <row r="55" spans="1:5" x14ac:dyDescent="0.25">
      <c r="A55" t="s">
        <v>104</v>
      </c>
      <c r="B55" t="s">
        <v>269</v>
      </c>
      <c r="C55">
        <v>2016</v>
      </c>
      <c r="D55" t="str">
        <f t="shared" si="0"/>
        <v>Argentina</v>
      </c>
      <c r="E55">
        <v>43847430</v>
      </c>
    </row>
    <row r="56" spans="1:5" x14ac:dyDescent="0.25">
      <c r="A56" t="s">
        <v>91</v>
      </c>
      <c r="B56" t="s">
        <v>270</v>
      </c>
      <c r="C56">
        <v>2016</v>
      </c>
      <c r="D56" t="str">
        <f t="shared" si="0"/>
        <v>Armenia</v>
      </c>
      <c r="E56">
        <v>2924816</v>
      </c>
    </row>
    <row r="57" spans="1:5" x14ac:dyDescent="0.25">
      <c r="A57" t="s">
        <v>271</v>
      </c>
      <c r="B57" t="s">
        <v>272</v>
      </c>
      <c r="C57">
        <v>2016</v>
      </c>
      <c r="D57" t="str">
        <f t="shared" si="0"/>
        <v>Aruba</v>
      </c>
      <c r="E57">
        <v>104822</v>
      </c>
    </row>
    <row r="58" spans="1:5" x14ac:dyDescent="0.25">
      <c r="A58" t="s">
        <v>143</v>
      </c>
      <c r="B58" t="s">
        <v>273</v>
      </c>
      <c r="C58">
        <v>2016</v>
      </c>
      <c r="D58" t="str">
        <f t="shared" si="0"/>
        <v>Australia</v>
      </c>
      <c r="E58">
        <v>24127159</v>
      </c>
    </row>
    <row r="59" spans="1:5" x14ac:dyDescent="0.25">
      <c r="A59" t="s">
        <v>149</v>
      </c>
      <c r="B59" t="s">
        <v>274</v>
      </c>
      <c r="C59">
        <v>2016</v>
      </c>
      <c r="D59" t="str">
        <f t="shared" si="0"/>
        <v>Austria</v>
      </c>
      <c r="E59">
        <v>8747358</v>
      </c>
    </row>
    <row r="60" spans="1:5" x14ac:dyDescent="0.25">
      <c r="A60" t="s">
        <v>86</v>
      </c>
      <c r="B60" t="s">
        <v>275</v>
      </c>
      <c r="C60">
        <v>2016</v>
      </c>
      <c r="D60" t="str">
        <f t="shared" si="0"/>
        <v>Azerbaijan</v>
      </c>
      <c r="E60">
        <v>9762274</v>
      </c>
    </row>
    <row r="61" spans="1:5" x14ac:dyDescent="0.25">
      <c r="A61" t="s">
        <v>23</v>
      </c>
      <c r="B61" t="s">
        <v>276</v>
      </c>
      <c r="C61">
        <v>2016</v>
      </c>
      <c r="D61" t="str">
        <f t="shared" si="0"/>
        <v>Bahamas, The</v>
      </c>
      <c r="E61">
        <v>391232</v>
      </c>
    </row>
    <row r="62" spans="1:5" x14ac:dyDescent="0.25">
      <c r="A62" t="s">
        <v>135</v>
      </c>
      <c r="B62" t="s">
        <v>277</v>
      </c>
      <c r="C62">
        <v>2016</v>
      </c>
      <c r="D62" t="str">
        <f t="shared" si="0"/>
        <v>Bahrain</v>
      </c>
      <c r="E62">
        <v>1425171</v>
      </c>
    </row>
    <row r="63" spans="1:5" x14ac:dyDescent="0.25">
      <c r="A63" t="s">
        <v>65</v>
      </c>
      <c r="B63" t="s">
        <v>278</v>
      </c>
      <c r="C63">
        <v>2016</v>
      </c>
      <c r="D63" t="str">
        <f t="shared" si="0"/>
        <v>Bangladesh</v>
      </c>
      <c r="E63">
        <v>162951560</v>
      </c>
    </row>
    <row r="64" spans="1:5" x14ac:dyDescent="0.25">
      <c r="A64" t="s">
        <v>15</v>
      </c>
      <c r="B64" t="s">
        <v>279</v>
      </c>
      <c r="C64">
        <v>2016</v>
      </c>
      <c r="D64" t="str">
        <f t="shared" si="0"/>
        <v>Barbados</v>
      </c>
      <c r="E64">
        <v>284996</v>
      </c>
    </row>
    <row r="65" spans="1:5" x14ac:dyDescent="0.25">
      <c r="A65" t="s">
        <v>93</v>
      </c>
      <c r="B65" t="s">
        <v>280</v>
      </c>
      <c r="C65">
        <v>2016</v>
      </c>
      <c r="D65" t="str">
        <f t="shared" si="0"/>
        <v>Belarus</v>
      </c>
      <c r="E65">
        <v>9507120</v>
      </c>
    </row>
    <row r="66" spans="1:5" x14ac:dyDescent="0.25">
      <c r="A66" t="s">
        <v>151</v>
      </c>
      <c r="B66" t="s">
        <v>281</v>
      </c>
      <c r="C66">
        <v>2016</v>
      </c>
      <c r="D66" t="str">
        <f t="shared" si="0"/>
        <v>Belgium</v>
      </c>
      <c r="E66">
        <v>11348159</v>
      </c>
    </row>
    <row r="67" spans="1:5" x14ac:dyDescent="0.25">
      <c r="A67" t="s">
        <v>282</v>
      </c>
      <c r="B67" t="s">
        <v>283</v>
      </c>
      <c r="C67">
        <v>2016</v>
      </c>
      <c r="D67" t="str">
        <f t="shared" ref="D67:D130" si="1">A67</f>
        <v>Belize</v>
      </c>
      <c r="E67">
        <v>366954</v>
      </c>
    </row>
    <row r="68" spans="1:5" x14ac:dyDescent="0.25">
      <c r="A68" t="s">
        <v>13</v>
      </c>
      <c r="B68" t="s">
        <v>284</v>
      </c>
      <c r="C68">
        <v>2016</v>
      </c>
      <c r="D68" t="str">
        <f t="shared" si="1"/>
        <v>Benin</v>
      </c>
      <c r="E68">
        <v>10872298</v>
      </c>
    </row>
    <row r="69" spans="1:5" x14ac:dyDescent="0.25">
      <c r="A69" t="s">
        <v>285</v>
      </c>
      <c r="B69" t="s">
        <v>286</v>
      </c>
      <c r="C69">
        <v>2016</v>
      </c>
      <c r="D69" t="str">
        <f t="shared" si="1"/>
        <v>Bermuda</v>
      </c>
      <c r="E69">
        <v>65331</v>
      </c>
    </row>
    <row r="70" spans="1:5" x14ac:dyDescent="0.25">
      <c r="A70" t="s">
        <v>46</v>
      </c>
      <c r="B70" t="s">
        <v>287</v>
      </c>
      <c r="C70">
        <v>2016</v>
      </c>
      <c r="D70" t="str">
        <f t="shared" si="1"/>
        <v>Bhutan</v>
      </c>
      <c r="E70">
        <v>797765</v>
      </c>
    </row>
    <row r="71" spans="1:5" x14ac:dyDescent="0.25">
      <c r="A71" t="s">
        <v>75</v>
      </c>
      <c r="B71" t="s">
        <v>288</v>
      </c>
      <c r="C71">
        <v>2016</v>
      </c>
      <c r="D71" t="str">
        <f t="shared" si="1"/>
        <v>Bolivia</v>
      </c>
      <c r="E71">
        <v>10887882</v>
      </c>
    </row>
    <row r="72" spans="1:5" x14ac:dyDescent="0.25">
      <c r="A72" t="s">
        <v>88</v>
      </c>
      <c r="B72" t="s">
        <v>289</v>
      </c>
      <c r="C72">
        <v>2016</v>
      </c>
      <c r="D72" t="str">
        <f t="shared" si="1"/>
        <v>Bosnia and Herzegovina</v>
      </c>
      <c r="E72">
        <v>3516816</v>
      </c>
    </row>
    <row r="73" spans="1:5" x14ac:dyDescent="0.25">
      <c r="A73" t="s">
        <v>290</v>
      </c>
      <c r="B73" t="s">
        <v>291</v>
      </c>
      <c r="C73">
        <v>2016</v>
      </c>
      <c r="D73" t="str">
        <f t="shared" si="1"/>
        <v>Botswana</v>
      </c>
      <c r="E73">
        <v>2250260</v>
      </c>
    </row>
    <row r="74" spans="1:5" x14ac:dyDescent="0.25">
      <c r="A74" t="s">
        <v>132</v>
      </c>
      <c r="B74" t="s">
        <v>292</v>
      </c>
      <c r="C74">
        <v>2016</v>
      </c>
      <c r="D74" t="str">
        <f t="shared" si="1"/>
        <v>Brazil</v>
      </c>
      <c r="E74">
        <v>207652865</v>
      </c>
    </row>
    <row r="75" spans="1:5" x14ac:dyDescent="0.25">
      <c r="A75" t="s">
        <v>293</v>
      </c>
      <c r="B75" t="s">
        <v>294</v>
      </c>
      <c r="C75">
        <v>2016</v>
      </c>
      <c r="D75" t="str">
        <f t="shared" si="1"/>
        <v>British Virgin Islands</v>
      </c>
      <c r="E75">
        <v>30661</v>
      </c>
    </row>
    <row r="76" spans="1:5" x14ac:dyDescent="0.25">
      <c r="A76" t="s">
        <v>295</v>
      </c>
      <c r="B76" t="s">
        <v>296</v>
      </c>
      <c r="C76">
        <v>2016</v>
      </c>
      <c r="D76" t="s">
        <v>108</v>
      </c>
      <c r="E76">
        <v>423196</v>
      </c>
    </row>
    <row r="77" spans="1:5" x14ac:dyDescent="0.25">
      <c r="A77" t="s">
        <v>110</v>
      </c>
      <c r="B77" t="s">
        <v>297</v>
      </c>
      <c r="C77">
        <v>2016</v>
      </c>
      <c r="D77" t="str">
        <f t="shared" si="1"/>
        <v>Bulgaria</v>
      </c>
      <c r="E77">
        <v>7127822</v>
      </c>
    </row>
    <row r="78" spans="1:5" x14ac:dyDescent="0.25">
      <c r="A78" t="s">
        <v>57</v>
      </c>
      <c r="B78" t="s">
        <v>298</v>
      </c>
      <c r="C78">
        <v>2016</v>
      </c>
      <c r="D78" t="str">
        <f t="shared" si="1"/>
        <v>Burkina Faso</v>
      </c>
      <c r="E78">
        <v>18646433</v>
      </c>
    </row>
    <row r="79" spans="1:5" x14ac:dyDescent="0.25">
      <c r="A79" t="s">
        <v>299</v>
      </c>
      <c r="B79" t="s">
        <v>300</v>
      </c>
      <c r="C79">
        <v>2016</v>
      </c>
      <c r="D79" t="str">
        <f t="shared" si="1"/>
        <v>Burundi</v>
      </c>
      <c r="E79">
        <v>10524117</v>
      </c>
    </row>
    <row r="80" spans="1:5" x14ac:dyDescent="0.25">
      <c r="A80" t="s">
        <v>8</v>
      </c>
      <c r="B80" t="s">
        <v>301</v>
      </c>
      <c r="C80">
        <v>2016</v>
      </c>
      <c r="D80" t="str">
        <f t="shared" si="1"/>
        <v>Cabo Verde</v>
      </c>
      <c r="E80">
        <v>539560</v>
      </c>
    </row>
    <row r="81" spans="1:5" x14ac:dyDescent="0.25">
      <c r="A81" t="s">
        <v>69</v>
      </c>
      <c r="B81" t="s">
        <v>302</v>
      </c>
      <c r="C81">
        <v>2016</v>
      </c>
      <c r="D81" t="str">
        <f t="shared" si="1"/>
        <v>Cambodia</v>
      </c>
      <c r="E81">
        <v>15762370</v>
      </c>
    </row>
    <row r="82" spans="1:5" x14ac:dyDescent="0.25">
      <c r="A82" t="s">
        <v>56</v>
      </c>
      <c r="B82" t="s">
        <v>303</v>
      </c>
      <c r="C82">
        <v>2016</v>
      </c>
      <c r="D82" t="str">
        <f t="shared" si="1"/>
        <v>Cameroon</v>
      </c>
      <c r="E82">
        <v>23439189</v>
      </c>
    </row>
    <row r="83" spans="1:5" x14ac:dyDescent="0.25">
      <c r="A83" t="s">
        <v>141</v>
      </c>
      <c r="B83" t="s">
        <v>304</v>
      </c>
      <c r="C83">
        <v>2016</v>
      </c>
      <c r="D83" t="str">
        <f t="shared" si="1"/>
        <v>Canada</v>
      </c>
      <c r="E83">
        <v>36286425</v>
      </c>
    </row>
    <row r="84" spans="1:5" x14ac:dyDescent="0.25">
      <c r="A84" t="s">
        <v>305</v>
      </c>
      <c r="B84" t="s">
        <v>306</v>
      </c>
      <c r="C84">
        <v>2016</v>
      </c>
      <c r="D84" t="str">
        <f t="shared" si="1"/>
        <v>Cayman Islands</v>
      </c>
      <c r="E84">
        <v>60765</v>
      </c>
    </row>
    <row r="85" spans="1:5" x14ac:dyDescent="0.25">
      <c r="A85" t="s">
        <v>39</v>
      </c>
      <c r="B85" t="s">
        <v>307</v>
      </c>
      <c r="C85">
        <v>2016</v>
      </c>
      <c r="D85" t="str">
        <f t="shared" si="1"/>
        <v>Central African Republic</v>
      </c>
      <c r="E85">
        <v>4594621</v>
      </c>
    </row>
    <row r="86" spans="1:5" x14ac:dyDescent="0.25">
      <c r="A86" t="s">
        <v>5</v>
      </c>
      <c r="B86" t="s">
        <v>308</v>
      </c>
      <c r="C86">
        <v>2016</v>
      </c>
      <c r="D86" t="str">
        <f t="shared" si="1"/>
        <v>Chad</v>
      </c>
      <c r="E86">
        <v>14452543</v>
      </c>
    </row>
    <row r="87" spans="1:5" x14ac:dyDescent="0.25">
      <c r="A87" t="s">
        <v>309</v>
      </c>
      <c r="B87" t="s">
        <v>310</v>
      </c>
      <c r="C87">
        <v>2016</v>
      </c>
      <c r="D87" t="str">
        <f t="shared" si="1"/>
        <v>Channel Islands</v>
      </c>
      <c r="E87">
        <v>164541</v>
      </c>
    </row>
    <row r="88" spans="1:5" x14ac:dyDescent="0.25">
      <c r="A88" t="s">
        <v>117</v>
      </c>
      <c r="B88" t="s">
        <v>311</v>
      </c>
      <c r="C88">
        <v>2016</v>
      </c>
      <c r="D88" t="str">
        <f t="shared" si="1"/>
        <v>Chile</v>
      </c>
      <c r="E88">
        <v>17909754</v>
      </c>
    </row>
    <row r="89" spans="1:5" x14ac:dyDescent="0.25">
      <c r="A89" t="s">
        <v>164</v>
      </c>
      <c r="B89" t="s">
        <v>312</v>
      </c>
      <c r="C89">
        <v>2016</v>
      </c>
      <c r="D89" t="str">
        <f t="shared" si="1"/>
        <v>China</v>
      </c>
      <c r="E89">
        <v>1378665000</v>
      </c>
    </row>
    <row r="90" spans="1:5" x14ac:dyDescent="0.25">
      <c r="A90" t="s">
        <v>99</v>
      </c>
      <c r="B90" t="s">
        <v>313</v>
      </c>
      <c r="C90">
        <v>2016</v>
      </c>
      <c r="D90" t="str">
        <f t="shared" si="1"/>
        <v>Colombia</v>
      </c>
      <c r="E90">
        <v>48653419</v>
      </c>
    </row>
    <row r="91" spans="1:5" x14ac:dyDescent="0.25">
      <c r="A91" t="s">
        <v>314</v>
      </c>
      <c r="B91" t="s">
        <v>315</v>
      </c>
      <c r="C91">
        <v>2016</v>
      </c>
      <c r="D91" t="str">
        <f t="shared" si="1"/>
        <v>Comoros</v>
      </c>
      <c r="E91">
        <v>795601</v>
      </c>
    </row>
    <row r="92" spans="1:5" x14ac:dyDescent="0.25">
      <c r="A92" t="s">
        <v>316</v>
      </c>
      <c r="B92" t="s">
        <v>317</v>
      </c>
      <c r="C92">
        <v>2016</v>
      </c>
      <c r="D92" t="s">
        <v>52</v>
      </c>
      <c r="E92">
        <v>78736153</v>
      </c>
    </row>
    <row r="93" spans="1:5" x14ac:dyDescent="0.25">
      <c r="A93" t="s">
        <v>318</v>
      </c>
      <c r="B93" t="s">
        <v>319</v>
      </c>
      <c r="C93">
        <v>2016</v>
      </c>
      <c r="D93" t="s">
        <v>37</v>
      </c>
      <c r="E93">
        <v>5125821</v>
      </c>
    </row>
    <row r="94" spans="1:5" x14ac:dyDescent="0.25">
      <c r="A94" t="s">
        <v>92</v>
      </c>
      <c r="B94" t="s">
        <v>320</v>
      </c>
      <c r="C94">
        <v>2016</v>
      </c>
      <c r="D94" t="str">
        <f t="shared" si="1"/>
        <v>Costa Rica</v>
      </c>
      <c r="E94">
        <v>4857274</v>
      </c>
    </row>
    <row r="95" spans="1:5" x14ac:dyDescent="0.25">
      <c r="A95" t="s">
        <v>34</v>
      </c>
      <c r="B95" t="s">
        <v>321</v>
      </c>
      <c r="C95">
        <v>2016</v>
      </c>
      <c r="D95" t="str">
        <f t="shared" si="1"/>
        <v>Cote d'Ivoire</v>
      </c>
      <c r="E95">
        <v>23695919</v>
      </c>
    </row>
    <row r="96" spans="1:5" x14ac:dyDescent="0.25">
      <c r="A96" t="s">
        <v>107</v>
      </c>
      <c r="B96" t="s">
        <v>322</v>
      </c>
      <c r="C96">
        <v>2016</v>
      </c>
      <c r="D96" t="str">
        <f t="shared" si="1"/>
        <v>Croatia</v>
      </c>
      <c r="E96">
        <v>4170600</v>
      </c>
    </row>
    <row r="97" spans="1:5" x14ac:dyDescent="0.25">
      <c r="A97" t="s">
        <v>63</v>
      </c>
      <c r="B97" t="s">
        <v>323</v>
      </c>
      <c r="C97">
        <v>2016</v>
      </c>
      <c r="D97" t="str">
        <f t="shared" si="1"/>
        <v>Cuba</v>
      </c>
      <c r="E97">
        <v>11475982</v>
      </c>
    </row>
    <row r="98" spans="1:5" x14ac:dyDescent="0.25">
      <c r="A98" t="s">
        <v>324</v>
      </c>
      <c r="B98" t="s">
        <v>325</v>
      </c>
      <c r="C98">
        <v>2016</v>
      </c>
      <c r="D98" t="str">
        <f t="shared" si="1"/>
        <v>Curacao</v>
      </c>
      <c r="E98">
        <v>159999</v>
      </c>
    </row>
    <row r="99" spans="1:5" x14ac:dyDescent="0.25">
      <c r="A99" t="s">
        <v>90</v>
      </c>
      <c r="B99" t="s">
        <v>326</v>
      </c>
      <c r="C99">
        <v>2016</v>
      </c>
      <c r="D99" t="str">
        <f t="shared" si="1"/>
        <v>Cyprus</v>
      </c>
      <c r="E99">
        <v>1170125</v>
      </c>
    </row>
    <row r="100" spans="1:5" x14ac:dyDescent="0.25">
      <c r="A100" t="s">
        <v>327</v>
      </c>
      <c r="B100" t="s">
        <v>328</v>
      </c>
      <c r="C100">
        <v>2016</v>
      </c>
      <c r="D100" t="s">
        <v>142</v>
      </c>
      <c r="E100">
        <v>10561633</v>
      </c>
    </row>
    <row r="101" spans="1:5" x14ac:dyDescent="0.25">
      <c r="A101" t="s">
        <v>150</v>
      </c>
      <c r="B101" t="s">
        <v>329</v>
      </c>
      <c r="C101">
        <v>2016</v>
      </c>
      <c r="D101" t="str">
        <f t="shared" si="1"/>
        <v>Denmark</v>
      </c>
      <c r="E101">
        <v>5731118</v>
      </c>
    </row>
    <row r="102" spans="1:5" x14ac:dyDescent="0.25">
      <c r="A102" t="s">
        <v>9</v>
      </c>
      <c r="B102" t="s">
        <v>330</v>
      </c>
      <c r="C102">
        <v>2016</v>
      </c>
      <c r="D102" t="str">
        <f t="shared" si="1"/>
        <v>Djibouti</v>
      </c>
      <c r="E102">
        <v>942333</v>
      </c>
    </row>
    <row r="103" spans="1:5" x14ac:dyDescent="0.25">
      <c r="A103" t="s">
        <v>331</v>
      </c>
      <c r="B103" t="s">
        <v>332</v>
      </c>
      <c r="C103">
        <v>2016</v>
      </c>
      <c r="D103" t="str">
        <f t="shared" si="1"/>
        <v>Dominica</v>
      </c>
      <c r="E103">
        <v>73543</v>
      </c>
    </row>
    <row r="104" spans="1:5" x14ac:dyDescent="0.25">
      <c r="A104" t="s">
        <v>77</v>
      </c>
      <c r="B104" t="s">
        <v>333</v>
      </c>
      <c r="C104">
        <v>2016</v>
      </c>
      <c r="D104" t="str">
        <f t="shared" si="1"/>
        <v>Dominican Republic</v>
      </c>
      <c r="E104">
        <v>10648791</v>
      </c>
    </row>
    <row r="105" spans="1:5" x14ac:dyDescent="0.25">
      <c r="A105" t="s">
        <v>94</v>
      </c>
      <c r="B105" t="s">
        <v>334</v>
      </c>
      <c r="C105">
        <v>2016</v>
      </c>
      <c r="D105" t="str">
        <f t="shared" si="1"/>
        <v>Ecuador</v>
      </c>
      <c r="E105">
        <v>16385068</v>
      </c>
    </row>
    <row r="106" spans="1:5" x14ac:dyDescent="0.25">
      <c r="A106" t="s">
        <v>335</v>
      </c>
      <c r="B106" t="s">
        <v>336</v>
      </c>
      <c r="C106">
        <v>2016</v>
      </c>
      <c r="D106" t="s">
        <v>122</v>
      </c>
      <c r="E106">
        <v>95688681</v>
      </c>
    </row>
    <row r="107" spans="1:5" x14ac:dyDescent="0.25">
      <c r="A107" t="s">
        <v>11</v>
      </c>
      <c r="B107" t="s">
        <v>337</v>
      </c>
      <c r="C107">
        <v>2016</v>
      </c>
      <c r="D107" t="str">
        <f t="shared" si="1"/>
        <v>El Salvador</v>
      </c>
      <c r="E107">
        <v>6344722</v>
      </c>
    </row>
    <row r="108" spans="1:5" x14ac:dyDescent="0.25">
      <c r="A108" t="s">
        <v>26</v>
      </c>
      <c r="B108" t="s">
        <v>338</v>
      </c>
      <c r="C108">
        <v>2016</v>
      </c>
      <c r="D108" t="str">
        <f t="shared" si="1"/>
        <v>Equatorial Guinea</v>
      </c>
      <c r="E108">
        <v>1221490</v>
      </c>
    </row>
    <row r="109" spans="1:5" x14ac:dyDescent="0.25">
      <c r="A109" t="s">
        <v>133</v>
      </c>
      <c r="B109" t="s">
        <v>339</v>
      </c>
      <c r="C109">
        <v>2016</v>
      </c>
      <c r="D109" t="str">
        <f t="shared" si="1"/>
        <v>Estonia</v>
      </c>
      <c r="E109">
        <v>1316481</v>
      </c>
    </row>
    <row r="110" spans="1:5" x14ac:dyDescent="0.25">
      <c r="A110" t="s">
        <v>29</v>
      </c>
      <c r="B110" t="s">
        <v>340</v>
      </c>
      <c r="C110">
        <v>2016</v>
      </c>
      <c r="D110" t="str">
        <f t="shared" si="1"/>
        <v>Ethiopia</v>
      </c>
      <c r="E110">
        <v>102403196</v>
      </c>
    </row>
    <row r="111" spans="1:5" x14ac:dyDescent="0.25">
      <c r="A111" t="s">
        <v>341</v>
      </c>
      <c r="B111" t="s">
        <v>342</v>
      </c>
      <c r="C111">
        <v>2016</v>
      </c>
      <c r="D111" t="str">
        <f t="shared" si="1"/>
        <v>Faroe Islands</v>
      </c>
      <c r="E111">
        <v>49117</v>
      </c>
    </row>
    <row r="112" spans="1:5" x14ac:dyDescent="0.25">
      <c r="A112" t="s">
        <v>17</v>
      </c>
      <c r="B112" t="s">
        <v>343</v>
      </c>
      <c r="C112">
        <v>2016</v>
      </c>
      <c r="D112" t="str">
        <f t="shared" si="1"/>
        <v>Fiji</v>
      </c>
      <c r="E112">
        <v>898760</v>
      </c>
    </row>
    <row r="113" spans="1:5" x14ac:dyDescent="0.25">
      <c r="A113" t="s">
        <v>138</v>
      </c>
      <c r="B113" t="s">
        <v>344</v>
      </c>
      <c r="C113">
        <v>2016</v>
      </c>
      <c r="D113" t="str">
        <f t="shared" si="1"/>
        <v>Finland</v>
      </c>
      <c r="E113">
        <v>5495096</v>
      </c>
    </row>
    <row r="114" spans="1:5" x14ac:dyDescent="0.25">
      <c r="A114" t="s">
        <v>158</v>
      </c>
      <c r="B114" t="s">
        <v>345</v>
      </c>
      <c r="C114">
        <v>2016</v>
      </c>
      <c r="D114" t="str">
        <f t="shared" si="1"/>
        <v>France</v>
      </c>
      <c r="E114">
        <v>66896109</v>
      </c>
    </row>
    <row r="115" spans="1:5" x14ac:dyDescent="0.25">
      <c r="A115" t="s">
        <v>346</v>
      </c>
      <c r="B115" t="s">
        <v>347</v>
      </c>
      <c r="C115">
        <v>2016</v>
      </c>
      <c r="D115" t="str">
        <f t="shared" si="1"/>
        <v>French Polynesia</v>
      </c>
      <c r="E115">
        <v>280208</v>
      </c>
    </row>
    <row r="116" spans="1:5" x14ac:dyDescent="0.25">
      <c r="A116" t="s">
        <v>27</v>
      </c>
      <c r="B116" t="s">
        <v>348</v>
      </c>
      <c r="C116">
        <v>2016</v>
      </c>
      <c r="D116" t="str">
        <f t="shared" si="1"/>
        <v>Gabon</v>
      </c>
      <c r="E116">
        <v>1979786</v>
      </c>
    </row>
    <row r="117" spans="1:5" x14ac:dyDescent="0.25">
      <c r="A117" t="s">
        <v>20</v>
      </c>
      <c r="B117" t="s">
        <v>349</v>
      </c>
      <c r="C117">
        <v>2016</v>
      </c>
      <c r="D117" t="str">
        <f t="shared" si="1"/>
        <v>Gambia, The</v>
      </c>
      <c r="E117">
        <v>2038501</v>
      </c>
    </row>
    <row r="118" spans="1:5" x14ac:dyDescent="0.25">
      <c r="A118" t="s">
        <v>98</v>
      </c>
      <c r="B118" t="s">
        <v>350</v>
      </c>
      <c r="C118">
        <v>2016</v>
      </c>
      <c r="D118" t="str">
        <f t="shared" si="1"/>
        <v>Georgia</v>
      </c>
      <c r="E118">
        <v>3719300</v>
      </c>
    </row>
    <row r="119" spans="1:5" x14ac:dyDescent="0.25">
      <c r="A119" t="s">
        <v>159</v>
      </c>
      <c r="B119" t="s">
        <v>351</v>
      </c>
      <c r="C119">
        <v>2016</v>
      </c>
      <c r="D119" t="str">
        <f t="shared" si="1"/>
        <v>Germany</v>
      </c>
      <c r="E119">
        <v>82667685</v>
      </c>
    </row>
    <row r="120" spans="1:5" x14ac:dyDescent="0.25">
      <c r="A120" t="s">
        <v>68</v>
      </c>
      <c r="B120" t="s">
        <v>352</v>
      </c>
      <c r="C120">
        <v>2016</v>
      </c>
      <c r="D120" t="str">
        <f t="shared" si="1"/>
        <v>Ghana</v>
      </c>
      <c r="E120">
        <v>28206728</v>
      </c>
    </row>
    <row r="121" spans="1:5" x14ac:dyDescent="0.25">
      <c r="A121" t="s">
        <v>353</v>
      </c>
      <c r="B121" t="s">
        <v>354</v>
      </c>
      <c r="C121">
        <v>2016</v>
      </c>
      <c r="D121" t="str">
        <f t="shared" si="1"/>
        <v>Gibraltar</v>
      </c>
      <c r="E121">
        <v>34408</v>
      </c>
    </row>
    <row r="122" spans="1:5" x14ac:dyDescent="0.25">
      <c r="A122" t="s">
        <v>144</v>
      </c>
      <c r="B122" t="s">
        <v>355</v>
      </c>
      <c r="C122">
        <v>2016</v>
      </c>
      <c r="D122" t="str">
        <f t="shared" si="1"/>
        <v>Greece</v>
      </c>
      <c r="E122">
        <v>10746740</v>
      </c>
    </row>
    <row r="123" spans="1:5" x14ac:dyDescent="0.25">
      <c r="A123" t="s">
        <v>356</v>
      </c>
      <c r="B123" t="s">
        <v>357</v>
      </c>
      <c r="C123">
        <v>2016</v>
      </c>
      <c r="D123" t="str">
        <f t="shared" si="1"/>
        <v>Greenland</v>
      </c>
      <c r="E123">
        <v>56186</v>
      </c>
    </row>
    <row r="124" spans="1:5" x14ac:dyDescent="0.25">
      <c r="A124" t="s">
        <v>358</v>
      </c>
      <c r="B124" t="s">
        <v>359</v>
      </c>
      <c r="C124">
        <v>2016</v>
      </c>
      <c r="D124" t="str">
        <f t="shared" si="1"/>
        <v>Grenada</v>
      </c>
      <c r="E124">
        <v>107317</v>
      </c>
    </row>
    <row r="125" spans="1:5" x14ac:dyDescent="0.25">
      <c r="A125" t="s">
        <v>360</v>
      </c>
      <c r="B125" t="s">
        <v>361</v>
      </c>
      <c r="C125">
        <v>2016</v>
      </c>
      <c r="D125" t="str">
        <f t="shared" si="1"/>
        <v>Guam</v>
      </c>
      <c r="E125">
        <v>162896</v>
      </c>
    </row>
    <row r="126" spans="1:5" x14ac:dyDescent="0.25">
      <c r="A126" t="s">
        <v>31</v>
      </c>
      <c r="B126" t="s">
        <v>362</v>
      </c>
      <c r="C126">
        <v>2016</v>
      </c>
      <c r="D126" t="str">
        <f t="shared" si="1"/>
        <v>Guatemala</v>
      </c>
      <c r="E126">
        <v>16582469</v>
      </c>
    </row>
    <row r="127" spans="1:5" x14ac:dyDescent="0.25">
      <c r="A127" t="s">
        <v>33</v>
      </c>
      <c r="B127" t="s">
        <v>363</v>
      </c>
      <c r="C127">
        <v>2016</v>
      </c>
      <c r="D127" t="str">
        <f t="shared" si="1"/>
        <v>Guinea</v>
      </c>
      <c r="E127">
        <v>12395924</v>
      </c>
    </row>
    <row r="128" spans="1:5" x14ac:dyDescent="0.25">
      <c r="A128" t="s">
        <v>364</v>
      </c>
      <c r="B128" t="s">
        <v>365</v>
      </c>
      <c r="C128">
        <v>2016</v>
      </c>
      <c r="D128" t="str">
        <f t="shared" si="1"/>
        <v>Guinea-Bissau</v>
      </c>
      <c r="E128">
        <v>1815698</v>
      </c>
    </row>
    <row r="129" spans="1:5" x14ac:dyDescent="0.25">
      <c r="A129" t="s">
        <v>64</v>
      </c>
      <c r="B129" t="s">
        <v>366</v>
      </c>
      <c r="C129">
        <v>2016</v>
      </c>
      <c r="D129" t="str">
        <f t="shared" si="1"/>
        <v>Guyana</v>
      </c>
      <c r="E129">
        <v>773303</v>
      </c>
    </row>
    <row r="130" spans="1:5" x14ac:dyDescent="0.25">
      <c r="A130" t="s">
        <v>18</v>
      </c>
      <c r="B130" t="s">
        <v>367</v>
      </c>
      <c r="C130">
        <v>2016</v>
      </c>
      <c r="D130" t="str">
        <f t="shared" si="1"/>
        <v>Haiti</v>
      </c>
      <c r="E130">
        <v>10847334</v>
      </c>
    </row>
    <row r="131" spans="1:5" x14ac:dyDescent="0.25">
      <c r="A131" t="s">
        <v>59</v>
      </c>
      <c r="B131" t="s">
        <v>368</v>
      </c>
      <c r="C131">
        <v>2016</v>
      </c>
      <c r="D131" t="str">
        <f t="shared" ref="D131:D194" si="2">A131</f>
        <v>Honduras</v>
      </c>
      <c r="E131">
        <v>9112867</v>
      </c>
    </row>
    <row r="132" spans="1:5" x14ac:dyDescent="0.25">
      <c r="A132" t="s">
        <v>369</v>
      </c>
      <c r="B132" t="s">
        <v>370</v>
      </c>
      <c r="C132">
        <v>2016</v>
      </c>
      <c r="D132" t="str">
        <f t="shared" si="2"/>
        <v>Hong Kong SAR, China</v>
      </c>
      <c r="E132">
        <v>7346700</v>
      </c>
    </row>
    <row r="133" spans="1:5" x14ac:dyDescent="0.25">
      <c r="A133" t="s">
        <v>97</v>
      </c>
      <c r="B133" t="s">
        <v>371</v>
      </c>
      <c r="C133">
        <v>2016</v>
      </c>
      <c r="D133" t="str">
        <f t="shared" si="2"/>
        <v>Hungary</v>
      </c>
      <c r="E133">
        <v>9817958</v>
      </c>
    </row>
    <row r="134" spans="1:5" x14ac:dyDescent="0.25">
      <c r="A134" t="s">
        <v>134</v>
      </c>
      <c r="B134" t="s">
        <v>372</v>
      </c>
      <c r="C134">
        <v>2016</v>
      </c>
      <c r="D134" t="str">
        <f t="shared" si="2"/>
        <v>Iceland</v>
      </c>
      <c r="E134">
        <v>334252</v>
      </c>
    </row>
    <row r="135" spans="1:5" x14ac:dyDescent="0.25">
      <c r="A135" t="s">
        <v>124</v>
      </c>
      <c r="B135" t="s">
        <v>373</v>
      </c>
      <c r="C135">
        <v>2016</v>
      </c>
      <c r="D135" t="str">
        <f t="shared" si="2"/>
        <v>India</v>
      </c>
      <c r="E135">
        <v>1324171354</v>
      </c>
    </row>
    <row r="136" spans="1:5" x14ac:dyDescent="0.25">
      <c r="A136" t="s">
        <v>127</v>
      </c>
      <c r="B136" t="s">
        <v>374</v>
      </c>
      <c r="C136">
        <v>2016</v>
      </c>
      <c r="D136" t="str">
        <f t="shared" si="2"/>
        <v>Indonesia</v>
      </c>
      <c r="E136">
        <v>261115456</v>
      </c>
    </row>
    <row r="137" spans="1:5" x14ac:dyDescent="0.25">
      <c r="A137" t="s">
        <v>375</v>
      </c>
      <c r="B137" t="s">
        <v>376</v>
      </c>
      <c r="C137">
        <v>2016</v>
      </c>
      <c r="D137" t="s">
        <v>162</v>
      </c>
      <c r="E137">
        <v>80277428</v>
      </c>
    </row>
    <row r="138" spans="1:5" x14ac:dyDescent="0.25">
      <c r="A138" t="s">
        <v>126</v>
      </c>
      <c r="B138" t="s">
        <v>377</v>
      </c>
      <c r="C138">
        <v>2016</v>
      </c>
      <c r="D138" t="str">
        <f t="shared" si="2"/>
        <v>Iraq</v>
      </c>
      <c r="E138">
        <v>37202572</v>
      </c>
    </row>
    <row r="139" spans="1:5" x14ac:dyDescent="0.25">
      <c r="A139" t="s">
        <v>129</v>
      </c>
      <c r="B139" t="s">
        <v>378</v>
      </c>
      <c r="C139">
        <v>2016</v>
      </c>
      <c r="D139" t="str">
        <f t="shared" si="2"/>
        <v>Ireland</v>
      </c>
      <c r="E139">
        <v>4773095</v>
      </c>
    </row>
    <row r="140" spans="1:5" x14ac:dyDescent="0.25">
      <c r="A140" t="s">
        <v>379</v>
      </c>
      <c r="B140" t="s">
        <v>380</v>
      </c>
      <c r="C140">
        <v>2016</v>
      </c>
      <c r="D140" t="str">
        <f t="shared" si="2"/>
        <v>Isle of Man</v>
      </c>
      <c r="E140">
        <v>83737</v>
      </c>
    </row>
    <row r="141" spans="1:5" x14ac:dyDescent="0.25">
      <c r="A141" t="s">
        <v>140</v>
      </c>
      <c r="B141" t="s">
        <v>381</v>
      </c>
      <c r="C141">
        <v>2016</v>
      </c>
      <c r="D141" t="str">
        <f t="shared" si="2"/>
        <v>Israel</v>
      </c>
      <c r="E141">
        <v>8547100</v>
      </c>
    </row>
    <row r="142" spans="1:5" x14ac:dyDescent="0.25">
      <c r="A142" t="s">
        <v>163</v>
      </c>
      <c r="B142" t="s">
        <v>382</v>
      </c>
      <c r="C142">
        <v>2016</v>
      </c>
      <c r="D142" t="str">
        <f t="shared" si="2"/>
        <v>Italy</v>
      </c>
      <c r="E142">
        <v>60600590</v>
      </c>
    </row>
    <row r="143" spans="1:5" x14ac:dyDescent="0.25">
      <c r="A143" t="s">
        <v>76</v>
      </c>
      <c r="B143" t="s">
        <v>383</v>
      </c>
      <c r="C143">
        <v>2016</v>
      </c>
      <c r="D143" t="str">
        <f t="shared" si="2"/>
        <v>Jamaica</v>
      </c>
      <c r="E143">
        <v>2881355</v>
      </c>
    </row>
    <row r="144" spans="1:5" x14ac:dyDescent="0.25">
      <c r="A144" t="s">
        <v>148</v>
      </c>
      <c r="B144" t="s">
        <v>384</v>
      </c>
      <c r="C144">
        <v>2016</v>
      </c>
      <c r="D144" t="str">
        <f t="shared" si="2"/>
        <v>Japan</v>
      </c>
      <c r="E144">
        <v>126994511</v>
      </c>
    </row>
    <row r="145" spans="1:5" x14ac:dyDescent="0.25">
      <c r="A145" t="s">
        <v>71</v>
      </c>
      <c r="B145" t="s">
        <v>385</v>
      </c>
      <c r="C145">
        <v>2016</v>
      </c>
      <c r="D145" t="str">
        <f t="shared" si="2"/>
        <v>Jordan</v>
      </c>
      <c r="E145">
        <v>9455802</v>
      </c>
    </row>
    <row r="146" spans="1:5" x14ac:dyDescent="0.25">
      <c r="A146" t="s">
        <v>73</v>
      </c>
      <c r="B146" t="s">
        <v>386</v>
      </c>
      <c r="C146">
        <v>2016</v>
      </c>
      <c r="D146" t="str">
        <f t="shared" si="2"/>
        <v>Kazakhstan</v>
      </c>
      <c r="E146">
        <v>17797032</v>
      </c>
    </row>
    <row r="147" spans="1:5" x14ac:dyDescent="0.25">
      <c r="A147" t="s">
        <v>60</v>
      </c>
      <c r="B147" t="s">
        <v>387</v>
      </c>
      <c r="C147">
        <v>2016</v>
      </c>
      <c r="D147" t="str">
        <f t="shared" si="2"/>
        <v>Kenya</v>
      </c>
      <c r="E147">
        <v>48461567</v>
      </c>
    </row>
    <row r="148" spans="1:5" x14ac:dyDescent="0.25">
      <c r="A148" t="s">
        <v>388</v>
      </c>
      <c r="B148" t="s">
        <v>389</v>
      </c>
      <c r="C148">
        <v>2016</v>
      </c>
      <c r="D148" t="str">
        <f t="shared" si="2"/>
        <v>Kiribati</v>
      </c>
      <c r="E148">
        <v>114395</v>
      </c>
    </row>
    <row r="149" spans="1:5" x14ac:dyDescent="0.25">
      <c r="A149" t="s">
        <v>390</v>
      </c>
      <c r="B149" t="s">
        <v>391</v>
      </c>
      <c r="C149">
        <v>2016</v>
      </c>
      <c r="D149" t="str">
        <f t="shared" si="2"/>
        <v>Korea, Dem. Peopleâ€™s Rep.</v>
      </c>
      <c r="E149">
        <v>25368620</v>
      </c>
    </row>
    <row r="150" spans="1:5" x14ac:dyDescent="0.25">
      <c r="A150" t="s">
        <v>392</v>
      </c>
      <c r="B150" t="s">
        <v>393</v>
      </c>
      <c r="C150">
        <v>2016</v>
      </c>
      <c r="D150" t="s">
        <v>161</v>
      </c>
      <c r="E150">
        <v>51245707</v>
      </c>
    </row>
    <row r="151" spans="1:5" x14ac:dyDescent="0.25">
      <c r="A151" t="s">
        <v>48</v>
      </c>
      <c r="B151" t="s">
        <v>394</v>
      </c>
      <c r="C151">
        <v>2016</v>
      </c>
      <c r="D151" t="str">
        <f t="shared" si="2"/>
        <v>Kosovo</v>
      </c>
      <c r="E151">
        <v>1816200</v>
      </c>
    </row>
    <row r="152" spans="1:5" x14ac:dyDescent="0.25">
      <c r="A152" t="s">
        <v>123</v>
      </c>
      <c r="B152" t="s">
        <v>395</v>
      </c>
      <c r="C152">
        <v>2016</v>
      </c>
      <c r="D152" t="str">
        <f t="shared" si="2"/>
        <v>Kuwait</v>
      </c>
      <c r="E152">
        <v>4052584</v>
      </c>
    </row>
    <row r="153" spans="1:5" x14ac:dyDescent="0.25">
      <c r="A153" t="s">
        <v>396</v>
      </c>
      <c r="B153" t="s">
        <v>397</v>
      </c>
      <c r="C153">
        <v>2016</v>
      </c>
      <c r="D153" t="s">
        <v>21</v>
      </c>
      <c r="E153">
        <v>6082700</v>
      </c>
    </row>
    <row r="154" spans="1:5" x14ac:dyDescent="0.25">
      <c r="A154" t="s">
        <v>398</v>
      </c>
      <c r="B154" t="s">
        <v>399</v>
      </c>
      <c r="C154">
        <v>2016</v>
      </c>
      <c r="D154" t="str">
        <f t="shared" si="2"/>
        <v>Lao PDR</v>
      </c>
      <c r="E154">
        <v>6758353</v>
      </c>
    </row>
    <row r="155" spans="1:5" x14ac:dyDescent="0.25">
      <c r="A155" t="s">
        <v>96</v>
      </c>
      <c r="B155" t="s">
        <v>400</v>
      </c>
      <c r="C155">
        <v>2016</v>
      </c>
      <c r="D155" t="str">
        <f t="shared" si="2"/>
        <v>Latvia</v>
      </c>
      <c r="E155">
        <v>1960424</v>
      </c>
    </row>
    <row r="156" spans="1:5" x14ac:dyDescent="0.25">
      <c r="A156" t="s">
        <v>121</v>
      </c>
      <c r="B156" t="s">
        <v>401</v>
      </c>
      <c r="C156">
        <v>2016</v>
      </c>
      <c r="D156" t="str">
        <f t="shared" si="2"/>
        <v>Lebanon</v>
      </c>
      <c r="E156">
        <v>6006668</v>
      </c>
    </row>
    <row r="157" spans="1:5" x14ac:dyDescent="0.25">
      <c r="A157" t="s">
        <v>402</v>
      </c>
      <c r="B157" t="s">
        <v>403</v>
      </c>
      <c r="C157">
        <v>2016</v>
      </c>
      <c r="D157" t="str">
        <f t="shared" si="2"/>
        <v>Lesotho</v>
      </c>
      <c r="E157">
        <v>2203821</v>
      </c>
    </row>
    <row r="158" spans="1:5" x14ac:dyDescent="0.25">
      <c r="A158" t="s">
        <v>24</v>
      </c>
      <c r="B158" t="s">
        <v>404</v>
      </c>
      <c r="C158">
        <v>2016</v>
      </c>
      <c r="D158" t="str">
        <f t="shared" si="2"/>
        <v>Liberia</v>
      </c>
      <c r="E158">
        <v>4613823</v>
      </c>
    </row>
    <row r="159" spans="1:5" x14ac:dyDescent="0.25">
      <c r="A159" t="s">
        <v>405</v>
      </c>
      <c r="B159" t="s">
        <v>406</v>
      </c>
      <c r="C159">
        <v>2016</v>
      </c>
      <c r="D159" t="str">
        <f t="shared" si="2"/>
        <v>Libya</v>
      </c>
      <c r="E159">
        <v>6293253</v>
      </c>
    </row>
    <row r="160" spans="1:5" x14ac:dyDescent="0.25">
      <c r="A160" t="s">
        <v>62</v>
      </c>
      <c r="B160" t="s">
        <v>407</v>
      </c>
      <c r="C160">
        <v>2016</v>
      </c>
      <c r="D160" t="str">
        <f t="shared" si="2"/>
        <v>Liechtenstein</v>
      </c>
      <c r="E160">
        <v>37666</v>
      </c>
    </row>
    <row r="161" spans="1:5" x14ac:dyDescent="0.25">
      <c r="A161" t="s">
        <v>78</v>
      </c>
      <c r="B161" t="s">
        <v>408</v>
      </c>
      <c r="C161">
        <v>2016</v>
      </c>
      <c r="D161" t="str">
        <f t="shared" si="2"/>
        <v>Lithuania</v>
      </c>
      <c r="E161">
        <v>2872298</v>
      </c>
    </row>
    <row r="162" spans="1:5" x14ac:dyDescent="0.25">
      <c r="A162" t="s">
        <v>115</v>
      </c>
      <c r="B162" t="s">
        <v>409</v>
      </c>
      <c r="C162">
        <v>2016</v>
      </c>
      <c r="D162" t="str">
        <f t="shared" si="2"/>
        <v>Luxembourg</v>
      </c>
      <c r="E162">
        <v>582972</v>
      </c>
    </row>
    <row r="163" spans="1:5" x14ac:dyDescent="0.25">
      <c r="A163" t="s">
        <v>410</v>
      </c>
      <c r="B163" t="s">
        <v>411</v>
      </c>
      <c r="C163">
        <v>2016</v>
      </c>
      <c r="D163" t="str">
        <f t="shared" si="2"/>
        <v>Macao SAR, China</v>
      </c>
      <c r="E163">
        <v>612167</v>
      </c>
    </row>
    <row r="164" spans="1:5" x14ac:dyDescent="0.25">
      <c r="A164" t="s">
        <v>412</v>
      </c>
      <c r="B164" t="s">
        <v>413</v>
      </c>
      <c r="C164">
        <v>2016</v>
      </c>
      <c r="D164" t="s">
        <v>80</v>
      </c>
      <c r="E164">
        <v>2081206</v>
      </c>
    </row>
    <row r="165" spans="1:5" x14ac:dyDescent="0.25">
      <c r="A165" t="s">
        <v>12</v>
      </c>
      <c r="B165" t="s">
        <v>414</v>
      </c>
      <c r="C165">
        <v>2016</v>
      </c>
      <c r="D165" t="str">
        <f t="shared" si="2"/>
        <v>Madagascar</v>
      </c>
      <c r="E165">
        <v>24894551</v>
      </c>
    </row>
    <row r="166" spans="1:5" x14ac:dyDescent="0.25">
      <c r="A166" t="s">
        <v>415</v>
      </c>
      <c r="B166" t="s">
        <v>416</v>
      </c>
      <c r="C166">
        <v>2016</v>
      </c>
      <c r="D166" t="str">
        <f t="shared" si="2"/>
        <v>Malawi</v>
      </c>
      <c r="E166">
        <v>18091575</v>
      </c>
    </row>
    <row r="167" spans="1:5" x14ac:dyDescent="0.25">
      <c r="A167" t="s">
        <v>146</v>
      </c>
      <c r="B167" t="s">
        <v>417</v>
      </c>
      <c r="C167">
        <v>2016</v>
      </c>
      <c r="D167" t="str">
        <f t="shared" si="2"/>
        <v>Malaysia</v>
      </c>
      <c r="E167">
        <v>31187265</v>
      </c>
    </row>
    <row r="168" spans="1:5" x14ac:dyDescent="0.25">
      <c r="A168" t="s">
        <v>79</v>
      </c>
      <c r="B168" t="s">
        <v>418</v>
      </c>
      <c r="C168">
        <v>2016</v>
      </c>
      <c r="D168" t="str">
        <f t="shared" si="2"/>
        <v>Maldives</v>
      </c>
      <c r="E168">
        <v>417492</v>
      </c>
    </row>
    <row r="169" spans="1:5" x14ac:dyDescent="0.25">
      <c r="A169" t="s">
        <v>419</v>
      </c>
      <c r="B169" t="s">
        <v>420</v>
      </c>
      <c r="C169">
        <v>2016</v>
      </c>
      <c r="D169" t="str">
        <f t="shared" si="2"/>
        <v>Mali</v>
      </c>
      <c r="E169">
        <v>17994837</v>
      </c>
    </row>
    <row r="170" spans="1:5" x14ac:dyDescent="0.25">
      <c r="A170" t="s">
        <v>84</v>
      </c>
      <c r="B170" t="s">
        <v>421</v>
      </c>
      <c r="C170">
        <v>2016</v>
      </c>
      <c r="D170" t="str">
        <f t="shared" si="2"/>
        <v>Malta</v>
      </c>
      <c r="E170">
        <v>436947</v>
      </c>
    </row>
    <row r="171" spans="1:5" x14ac:dyDescent="0.25">
      <c r="A171" t="s">
        <v>422</v>
      </c>
      <c r="B171" t="s">
        <v>423</v>
      </c>
      <c r="C171">
        <v>2016</v>
      </c>
      <c r="D171" t="str">
        <f t="shared" si="2"/>
        <v>Marshall Islands</v>
      </c>
      <c r="E171">
        <v>53066</v>
      </c>
    </row>
    <row r="172" spans="1:5" x14ac:dyDescent="0.25">
      <c r="A172" t="s">
        <v>28</v>
      </c>
      <c r="B172" t="s">
        <v>424</v>
      </c>
      <c r="C172">
        <v>2016</v>
      </c>
      <c r="D172" t="str">
        <f t="shared" si="2"/>
        <v>Mauritania</v>
      </c>
      <c r="E172">
        <v>4301018</v>
      </c>
    </row>
    <row r="173" spans="1:5" x14ac:dyDescent="0.25">
      <c r="A173" t="s">
        <v>10</v>
      </c>
      <c r="B173" t="s">
        <v>425</v>
      </c>
      <c r="C173">
        <v>2016</v>
      </c>
      <c r="D173" t="str">
        <f t="shared" si="2"/>
        <v>Mauritius</v>
      </c>
      <c r="E173">
        <v>1263473</v>
      </c>
    </row>
    <row r="174" spans="1:5" x14ac:dyDescent="0.25">
      <c r="A174" t="s">
        <v>100</v>
      </c>
      <c r="B174" t="s">
        <v>426</v>
      </c>
      <c r="C174">
        <v>2016</v>
      </c>
      <c r="D174" t="str">
        <f t="shared" si="2"/>
        <v>Mexico</v>
      </c>
      <c r="E174">
        <v>127540423</v>
      </c>
    </row>
    <row r="175" spans="1:5" x14ac:dyDescent="0.25">
      <c r="A175" t="s">
        <v>427</v>
      </c>
      <c r="B175" t="s">
        <v>428</v>
      </c>
      <c r="C175">
        <v>2016</v>
      </c>
      <c r="D175" t="str">
        <f t="shared" si="2"/>
        <v>Micronesia, Fed. Sts.</v>
      </c>
      <c r="E175">
        <v>104937</v>
      </c>
    </row>
    <row r="176" spans="1:5" x14ac:dyDescent="0.25">
      <c r="A176" t="s">
        <v>87</v>
      </c>
      <c r="B176" t="s">
        <v>429</v>
      </c>
      <c r="C176">
        <v>2016</v>
      </c>
      <c r="D176" t="str">
        <f t="shared" si="2"/>
        <v>Moldova</v>
      </c>
      <c r="E176">
        <v>3552000</v>
      </c>
    </row>
    <row r="177" spans="1:5" x14ac:dyDescent="0.25">
      <c r="A177" t="s">
        <v>54</v>
      </c>
      <c r="B177" t="s">
        <v>430</v>
      </c>
      <c r="C177">
        <v>2016</v>
      </c>
      <c r="D177" t="str">
        <f t="shared" si="2"/>
        <v>Monaco</v>
      </c>
      <c r="E177">
        <v>38499</v>
      </c>
    </row>
    <row r="178" spans="1:5" x14ac:dyDescent="0.25">
      <c r="A178" t="s">
        <v>30</v>
      </c>
      <c r="B178" t="s">
        <v>431</v>
      </c>
      <c r="C178">
        <v>2016</v>
      </c>
      <c r="D178" t="str">
        <f t="shared" si="2"/>
        <v>Mongolia</v>
      </c>
      <c r="E178">
        <v>3027398</v>
      </c>
    </row>
    <row r="179" spans="1:5" x14ac:dyDescent="0.25">
      <c r="A179" t="s">
        <v>7</v>
      </c>
      <c r="B179" t="s">
        <v>432</v>
      </c>
      <c r="C179">
        <v>2016</v>
      </c>
      <c r="D179" t="str">
        <f t="shared" si="2"/>
        <v>Montenegro</v>
      </c>
      <c r="E179">
        <v>622781</v>
      </c>
    </row>
    <row r="180" spans="1:5" x14ac:dyDescent="0.25">
      <c r="A180" t="s">
        <v>95</v>
      </c>
      <c r="B180" t="s">
        <v>433</v>
      </c>
      <c r="C180">
        <v>2016</v>
      </c>
      <c r="D180" t="str">
        <f t="shared" si="2"/>
        <v>Morocco</v>
      </c>
      <c r="E180">
        <v>35276786</v>
      </c>
    </row>
    <row r="181" spans="1:5" x14ac:dyDescent="0.25">
      <c r="A181" t="s">
        <v>434</v>
      </c>
      <c r="B181" t="s">
        <v>435</v>
      </c>
      <c r="C181">
        <v>2016</v>
      </c>
      <c r="D181" t="str">
        <f t="shared" si="2"/>
        <v>Mozambique</v>
      </c>
      <c r="E181">
        <v>28829476</v>
      </c>
    </row>
    <row r="182" spans="1:5" x14ac:dyDescent="0.25">
      <c r="A182" t="s">
        <v>436</v>
      </c>
      <c r="B182" t="s">
        <v>437</v>
      </c>
      <c r="C182">
        <v>2016</v>
      </c>
      <c r="D182" t="str">
        <f t="shared" si="2"/>
        <v>Myanmar</v>
      </c>
      <c r="E182">
        <v>52885223</v>
      </c>
    </row>
    <row r="183" spans="1:5" x14ac:dyDescent="0.25">
      <c r="A183" t="s">
        <v>55</v>
      </c>
      <c r="B183" t="s">
        <v>438</v>
      </c>
      <c r="C183">
        <v>2016</v>
      </c>
      <c r="D183" t="str">
        <f t="shared" si="2"/>
        <v>Namibia</v>
      </c>
      <c r="E183">
        <v>2479713</v>
      </c>
    </row>
    <row r="184" spans="1:5" x14ac:dyDescent="0.25">
      <c r="A184" t="s">
        <v>439</v>
      </c>
      <c r="B184" t="s">
        <v>440</v>
      </c>
      <c r="C184">
        <v>2016</v>
      </c>
      <c r="D184" t="str">
        <f t="shared" si="2"/>
        <v>Nauru</v>
      </c>
      <c r="E184">
        <v>13049</v>
      </c>
    </row>
    <row r="185" spans="1:5" x14ac:dyDescent="0.25">
      <c r="A185" t="s">
        <v>32</v>
      </c>
      <c r="B185" t="s">
        <v>441</v>
      </c>
      <c r="C185">
        <v>2016</v>
      </c>
      <c r="D185" t="str">
        <f t="shared" si="2"/>
        <v>Nepal</v>
      </c>
      <c r="E185">
        <v>28982771</v>
      </c>
    </row>
    <row r="186" spans="1:5" x14ac:dyDescent="0.25">
      <c r="A186" t="s">
        <v>153</v>
      </c>
      <c r="B186" t="s">
        <v>442</v>
      </c>
      <c r="C186">
        <v>2016</v>
      </c>
      <c r="D186" t="str">
        <f t="shared" si="2"/>
        <v>Netherlands</v>
      </c>
      <c r="E186">
        <v>17018408</v>
      </c>
    </row>
    <row r="187" spans="1:5" x14ac:dyDescent="0.25">
      <c r="A187" t="s">
        <v>443</v>
      </c>
      <c r="B187" t="s">
        <v>444</v>
      </c>
      <c r="C187">
        <v>2016</v>
      </c>
      <c r="D187" t="str">
        <f t="shared" si="2"/>
        <v>New Caledonia</v>
      </c>
      <c r="E187">
        <v>278000</v>
      </c>
    </row>
    <row r="188" spans="1:5" x14ac:dyDescent="0.25">
      <c r="A188" t="s">
        <v>70</v>
      </c>
      <c r="B188" t="s">
        <v>445</v>
      </c>
      <c r="C188">
        <v>2016</v>
      </c>
      <c r="D188" t="str">
        <f t="shared" si="2"/>
        <v>New Zealand</v>
      </c>
      <c r="E188">
        <v>4692700</v>
      </c>
    </row>
    <row r="189" spans="1:5" x14ac:dyDescent="0.25">
      <c r="A189" t="s">
        <v>25</v>
      </c>
      <c r="B189" t="s">
        <v>446</v>
      </c>
      <c r="C189">
        <v>2016</v>
      </c>
      <c r="D189" t="str">
        <f t="shared" si="2"/>
        <v>Nicaragua</v>
      </c>
      <c r="E189">
        <v>6149928</v>
      </c>
    </row>
    <row r="190" spans="1:5" x14ac:dyDescent="0.25">
      <c r="A190" t="s">
        <v>14</v>
      </c>
      <c r="B190" t="s">
        <v>447</v>
      </c>
      <c r="C190">
        <v>2016</v>
      </c>
      <c r="D190" t="str">
        <f t="shared" si="2"/>
        <v>Niger</v>
      </c>
      <c r="E190">
        <v>20672987</v>
      </c>
    </row>
    <row r="191" spans="1:5" x14ac:dyDescent="0.25">
      <c r="A191" t="s">
        <v>50</v>
      </c>
      <c r="B191" t="s">
        <v>448</v>
      </c>
      <c r="C191">
        <v>2016</v>
      </c>
      <c r="D191" t="str">
        <f t="shared" si="2"/>
        <v>Nigeria</v>
      </c>
      <c r="E191">
        <v>185989640</v>
      </c>
    </row>
    <row r="192" spans="1:5" x14ac:dyDescent="0.25">
      <c r="A192" t="s">
        <v>449</v>
      </c>
      <c r="B192" t="s">
        <v>450</v>
      </c>
      <c r="C192">
        <v>2016</v>
      </c>
      <c r="D192" t="str">
        <f t="shared" si="2"/>
        <v>Northern Mariana Islands</v>
      </c>
      <c r="E192">
        <v>55023</v>
      </c>
    </row>
    <row r="193" spans="1:5" x14ac:dyDescent="0.25">
      <c r="A193" t="s">
        <v>155</v>
      </c>
      <c r="B193" t="s">
        <v>451</v>
      </c>
      <c r="C193">
        <v>2016</v>
      </c>
      <c r="D193" t="str">
        <f t="shared" si="2"/>
        <v>Norway</v>
      </c>
      <c r="E193">
        <v>5232929</v>
      </c>
    </row>
    <row r="194" spans="1:5" x14ac:dyDescent="0.25">
      <c r="A194" t="s">
        <v>85</v>
      </c>
      <c r="B194" t="s">
        <v>452</v>
      </c>
      <c r="C194">
        <v>2016</v>
      </c>
      <c r="D194" t="str">
        <f t="shared" si="2"/>
        <v>Oman</v>
      </c>
      <c r="E194">
        <v>4424762</v>
      </c>
    </row>
    <row r="195" spans="1:5" x14ac:dyDescent="0.25">
      <c r="A195" t="s">
        <v>111</v>
      </c>
      <c r="B195" t="s">
        <v>453</v>
      </c>
      <c r="C195">
        <v>2016</v>
      </c>
      <c r="D195" t="str">
        <f t="shared" ref="D195:D259" si="3">A195</f>
        <v>Pakistan</v>
      </c>
      <c r="E195">
        <v>193203476</v>
      </c>
    </row>
    <row r="196" spans="1:5" x14ac:dyDescent="0.25">
      <c r="A196" t="s">
        <v>454</v>
      </c>
      <c r="B196" t="s">
        <v>455</v>
      </c>
      <c r="C196">
        <v>2016</v>
      </c>
      <c r="D196" t="str">
        <f t="shared" si="3"/>
        <v>Palau</v>
      </c>
      <c r="E196">
        <v>21503</v>
      </c>
    </row>
    <row r="197" spans="1:5" x14ac:dyDescent="0.25">
      <c r="A197" t="s">
        <v>103</v>
      </c>
      <c r="B197" t="s">
        <v>456</v>
      </c>
      <c r="C197">
        <v>2016</v>
      </c>
      <c r="D197" t="str">
        <f t="shared" si="3"/>
        <v>Panama</v>
      </c>
      <c r="E197">
        <v>4034119</v>
      </c>
    </row>
    <row r="198" spans="1:5" x14ac:dyDescent="0.25">
      <c r="A198" t="s">
        <v>6</v>
      </c>
      <c r="B198" t="s">
        <v>457</v>
      </c>
      <c r="C198">
        <v>2016</v>
      </c>
      <c r="D198" t="str">
        <f t="shared" si="3"/>
        <v>Papua New Guinea</v>
      </c>
      <c r="E198">
        <v>8084991</v>
      </c>
    </row>
    <row r="199" spans="1:5" x14ac:dyDescent="0.25">
      <c r="A199" t="s">
        <v>67</v>
      </c>
      <c r="B199" t="s">
        <v>458</v>
      </c>
      <c r="C199">
        <v>2016</v>
      </c>
      <c r="D199" t="str">
        <f t="shared" si="3"/>
        <v>Paraguay</v>
      </c>
      <c r="E199">
        <v>6725308</v>
      </c>
    </row>
    <row r="200" spans="1:5" x14ac:dyDescent="0.25">
      <c r="A200" t="s">
        <v>102</v>
      </c>
      <c r="B200" t="s">
        <v>459</v>
      </c>
      <c r="C200">
        <v>2016</v>
      </c>
      <c r="D200" t="str">
        <f t="shared" si="3"/>
        <v>Peru</v>
      </c>
      <c r="E200">
        <v>31773839</v>
      </c>
    </row>
    <row r="201" spans="1:5" x14ac:dyDescent="0.25">
      <c r="A201" t="s">
        <v>131</v>
      </c>
      <c r="B201" t="s">
        <v>460</v>
      </c>
      <c r="C201">
        <v>2016</v>
      </c>
      <c r="D201" t="str">
        <f t="shared" si="3"/>
        <v>Philippines</v>
      </c>
      <c r="E201">
        <v>103320222</v>
      </c>
    </row>
    <row r="202" spans="1:5" x14ac:dyDescent="0.25">
      <c r="A202" t="s">
        <v>128</v>
      </c>
      <c r="B202" t="s">
        <v>461</v>
      </c>
      <c r="C202">
        <v>2016</v>
      </c>
      <c r="D202" t="str">
        <f t="shared" si="3"/>
        <v>Poland</v>
      </c>
      <c r="E202">
        <v>37948016</v>
      </c>
    </row>
    <row r="203" spans="1:5" x14ac:dyDescent="0.25">
      <c r="A203" t="s">
        <v>139</v>
      </c>
      <c r="B203" t="s">
        <v>462</v>
      </c>
      <c r="C203">
        <v>2016</v>
      </c>
      <c r="D203" t="str">
        <f t="shared" si="3"/>
        <v>Portugal</v>
      </c>
      <c r="E203">
        <v>10324611</v>
      </c>
    </row>
    <row r="204" spans="1:5" x14ac:dyDescent="0.25">
      <c r="A204" t="s">
        <v>463</v>
      </c>
      <c r="B204" t="s">
        <v>464</v>
      </c>
      <c r="C204">
        <v>2016</v>
      </c>
      <c r="D204" t="str">
        <f t="shared" si="3"/>
        <v>Puerto Rico</v>
      </c>
      <c r="E204">
        <v>3411307</v>
      </c>
    </row>
    <row r="205" spans="1:5" x14ac:dyDescent="0.25">
      <c r="A205" t="s">
        <v>145</v>
      </c>
      <c r="B205" t="s">
        <v>465</v>
      </c>
      <c r="C205">
        <v>2016</v>
      </c>
      <c r="D205" t="str">
        <f t="shared" si="3"/>
        <v>Qatar</v>
      </c>
      <c r="E205">
        <v>2569804</v>
      </c>
    </row>
    <row r="206" spans="1:5" x14ac:dyDescent="0.25">
      <c r="A206" t="s">
        <v>130</v>
      </c>
      <c r="B206" t="s">
        <v>466</v>
      </c>
      <c r="C206">
        <v>2016</v>
      </c>
      <c r="D206" t="str">
        <f t="shared" si="3"/>
        <v>Romania</v>
      </c>
      <c r="E206">
        <v>19705301</v>
      </c>
    </row>
    <row r="207" spans="1:5" x14ac:dyDescent="0.25">
      <c r="A207" t="s">
        <v>467</v>
      </c>
      <c r="B207" t="s">
        <v>468</v>
      </c>
      <c r="C207">
        <v>2016</v>
      </c>
      <c r="D207" t="s">
        <v>116</v>
      </c>
      <c r="E207">
        <v>144342396</v>
      </c>
    </row>
    <row r="208" spans="1:5" x14ac:dyDescent="0.25">
      <c r="A208" t="s">
        <v>45</v>
      </c>
      <c r="B208" t="s">
        <v>469</v>
      </c>
      <c r="C208">
        <v>2016</v>
      </c>
      <c r="D208" t="str">
        <f t="shared" si="3"/>
        <v>Rwanda</v>
      </c>
      <c r="E208">
        <v>11917508</v>
      </c>
    </row>
    <row r="209" spans="1:5" x14ac:dyDescent="0.25">
      <c r="A209" t="s">
        <v>470</v>
      </c>
      <c r="B209" t="s">
        <v>471</v>
      </c>
      <c r="C209">
        <v>2016</v>
      </c>
      <c r="D209" t="str">
        <f t="shared" si="3"/>
        <v>Samoa</v>
      </c>
      <c r="E209">
        <v>195125</v>
      </c>
    </row>
    <row r="210" spans="1:5" x14ac:dyDescent="0.25">
      <c r="A210" t="s">
        <v>119</v>
      </c>
      <c r="B210" t="s">
        <v>472</v>
      </c>
      <c r="C210">
        <v>2016</v>
      </c>
      <c r="D210" t="str">
        <f t="shared" si="3"/>
        <v>San Marino</v>
      </c>
      <c r="E210">
        <v>33203</v>
      </c>
    </row>
    <row r="211" spans="1:5" x14ac:dyDescent="0.25">
      <c r="A211" t="s">
        <v>473</v>
      </c>
      <c r="B211" t="s">
        <v>474</v>
      </c>
      <c r="C211">
        <v>2016</v>
      </c>
      <c r="D211" t="str">
        <f t="shared" si="3"/>
        <v>Sao Tome and Principe</v>
      </c>
      <c r="E211">
        <v>199910</v>
      </c>
    </row>
    <row r="212" spans="1:5" x14ac:dyDescent="0.25">
      <c r="A212" t="s">
        <v>120</v>
      </c>
      <c r="B212" t="s">
        <v>475</v>
      </c>
      <c r="C212">
        <v>2016</v>
      </c>
      <c r="D212" t="str">
        <f t="shared" si="3"/>
        <v>Saudi Arabia</v>
      </c>
      <c r="E212">
        <v>32275687</v>
      </c>
    </row>
    <row r="213" spans="1:5" x14ac:dyDescent="0.25">
      <c r="A213" t="s">
        <v>89</v>
      </c>
      <c r="B213" t="s">
        <v>476</v>
      </c>
      <c r="C213">
        <v>2016</v>
      </c>
      <c r="D213" t="str">
        <f t="shared" si="3"/>
        <v>Senegal</v>
      </c>
      <c r="E213">
        <v>15411614</v>
      </c>
    </row>
    <row r="214" spans="1:5" x14ac:dyDescent="0.25">
      <c r="A214" t="s">
        <v>106</v>
      </c>
      <c r="B214" t="s">
        <v>477</v>
      </c>
      <c r="C214">
        <v>2016</v>
      </c>
      <c r="D214" t="str">
        <f t="shared" si="3"/>
        <v>Serbia</v>
      </c>
      <c r="E214">
        <v>7057412</v>
      </c>
    </row>
    <row r="215" spans="1:5" x14ac:dyDescent="0.25">
      <c r="A215" t="s">
        <v>51</v>
      </c>
      <c r="B215" t="s">
        <v>478</v>
      </c>
      <c r="C215">
        <v>2016</v>
      </c>
      <c r="D215" t="str">
        <f t="shared" si="3"/>
        <v>Seychelles</v>
      </c>
      <c r="E215">
        <v>94677</v>
      </c>
    </row>
    <row r="216" spans="1:5" x14ac:dyDescent="0.25">
      <c r="A216" t="s">
        <v>479</v>
      </c>
      <c r="B216" t="s">
        <v>480</v>
      </c>
      <c r="C216">
        <v>2016</v>
      </c>
      <c r="D216" t="str">
        <f t="shared" si="3"/>
        <v>Sierra Leone</v>
      </c>
      <c r="E216">
        <v>7396190</v>
      </c>
    </row>
    <row r="217" spans="1:5" x14ac:dyDescent="0.25">
      <c r="A217" t="s">
        <v>137</v>
      </c>
      <c r="B217" t="s">
        <v>481</v>
      </c>
      <c r="C217">
        <v>2016</v>
      </c>
      <c r="D217" t="str">
        <f t="shared" si="3"/>
        <v>Singapore</v>
      </c>
      <c r="E217">
        <v>5607283</v>
      </c>
    </row>
    <row r="218" spans="1:5" x14ac:dyDescent="0.25">
      <c r="A218" t="s">
        <v>482</v>
      </c>
      <c r="B218" t="s">
        <v>483</v>
      </c>
      <c r="C218">
        <v>2016</v>
      </c>
      <c r="D218" t="str">
        <f t="shared" si="3"/>
        <v>Sint Maarten (Dutch part)</v>
      </c>
      <c r="E218">
        <v>40005</v>
      </c>
    </row>
    <row r="219" spans="1:5" x14ac:dyDescent="0.25">
      <c r="A219" t="s">
        <v>484</v>
      </c>
      <c r="B219" t="s">
        <v>485</v>
      </c>
      <c r="C219">
        <v>2016</v>
      </c>
      <c r="D219" t="s">
        <v>112</v>
      </c>
      <c r="E219">
        <v>5428704</v>
      </c>
    </row>
    <row r="220" spans="1:5" x14ac:dyDescent="0.25">
      <c r="A220" t="s">
        <v>136</v>
      </c>
      <c r="B220" t="s">
        <v>486</v>
      </c>
      <c r="C220">
        <v>2016</v>
      </c>
      <c r="D220" t="str">
        <f t="shared" si="3"/>
        <v>Slovenia</v>
      </c>
      <c r="E220">
        <v>2064845</v>
      </c>
    </row>
    <row r="221" spans="1:5" x14ac:dyDescent="0.25">
      <c r="A221" t="s">
        <v>487</v>
      </c>
      <c r="B221" t="s">
        <v>488</v>
      </c>
      <c r="C221">
        <v>2016</v>
      </c>
      <c r="D221" t="str">
        <f t="shared" si="3"/>
        <v>Solomon Islands</v>
      </c>
      <c r="E221">
        <v>599419</v>
      </c>
    </row>
    <row r="222" spans="1:5" x14ac:dyDescent="0.25">
      <c r="A222" t="s">
        <v>16</v>
      </c>
      <c r="B222" t="s">
        <v>489</v>
      </c>
      <c r="C222">
        <v>2016</v>
      </c>
      <c r="D222" t="str">
        <f t="shared" si="3"/>
        <v>Somalia</v>
      </c>
      <c r="E222">
        <v>14317996</v>
      </c>
    </row>
    <row r="223" spans="1:5" x14ac:dyDescent="0.25">
      <c r="A223" t="s">
        <v>109</v>
      </c>
      <c r="B223" t="s">
        <v>490</v>
      </c>
      <c r="C223">
        <v>2016</v>
      </c>
      <c r="D223" t="str">
        <f t="shared" si="3"/>
        <v>South Africa</v>
      </c>
      <c r="E223">
        <v>55908865</v>
      </c>
    </row>
    <row r="224" spans="1:5" x14ac:dyDescent="0.25">
      <c r="A224" t="s">
        <v>491</v>
      </c>
      <c r="B224" t="s">
        <v>492</v>
      </c>
      <c r="C224">
        <v>2016</v>
      </c>
      <c r="D224" t="str">
        <f t="shared" si="3"/>
        <v>South Sudan</v>
      </c>
      <c r="E224">
        <v>12230730</v>
      </c>
    </row>
    <row r="225" spans="1:5" x14ac:dyDescent="0.25">
      <c r="A225" t="s">
        <v>160</v>
      </c>
      <c r="B225" t="s">
        <v>493</v>
      </c>
      <c r="C225">
        <v>2016</v>
      </c>
      <c r="D225" t="str">
        <f t="shared" si="3"/>
        <v>Spain</v>
      </c>
      <c r="E225">
        <v>46443959</v>
      </c>
    </row>
    <row r="226" spans="1:5" x14ac:dyDescent="0.25">
      <c r="A226" t="s">
        <v>82</v>
      </c>
      <c r="B226" t="s">
        <v>494</v>
      </c>
      <c r="C226">
        <v>2016</v>
      </c>
      <c r="D226" t="str">
        <f t="shared" si="3"/>
        <v>Sri Lanka</v>
      </c>
      <c r="E226">
        <v>21203000</v>
      </c>
    </row>
    <row r="227" spans="1:5" x14ac:dyDescent="0.25">
      <c r="A227" t="s">
        <v>495</v>
      </c>
      <c r="B227" t="s">
        <v>496</v>
      </c>
      <c r="C227">
        <v>2016</v>
      </c>
      <c r="D227" t="str">
        <f t="shared" si="3"/>
        <v>St. Kitts and Nevis</v>
      </c>
      <c r="E227">
        <v>54821</v>
      </c>
    </row>
    <row r="228" spans="1:5" x14ac:dyDescent="0.25">
      <c r="A228" t="s">
        <v>497</v>
      </c>
      <c r="B228" t="s">
        <v>498</v>
      </c>
      <c r="C228">
        <v>2016</v>
      </c>
      <c r="D228" t="s">
        <v>53</v>
      </c>
      <c r="E228">
        <v>178015</v>
      </c>
    </row>
    <row r="229" spans="1:5" x14ac:dyDescent="0.25">
      <c r="A229" t="s">
        <v>499</v>
      </c>
      <c r="B229" t="s">
        <v>500</v>
      </c>
      <c r="C229">
        <v>2016</v>
      </c>
      <c r="D229" t="str">
        <f t="shared" si="3"/>
        <v>St. Martin (French part)</v>
      </c>
      <c r="E229">
        <v>31949</v>
      </c>
    </row>
    <row r="230" spans="1:5" x14ac:dyDescent="0.25">
      <c r="A230" t="s">
        <v>501</v>
      </c>
      <c r="B230" t="s">
        <v>502</v>
      </c>
      <c r="C230">
        <v>2016</v>
      </c>
      <c r="D230" t="s">
        <v>38</v>
      </c>
      <c r="E230">
        <v>109643</v>
      </c>
    </row>
    <row r="231" spans="1:5" x14ac:dyDescent="0.25">
      <c r="A231" t="s">
        <v>44</v>
      </c>
      <c r="B231" t="s">
        <v>503</v>
      </c>
      <c r="C231">
        <v>2016</v>
      </c>
      <c r="D231" t="str">
        <f t="shared" si="3"/>
        <v>Sudan</v>
      </c>
      <c r="E231">
        <v>39578828</v>
      </c>
    </row>
    <row r="232" spans="1:5" x14ac:dyDescent="0.25">
      <c r="A232" t="s">
        <v>43</v>
      </c>
      <c r="B232" t="s">
        <v>504</v>
      </c>
      <c r="C232">
        <v>2016</v>
      </c>
      <c r="D232" t="str">
        <f t="shared" si="3"/>
        <v>Suriname</v>
      </c>
      <c r="E232">
        <v>558368</v>
      </c>
    </row>
    <row r="233" spans="1:5" x14ac:dyDescent="0.25">
      <c r="A233" t="s">
        <v>505</v>
      </c>
      <c r="B233" t="s">
        <v>506</v>
      </c>
      <c r="C233">
        <v>2016</v>
      </c>
      <c r="D233" t="str">
        <f t="shared" si="3"/>
        <v>Swaziland</v>
      </c>
      <c r="E233">
        <v>1343098</v>
      </c>
    </row>
    <row r="234" spans="1:5" x14ac:dyDescent="0.25">
      <c r="A234" t="s">
        <v>152</v>
      </c>
      <c r="B234" t="s">
        <v>507</v>
      </c>
      <c r="C234">
        <v>2016</v>
      </c>
      <c r="D234" t="str">
        <f t="shared" si="3"/>
        <v>Sweden</v>
      </c>
      <c r="E234">
        <v>9903122</v>
      </c>
    </row>
    <row r="235" spans="1:5" x14ac:dyDescent="0.25">
      <c r="A235" t="s">
        <v>156</v>
      </c>
      <c r="B235" t="s">
        <v>508</v>
      </c>
      <c r="C235">
        <v>2016</v>
      </c>
      <c r="D235" t="str">
        <f t="shared" si="3"/>
        <v>Switzerland</v>
      </c>
      <c r="E235">
        <v>8372098</v>
      </c>
    </row>
    <row r="236" spans="1:5" x14ac:dyDescent="0.25">
      <c r="A236" t="s">
        <v>509</v>
      </c>
      <c r="B236" t="s">
        <v>510</v>
      </c>
      <c r="C236">
        <v>2016</v>
      </c>
      <c r="D236" t="str">
        <f t="shared" si="3"/>
        <v>Syrian Arab Republic</v>
      </c>
      <c r="E236">
        <v>18430453</v>
      </c>
    </row>
    <row r="237" spans="1:5" x14ac:dyDescent="0.25">
      <c r="D237" t="s">
        <v>556</v>
      </c>
      <c r="E237">
        <v>23780000</v>
      </c>
    </row>
    <row r="238" spans="1:5" x14ac:dyDescent="0.25">
      <c r="A238" t="s">
        <v>511</v>
      </c>
      <c r="B238" t="s">
        <v>512</v>
      </c>
      <c r="C238">
        <v>2016</v>
      </c>
      <c r="D238" t="str">
        <f t="shared" si="3"/>
        <v>Tajikistan</v>
      </c>
      <c r="E238">
        <v>8734951</v>
      </c>
    </row>
    <row r="239" spans="1:5" x14ac:dyDescent="0.25">
      <c r="A239" t="s">
        <v>22</v>
      </c>
      <c r="B239" t="s">
        <v>513</v>
      </c>
      <c r="C239">
        <v>2016</v>
      </c>
      <c r="D239" t="str">
        <f t="shared" si="3"/>
        <v>Tanzania</v>
      </c>
      <c r="E239">
        <v>55572201</v>
      </c>
    </row>
    <row r="240" spans="1:5" x14ac:dyDescent="0.25">
      <c r="A240" t="s">
        <v>125</v>
      </c>
      <c r="B240" t="s">
        <v>514</v>
      </c>
      <c r="C240">
        <v>2016</v>
      </c>
      <c r="D240" t="str">
        <f t="shared" si="3"/>
        <v>Thailand</v>
      </c>
      <c r="E240">
        <v>68863514</v>
      </c>
    </row>
    <row r="241" spans="1:5" x14ac:dyDescent="0.25">
      <c r="A241" t="s">
        <v>515</v>
      </c>
      <c r="B241" t="s">
        <v>516</v>
      </c>
      <c r="C241">
        <v>2016</v>
      </c>
      <c r="D241" t="str">
        <f t="shared" si="3"/>
        <v>Timor-Leste</v>
      </c>
      <c r="E241">
        <v>1268671</v>
      </c>
    </row>
    <row r="242" spans="1:5" x14ac:dyDescent="0.25">
      <c r="A242" t="s">
        <v>41</v>
      </c>
      <c r="B242" t="s">
        <v>517</v>
      </c>
      <c r="C242">
        <v>2016</v>
      </c>
      <c r="D242" t="str">
        <f t="shared" si="3"/>
        <v>Togo</v>
      </c>
      <c r="E242">
        <v>7606374</v>
      </c>
    </row>
    <row r="243" spans="1:5" x14ac:dyDescent="0.25">
      <c r="A243" t="s">
        <v>518</v>
      </c>
      <c r="B243" t="s">
        <v>519</v>
      </c>
      <c r="C243">
        <v>2016</v>
      </c>
      <c r="D243" t="str">
        <f t="shared" si="3"/>
        <v>Tonga</v>
      </c>
      <c r="E243">
        <v>107122</v>
      </c>
    </row>
    <row r="244" spans="1:5" x14ac:dyDescent="0.25">
      <c r="A244" t="s">
        <v>49</v>
      </c>
      <c r="B244" t="s">
        <v>520</v>
      </c>
      <c r="C244">
        <v>2016</v>
      </c>
      <c r="D244" t="str">
        <f t="shared" si="3"/>
        <v>Trinidad and Tobago</v>
      </c>
      <c r="E244">
        <v>1364962</v>
      </c>
    </row>
    <row r="245" spans="1:5" x14ac:dyDescent="0.25">
      <c r="A245" t="s">
        <v>83</v>
      </c>
      <c r="B245" t="s">
        <v>521</v>
      </c>
      <c r="C245">
        <v>2016</v>
      </c>
      <c r="D245" t="str">
        <f t="shared" si="3"/>
        <v>Tunisia</v>
      </c>
      <c r="E245">
        <v>11403248</v>
      </c>
    </row>
    <row r="246" spans="1:5" x14ac:dyDescent="0.25">
      <c r="A246" t="s">
        <v>66</v>
      </c>
      <c r="B246" t="s">
        <v>522</v>
      </c>
      <c r="C246">
        <v>2016</v>
      </c>
      <c r="D246" t="str">
        <f t="shared" si="3"/>
        <v>Turkey</v>
      </c>
      <c r="E246">
        <v>79512426</v>
      </c>
    </row>
    <row r="247" spans="1:5" x14ac:dyDescent="0.25">
      <c r="A247" t="s">
        <v>523</v>
      </c>
      <c r="B247" t="s">
        <v>524</v>
      </c>
      <c r="C247">
        <v>2016</v>
      </c>
      <c r="D247" t="str">
        <f t="shared" si="3"/>
        <v>Turkmenistan</v>
      </c>
      <c r="E247">
        <v>5662544</v>
      </c>
    </row>
    <row r="248" spans="1:5" x14ac:dyDescent="0.25">
      <c r="A248" t="s">
        <v>525</v>
      </c>
      <c r="B248" t="s">
        <v>526</v>
      </c>
      <c r="C248">
        <v>2016</v>
      </c>
      <c r="D248" t="str">
        <f t="shared" si="3"/>
        <v>Turks and Caicos Islands</v>
      </c>
      <c r="E248">
        <v>34900</v>
      </c>
    </row>
    <row r="249" spans="1:5" x14ac:dyDescent="0.25">
      <c r="A249" t="s">
        <v>527</v>
      </c>
      <c r="B249" t="s">
        <v>528</v>
      </c>
      <c r="C249">
        <v>2016</v>
      </c>
      <c r="D249" t="str">
        <f t="shared" si="3"/>
        <v>Tuvalu</v>
      </c>
      <c r="E249">
        <v>11097</v>
      </c>
    </row>
    <row r="250" spans="1:5" x14ac:dyDescent="0.25">
      <c r="A250" t="s">
        <v>529</v>
      </c>
      <c r="B250" t="s">
        <v>530</v>
      </c>
      <c r="C250">
        <v>2016</v>
      </c>
      <c r="D250" t="str">
        <f t="shared" si="3"/>
        <v>Uganda</v>
      </c>
      <c r="E250">
        <v>41487965</v>
      </c>
    </row>
    <row r="251" spans="1:5" x14ac:dyDescent="0.25">
      <c r="A251" t="s">
        <v>58</v>
      </c>
      <c r="B251" t="s">
        <v>531</v>
      </c>
      <c r="C251">
        <v>2016</v>
      </c>
      <c r="D251" t="str">
        <f t="shared" si="3"/>
        <v>Ukraine</v>
      </c>
      <c r="E251">
        <v>45004645</v>
      </c>
    </row>
    <row r="252" spans="1:5" x14ac:dyDescent="0.25">
      <c r="A252" t="s">
        <v>118</v>
      </c>
      <c r="B252" t="s">
        <v>532</v>
      </c>
      <c r="C252">
        <v>2016</v>
      </c>
      <c r="D252" t="str">
        <f t="shared" si="3"/>
        <v>United Arab Emirates</v>
      </c>
      <c r="E252">
        <v>9269612</v>
      </c>
    </row>
    <row r="253" spans="1:5" x14ac:dyDescent="0.25">
      <c r="A253" t="s">
        <v>154</v>
      </c>
      <c r="B253" t="s">
        <v>533</v>
      </c>
      <c r="C253">
        <v>2016</v>
      </c>
      <c r="D253" t="str">
        <f t="shared" si="3"/>
        <v>United Kingdom</v>
      </c>
      <c r="E253">
        <v>65637239</v>
      </c>
    </row>
    <row r="254" spans="1:5" x14ac:dyDescent="0.25">
      <c r="A254" t="s">
        <v>534</v>
      </c>
      <c r="B254" t="s">
        <v>535</v>
      </c>
      <c r="C254">
        <v>2016</v>
      </c>
      <c r="D254" t="s">
        <v>157</v>
      </c>
      <c r="E254">
        <v>323127513</v>
      </c>
    </row>
    <row r="255" spans="1:5" x14ac:dyDescent="0.25">
      <c r="A255" t="s">
        <v>61</v>
      </c>
      <c r="B255" t="s">
        <v>536</v>
      </c>
      <c r="C255">
        <v>2016</v>
      </c>
      <c r="D255" t="str">
        <f t="shared" si="3"/>
        <v>Uruguay</v>
      </c>
      <c r="E255">
        <v>3444006</v>
      </c>
    </row>
    <row r="256" spans="1:5" x14ac:dyDescent="0.25">
      <c r="A256" t="s">
        <v>42</v>
      </c>
      <c r="B256" t="s">
        <v>537</v>
      </c>
      <c r="C256">
        <v>2016</v>
      </c>
      <c r="D256" t="str">
        <f t="shared" si="3"/>
        <v>Uzbekistan</v>
      </c>
      <c r="E256">
        <v>31848200</v>
      </c>
    </row>
    <row r="257" spans="1:5" x14ac:dyDescent="0.25">
      <c r="A257" t="s">
        <v>538</v>
      </c>
      <c r="B257" t="s">
        <v>539</v>
      </c>
      <c r="C257">
        <v>2016</v>
      </c>
      <c r="D257" t="str">
        <f t="shared" si="3"/>
        <v>Vanuatu</v>
      </c>
      <c r="E257">
        <v>270402</v>
      </c>
    </row>
    <row r="258" spans="1:5" x14ac:dyDescent="0.25">
      <c r="A258" t="s">
        <v>540</v>
      </c>
      <c r="B258" t="s">
        <v>541</v>
      </c>
      <c r="C258">
        <v>2016</v>
      </c>
      <c r="D258" t="s">
        <v>74</v>
      </c>
      <c r="E258">
        <v>31568179</v>
      </c>
    </row>
    <row r="259" spans="1:5" x14ac:dyDescent="0.25">
      <c r="A259" t="s">
        <v>113</v>
      </c>
      <c r="B259" t="s">
        <v>542</v>
      </c>
      <c r="C259">
        <v>2016</v>
      </c>
      <c r="D259" t="str">
        <f t="shared" si="3"/>
        <v>Vietnam</v>
      </c>
      <c r="E259">
        <v>92701100</v>
      </c>
    </row>
    <row r="260" spans="1:5" x14ac:dyDescent="0.25">
      <c r="A260" t="s">
        <v>543</v>
      </c>
      <c r="B260" t="s">
        <v>544</v>
      </c>
      <c r="C260">
        <v>2016</v>
      </c>
      <c r="D260" t="str">
        <f t="shared" ref="D260:D264" si="4">A260</f>
        <v>Virgin Islands (U.S.)</v>
      </c>
      <c r="E260">
        <v>102951</v>
      </c>
    </row>
    <row r="261" spans="1:5" x14ac:dyDescent="0.25">
      <c r="A261" t="s">
        <v>545</v>
      </c>
      <c r="B261" t="s">
        <v>546</v>
      </c>
      <c r="C261">
        <v>2016</v>
      </c>
      <c r="D261" t="str">
        <f t="shared" si="4"/>
        <v>West Bank and Gaza</v>
      </c>
      <c r="E261">
        <v>4551566</v>
      </c>
    </row>
    <row r="262" spans="1:5" x14ac:dyDescent="0.25">
      <c r="A262" t="s">
        <v>547</v>
      </c>
      <c r="B262" t="s">
        <v>548</v>
      </c>
      <c r="C262">
        <v>2016</v>
      </c>
      <c r="D262" t="str">
        <f t="shared" si="4"/>
        <v>Yemen, Rep.</v>
      </c>
      <c r="E262">
        <v>27584213</v>
      </c>
    </row>
    <row r="263" spans="1:5" x14ac:dyDescent="0.25">
      <c r="A263" t="s">
        <v>4</v>
      </c>
      <c r="B263" t="s">
        <v>549</v>
      </c>
      <c r="C263">
        <v>2016</v>
      </c>
      <c r="D263" t="str">
        <f t="shared" si="4"/>
        <v>Zambia</v>
      </c>
      <c r="E263">
        <v>16591390</v>
      </c>
    </row>
    <row r="264" spans="1:5" x14ac:dyDescent="0.25">
      <c r="A264" t="s">
        <v>3</v>
      </c>
      <c r="B264" t="s">
        <v>550</v>
      </c>
      <c r="C264">
        <v>2016</v>
      </c>
      <c r="D264" t="str">
        <f t="shared" si="4"/>
        <v>Zimbabwe</v>
      </c>
      <c r="E264">
        <v>16150362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confirmed-mess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Berg</dc:creator>
  <cp:lastModifiedBy>Hermann Berg</cp:lastModifiedBy>
  <dcterms:created xsi:type="dcterms:W3CDTF">2020-03-21T09:59:16Z</dcterms:created>
  <dcterms:modified xsi:type="dcterms:W3CDTF">2020-03-23T21:18:00Z</dcterms:modified>
</cp:coreProperties>
</file>