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730" windowHeight="8250"/>
  </bookViews>
  <sheets>
    <sheet name="Equipamiento" sheetId="1" r:id="rId1"/>
    <sheet name="Cuadro proba" sheetId="2" r:id="rId2"/>
    <sheet name="Netbooks" sheetId="3" r:id="rId3"/>
  </sheets>
  <calcPr calcId="145621"/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50" i="1" l="1"/>
  <c r="E125" i="3"/>
  <c r="E106" i="3"/>
  <c r="K88" i="3"/>
  <c r="H88" i="3"/>
  <c r="E88" i="3"/>
  <c r="G27" i="1" l="1"/>
  <c r="G26" i="1"/>
  <c r="G15" i="1"/>
  <c r="G16" i="1"/>
  <c r="G17" i="1"/>
  <c r="G24" i="1"/>
  <c r="G25" i="1"/>
  <c r="G23" i="1"/>
  <c r="E28" i="1" s="1"/>
  <c r="G14" i="1"/>
  <c r="G13" i="1"/>
  <c r="G12" i="1"/>
  <c r="G5" i="1"/>
  <c r="G6" i="1"/>
  <c r="G4" i="1"/>
  <c r="E7" i="1" l="1"/>
  <c r="D32" i="1" s="1"/>
  <c r="E18" i="1"/>
</calcChain>
</file>

<file path=xl/sharedStrings.xml><?xml version="1.0" encoding="utf-8"?>
<sst xmlns="http://schemas.openxmlformats.org/spreadsheetml/2006/main" count="317" uniqueCount="167">
  <si>
    <t>Cables UTP cat6 Furukawa Gigalan 305m</t>
  </si>
  <si>
    <t>http://articulo.mercadolibre.com.ar/MLA-511832145-cable-utp-interior-furukawa-305-mts-cat-6-rojo-gris-gigalan-_JM</t>
  </si>
  <si>
    <t>Link</t>
  </si>
  <si>
    <t>Desc</t>
  </si>
  <si>
    <t>Precio</t>
  </si>
  <si>
    <t>http://pcel.com/3Com-3C16471-US-30559</t>
  </si>
  <si>
    <t>Switch 3Com SuperStack 3 Baseline 10/100 de 24 puertos</t>
  </si>
  <si>
    <t>Router Wifi Tp-link Tl-wdr4300 Doble Banda 2 X Usb 750 Mbps</t>
  </si>
  <si>
    <t>http://articulo.mercadolibre.com.ar/MLA-498307602-router-wifi-tp-link-tl-wdr4300-doble-banda-2-x-usb-750-mbps-_JM</t>
  </si>
  <si>
    <t>Red</t>
  </si>
  <si>
    <t>http://articulo.mercadolibre.com.ar/MLA-503275598-notebook-bangho-a1-amd-dual-core-8gb-750gb-ati-led-156-hdmi-_JM</t>
  </si>
  <si>
    <t xml:space="preserve">Cant </t>
  </si>
  <si>
    <t>Precio total</t>
  </si>
  <si>
    <t>http://articulo.mercadolibre.com.ar/MLA-509812686-servidor-ibm-x3100-m4-quad-core-8gb-1x1tb-business-partner-_JM</t>
  </si>
  <si>
    <t>Servidor Ibm X3100 M4 Quad Core 8gb 1x1tb</t>
  </si>
  <si>
    <t>Notebook Bangho A1 Amd Dual Core 8gb 750gb Ati Led 15.6 Hdmi</t>
  </si>
  <si>
    <t>Programadores</t>
  </si>
  <si>
    <t>Servidores</t>
  </si>
  <si>
    <t>Testers</t>
  </si>
  <si>
    <t>http://articulo.mercadolibre.com.ar/MLA-508458606-envio-gratis-silla-oficina-ergonomica-pc-multi-regulable-_JM</t>
  </si>
  <si>
    <t>Silla</t>
  </si>
  <si>
    <t>Escritorio En L</t>
  </si>
  <si>
    <t>http://articulo.mercadolibre.com.ar/MLA-508851223-escritorio-en-l-precios-de-fabrica-mesa-de-pc-_JM</t>
  </si>
  <si>
    <t>Analista Funcional</t>
  </si>
  <si>
    <t>Analista Técnico</t>
  </si>
  <si>
    <t>Project Manager</t>
  </si>
  <si>
    <t>Impresora Epson Xp-211 Multifuncion Wifi Copia Scanea Eprint</t>
  </si>
  <si>
    <t>http://articulo.mercadolibre.com.ar/MLA-505824119-impresora-epson-xp-211-multifuncion-wifi-copia-scanea-eprint-_JM</t>
  </si>
  <si>
    <t>http://articulo.mercadolibre.com.ar/MLA-510909344-netboook-led-133-dual-core-c50-2gb-320gb-hdmi-wifi-webcam-_JM</t>
  </si>
  <si>
    <t>Netboook Led 13.3 Dual Core C50 2gb 320gb Hdmi</t>
  </si>
  <si>
    <t xml:space="preserve">Gastos Librería </t>
  </si>
  <si>
    <t>http://articulo.mercadolibre.com.ar/MLA-511158805-notebook-msi-u270-dual-core-4-gb-ddr3-fjasociados-_JM</t>
  </si>
  <si>
    <t>Notebook Msi U270 - Dual Core - 4 Gb Ddr3</t>
  </si>
  <si>
    <t>Muebles</t>
  </si>
  <si>
    <t>Librería</t>
  </si>
  <si>
    <t>Escritorio simple</t>
  </si>
  <si>
    <t>http://articulo.mercadolibre.com.ar/MLA-507448723-escritorio-muebles-para-oficina-mesas-para-computacion-_JM</t>
  </si>
  <si>
    <t>TOTAL:</t>
  </si>
  <si>
    <t>Sub Total</t>
  </si>
  <si>
    <t>Probabilidad de ocurrencia anual estimada</t>
  </si>
  <si>
    <t>Impacto</t>
  </si>
  <si>
    <t>Insignificante</t>
  </si>
  <si>
    <t>Leve</t>
  </si>
  <si>
    <t>Moderado</t>
  </si>
  <si>
    <t>Grave</t>
  </si>
  <si>
    <t>Catastrófico</t>
  </si>
  <si>
    <t>Frecuente</t>
  </si>
  <si>
    <t>&gt; 75%</t>
  </si>
  <si>
    <t>Media</t>
  </si>
  <si>
    <t>Alta</t>
  </si>
  <si>
    <t>Muy alta</t>
  </si>
  <si>
    <t>Probable</t>
  </si>
  <si>
    <t>41% - 75%</t>
  </si>
  <si>
    <t>Baja</t>
  </si>
  <si>
    <t>21% - 40%</t>
  </si>
  <si>
    <t>Improbable</t>
  </si>
  <si>
    <t>5% - 20%</t>
  </si>
  <si>
    <t>Muy Baja</t>
  </si>
  <si>
    <t>Raro</t>
  </si>
  <si>
    <t>&lt; 5%</t>
  </si>
  <si>
    <t>Item</t>
  </si>
  <si>
    <t>N1</t>
  </si>
  <si>
    <t>N2</t>
  </si>
  <si>
    <t>Cuadro de pesos relativos</t>
  </si>
  <si>
    <t>Tamaño menor a 30cm (ancho) x 20xcm (alto)</t>
  </si>
  <si>
    <t>Capacidad de almacenamiento mayor a 150 GB</t>
  </si>
  <si>
    <t>Memoria RAM igual o mayor a 2 GB</t>
  </si>
  <si>
    <t>Varias opciones de conectividad</t>
  </si>
  <si>
    <t>Dos o más puertos USB</t>
  </si>
  <si>
    <t>Duración de batería de más de 3 horas</t>
  </si>
  <si>
    <t>Parlantes incorporados</t>
  </si>
  <si>
    <t>Indispensable</t>
  </si>
  <si>
    <t>Preferido</t>
  </si>
  <si>
    <t>Almacenamiento igual o mayor a 100 GB</t>
  </si>
  <si>
    <t>Memoria RAM igual o mayor a 1 GB</t>
  </si>
  <si>
    <t>Sistema operativo open source</t>
  </si>
  <si>
    <t>Costo menor a $7000 (ARS)</t>
  </si>
  <si>
    <t>Placa de Red Ethernet</t>
  </si>
  <si>
    <t>Puerto VGA</t>
  </si>
  <si>
    <t>Procesador Dual Core</t>
  </si>
  <si>
    <t>Velocidad del procesador mínima de 1 GHz</t>
  </si>
  <si>
    <t>Velocidad del procesador superior a 1 GHz</t>
  </si>
  <si>
    <t>1. Técnico</t>
  </si>
  <si>
    <t>3. Físico</t>
  </si>
  <si>
    <t xml:space="preserve">  1.1 Capacidad de almacenamiento</t>
  </si>
  <si>
    <t xml:space="preserve">  1.2 Memoria RAM</t>
  </si>
  <si>
    <t xml:space="preserve">  1.3 Velocidad del procesador</t>
  </si>
  <si>
    <t xml:space="preserve">  1.5 Duración de batería</t>
  </si>
  <si>
    <t xml:space="preserve">  1.4 Procesador Dual Core</t>
  </si>
  <si>
    <t>2. Funcional</t>
  </si>
  <si>
    <t xml:space="preserve">  2.1 Opciones de conectividad</t>
  </si>
  <si>
    <t xml:space="preserve">  2.2 Puertos USB</t>
  </si>
  <si>
    <t xml:space="preserve">  2.3 Parlantes incorporados</t>
  </si>
  <si>
    <t>4. Costo</t>
  </si>
  <si>
    <t>Total</t>
  </si>
  <si>
    <t>NG</t>
  </si>
  <si>
    <t>Valoración de atributos</t>
  </si>
  <si>
    <t>Atributo</t>
  </si>
  <si>
    <t>Valor</t>
  </si>
  <si>
    <t>2 GB</t>
  </si>
  <si>
    <t xml:space="preserve"> </t>
  </si>
  <si>
    <t>(2 GB; 3 GB]</t>
  </si>
  <si>
    <t>(3 GB; 4 GB]</t>
  </si>
  <si>
    <t>&gt; 4 GB</t>
  </si>
  <si>
    <t xml:space="preserve">No </t>
  </si>
  <si>
    <t>Si</t>
  </si>
  <si>
    <t>&gt; 2 Ghz</t>
  </si>
  <si>
    <t>(1.5 Ghz; 2 Ghz]</t>
  </si>
  <si>
    <t>(1 Ghz; 1.5 Ghz]</t>
  </si>
  <si>
    <t>1 Ghz</t>
  </si>
  <si>
    <t>No</t>
  </si>
  <si>
    <t>&gt; 2</t>
  </si>
  <si>
    <t>Wi-Fi</t>
  </si>
  <si>
    <t>3G</t>
  </si>
  <si>
    <t xml:space="preserve">  3.1 Tamaño</t>
  </si>
  <si>
    <t xml:space="preserve">&lt; 28 cm </t>
  </si>
  <si>
    <t>Peso NG</t>
  </si>
  <si>
    <t>Ponderación de propuestas</t>
  </si>
  <si>
    <t>Ponderación</t>
  </si>
  <si>
    <t>500 GB</t>
  </si>
  <si>
    <t>4 GB</t>
  </si>
  <si>
    <t>6 celdas</t>
  </si>
  <si>
    <t>1,10 GHz</t>
  </si>
  <si>
    <t>37,60 cm</t>
  </si>
  <si>
    <t>Wi-Fi / Bluetooth</t>
  </si>
  <si>
    <t>(220 GB; 350 GB]</t>
  </si>
  <si>
    <t>&gt; 350</t>
  </si>
  <si>
    <t>[100 GB; 150 GB]</t>
  </si>
  <si>
    <t>(150 GB; 220 GB]</t>
  </si>
  <si>
    <t>Bluetooth</t>
  </si>
  <si>
    <t xml:space="preserve">$[3200; 8000] </t>
  </si>
  <si>
    <t>f= - 0,02083 x + 166,6666</t>
  </si>
  <si>
    <t>$5999</t>
  </si>
  <si>
    <t>TOTAL</t>
  </si>
  <si>
    <t>Notebook Samsung Ativ 2</t>
  </si>
  <si>
    <t xml:space="preserve">  1.5 Batería</t>
  </si>
  <si>
    <t>&lt; 4 celdas</t>
  </si>
  <si>
    <t>[4 celdas; 6 celdas)</t>
  </si>
  <si>
    <t>&gt; 8 celdas</t>
  </si>
  <si>
    <t>[6 celdas; 8 celdas]</t>
  </si>
  <si>
    <t>Ultrabook Gfast G 3116-250</t>
  </si>
  <si>
    <t>32,8 cm</t>
  </si>
  <si>
    <t>&gt; 34 cm</t>
  </si>
  <si>
    <t>[28 cm; 34 cm]</t>
  </si>
  <si>
    <t>$3989</t>
  </si>
  <si>
    <t>4 celdas</t>
  </si>
  <si>
    <t>1,3 GHz</t>
  </si>
  <si>
    <t>Netbook Bangho Fit I1-160</t>
  </si>
  <si>
    <t>320 GB</t>
  </si>
  <si>
    <t>1,6 GHz</t>
  </si>
  <si>
    <t>28,7 cm</t>
  </si>
  <si>
    <t xml:space="preserve">  3.1 Tamaño (ancho)</t>
  </si>
  <si>
    <t>$5099</t>
  </si>
  <si>
    <t>Categoría</t>
  </si>
  <si>
    <t>Cantidad</t>
  </si>
  <si>
    <t>Precio Unitario</t>
  </si>
  <si>
    <t>Hardware</t>
  </si>
  <si>
    <t>Monitor LG E2242t 22’’</t>
  </si>
  <si>
    <t>Router Tp-link Tl-WR841n</t>
  </si>
  <si>
    <t xml:space="preserve">Switch Tp-link Tl-SF1016d </t>
  </si>
  <si>
    <t xml:space="preserve"> Multifuncion Epson Xp-211</t>
  </si>
  <si>
    <t>Cables UTP cat6 (50m)</t>
  </si>
  <si>
    <t>Amueblado</t>
  </si>
  <si>
    <t>Dispensor Agua</t>
  </si>
  <si>
    <t>Pizarron a marcador 120x90cm</t>
  </si>
  <si>
    <t>Otros gastos</t>
  </si>
  <si>
    <t>Servidor Ibm X3100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</si>
</sst>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ARS]"/>
    <numFmt numFmtId="165" formatCode="[$$-476]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3" tint="0.399945066682943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0070C0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rgb="FF0070C0"/>
      </top>
      <bottom style="thin">
        <color theme="3" tint="0.39994506668294322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center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6" fillId="5" borderId="1" xfId="5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7" fillId="6" borderId="1" xfId="6" applyFont="1" applyBorder="1" applyAlignment="1">
      <alignment horizontal="center" vertical="center"/>
    </xf>
    <xf numFmtId="0" fontId="0" fillId="0" borderId="0" xfId="0" applyAlignment="1"/>
    <xf numFmtId="0" fontId="10" fillId="7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8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13" xfId="0" applyBorder="1" applyAlignment="1">
      <alignment horizontal="left"/>
    </xf>
    <xf numFmtId="0" fontId="9" fillId="0" borderId="1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center"/>
    </xf>
    <xf numFmtId="0" fontId="11" fillId="0" borderId="19" xfId="0" applyFont="1" applyBorder="1" applyAlignment="1">
      <alignment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1" fillId="0" borderId="23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0" fillId="0" borderId="25" xfId="0" applyBorder="1" applyAlignment="1">
      <alignment horizontal="left"/>
    </xf>
    <xf numFmtId="0" fontId="0" fillId="0" borderId="0" xfId="0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0" fillId="0" borderId="2" xfId="0" applyBorder="1"/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7">
    <cellStyle name="60% - Accent2" xfId="5" builtinId="36"/>
    <cellStyle name="60% - Accent3" xfId="6" builtinId="40"/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ticulo.mercadolibre.com.ar/MLA-510909344-netboook-led-133-dual-core-c50-2gb-320gb-hdmi-wifi-webcam-_J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pcel.com/3Com-3C16471-US-30559" TargetMode="External"/><Relationship Id="rId7" Type="http://schemas.openxmlformats.org/officeDocument/2006/relationships/hyperlink" Target="http://articulo.mercadolibre.com.ar/MLA-508458606-envio-gratis-silla-oficina-ergonomica-pc-multi-regulable-_JM" TargetMode="External"/><Relationship Id="rId12" Type="http://schemas.openxmlformats.org/officeDocument/2006/relationships/hyperlink" Target="http://articulo.mercadolibre.com.ar/MLA-505824119-impresora-epson-xp-211-multifuncion-wifi-copia-scanea-eprint-_JM" TargetMode="External"/><Relationship Id="rId2" Type="http://schemas.openxmlformats.org/officeDocument/2006/relationships/hyperlink" Target="http://articulo.mercadolibre.com.ar/MLA-498307602-router-wifi-tp-link-tl-wdr4300-doble-banda-2-x-usb-750-mbps-_JM" TargetMode="External"/><Relationship Id="rId1" Type="http://schemas.openxmlformats.org/officeDocument/2006/relationships/hyperlink" Target="http://articulo.mercadolibre.com.ar/MLA-503275598-notebook-bangho-a1-amd-dual-core-8gb-750gb-ati-led-156-hdmi-_JM" TargetMode="External"/><Relationship Id="rId6" Type="http://schemas.openxmlformats.org/officeDocument/2006/relationships/hyperlink" Target="http://articulo.mercadolibre.com.ar/MLA-508851223-escritorio-en-l-precios-de-fabrica-mesa-de-pc-_JM" TargetMode="External"/><Relationship Id="rId11" Type="http://schemas.openxmlformats.org/officeDocument/2006/relationships/hyperlink" Target="http://articulo.mercadolibre.com.ar/MLA-511158805-notebook-msi-u270-dual-core-4-gb-ddr3-fjasociados-_JM" TargetMode="External"/><Relationship Id="rId5" Type="http://schemas.openxmlformats.org/officeDocument/2006/relationships/hyperlink" Target="http://articulo.mercadolibre.com.ar/MLA-509812686-servidor-ibm-x3100-m4-quad-core-8gb-1x1tb-business-partner-_JM" TargetMode="External"/><Relationship Id="rId10" Type="http://schemas.openxmlformats.org/officeDocument/2006/relationships/hyperlink" Target="http://articulo.mercadolibre.com.ar/MLA-510909344-netboook-led-133-dual-core-c50-2gb-320gb-hdmi-wifi-webcam-_JM" TargetMode="External"/><Relationship Id="rId4" Type="http://schemas.openxmlformats.org/officeDocument/2006/relationships/hyperlink" Target="http://articulo.mercadolibre.com.ar/MLA-511832145-cable-utp-interior-furukawa-305-mts-cat-6-rojo-gris-gigalan-_JM" TargetMode="External"/><Relationship Id="rId9" Type="http://schemas.openxmlformats.org/officeDocument/2006/relationships/hyperlink" Target="http://articulo.mercadolibre.com.ar/MLA-510909344-netboook-led-133-dual-core-c50-2gb-320gb-hdmi-wifi-webcam-_J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3"/>
  <sheetViews>
    <sheetView tabSelected="1" topLeftCell="A28" workbookViewId="0">
      <selection activeCell="G42" sqref="G42"/>
    </sheetView>
  </sheetViews>
  <sheetFormatPr defaultRowHeight="15" x14ac:dyDescent="0.25"/>
  <cols>
    <col min="2" max="2" width="14" customWidth="1"/>
    <col min="3" max="3" width="27.85546875" customWidth="1"/>
    <col min="4" max="4" width="15.28515625" customWidth="1"/>
    <col min="5" max="5" width="10.85546875" customWidth="1"/>
    <col min="6" max="6" width="15" customWidth="1"/>
    <col min="7" max="7" width="24.7109375" customWidth="1"/>
    <col min="9" max="9" width="15.140625" customWidth="1"/>
  </cols>
  <sheetData>
    <row r="3" spans="2:9" x14ac:dyDescent="0.25">
      <c r="C3" s="1" t="s">
        <v>3</v>
      </c>
      <c r="D3" s="1" t="s">
        <v>2</v>
      </c>
      <c r="E3" s="1" t="s">
        <v>4</v>
      </c>
      <c r="F3" s="1" t="s">
        <v>11</v>
      </c>
      <c r="G3" s="1" t="s">
        <v>12</v>
      </c>
    </row>
    <row r="4" spans="2:9" x14ac:dyDescent="0.25">
      <c r="B4" s="67" t="s">
        <v>9</v>
      </c>
      <c r="C4" s="2" t="s">
        <v>0</v>
      </c>
      <c r="D4" s="8" t="s">
        <v>1</v>
      </c>
      <c r="E4" s="4">
        <v>2000</v>
      </c>
      <c r="F4" s="3">
        <v>1</v>
      </c>
      <c r="G4" s="5">
        <f>E4*F4</f>
        <v>2000</v>
      </c>
      <c r="I4" s="9"/>
    </row>
    <row r="5" spans="2:9" x14ac:dyDescent="0.25">
      <c r="B5" s="67"/>
      <c r="C5" s="2" t="s">
        <v>6</v>
      </c>
      <c r="D5" s="7" t="s">
        <v>5</v>
      </c>
      <c r="E5" s="5">
        <v>1650</v>
      </c>
      <c r="F5" s="3">
        <v>1</v>
      </c>
      <c r="G5" s="5">
        <f t="shared" ref="G5:G6" si="0">E5*F5</f>
        <v>1650</v>
      </c>
      <c r="I5" s="9"/>
    </row>
    <row r="6" spans="2:9" x14ac:dyDescent="0.25">
      <c r="B6" s="67"/>
      <c r="C6" s="2" t="s">
        <v>7</v>
      </c>
      <c r="D6" s="7" t="s">
        <v>8</v>
      </c>
      <c r="E6" s="5">
        <v>1000</v>
      </c>
      <c r="F6" s="3">
        <v>1</v>
      </c>
      <c r="G6" s="5">
        <f t="shared" si="0"/>
        <v>1000</v>
      </c>
    </row>
    <row r="7" spans="2:9" x14ac:dyDescent="0.25">
      <c r="C7" s="68" t="s">
        <v>38</v>
      </c>
      <c r="D7" s="68"/>
      <c r="E7" s="69">
        <f>SUM(G4:G6)</f>
        <v>4650</v>
      </c>
      <c r="F7" s="69"/>
      <c r="G7" s="69"/>
    </row>
    <row r="8" spans="2:9" x14ac:dyDescent="0.25">
      <c r="E8" s="3"/>
      <c r="F8" s="3"/>
      <c r="G8" s="3"/>
    </row>
    <row r="9" spans="2:9" x14ac:dyDescent="0.25">
      <c r="E9" s="3"/>
      <c r="F9" s="3"/>
      <c r="G9" s="3"/>
    </row>
    <row r="10" spans="2:9" x14ac:dyDescent="0.25">
      <c r="E10" s="3"/>
      <c r="F10" s="3"/>
      <c r="G10" s="3"/>
    </row>
    <row r="11" spans="2:9" x14ac:dyDescent="0.25">
      <c r="C11" s="1" t="s">
        <v>3</v>
      </c>
      <c r="D11" s="1" t="s">
        <v>2</v>
      </c>
      <c r="E11" s="1" t="s">
        <v>4</v>
      </c>
      <c r="F11" s="1" t="s">
        <v>11</v>
      </c>
      <c r="G11" s="1" t="s">
        <v>12</v>
      </c>
    </row>
    <row r="12" spans="2:9" x14ac:dyDescent="0.25">
      <c r="B12" t="s">
        <v>16</v>
      </c>
      <c r="C12" s="2" t="s">
        <v>15</v>
      </c>
      <c r="D12" s="6" t="s">
        <v>10</v>
      </c>
      <c r="E12" s="4">
        <v>5500</v>
      </c>
      <c r="F12" s="3">
        <v>2</v>
      </c>
      <c r="G12" s="5">
        <f>E12*F12</f>
        <v>11000</v>
      </c>
    </row>
    <row r="13" spans="2:9" x14ac:dyDescent="0.25">
      <c r="B13" t="s">
        <v>17</v>
      </c>
      <c r="C13" s="2" t="s">
        <v>14</v>
      </c>
      <c r="D13" s="6" t="s">
        <v>13</v>
      </c>
      <c r="E13" s="5">
        <v>13600</v>
      </c>
      <c r="F13" s="3">
        <v>2</v>
      </c>
      <c r="G13" s="5">
        <f t="shared" ref="G13:G17" si="1">E13*F13</f>
        <v>27200</v>
      </c>
    </row>
    <row r="14" spans="2:9" x14ac:dyDescent="0.25">
      <c r="B14" t="s">
        <v>18</v>
      </c>
      <c r="C14" s="2" t="s">
        <v>32</v>
      </c>
      <c r="D14" s="7" t="s">
        <v>31</v>
      </c>
      <c r="E14" s="5">
        <v>3600</v>
      </c>
      <c r="F14" s="3">
        <v>2</v>
      </c>
      <c r="G14" s="5">
        <f t="shared" si="1"/>
        <v>7200</v>
      </c>
    </row>
    <row r="15" spans="2:9" x14ac:dyDescent="0.25">
      <c r="B15" s="10" t="s">
        <v>23</v>
      </c>
      <c r="C15" s="2" t="s">
        <v>29</v>
      </c>
      <c r="D15" s="7" t="s">
        <v>28</v>
      </c>
      <c r="E15" s="5">
        <v>3900</v>
      </c>
      <c r="F15" s="11">
        <v>1</v>
      </c>
      <c r="G15" s="5">
        <f t="shared" si="1"/>
        <v>3900</v>
      </c>
    </row>
    <row r="16" spans="2:9" x14ac:dyDescent="0.25">
      <c r="B16" s="10" t="s">
        <v>24</v>
      </c>
      <c r="C16" s="2" t="s">
        <v>29</v>
      </c>
      <c r="D16" s="7" t="s">
        <v>28</v>
      </c>
      <c r="E16" s="5">
        <v>3900</v>
      </c>
      <c r="F16" s="3">
        <v>1</v>
      </c>
      <c r="G16" s="5">
        <f t="shared" si="1"/>
        <v>3900</v>
      </c>
    </row>
    <row r="17" spans="2:7" x14ac:dyDescent="0.25">
      <c r="B17" s="10" t="s">
        <v>25</v>
      </c>
      <c r="C17" s="2" t="s">
        <v>29</v>
      </c>
      <c r="D17" s="7" t="s">
        <v>28</v>
      </c>
      <c r="E17" s="5">
        <v>3900</v>
      </c>
      <c r="F17" s="3">
        <v>1</v>
      </c>
      <c r="G17" s="5">
        <f t="shared" si="1"/>
        <v>3900</v>
      </c>
    </row>
    <row r="18" spans="2:7" x14ac:dyDescent="0.25">
      <c r="B18" s="10"/>
      <c r="C18" s="68" t="s">
        <v>38</v>
      </c>
      <c r="D18" s="68"/>
      <c r="E18" s="69">
        <f>SUM(G12:G17)</f>
        <v>57100</v>
      </c>
      <c r="F18" s="69"/>
      <c r="G18" s="69"/>
    </row>
    <row r="19" spans="2:7" x14ac:dyDescent="0.25">
      <c r="B19" s="10"/>
      <c r="E19" s="5"/>
      <c r="F19" s="5"/>
      <c r="G19" s="5"/>
    </row>
    <row r="20" spans="2:7" x14ac:dyDescent="0.25">
      <c r="B20" s="10"/>
      <c r="E20" s="5"/>
      <c r="F20" s="5"/>
      <c r="G20" s="5"/>
    </row>
    <row r="21" spans="2:7" x14ac:dyDescent="0.25">
      <c r="B21" s="10"/>
      <c r="E21" s="5"/>
      <c r="F21" s="5"/>
      <c r="G21" s="5"/>
    </row>
    <row r="22" spans="2:7" x14ac:dyDescent="0.25">
      <c r="B22" s="10"/>
      <c r="C22" s="1" t="s">
        <v>3</v>
      </c>
      <c r="D22" s="1" t="s">
        <v>2</v>
      </c>
      <c r="E22" s="1" t="s">
        <v>4</v>
      </c>
      <c r="F22" s="1" t="s">
        <v>11</v>
      </c>
      <c r="G22" s="1" t="s">
        <v>12</v>
      </c>
    </row>
    <row r="23" spans="2:7" x14ac:dyDescent="0.25">
      <c r="B23" s="70" t="s">
        <v>33</v>
      </c>
      <c r="C23" t="s">
        <v>20</v>
      </c>
      <c r="D23" s="7" t="s">
        <v>19</v>
      </c>
      <c r="E23" s="4">
        <v>770</v>
      </c>
      <c r="F23" s="3">
        <v>10</v>
      </c>
      <c r="G23" s="5">
        <f>E23*F23</f>
        <v>7700</v>
      </c>
    </row>
    <row r="24" spans="2:7" x14ac:dyDescent="0.25">
      <c r="B24" s="70"/>
      <c r="C24" t="s">
        <v>21</v>
      </c>
      <c r="D24" s="7" t="s">
        <v>22</v>
      </c>
      <c r="E24" s="5">
        <v>1300</v>
      </c>
      <c r="F24" s="3">
        <v>6</v>
      </c>
      <c r="G24" s="5">
        <f t="shared" ref="G24:G27" si="2">E24*F24</f>
        <v>7800</v>
      </c>
    </row>
    <row r="25" spans="2:7" x14ac:dyDescent="0.25">
      <c r="B25" s="70"/>
      <c r="C25" t="s">
        <v>35</v>
      </c>
      <c r="D25" s="7" t="s">
        <v>36</v>
      </c>
      <c r="E25" s="5">
        <v>900</v>
      </c>
      <c r="F25" s="3">
        <v>4</v>
      </c>
      <c r="G25" s="5">
        <f t="shared" si="2"/>
        <v>3600</v>
      </c>
    </row>
    <row r="26" spans="2:7" x14ac:dyDescent="0.25">
      <c r="B26" s="67" t="s">
        <v>34</v>
      </c>
      <c r="C26" t="s">
        <v>30</v>
      </c>
      <c r="E26" s="5">
        <v>800</v>
      </c>
      <c r="F26" s="3">
        <v>1</v>
      </c>
      <c r="G26" s="5">
        <f t="shared" si="2"/>
        <v>800</v>
      </c>
    </row>
    <row r="27" spans="2:7" x14ac:dyDescent="0.25">
      <c r="B27" s="67"/>
      <c r="C27" t="s">
        <v>26</v>
      </c>
      <c r="D27" s="7" t="s">
        <v>27</v>
      </c>
      <c r="E27" s="5">
        <v>1100</v>
      </c>
      <c r="F27" s="11">
        <v>1</v>
      </c>
      <c r="G27" s="5">
        <f t="shared" si="2"/>
        <v>1100</v>
      </c>
    </row>
    <row r="28" spans="2:7" x14ac:dyDescent="0.25">
      <c r="C28" s="68" t="s">
        <v>38</v>
      </c>
      <c r="D28" s="68"/>
      <c r="E28" s="69">
        <f>SUM(G23:G27)</f>
        <v>21000</v>
      </c>
      <c r="F28" s="69"/>
      <c r="G28" s="69"/>
    </row>
    <row r="32" spans="2:7" x14ac:dyDescent="0.25">
      <c r="C32" s="12" t="s">
        <v>37</v>
      </c>
      <c r="D32" s="9">
        <f>SUM(E28,E18,E7)</f>
        <v>82750</v>
      </c>
    </row>
    <row r="37" spans="2:6" x14ac:dyDescent="0.25">
      <c r="B37" s="57" t="s">
        <v>153</v>
      </c>
      <c r="C37" s="57" t="s">
        <v>60</v>
      </c>
      <c r="D37" s="57" t="s">
        <v>155</v>
      </c>
      <c r="E37" s="57" t="s">
        <v>154</v>
      </c>
      <c r="F37" s="57" t="s">
        <v>12</v>
      </c>
    </row>
    <row r="38" spans="2:6" x14ac:dyDescent="0.25">
      <c r="B38" s="65" t="s">
        <v>156</v>
      </c>
      <c r="C38" s="61" t="s">
        <v>140</v>
      </c>
      <c r="D38" s="62">
        <v>3989</v>
      </c>
      <c r="E38" s="63">
        <v>7</v>
      </c>
      <c r="F38" s="64">
        <f>E38*D38</f>
        <v>27923</v>
      </c>
    </row>
    <row r="39" spans="2:6" x14ac:dyDescent="0.25">
      <c r="B39" s="65"/>
      <c r="C39" s="61" t="s">
        <v>166</v>
      </c>
      <c r="D39" s="62">
        <v>13500</v>
      </c>
      <c r="E39" s="63">
        <v>2</v>
      </c>
      <c r="F39" s="64">
        <f t="shared" ref="F39:F49" si="3">E39*D39</f>
        <v>27000</v>
      </c>
    </row>
    <row r="40" spans="2:6" x14ac:dyDescent="0.25">
      <c r="B40" s="65"/>
      <c r="C40" s="61" t="s">
        <v>157</v>
      </c>
      <c r="D40" s="62">
        <v>1849</v>
      </c>
      <c r="E40" s="63">
        <v>4</v>
      </c>
      <c r="F40" s="64">
        <f t="shared" si="3"/>
        <v>7396</v>
      </c>
    </row>
    <row r="41" spans="2:6" x14ac:dyDescent="0.25">
      <c r="B41" s="65" t="s">
        <v>9</v>
      </c>
      <c r="C41" s="61" t="s">
        <v>158</v>
      </c>
      <c r="D41" s="62">
        <v>359</v>
      </c>
      <c r="E41" s="63">
        <v>1</v>
      </c>
      <c r="F41" s="64">
        <f t="shared" si="3"/>
        <v>359</v>
      </c>
    </row>
    <row r="42" spans="2:6" x14ac:dyDescent="0.25">
      <c r="B42" s="65"/>
      <c r="C42" s="61" t="s">
        <v>159</v>
      </c>
      <c r="D42" s="62">
        <v>259</v>
      </c>
      <c r="E42" s="63">
        <v>1</v>
      </c>
      <c r="F42" s="64">
        <f t="shared" si="3"/>
        <v>259</v>
      </c>
    </row>
    <row r="43" spans="2:6" x14ac:dyDescent="0.25">
      <c r="B43" s="65"/>
      <c r="C43" s="61" t="s">
        <v>161</v>
      </c>
      <c r="D43" s="62">
        <v>355</v>
      </c>
      <c r="E43" s="63">
        <v>1</v>
      </c>
      <c r="F43" s="64">
        <f t="shared" si="3"/>
        <v>355</v>
      </c>
    </row>
    <row r="44" spans="2:6" x14ac:dyDescent="0.25">
      <c r="B44" s="65" t="s">
        <v>162</v>
      </c>
      <c r="C44" s="61" t="s">
        <v>20</v>
      </c>
      <c r="D44" s="62">
        <v>650</v>
      </c>
      <c r="E44" s="63">
        <v>8</v>
      </c>
      <c r="F44" s="64">
        <f t="shared" si="3"/>
        <v>5200</v>
      </c>
    </row>
    <row r="45" spans="2:6" x14ac:dyDescent="0.25">
      <c r="B45" s="65"/>
      <c r="C45" s="61" t="s">
        <v>35</v>
      </c>
      <c r="D45" s="62">
        <v>899</v>
      </c>
      <c r="E45" s="63">
        <v>7</v>
      </c>
      <c r="F45" s="64">
        <f t="shared" si="3"/>
        <v>6293</v>
      </c>
    </row>
    <row r="46" spans="2:6" x14ac:dyDescent="0.25">
      <c r="B46" s="65"/>
      <c r="C46" s="61" t="s">
        <v>163</v>
      </c>
      <c r="D46" s="62">
        <v>950</v>
      </c>
      <c r="E46" s="63">
        <v>1</v>
      </c>
      <c r="F46" s="64">
        <f t="shared" si="3"/>
        <v>950</v>
      </c>
    </row>
    <row r="47" spans="2:6" x14ac:dyDescent="0.25">
      <c r="B47" s="65" t="s">
        <v>34</v>
      </c>
      <c r="C47" s="61" t="s">
        <v>160</v>
      </c>
      <c r="D47" s="62">
        <v>1189</v>
      </c>
      <c r="E47" s="63">
        <v>1</v>
      </c>
      <c r="F47" s="64">
        <f t="shared" si="3"/>
        <v>1189</v>
      </c>
    </row>
    <row r="48" spans="2:6" x14ac:dyDescent="0.25">
      <c r="B48" s="65"/>
      <c r="C48" s="61" t="s">
        <v>164</v>
      </c>
      <c r="D48" s="62">
        <v>430</v>
      </c>
      <c r="E48" s="63">
        <v>1</v>
      </c>
      <c r="F48" s="64">
        <f t="shared" si="3"/>
        <v>430</v>
      </c>
    </row>
    <row r="49" spans="2:6" x14ac:dyDescent="0.25">
      <c r="B49" s="65"/>
      <c r="C49" s="61" t="s">
        <v>165</v>
      </c>
      <c r="D49" s="62">
        <v>1000</v>
      </c>
      <c r="E49" s="63">
        <v>1</v>
      </c>
      <c r="F49" s="64">
        <f t="shared" si="3"/>
        <v>1000</v>
      </c>
    </row>
    <row r="50" spans="2:6" x14ac:dyDescent="0.25">
      <c r="B50" s="66" t="s">
        <v>133</v>
      </c>
      <c r="C50" s="66"/>
      <c r="D50" s="66"/>
      <c r="E50" s="66"/>
      <c r="F50" s="64">
        <f>SUM(F38:F49)</f>
        <v>78354</v>
      </c>
    </row>
    <row r="51" spans="2:6" x14ac:dyDescent="0.25">
      <c r="D51" s="60"/>
      <c r="E51" s="56"/>
    </row>
    <row r="52" spans="2:6" x14ac:dyDescent="0.25">
      <c r="D52" s="60"/>
      <c r="E52" s="56"/>
    </row>
    <row r="53" spans="2:6" x14ac:dyDescent="0.25">
      <c r="D53" s="60"/>
      <c r="E53" s="56"/>
    </row>
    <row r="54" spans="2:6" x14ac:dyDescent="0.25">
      <c r="D54" s="60"/>
      <c r="E54" s="56"/>
    </row>
    <row r="55" spans="2:6" x14ac:dyDescent="0.25">
      <c r="D55" s="60"/>
      <c r="E55" s="56"/>
    </row>
    <row r="56" spans="2:6" x14ac:dyDescent="0.25">
      <c r="D56" s="60"/>
      <c r="E56" s="56"/>
    </row>
    <row r="57" spans="2:6" x14ac:dyDescent="0.25">
      <c r="D57" s="60"/>
      <c r="E57" s="56"/>
    </row>
    <row r="58" spans="2:6" x14ac:dyDescent="0.25">
      <c r="D58" s="60"/>
      <c r="E58" s="56"/>
    </row>
    <row r="59" spans="2:6" x14ac:dyDescent="0.25">
      <c r="D59" s="60"/>
      <c r="E59" s="56"/>
    </row>
    <row r="60" spans="2:6" x14ac:dyDescent="0.25">
      <c r="D60" s="60"/>
      <c r="E60" s="56"/>
    </row>
    <row r="61" spans="2:6" x14ac:dyDescent="0.25">
      <c r="D61" s="60"/>
      <c r="E61" s="56"/>
    </row>
    <row r="62" spans="2:6" x14ac:dyDescent="0.25">
      <c r="D62" s="60"/>
      <c r="E62" s="56"/>
    </row>
    <row r="63" spans="2:6" x14ac:dyDescent="0.25">
      <c r="D63" s="60"/>
      <c r="E63" s="56"/>
    </row>
    <row r="64" spans="2:6" x14ac:dyDescent="0.25">
      <c r="D64" s="60"/>
      <c r="E64" s="56"/>
    </row>
    <row r="65" spans="4:5" x14ac:dyDescent="0.25">
      <c r="D65" s="60"/>
      <c r="E65" s="56"/>
    </row>
    <row r="66" spans="4:5" x14ac:dyDescent="0.25">
      <c r="D66" s="60"/>
      <c r="E66" s="56"/>
    </row>
    <row r="67" spans="4:5" x14ac:dyDescent="0.25">
      <c r="D67" s="60"/>
      <c r="E67" s="56"/>
    </row>
    <row r="68" spans="4:5" x14ac:dyDescent="0.25">
      <c r="D68" s="60"/>
      <c r="E68" s="56"/>
    </row>
    <row r="69" spans="4:5" x14ac:dyDescent="0.25">
      <c r="D69" s="60"/>
      <c r="E69" s="56"/>
    </row>
    <row r="70" spans="4:5" x14ac:dyDescent="0.25">
      <c r="D70" s="60"/>
      <c r="E70" s="56"/>
    </row>
    <row r="71" spans="4:5" x14ac:dyDescent="0.25">
      <c r="D71" s="60"/>
      <c r="E71" s="56"/>
    </row>
    <row r="72" spans="4:5" x14ac:dyDescent="0.25">
      <c r="D72" s="60"/>
      <c r="E72" s="56"/>
    </row>
    <row r="73" spans="4:5" x14ac:dyDescent="0.25">
      <c r="D73" s="60"/>
      <c r="E73" s="56"/>
    </row>
  </sheetData>
  <mergeCells count="14">
    <mergeCell ref="B26:B27"/>
    <mergeCell ref="C28:D28"/>
    <mergeCell ref="E28:G28"/>
    <mergeCell ref="C18:D18"/>
    <mergeCell ref="B4:B6"/>
    <mergeCell ref="C7:D7"/>
    <mergeCell ref="E7:G7"/>
    <mergeCell ref="E18:G18"/>
    <mergeCell ref="B23:B25"/>
    <mergeCell ref="B38:B40"/>
    <mergeCell ref="B41:B43"/>
    <mergeCell ref="B44:B46"/>
    <mergeCell ref="B47:B49"/>
    <mergeCell ref="B50:E50"/>
  </mergeCells>
  <hyperlinks>
    <hyperlink ref="D12" r:id="rId1"/>
    <hyperlink ref="D6" r:id="rId2"/>
    <hyperlink ref="D5" r:id="rId3"/>
    <hyperlink ref="D4" r:id="rId4"/>
    <hyperlink ref="D13" r:id="rId5"/>
    <hyperlink ref="D24" r:id="rId6"/>
    <hyperlink ref="D23" r:id="rId7"/>
    <hyperlink ref="D15" r:id="rId8"/>
    <hyperlink ref="D16" r:id="rId9"/>
    <hyperlink ref="D17" r:id="rId10"/>
    <hyperlink ref="D14" r:id="rId11"/>
    <hyperlink ref="D27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3"/>
  <sheetViews>
    <sheetView workbookViewId="0">
      <selection activeCell="A31" sqref="A31"/>
    </sheetView>
  </sheetViews>
  <sheetFormatPr defaultRowHeight="15" x14ac:dyDescent="0.25"/>
  <cols>
    <col min="4" max="4" width="14" customWidth="1"/>
    <col min="5" max="5" width="13.7109375" customWidth="1"/>
    <col min="6" max="6" width="13.140625" bestFit="1" customWidth="1"/>
    <col min="7" max="7" width="11.85546875" customWidth="1"/>
    <col min="8" max="8" width="13" customWidth="1"/>
    <col min="9" max="9" width="11.7109375" customWidth="1"/>
    <col min="10" max="10" width="12.140625" customWidth="1"/>
  </cols>
  <sheetData>
    <row r="6" spans="4:10" x14ac:dyDescent="0.25">
      <c r="D6" s="71" t="s">
        <v>39</v>
      </c>
      <c r="E6" s="71"/>
      <c r="F6" s="72" t="s">
        <v>40</v>
      </c>
      <c r="G6" s="72"/>
      <c r="H6" s="72"/>
      <c r="I6" s="72"/>
      <c r="J6" s="72"/>
    </row>
    <row r="7" spans="4:10" x14ac:dyDescent="0.25">
      <c r="D7" s="71"/>
      <c r="E7" s="71"/>
      <c r="F7" s="13" t="s">
        <v>41</v>
      </c>
      <c r="G7" s="13" t="s">
        <v>42</v>
      </c>
      <c r="H7" s="13" t="s">
        <v>43</v>
      </c>
      <c r="I7" s="13" t="s">
        <v>44</v>
      </c>
      <c r="J7" s="13" t="s">
        <v>45</v>
      </c>
    </row>
    <row r="8" spans="4:10" x14ac:dyDescent="0.25">
      <c r="D8" s="71"/>
      <c r="E8" s="71"/>
      <c r="F8" s="13">
        <v>1</v>
      </c>
      <c r="G8" s="13">
        <v>2</v>
      </c>
      <c r="H8" s="13">
        <v>3</v>
      </c>
      <c r="I8" s="13">
        <v>4</v>
      </c>
      <c r="J8" s="13">
        <v>5</v>
      </c>
    </row>
    <row r="9" spans="4:10" x14ac:dyDescent="0.25">
      <c r="D9" s="14" t="s">
        <v>46</v>
      </c>
      <c r="E9" s="14" t="s">
        <v>47</v>
      </c>
      <c r="F9" s="15" t="s">
        <v>48</v>
      </c>
      <c r="G9" s="16" t="s">
        <v>49</v>
      </c>
      <c r="H9" s="16" t="s">
        <v>49</v>
      </c>
      <c r="I9" s="17" t="s">
        <v>50</v>
      </c>
      <c r="J9" s="17" t="s">
        <v>50</v>
      </c>
    </row>
    <row r="10" spans="4:10" x14ac:dyDescent="0.25">
      <c r="D10" s="14" t="s">
        <v>51</v>
      </c>
      <c r="E10" s="14" t="s">
        <v>52</v>
      </c>
      <c r="F10" s="18" t="s">
        <v>53</v>
      </c>
      <c r="G10" s="15" t="s">
        <v>48</v>
      </c>
      <c r="H10" s="16" t="s">
        <v>49</v>
      </c>
      <c r="I10" s="16" t="s">
        <v>49</v>
      </c>
      <c r="J10" s="17" t="s">
        <v>50</v>
      </c>
    </row>
    <row r="11" spans="4:10" x14ac:dyDescent="0.25">
      <c r="D11" s="14" t="s">
        <v>43</v>
      </c>
      <c r="E11" s="14" t="s">
        <v>54</v>
      </c>
      <c r="F11" s="18" t="s">
        <v>53</v>
      </c>
      <c r="G11" s="15" t="s">
        <v>48</v>
      </c>
      <c r="H11" s="15" t="s">
        <v>48</v>
      </c>
      <c r="I11" s="16" t="s">
        <v>49</v>
      </c>
      <c r="J11" s="16" t="s">
        <v>49</v>
      </c>
    </row>
    <row r="12" spans="4:10" x14ac:dyDescent="0.25">
      <c r="D12" s="14" t="s">
        <v>55</v>
      </c>
      <c r="E12" s="14" t="s">
        <v>56</v>
      </c>
      <c r="F12" s="19" t="s">
        <v>57</v>
      </c>
      <c r="G12" s="18" t="s">
        <v>53</v>
      </c>
      <c r="H12" s="15" t="s">
        <v>48</v>
      </c>
      <c r="I12" s="15" t="s">
        <v>48</v>
      </c>
      <c r="J12" s="16" t="s">
        <v>49</v>
      </c>
    </row>
    <row r="13" spans="4:10" x14ac:dyDescent="0.25">
      <c r="D13" s="14" t="s">
        <v>58</v>
      </c>
      <c r="E13" s="14" t="s">
        <v>59</v>
      </c>
      <c r="F13" s="19" t="s">
        <v>57</v>
      </c>
      <c r="G13" s="19" t="s">
        <v>57</v>
      </c>
      <c r="H13" s="18" t="s">
        <v>53</v>
      </c>
      <c r="I13" s="15" t="s">
        <v>48</v>
      </c>
      <c r="J13" s="15" t="s">
        <v>48</v>
      </c>
    </row>
  </sheetData>
  <mergeCells count="2">
    <mergeCell ref="D6:E8"/>
    <mergeCell ref="F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5"/>
  <sheetViews>
    <sheetView topLeftCell="A88" zoomScaleNormal="100" workbookViewId="0">
      <selection activeCell="E111" sqref="E111:G111"/>
    </sheetView>
  </sheetViews>
  <sheetFormatPr defaultRowHeight="15" x14ac:dyDescent="0.25"/>
  <cols>
    <col min="3" max="3" width="29.42578125" customWidth="1"/>
    <col min="4" max="4" width="14" customWidth="1"/>
    <col min="5" max="5" width="17.7109375" customWidth="1"/>
    <col min="6" max="6" width="11.42578125" customWidth="1"/>
    <col min="7" max="7" width="13.42578125" customWidth="1"/>
    <col min="8" max="8" width="14" customWidth="1"/>
    <col min="9" max="9" width="16.28515625" customWidth="1"/>
    <col min="10" max="11" width="15.28515625" customWidth="1"/>
    <col min="12" max="12" width="15.140625" customWidth="1"/>
    <col min="13" max="13" width="13.5703125" customWidth="1"/>
    <col min="14" max="14" width="15.5703125" customWidth="1"/>
  </cols>
  <sheetData>
    <row r="2" spans="3:14" x14ac:dyDescent="0.25">
      <c r="C2" s="21" t="s">
        <v>71</v>
      </c>
      <c r="D2" s="21" t="s">
        <v>72</v>
      </c>
    </row>
    <row r="3" spans="3:14" x14ac:dyDescent="0.25">
      <c r="C3" s="22" t="s">
        <v>73</v>
      </c>
      <c r="D3" s="22" t="s">
        <v>64</v>
      </c>
    </row>
    <row r="4" spans="3:14" x14ac:dyDescent="0.25">
      <c r="C4" s="22" t="s">
        <v>74</v>
      </c>
      <c r="D4" s="22" t="s">
        <v>65</v>
      </c>
    </row>
    <row r="5" spans="3:14" x14ac:dyDescent="0.25">
      <c r="C5" s="22" t="s">
        <v>80</v>
      </c>
      <c r="D5" s="22" t="s">
        <v>66</v>
      </c>
    </row>
    <row r="6" spans="3:14" x14ac:dyDescent="0.25">
      <c r="C6" s="22" t="s">
        <v>75</v>
      </c>
      <c r="D6" s="22" t="s">
        <v>67</v>
      </c>
    </row>
    <row r="7" spans="3:14" x14ac:dyDescent="0.25">
      <c r="C7" s="22" t="s">
        <v>76</v>
      </c>
      <c r="D7" s="22" t="s">
        <v>68</v>
      </c>
    </row>
    <row r="8" spans="3:14" x14ac:dyDescent="0.25">
      <c r="C8" s="22" t="s">
        <v>77</v>
      </c>
      <c r="D8" s="22" t="s">
        <v>69</v>
      </c>
    </row>
    <row r="9" spans="3:14" x14ac:dyDescent="0.25">
      <c r="C9" s="22" t="s">
        <v>78</v>
      </c>
      <c r="D9" s="22" t="s">
        <v>70</v>
      </c>
    </row>
    <row r="10" spans="3:14" x14ac:dyDescent="0.25">
      <c r="C10" s="22"/>
      <c r="D10" s="22" t="s">
        <v>79</v>
      </c>
    </row>
    <row r="11" spans="3:14" x14ac:dyDescent="0.25">
      <c r="C11" s="22"/>
      <c r="D11" s="22" t="s">
        <v>81</v>
      </c>
    </row>
    <row r="15" spans="3:14" x14ac:dyDescent="0.25">
      <c r="C15" s="68" t="s">
        <v>63</v>
      </c>
      <c r="D15" s="68"/>
      <c r="E15" s="68"/>
      <c r="F15" s="68"/>
      <c r="J15" s="20"/>
      <c r="K15" s="20"/>
      <c r="L15" s="20"/>
      <c r="N15" s="20"/>
    </row>
    <row r="18" spans="3:6" x14ac:dyDescent="0.25">
      <c r="C18" s="25" t="s">
        <v>60</v>
      </c>
      <c r="D18" s="25" t="s">
        <v>61</v>
      </c>
      <c r="E18" s="25" t="s">
        <v>62</v>
      </c>
      <c r="F18" s="25" t="s">
        <v>95</v>
      </c>
    </row>
    <row r="19" spans="3:6" x14ac:dyDescent="0.25">
      <c r="C19" s="23" t="s">
        <v>82</v>
      </c>
      <c r="D19" s="26">
        <v>40</v>
      </c>
      <c r="E19" s="31"/>
      <c r="F19" s="32"/>
    </row>
    <row r="20" spans="3:6" x14ac:dyDescent="0.25">
      <c r="C20" s="24" t="s">
        <v>84</v>
      </c>
      <c r="D20" s="27"/>
      <c r="E20" s="29">
        <v>25</v>
      </c>
      <c r="F20" s="29">
        <v>10</v>
      </c>
    </row>
    <row r="21" spans="3:6" x14ac:dyDescent="0.25">
      <c r="C21" s="24" t="s">
        <v>85</v>
      </c>
      <c r="D21" s="27"/>
      <c r="E21" s="29">
        <v>30</v>
      </c>
      <c r="F21" s="29">
        <v>12</v>
      </c>
    </row>
    <row r="22" spans="3:6" x14ac:dyDescent="0.25">
      <c r="C22" s="24" t="s">
        <v>86</v>
      </c>
      <c r="D22" s="27"/>
      <c r="E22" s="29">
        <v>20</v>
      </c>
      <c r="F22" s="29">
        <v>8</v>
      </c>
    </row>
    <row r="23" spans="3:6" x14ac:dyDescent="0.25">
      <c r="C23" s="24" t="s">
        <v>88</v>
      </c>
      <c r="D23" s="27"/>
      <c r="E23" s="29">
        <v>15</v>
      </c>
      <c r="F23" s="29">
        <v>6</v>
      </c>
    </row>
    <row r="24" spans="3:6" x14ac:dyDescent="0.25">
      <c r="C24" s="24" t="s">
        <v>87</v>
      </c>
      <c r="D24" s="28"/>
      <c r="E24" s="29">
        <v>10</v>
      </c>
      <c r="F24" s="29">
        <v>4</v>
      </c>
    </row>
    <row r="25" spans="3:6" x14ac:dyDescent="0.25">
      <c r="C25" s="23" t="s">
        <v>89</v>
      </c>
      <c r="D25" s="26">
        <v>25</v>
      </c>
      <c r="E25" s="31"/>
      <c r="F25" s="32"/>
    </row>
    <row r="26" spans="3:6" x14ac:dyDescent="0.25">
      <c r="C26" s="24" t="s">
        <v>90</v>
      </c>
      <c r="D26" s="27"/>
      <c r="E26" s="29">
        <v>40</v>
      </c>
      <c r="F26" s="29">
        <v>10</v>
      </c>
    </row>
    <row r="27" spans="3:6" x14ac:dyDescent="0.25">
      <c r="C27" s="24" t="s">
        <v>91</v>
      </c>
      <c r="D27" s="27"/>
      <c r="E27" s="29">
        <v>40</v>
      </c>
      <c r="F27" s="29">
        <v>10</v>
      </c>
    </row>
    <row r="28" spans="3:6" x14ac:dyDescent="0.25">
      <c r="C28" s="24" t="s">
        <v>92</v>
      </c>
      <c r="D28" s="28"/>
      <c r="E28" s="29">
        <v>20</v>
      </c>
      <c r="F28" s="29">
        <v>5</v>
      </c>
    </row>
    <row r="29" spans="3:6" x14ac:dyDescent="0.25">
      <c r="C29" s="23" t="s">
        <v>83</v>
      </c>
      <c r="D29" s="26">
        <v>10</v>
      </c>
      <c r="E29" s="29"/>
      <c r="F29" s="29"/>
    </row>
    <row r="30" spans="3:6" x14ac:dyDescent="0.25">
      <c r="C30" s="24" t="s">
        <v>114</v>
      </c>
      <c r="D30" s="28"/>
      <c r="E30" s="29">
        <v>100</v>
      </c>
      <c r="F30" s="29">
        <v>10</v>
      </c>
    </row>
    <row r="31" spans="3:6" x14ac:dyDescent="0.25">
      <c r="C31" s="23" t="s">
        <v>93</v>
      </c>
      <c r="D31" s="29">
        <v>25</v>
      </c>
      <c r="E31" s="29">
        <v>100</v>
      </c>
      <c r="F31" s="29">
        <v>25</v>
      </c>
    </row>
    <row r="32" spans="3:6" x14ac:dyDescent="0.25">
      <c r="C32" s="23" t="s">
        <v>94</v>
      </c>
      <c r="D32" s="30">
        <v>100</v>
      </c>
      <c r="E32" s="30"/>
      <c r="F32" s="30">
        <v>100</v>
      </c>
    </row>
    <row r="34" spans="2:5" x14ac:dyDescent="0.25">
      <c r="C34" s="68" t="s">
        <v>96</v>
      </c>
      <c r="D34" s="68"/>
      <c r="E34" s="68"/>
    </row>
    <row r="35" spans="2:5" x14ac:dyDescent="0.25">
      <c r="C35" s="25" t="s">
        <v>60</v>
      </c>
      <c r="D35" s="25" t="s">
        <v>97</v>
      </c>
      <c r="E35" s="25" t="s">
        <v>98</v>
      </c>
    </row>
    <row r="36" spans="2:5" x14ac:dyDescent="0.25">
      <c r="C36" s="43" t="s">
        <v>82</v>
      </c>
      <c r="D36" s="44"/>
      <c r="E36" s="45"/>
    </row>
    <row r="37" spans="2:5" x14ac:dyDescent="0.25">
      <c r="C37" s="36" t="s">
        <v>84</v>
      </c>
      <c r="D37" s="34" t="s">
        <v>127</v>
      </c>
      <c r="E37" s="35">
        <v>0</v>
      </c>
    </row>
    <row r="38" spans="2:5" x14ac:dyDescent="0.25">
      <c r="C38" s="37"/>
      <c r="D38" s="34" t="s">
        <v>128</v>
      </c>
      <c r="E38" s="35">
        <v>40</v>
      </c>
    </row>
    <row r="39" spans="2:5" x14ac:dyDescent="0.25">
      <c r="C39" s="37"/>
      <c r="D39" s="34" t="s">
        <v>125</v>
      </c>
      <c r="E39" s="35">
        <v>80</v>
      </c>
    </row>
    <row r="40" spans="2:5" x14ac:dyDescent="0.25">
      <c r="C40" s="38"/>
      <c r="D40" s="34" t="s">
        <v>126</v>
      </c>
      <c r="E40" s="35">
        <v>100</v>
      </c>
    </row>
    <row r="41" spans="2:5" x14ac:dyDescent="0.25">
      <c r="C41" s="36" t="s">
        <v>85</v>
      </c>
      <c r="D41" s="34" t="s">
        <v>99</v>
      </c>
      <c r="E41" s="35">
        <v>0</v>
      </c>
    </row>
    <row r="42" spans="2:5" x14ac:dyDescent="0.25">
      <c r="B42" t="s">
        <v>100</v>
      </c>
      <c r="C42" s="37"/>
      <c r="D42" s="34" t="s">
        <v>101</v>
      </c>
      <c r="E42" s="35">
        <v>60</v>
      </c>
    </row>
    <row r="43" spans="2:5" x14ac:dyDescent="0.25">
      <c r="C43" s="37"/>
      <c r="D43" s="34" t="s">
        <v>102</v>
      </c>
      <c r="E43" s="35">
        <v>80</v>
      </c>
    </row>
    <row r="44" spans="2:5" x14ac:dyDescent="0.25">
      <c r="C44" s="38"/>
      <c r="D44" s="34" t="s">
        <v>103</v>
      </c>
      <c r="E44" s="35">
        <v>100</v>
      </c>
    </row>
    <row r="45" spans="2:5" x14ac:dyDescent="0.25">
      <c r="C45" s="36" t="s">
        <v>86</v>
      </c>
      <c r="D45" s="34" t="s">
        <v>109</v>
      </c>
      <c r="E45" s="35">
        <v>0</v>
      </c>
    </row>
    <row r="46" spans="2:5" x14ac:dyDescent="0.25">
      <c r="C46" s="37"/>
      <c r="D46" s="34" t="s">
        <v>108</v>
      </c>
      <c r="E46" s="35">
        <v>40</v>
      </c>
    </row>
    <row r="47" spans="2:5" x14ac:dyDescent="0.25">
      <c r="C47" s="37"/>
      <c r="D47" s="34" t="s">
        <v>107</v>
      </c>
      <c r="E47" s="35">
        <v>75</v>
      </c>
    </row>
    <row r="48" spans="2:5" x14ac:dyDescent="0.25">
      <c r="C48" s="38"/>
      <c r="D48" s="34" t="s">
        <v>106</v>
      </c>
      <c r="E48" s="35">
        <v>100</v>
      </c>
    </row>
    <row r="49" spans="3:5" x14ac:dyDescent="0.25">
      <c r="C49" s="36" t="s">
        <v>88</v>
      </c>
      <c r="D49" s="34" t="s">
        <v>104</v>
      </c>
      <c r="E49" s="35">
        <v>0</v>
      </c>
    </row>
    <row r="50" spans="3:5" x14ac:dyDescent="0.25">
      <c r="C50" s="38"/>
      <c r="D50" s="34" t="s">
        <v>105</v>
      </c>
      <c r="E50" s="35">
        <v>100</v>
      </c>
    </row>
    <row r="51" spans="3:5" x14ac:dyDescent="0.25">
      <c r="C51" s="36" t="s">
        <v>135</v>
      </c>
      <c r="D51" s="34" t="s">
        <v>136</v>
      </c>
      <c r="E51" s="35">
        <v>0</v>
      </c>
    </row>
    <row r="52" spans="3:5" x14ac:dyDescent="0.25">
      <c r="C52" s="37"/>
      <c r="D52" s="34" t="s">
        <v>137</v>
      </c>
      <c r="E52" s="35">
        <v>50</v>
      </c>
    </row>
    <row r="53" spans="3:5" x14ac:dyDescent="0.25">
      <c r="C53" s="37"/>
      <c r="D53" s="34" t="s">
        <v>139</v>
      </c>
      <c r="E53" s="35">
        <v>80</v>
      </c>
    </row>
    <row r="54" spans="3:5" x14ac:dyDescent="0.25">
      <c r="C54" s="37"/>
      <c r="D54" s="34" t="s">
        <v>138</v>
      </c>
      <c r="E54" s="35">
        <v>100</v>
      </c>
    </row>
    <row r="55" spans="3:5" x14ac:dyDescent="0.25">
      <c r="C55" s="46" t="s">
        <v>89</v>
      </c>
      <c r="D55" s="47"/>
      <c r="E55" s="48"/>
    </row>
    <row r="56" spans="3:5" x14ac:dyDescent="0.25">
      <c r="C56" s="41" t="s">
        <v>90</v>
      </c>
      <c r="D56" s="40" t="s">
        <v>112</v>
      </c>
      <c r="E56" s="28">
        <v>75</v>
      </c>
    </row>
    <row r="57" spans="3:5" x14ac:dyDescent="0.25">
      <c r="C57" s="42"/>
      <c r="D57" s="40" t="s">
        <v>129</v>
      </c>
      <c r="E57" s="28">
        <v>15</v>
      </c>
    </row>
    <row r="58" spans="3:5" x14ac:dyDescent="0.25">
      <c r="C58" s="42"/>
      <c r="D58" s="40" t="s">
        <v>113</v>
      </c>
      <c r="E58" s="28">
        <v>10</v>
      </c>
    </row>
    <row r="59" spans="3:5" x14ac:dyDescent="0.25">
      <c r="C59" s="41" t="s">
        <v>91</v>
      </c>
      <c r="D59" s="40">
        <v>0</v>
      </c>
      <c r="E59" s="50">
        <v>0</v>
      </c>
    </row>
    <row r="60" spans="3:5" x14ac:dyDescent="0.25">
      <c r="C60" s="42"/>
      <c r="D60" s="40">
        <v>1</v>
      </c>
      <c r="E60" s="29">
        <v>60</v>
      </c>
    </row>
    <row r="61" spans="3:5" x14ac:dyDescent="0.25">
      <c r="C61" s="42"/>
      <c r="D61" s="40">
        <v>2</v>
      </c>
      <c r="E61" s="29">
        <v>90</v>
      </c>
    </row>
    <row r="62" spans="3:5" x14ac:dyDescent="0.25">
      <c r="C62" s="42"/>
      <c r="D62" s="40" t="s">
        <v>111</v>
      </c>
      <c r="E62" s="29">
        <v>100</v>
      </c>
    </row>
    <row r="63" spans="3:5" x14ac:dyDescent="0.25">
      <c r="C63" s="41" t="s">
        <v>92</v>
      </c>
      <c r="D63" s="40" t="s">
        <v>110</v>
      </c>
      <c r="E63" s="35">
        <v>0</v>
      </c>
    </row>
    <row r="64" spans="3:5" x14ac:dyDescent="0.25">
      <c r="C64" s="39"/>
      <c r="D64" s="40" t="s">
        <v>105</v>
      </c>
      <c r="E64" s="35">
        <v>100</v>
      </c>
    </row>
    <row r="65" spans="3:13" x14ac:dyDescent="0.25">
      <c r="C65" s="23" t="s">
        <v>83</v>
      </c>
      <c r="D65" s="49"/>
      <c r="E65" s="29"/>
    </row>
    <row r="66" spans="3:13" x14ac:dyDescent="0.25">
      <c r="C66" s="41" t="s">
        <v>114</v>
      </c>
      <c r="D66" s="33" t="s">
        <v>142</v>
      </c>
      <c r="E66" s="29">
        <v>0</v>
      </c>
    </row>
    <row r="67" spans="3:13" x14ac:dyDescent="0.25">
      <c r="C67" s="42"/>
      <c r="D67" s="33" t="s">
        <v>143</v>
      </c>
      <c r="E67" s="29">
        <v>100</v>
      </c>
    </row>
    <row r="68" spans="3:13" x14ac:dyDescent="0.25">
      <c r="C68" s="42"/>
      <c r="D68" s="33" t="s">
        <v>115</v>
      </c>
      <c r="E68" s="29">
        <v>50</v>
      </c>
    </row>
    <row r="69" spans="3:13" x14ac:dyDescent="0.25">
      <c r="C69" s="23" t="s">
        <v>93</v>
      </c>
      <c r="D69" s="29" t="s">
        <v>130</v>
      </c>
      <c r="E69" s="29" t="s">
        <v>131</v>
      </c>
    </row>
    <row r="72" spans="3:13" x14ac:dyDescent="0.25">
      <c r="C72" s="74" t="s">
        <v>117</v>
      </c>
      <c r="D72" s="74"/>
      <c r="E72" s="74"/>
      <c r="F72" s="74"/>
      <c r="G72" s="74"/>
      <c r="H72" s="74"/>
      <c r="I72" s="74"/>
      <c r="J72" s="74"/>
      <c r="K72" s="74"/>
      <c r="L72" s="74"/>
      <c r="M72" s="74"/>
    </row>
    <row r="73" spans="3:13" x14ac:dyDescent="0.25">
      <c r="C73" s="75" t="s">
        <v>60</v>
      </c>
      <c r="D73" s="75" t="s">
        <v>116</v>
      </c>
      <c r="E73" s="73" t="s">
        <v>134</v>
      </c>
      <c r="F73" s="73"/>
      <c r="G73" s="73"/>
      <c r="H73" s="73" t="s">
        <v>140</v>
      </c>
      <c r="I73" s="73"/>
      <c r="J73" s="73"/>
      <c r="K73" s="73" t="s">
        <v>147</v>
      </c>
      <c r="L73" s="73"/>
      <c r="M73" s="73"/>
    </row>
    <row r="74" spans="3:13" x14ac:dyDescent="0.25">
      <c r="C74" s="75"/>
      <c r="D74" s="75"/>
      <c r="E74" s="52" t="s">
        <v>97</v>
      </c>
      <c r="F74" s="52" t="s">
        <v>98</v>
      </c>
      <c r="G74" s="52" t="s">
        <v>118</v>
      </c>
      <c r="H74" s="52" t="s">
        <v>97</v>
      </c>
      <c r="I74" s="52" t="s">
        <v>98</v>
      </c>
      <c r="J74" s="52" t="s">
        <v>118</v>
      </c>
      <c r="K74" s="52" t="s">
        <v>97</v>
      </c>
      <c r="L74" s="52" t="s">
        <v>98</v>
      </c>
      <c r="M74" s="52" t="s">
        <v>118</v>
      </c>
    </row>
    <row r="75" spans="3:13" x14ac:dyDescent="0.25">
      <c r="C75" s="53" t="s">
        <v>82</v>
      </c>
      <c r="D75" s="55"/>
      <c r="E75" s="51"/>
      <c r="F75" s="51"/>
      <c r="G75" s="51"/>
      <c r="H75" s="51"/>
      <c r="I75" s="51"/>
      <c r="J75" s="51"/>
      <c r="K75" s="51"/>
      <c r="L75" s="51"/>
      <c r="M75" s="51"/>
    </row>
    <row r="76" spans="3:13" x14ac:dyDescent="0.25">
      <c r="C76" s="36" t="s">
        <v>84</v>
      </c>
      <c r="D76" s="29">
        <v>10</v>
      </c>
      <c r="E76" s="29" t="s">
        <v>119</v>
      </c>
      <c r="F76" s="29">
        <v>100</v>
      </c>
      <c r="G76" s="29">
        <v>10</v>
      </c>
      <c r="H76" s="29" t="s">
        <v>119</v>
      </c>
      <c r="I76" s="29">
        <v>100</v>
      </c>
      <c r="J76" s="29">
        <v>10</v>
      </c>
      <c r="K76" s="29" t="s">
        <v>148</v>
      </c>
      <c r="L76" s="29">
        <v>80</v>
      </c>
      <c r="M76" s="29">
        <v>8</v>
      </c>
    </row>
    <row r="77" spans="3:13" x14ac:dyDescent="0.25">
      <c r="C77" s="36" t="s">
        <v>85</v>
      </c>
      <c r="D77" s="29">
        <v>12</v>
      </c>
      <c r="E77" s="29" t="s">
        <v>120</v>
      </c>
      <c r="F77" s="29">
        <v>80</v>
      </c>
      <c r="G77" s="29">
        <v>9.6</v>
      </c>
      <c r="H77" s="29" t="s">
        <v>120</v>
      </c>
      <c r="I77" s="29">
        <v>80</v>
      </c>
      <c r="J77" s="29">
        <v>9.6</v>
      </c>
      <c r="K77" s="29" t="s">
        <v>99</v>
      </c>
      <c r="L77" s="29">
        <v>0</v>
      </c>
      <c r="M77" s="29">
        <v>0</v>
      </c>
    </row>
    <row r="78" spans="3:13" x14ac:dyDescent="0.25">
      <c r="C78" s="36" t="s">
        <v>86</v>
      </c>
      <c r="D78" s="29">
        <v>8</v>
      </c>
      <c r="E78" s="29" t="s">
        <v>122</v>
      </c>
      <c r="F78" s="29">
        <v>20</v>
      </c>
      <c r="G78" s="29">
        <v>1.6</v>
      </c>
      <c r="H78" s="59" t="s">
        <v>146</v>
      </c>
      <c r="I78" s="29">
        <v>20</v>
      </c>
      <c r="J78" s="29">
        <v>1.6</v>
      </c>
      <c r="K78" s="29" t="s">
        <v>149</v>
      </c>
      <c r="L78" s="29">
        <v>70</v>
      </c>
      <c r="M78" s="29">
        <v>5.6</v>
      </c>
    </row>
    <row r="79" spans="3:13" x14ac:dyDescent="0.25">
      <c r="C79" s="36" t="s">
        <v>88</v>
      </c>
      <c r="D79" s="29">
        <v>6</v>
      </c>
      <c r="E79" s="29" t="s">
        <v>105</v>
      </c>
      <c r="F79" s="29">
        <v>100</v>
      </c>
      <c r="G79" s="29">
        <v>6</v>
      </c>
      <c r="H79" s="29" t="s">
        <v>105</v>
      </c>
      <c r="I79" s="29">
        <v>100</v>
      </c>
      <c r="J79" s="29">
        <v>6</v>
      </c>
      <c r="K79" s="29" t="s">
        <v>105</v>
      </c>
      <c r="L79" s="29">
        <v>100</v>
      </c>
      <c r="M79" s="29">
        <v>6</v>
      </c>
    </row>
    <row r="80" spans="3:13" x14ac:dyDescent="0.25">
      <c r="C80" s="36" t="s">
        <v>87</v>
      </c>
      <c r="D80" s="29">
        <v>4</v>
      </c>
      <c r="E80" s="29" t="s">
        <v>121</v>
      </c>
      <c r="F80" s="29">
        <v>80</v>
      </c>
      <c r="G80" s="29">
        <v>3.2</v>
      </c>
      <c r="H80" s="29" t="s">
        <v>145</v>
      </c>
      <c r="I80" s="29">
        <v>50</v>
      </c>
      <c r="J80" s="29">
        <v>2</v>
      </c>
      <c r="K80" s="29" t="s">
        <v>145</v>
      </c>
      <c r="L80" s="29">
        <v>50</v>
      </c>
      <c r="M80" s="29">
        <v>2</v>
      </c>
    </row>
    <row r="81" spans="3:13" x14ac:dyDescent="0.25">
      <c r="C81" s="54" t="s">
        <v>89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</row>
    <row r="82" spans="3:13" x14ac:dyDescent="0.25">
      <c r="C82" s="41" t="s">
        <v>90</v>
      </c>
      <c r="D82" s="29">
        <v>10</v>
      </c>
      <c r="E82" s="29" t="s">
        <v>124</v>
      </c>
      <c r="F82" s="29">
        <v>90</v>
      </c>
      <c r="G82" s="29">
        <v>9</v>
      </c>
      <c r="H82" s="29" t="s">
        <v>112</v>
      </c>
      <c r="I82" s="29">
        <v>75</v>
      </c>
      <c r="J82" s="29">
        <v>7.5</v>
      </c>
      <c r="K82" s="29" t="s">
        <v>112</v>
      </c>
      <c r="L82" s="29">
        <v>75</v>
      </c>
      <c r="M82" s="29">
        <v>7.5</v>
      </c>
    </row>
    <row r="83" spans="3:13" x14ac:dyDescent="0.25">
      <c r="C83" s="41" t="s">
        <v>91</v>
      </c>
      <c r="D83" s="29">
        <v>10</v>
      </c>
      <c r="E83" s="29">
        <v>2</v>
      </c>
      <c r="F83" s="29">
        <v>90</v>
      </c>
      <c r="G83" s="29">
        <v>9</v>
      </c>
      <c r="H83" s="29">
        <v>3</v>
      </c>
      <c r="I83" s="29">
        <v>100</v>
      </c>
      <c r="J83" s="29">
        <v>10</v>
      </c>
      <c r="K83" s="29">
        <v>3</v>
      </c>
      <c r="L83" s="29">
        <v>100</v>
      </c>
      <c r="M83" s="29">
        <v>10</v>
      </c>
    </row>
    <row r="84" spans="3:13" x14ac:dyDescent="0.25">
      <c r="C84" s="41" t="s">
        <v>92</v>
      </c>
      <c r="D84" s="29">
        <v>5</v>
      </c>
      <c r="E84" s="29" t="s">
        <v>105</v>
      </c>
      <c r="F84" s="29">
        <v>100</v>
      </c>
      <c r="G84" s="29">
        <v>5</v>
      </c>
      <c r="H84" s="29" t="s">
        <v>105</v>
      </c>
      <c r="I84" s="29">
        <v>100</v>
      </c>
      <c r="J84" s="29">
        <v>5</v>
      </c>
      <c r="K84" s="29" t="s">
        <v>105</v>
      </c>
      <c r="L84" s="29">
        <v>100</v>
      </c>
      <c r="M84" s="29">
        <v>5</v>
      </c>
    </row>
    <row r="85" spans="3:13" x14ac:dyDescent="0.25">
      <c r="C85" s="23" t="s">
        <v>83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3:13" x14ac:dyDescent="0.25">
      <c r="C86" s="41" t="s">
        <v>151</v>
      </c>
      <c r="D86" s="29">
        <v>10</v>
      </c>
      <c r="E86" s="29" t="s">
        <v>123</v>
      </c>
      <c r="F86" s="29">
        <v>0</v>
      </c>
      <c r="G86" s="29">
        <v>0</v>
      </c>
      <c r="H86" s="29" t="s">
        <v>141</v>
      </c>
      <c r="I86" s="29">
        <v>100</v>
      </c>
      <c r="J86" s="29">
        <v>10</v>
      </c>
      <c r="K86" s="29" t="s">
        <v>150</v>
      </c>
      <c r="L86" s="29">
        <v>100</v>
      </c>
      <c r="M86" s="29">
        <v>10</v>
      </c>
    </row>
    <row r="87" spans="3:13" x14ac:dyDescent="0.25">
      <c r="C87" s="23" t="s">
        <v>93</v>
      </c>
      <c r="D87" s="29">
        <v>25</v>
      </c>
      <c r="E87" s="29" t="s">
        <v>132</v>
      </c>
      <c r="F87" s="29">
        <v>41.6875</v>
      </c>
      <c r="G87" s="29">
        <v>10.42</v>
      </c>
      <c r="H87" s="58" t="s">
        <v>144</v>
      </c>
      <c r="I87" s="29">
        <v>83.56</v>
      </c>
      <c r="J87" s="29">
        <v>20.89</v>
      </c>
      <c r="K87" s="29" t="s">
        <v>152</v>
      </c>
      <c r="L87" s="29">
        <v>60.44</v>
      </c>
      <c r="M87" s="29">
        <v>15.1</v>
      </c>
    </row>
    <row r="88" spans="3:13" x14ac:dyDescent="0.25">
      <c r="C88" s="76" t="s">
        <v>133</v>
      </c>
      <c r="D88" s="77"/>
      <c r="E88" s="78">
        <f>SUM(G76:G87)</f>
        <v>63.820000000000007</v>
      </c>
      <c r="F88" s="79"/>
      <c r="G88" s="80"/>
      <c r="H88" s="78">
        <f>SUM(J75:J87)</f>
        <v>82.59</v>
      </c>
      <c r="I88" s="79"/>
      <c r="J88" s="80"/>
      <c r="K88" s="78">
        <f>SUM(M75:M87)</f>
        <v>69.2</v>
      </c>
      <c r="L88" s="79"/>
      <c r="M88" s="80"/>
    </row>
    <row r="91" spans="3:13" x14ac:dyDescent="0.25">
      <c r="C91" s="75" t="s">
        <v>60</v>
      </c>
      <c r="D91" s="75" t="s">
        <v>116</v>
      </c>
      <c r="E91" s="73" t="s">
        <v>140</v>
      </c>
      <c r="F91" s="73"/>
      <c r="G91" s="73"/>
    </row>
    <row r="92" spans="3:13" x14ac:dyDescent="0.25">
      <c r="C92" s="75"/>
      <c r="D92" s="75"/>
      <c r="E92" s="52" t="s">
        <v>97</v>
      </c>
      <c r="F92" s="52" t="s">
        <v>98</v>
      </c>
      <c r="G92" s="52" t="s">
        <v>118</v>
      </c>
    </row>
    <row r="93" spans="3:13" x14ac:dyDescent="0.25">
      <c r="C93" s="53" t="s">
        <v>82</v>
      </c>
      <c r="D93" s="55"/>
      <c r="E93" s="51"/>
      <c r="F93" s="51"/>
      <c r="G93" s="51"/>
    </row>
    <row r="94" spans="3:13" x14ac:dyDescent="0.25">
      <c r="C94" s="36" t="s">
        <v>84</v>
      </c>
      <c r="D94" s="29">
        <v>10</v>
      </c>
      <c r="E94" s="29" t="s">
        <v>119</v>
      </c>
      <c r="F94" s="29">
        <v>100</v>
      </c>
      <c r="G94" s="29">
        <v>10</v>
      </c>
    </row>
    <row r="95" spans="3:13" x14ac:dyDescent="0.25">
      <c r="C95" s="36" t="s">
        <v>85</v>
      </c>
      <c r="D95" s="29">
        <v>12</v>
      </c>
      <c r="E95" s="29" t="s">
        <v>120</v>
      </c>
      <c r="F95" s="29">
        <v>80</v>
      </c>
      <c r="G95" s="29">
        <v>9.6</v>
      </c>
    </row>
    <row r="96" spans="3:13" x14ac:dyDescent="0.25">
      <c r="C96" s="36" t="s">
        <v>86</v>
      </c>
      <c r="D96" s="29">
        <v>8</v>
      </c>
      <c r="E96" s="59" t="s">
        <v>146</v>
      </c>
      <c r="F96" s="29">
        <v>20</v>
      </c>
      <c r="G96" s="29">
        <v>1.6</v>
      </c>
    </row>
    <row r="97" spans="3:7" x14ac:dyDescent="0.25">
      <c r="C97" s="36" t="s">
        <v>88</v>
      </c>
      <c r="D97" s="29">
        <v>6</v>
      </c>
      <c r="E97" s="29" t="s">
        <v>105</v>
      </c>
      <c r="F97" s="29">
        <v>100</v>
      </c>
      <c r="G97" s="29">
        <v>6</v>
      </c>
    </row>
    <row r="98" spans="3:7" x14ac:dyDescent="0.25">
      <c r="C98" s="36" t="s">
        <v>87</v>
      </c>
      <c r="D98" s="29">
        <v>4</v>
      </c>
      <c r="E98" s="29" t="s">
        <v>145</v>
      </c>
      <c r="F98" s="29">
        <v>50</v>
      </c>
      <c r="G98" s="29">
        <v>2</v>
      </c>
    </row>
    <row r="99" spans="3:7" x14ac:dyDescent="0.25">
      <c r="C99" s="54" t="s">
        <v>89</v>
      </c>
      <c r="D99" s="32"/>
      <c r="E99" s="32"/>
      <c r="F99" s="32"/>
      <c r="G99" s="32"/>
    </row>
    <row r="100" spans="3:7" x14ac:dyDescent="0.25">
      <c r="C100" s="41" t="s">
        <v>90</v>
      </c>
      <c r="D100" s="29">
        <v>10</v>
      </c>
      <c r="E100" s="29" t="s">
        <v>112</v>
      </c>
      <c r="F100" s="29">
        <v>75</v>
      </c>
      <c r="G100" s="29">
        <v>7.5</v>
      </c>
    </row>
    <row r="101" spans="3:7" x14ac:dyDescent="0.25">
      <c r="C101" s="41" t="s">
        <v>91</v>
      </c>
      <c r="D101" s="29">
        <v>10</v>
      </c>
      <c r="E101" s="29">
        <v>3</v>
      </c>
      <c r="F101" s="29">
        <v>100</v>
      </c>
      <c r="G101" s="29">
        <v>10</v>
      </c>
    </row>
    <row r="102" spans="3:7" x14ac:dyDescent="0.25">
      <c r="C102" s="41" t="s">
        <v>92</v>
      </c>
      <c r="D102" s="29">
        <v>5</v>
      </c>
      <c r="E102" s="29" t="s">
        <v>105</v>
      </c>
      <c r="F102" s="29">
        <v>100</v>
      </c>
      <c r="G102" s="29">
        <v>5</v>
      </c>
    </row>
    <row r="103" spans="3:7" x14ac:dyDescent="0.25">
      <c r="C103" s="23" t="s">
        <v>83</v>
      </c>
      <c r="D103" s="29"/>
      <c r="E103" s="29"/>
      <c r="F103" s="29"/>
      <c r="G103" s="29"/>
    </row>
    <row r="104" spans="3:7" x14ac:dyDescent="0.25">
      <c r="C104" s="41" t="s">
        <v>151</v>
      </c>
      <c r="D104" s="29">
        <v>10</v>
      </c>
      <c r="E104" s="29" t="s">
        <v>141</v>
      </c>
      <c r="F104" s="29">
        <v>100</v>
      </c>
      <c r="G104" s="29">
        <v>10</v>
      </c>
    </row>
    <row r="105" spans="3:7" x14ac:dyDescent="0.25">
      <c r="C105" s="23" t="s">
        <v>93</v>
      </c>
      <c r="D105" s="29">
        <v>25</v>
      </c>
      <c r="E105" s="58" t="s">
        <v>144</v>
      </c>
      <c r="F105" s="29">
        <v>83.56</v>
      </c>
      <c r="G105" s="29">
        <v>20.89</v>
      </c>
    </row>
    <row r="106" spans="3:7" x14ac:dyDescent="0.25">
      <c r="C106" s="76" t="s">
        <v>133</v>
      </c>
      <c r="D106" s="77"/>
      <c r="E106" s="78">
        <f>SUM(G93:G105)</f>
        <v>82.59</v>
      </c>
      <c r="F106" s="79"/>
      <c r="G106" s="80"/>
    </row>
    <row r="110" spans="3:7" x14ac:dyDescent="0.25">
      <c r="C110" s="75" t="s">
        <v>60</v>
      </c>
      <c r="D110" s="75" t="s">
        <v>116</v>
      </c>
      <c r="E110" s="73" t="s">
        <v>147</v>
      </c>
      <c r="F110" s="73"/>
      <c r="G110" s="73"/>
    </row>
    <row r="111" spans="3:7" x14ac:dyDescent="0.25">
      <c r="C111" s="75"/>
      <c r="D111" s="75"/>
      <c r="E111" s="52" t="s">
        <v>97</v>
      </c>
      <c r="F111" s="52" t="s">
        <v>98</v>
      </c>
      <c r="G111" s="52" t="s">
        <v>118</v>
      </c>
    </row>
    <row r="112" spans="3:7" x14ac:dyDescent="0.25">
      <c r="C112" s="53" t="s">
        <v>82</v>
      </c>
      <c r="D112" s="55"/>
      <c r="E112" s="51"/>
      <c r="F112" s="51"/>
      <c r="G112" s="51"/>
    </row>
    <row r="113" spans="3:7" x14ac:dyDescent="0.25">
      <c r="C113" s="36" t="s">
        <v>84</v>
      </c>
      <c r="D113" s="29">
        <v>10</v>
      </c>
      <c r="E113" s="29" t="s">
        <v>148</v>
      </c>
      <c r="F113" s="29">
        <v>80</v>
      </c>
      <c r="G113" s="29">
        <v>8</v>
      </c>
    </row>
    <row r="114" spans="3:7" x14ac:dyDescent="0.25">
      <c r="C114" s="36" t="s">
        <v>85</v>
      </c>
      <c r="D114" s="29">
        <v>12</v>
      </c>
      <c r="E114" s="29" t="s">
        <v>99</v>
      </c>
      <c r="F114" s="29">
        <v>0</v>
      </c>
      <c r="G114" s="29">
        <v>0</v>
      </c>
    </row>
    <row r="115" spans="3:7" x14ac:dyDescent="0.25">
      <c r="C115" s="36" t="s">
        <v>86</v>
      </c>
      <c r="D115" s="29">
        <v>8</v>
      </c>
      <c r="E115" s="29" t="s">
        <v>149</v>
      </c>
      <c r="F115" s="29">
        <v>70</v>
      </c>
      <c r="G115" s="29">
        <v>5.6</v>
      </c>
    </row>
    <row r="116" spans="3:7" x14ac:dyDescent="0.25">
      <c r="C116" s="36" t="s">
        <v>88</v>
      </c>
      <c r="D116" s="29">
        <v>6</v>
      </c>
      <c r="E116" s="29" t="s">
        <v>105</v>
      </c>
      <c r="F116" s="29">
        <v>100</v>
      </c>
      <c r="G116" s="29">
        <v>6</v>
      </c>
    </row>
    <row r="117" spans="3:7" x14ac:dyDescent="0.25">
      <c r="C117" s="36" t="s">
        <v>87</v>
      </c>
      <c r="D117" s="29">
        <v>4</v>
      </c>
      <c r="E117" s="29" t="s">
        <v>145</v>
      </c>
      <c r="F117" s="29">
        <v>50</v>
      </c>
      <c r="G117" s="29">
        <v>2</v>
      </c>
    </row>
    <row r="118" spans="3:7" x14ac:dyDescent="0.25">
      <c r="C118" s="54" t="s">
        <v>89</v>
      </c>
      <c r="D118" s="32"/>
      <c r="E118" s="32"/>
      <c r="F118" s="32"/>
      <c r="G118" s="32"/>
    </row>
    <row r="119" spans="3:7" x14ac:dyDescent="0.25">
      <c r="C119" s="41" t="s">
        <v>90</v>
      </c>
      <c r="D119" s="29">
        <v>10</v>
      </c>
      <c r="E119" s="29" t="s">
        <v>112</v>
      </c>
      <c r="F119" s="29">
        <v>75</v>
      </c>
      <c r="G119" s="29">
        <v>7.5</v>
      </c>
    </row>
    <row r="120" spans="3:7" x14ac:dyDescent="0.25">
      <c r="C120" s="41" t="s">
        <v>91</v>
      </c>
      <c r="D120" s="29">
        <v>10</v>
      </c>
      <c r="E120" s="29">
        <v>3</v>
      </c>
      <c r="F120" s="29">
        <v>100</v>
      </c>
      <c r="G120" s="29">
        <v>10</v>
      </c>
    </row>
    <row r="121" spans="3:7" x14ac:dyDescent="0.25">
      <c r="C121" s="41" t="s">
        <v>92</v>
      </c>
      <c r="D121" s="29">
        <v>5</v>
      </c>
      <c r="E121" s="29" t="s">
        <v>105</v>
      </c>
      <c r="F121" s="29">
        <v>100</v>
      </c>
      <c r="G121" s="29">
        <v>5</v>
      </c>
    </row>
    <row r="122" spans="3:7" x14ac:dyDescent="0.25">
      <c r="C122" s="23" t="s">
        <v>83</v>
      </c>
      <c r="D122" s="29"/>
      <c r="E122" s="29"/>
      <c r="F122" s="29"/>
      <c r="G122" s="29"/>
    </row>
    <row r="123" spans="3:7" x14ac:dyDescent="0.25">
      <c r="C123" s="41" t="s">
        <v>151</v>
      </c>
      <c r="D123" s="29">
        <v>10</v>
      </c>
      <c r="E123" s="29" t="s">
        <v>150</v>
      </c>
      <c r="F123" s="29">
        <v>100</v>
      </c>
      <c r="G123" s="29">
        <v>10</v>
      </c>
    </row>
    <row r="124" spans="3:7" x14ac:dyDescent="0.25">
      <c r="C124" s="23" t="s">
        <v>93</v>
      </c>
      <c r="D124" s="29">
        <v>25</v>
      </c>
      <c r="E124" s="29" t="s">
        <v>152</v>
      </c>
      <c r="F124" s="29">
        <v>60.44</v>
      </c>
      <c r="G124" s="29">
        <v>15.1</v>
      </c>
    </row>
    <row r="125" spans="3:7" x14ac:dyDescent="0.25">
      <c r="C125" s="76" t="s">
        <v>133</v>
      </c>
      <c r="D125" s="77"/>
      <c r="E125" s="78">
        <f>SUM(G112:G124)</f>
        <v>69.2</v>
      </c>
      <c r="F125" s="79"/>
      <c r="G125" s="80"/>
    </row>
  </sheetData>
  <mergeCells count="22">
    <mergeCell ref="C125:D125"/>
    <mergeCell ref="E110:G110"/>
    <mergeCell ref="E125:G125"/>
    <mergeCell ref="C106:D106"/>
    <mergeCell ref="E91:G91"/>
    <mergeCell ref="E106:G106"/>
    <mergeCell ref="C110:C111"/>
    <mergeCell ref="D110:D111"/>
    <mergeCell ref="C88:D88"/>
    <mergeCell ref="E88:G88"/>
    <mergeCell ref="H88:J88"/>
    <mergeCell ref="K88:M88"/>
    <mergeCell ref="C91:C92"/>
    <mergeCell ref="D91:D92"/>
    <mergeCell ref="K73:M73"/>
    <mergeCell ref="C72:M72"/>
    <mergeCell ref="C15:F15"/>
    <mergeCell ref="C34:E34"/>
    <mergeCell ref="E73:G73"/>
    <mergeCell ref="H73:J73"/>
    <mergeCell ref="D73:D74"/>
    <mergeCell ref="C73:C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Equipamiento</vt:lpstr>
      <vt:lpstr>Cuadro proba</vt:lpstr>
      <vt:lpstr>Netbooks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</dc:creator>
  <cp:lastModifiedBy>Arbore, Leonel Fabio</cp:lastModifiedBy>
  <dcterms:created xsi:type="dcterms:W3CDTF">2014-06-22T21:27:24Z</dcterms:created>
  <dcterms:modified xsi:type="dcterms:W3CDTF">2014-09-05T19:21:08Z</dcterms:modified>
</cp:coreProperties>
</file>