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A2C0510-F721-4DAA-8435-FD53D62BA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" i="10"/>
  <c r="A9" i="12"/>
  <c r="A5" i="12"/>
  <c r="I3" i="9"/>
  <c r="I4" i="9"/>
  <c r="I5" i="9"/>
  <c r="I6" i="9"/>
  <c r="I7" i="9"/>
  <c r="I8" i="9"/>
  <c r="I2" i="9"/>
  <c r="H3" i="9"/>
  <c r="H4" i="9"/>
  <c r="H5" i="9"/>
  <c r="H6" i="9"/>
  <c r="H7" i="9"/>
  <c r="H8" i="9"/>
  <c r="H2" i="9"/>
  <c r="G8" i="9"/>
  <c r="G7" i="9"/>
  <c r="G3" i="9"/>
  <c r="G4" i="9"/>
  <c r="G5" i="9"/>
  <c r="G6" i="9"/>
  <c r="G2" i="9"/>
  <c r="F4" i="9"/>
  <c r="F5" i="9"/>
  <c r="F6" i="9"/>
  <c r="F7" i="9"/>
  <c r="F8" i="9"/>
  <c r="F3" i="9"/>
  <c r="F2" i="9"/>
  <c r="E3" i="9"/>
  <c r="E4" i="9"/>
  <c r="E5" i="9"/>
  <c r="E6" i="9"/>
  <c r="E7" i="9"/>
  <c r="E8" i="9"/>
  <c r="E2" i="9"/>
  <c r="D3" i="9"/>
  <c r="D4" i="9"/>
  <c r="D5" i="9"/>
  <c r="D6" i="9"/>
  <c r="D2" i="9"/>
  <c r="C8" i="9"/>
  <c r="C7" i="9"/>
  <c r="C3" i="9"/>
  <c r="C4" i="9"/>
  <c r="C5" i="9"/>
  <c r="C6" i="9"/>
  <c r="C2" i="9"/>
  <c r="B2" i="9" l="1"/>
  <c r="B3" i="9"/>
  <c r="B4" i="9"/>
  <c r="B5" i="9"/>
  <c r="B6" i="9"/>
  <c r="B8" i="9"/>
  <c r="B7" i="9"/>
  <c r="J5" i="5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3" i="6"/>
  <c r="D4" i="6"/>
  <c r="D5" i="6"/>
  <c r="D6" i="6"/>
  <c r="D7" i="6"/>
  <c r="D8" i="6"/>
  <c r="D9" i="6"/>
  <c r="D10" i="6"/>
  <c r="D11" i="6"/>
  <c r="D12" i="6"/>
  <c r="D13" i="6"/>
  <c r="D2" i="6"/>
  <c r="C3" i="6"/>
  <c r="C4" i="6"/>
  <c r="C5" i="6"/>
  <c r="C6" i="6"/>
  <c r="C7" i="6"/>
  <c r="C8" i="6"/>
  <c r="C9" i="6"/>
  <c r="C10" i="6"/>
  <c r="C11" i="6"/>
  <c r="C12" i="6"/>
  <c r="C13" i="6"/>
  <c r="C2" i="6"/>
  <c r="B3" i="6"/>
  <c r="B4" i="6"/>
  <c r="B5" i="6"/>
  <c r="B6" i="6"/>
  <c r="B7" i="6"/>
  <c r="B8" i="6"/>
  <c r="B9" i="6"/>
  <c r="B10" i="6"/>
  <c r="B11" i="6"/>
  <c r="B12" i="6"/>
  <c r="B13" i="6"/>
  <c r="B2" i="6"/>
  <c r="G3" i="6"/>
  <c r="G4" i="6"/>
  <c r="G5" i="6"/>
  <c r="G6" i="6"/>
  <c r="G7" i="6"/>
  <c r="G8" i="6"/>
  <c r="G9" i="6"/>
  <c r="G10" i="6"/>
  <c r="G11" i="6"/>
  <c r="G12" i="6"/>
  <c r="G13" i="6"/>
  <c r="G2" i="6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F2" i="3" a="1"/>
  <c r="F2" i="3"/>
  <c r="N2" i="2"/>
  <c r="G4" i="1" a="1"/>
  <c r="G4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<sst xmlns="http://schemas.openxmlformats.org/spreadsheetml/2006/main" count="578" uniqueCount="112">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</sst>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" xfId="0" applyFill="1" applyBorder="1" applyProtection="1"/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tabSelected="1" workbookViewId="0">
      <selection activeCell="G2" sqref="G2"/>
    </sheetView>
  </sheetViews>
  <sheetFormatPr defaultRowHeight="15" x14ac:dyDescent="0.25"/>
  <cols>
    <col min="2" max="2" width="10.7109375" bestFit="1" customWidth="1"/>
    <col min="3" max="3" width="79.28515625" customWidth="1"/>
    <col min="4" max="4" width="7.5703125" customWidth="1"/>
    <col min="5" max="5" width="8.5703125" customWidth="1"/>
    <col min="6" max="6" width="11.7109375" bestFit="1" customWidth="1"/>
    <col min="7" max="7" width="10.28515625" bestFit="1" customWidth="1"/>
    <col min="13" max="13" width="0" hidden="1" customWidth="1"/>
  </cols>
  <sheetData>
    <row r="1" spans="1:13" x14ac:dyDescent="0.25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25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 cm="1">
        <f t="array" ref="G2">SUMPRODUCT(--(MONTH(B2:B440)=E2))</f>
        <v>51</v>
      </c>
      <c r="M2">
        <v>2</v>
      </c>
    </row>
    <row r="3" spans="1:13" x14ac:dyDescent="0.25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25">
      <c r="A4" s="13" t="s">
        <v>3</v>
      </c>
      <c r="B4" s="17">
        <v>40827</v>
      </c>
      <c r="E4" s="14">
        <v>2011</v>
      </c>
      <c r="F4" s="14" t="s">
        <v>1</v>
      </c>
      <c r="G4" s="4" cm="1">
        <f t="array" ref="G4">SUMPRODUCT((YEAR(B2:B440)=E4)*((A2:A440)="A"))</f>
        <v>11</v>
      </c>
      <c r="M4">
        <v>4</v>
      </c>
    </row>
    <row r="5" spans="1:13" x14ac:dyDescent="0.25">
      <c r="A5" s="13" t="s">
        <v>4</v>
      </c>
      <c r="B5" s="17">
        <v>40828</v>
      </c>
      <c r="M5">
        <v>5</v>
      </c>
    </row>
    <row r="6" spans="1:13" x14ac:dyDescent="0.25">
      <c r="A6" s="13" t="s">
        <v>5</v>
      </c>
      <c r="B6" s="17">
        <v>40829</v>
      </c>
      <c r="M6">
        <v>6</v>
      </c>
    </row>
    <row r="7" spans="1:13" x14ac:dyDescent="0.25">
      <c r="A7" s="13" t="s">
        <v>6</v>
      </c>
      <c r="B7" s="17">
        <v>40830</v>
      </c>
      <c r="C7" s="9"/>
      <c r="M7">
        <v>7</v>
      </c>
    </row>
    <row r="8" spans="1:13" x14ac:dyDescent="0.25">
      <c r="A8" s="13" t="s">
        <v>7</v>
      </c>
      <c r="B8" s="17">
        <v>40831</v>
      </c>
      <c r="C8" s="9"/>
      <c r="M8">
        <v>8</v>
      </c>
    </row>
    <row r="9" spans="1:13" x14ac:dyDescent="0.25">
      <c r="A9" s="13" t="s">
        <v>8</v>
      </c>
      <c r="B9" s="17">
        <v>40832</v>
      </c>
      <c r="C9" s="9"/>
      <c r="M9">
        <v>9</v>
      </c>
    </row>
    <row r="10" spans="1:13" x14ac:dyDescent="0.25">
      <c r="A10" s="13" t="s">
        <v>1</v>
      </c>
      <c r="B10" s="17">
        <v>40833</v>
      </c>
      <c r="C10" s="9"/>
      <c r="M10">
        <v>10</v>
      </c>
    </row>
    <row r="11" spans="1:13" x14ac:dyDescent="0.25">
      <c r="A11" s="13" t="s">
        <v>2</v>
      </c>
      <c r="B11" s="17">
        <v>40834</v>
      </c>
      <c r="C11" s="9"/>
      <c r="M11">
        <v>11</v>
      </c>
    </row>
    <row r="12" spans="1:13" x14ac:dyDescent="0.25">
      <c r="A12" s="13" t="s">
        <v>3</v>
      </c>
      <c r="B12" s="17">
        <v>40835</v>
      </c>
      <c r="C12" s="9"/>
      <c r="M12">
        <v>12</v>
      </c>
    </row>
    <row r="13" spans="1:13" x14ac:dyDescent="0.25">
      <c r="A13" s="13" t="s">
        <v>4</v>
      </c>
      <c r="B13" s="17">
        <v>40836</v>
      </c>
      <c r="C13" s="9"/>
    </row>
    <row r="14" spans="1:13" x14ac:dyDescent="0.25">
      <c r="A14" s="13" t="s">
        <v>5</v>
      </c>
      <c r="B14" s="17">
        <v>40837</v>
      </c>
      <c r="C14" s="9"/>
    </row>
    <row r="15" spans="1:13" x14ac:dyDescent="0.25">
      <c r="A15" s="13" t="s">
        <v>6</v>
      </c>
      <c r="B15" s="17">
        <v>40838</v>
      </c>
      <c r="C15" s="9"/>
    </row>
    <row r="16" spans="1:13" x14ac:dyDescent="0.25">
      <c r="A16" s="13" t="s">
        <v>7</v>
      </c>
      <c r="B16" s="17">
        <v>40839</v>
      </c>
      <c r="C16" s="9"/>
    </row>
    <row r="17" spans="1:3" x14ac:dyDescent="0.25">
      <c r="A17" s="13" t="s">
        <v>8</v>
      </c>
      <c r="B17" s="17">
        <v>40840</v>
      </c>
      <c r="C17" s="9"/>
    </row>
    <row r="18" spans="1:3" x14ac:dyDescent="0.25">
      <c r="A18" s="13" t="s">
        <v>1</v>
      </c>
      <c r="B18" s="17">
        <v>40841</v>
      </c>
      <c r="C18" s="9"/>
    </row>
    <row r="19" spans="1:3" x14ac:dyDescent="0.25">
      <c r="A19" s="13" t="s">
        <v>2</v>
      </c>
      <c r="B19" s="17">
        <v>40842</v>
      </c>
    </row>
    <row r="20" spans="1:3" x14ac:dyDescent="0.25">
      <c r="A20" s="13" t="s">
        <v>3</v>
      </c>
      <c r="B20" s="17">
        <v>40843</v>
      </c>
    </row>
    <row r="21" spans="1:3" x14ac:dyDescent="0.25">
      <c r="A21" s="13" t="s">
        <v>4</v>
      </c>
      <c r="B21" s="17">
        <v>40844</v>
      </c>
    </row>
    <row r="22" spans="1:3" x14ac:dyDescent="0.25">
      <c r="A22" s="13" t="s">
        <v>5</v>
      </c>
      <c r="B22" s="17">
        <v>40845</v>
      </c>
    </row>
    <row r="23" spans="1:3" x14ac:dyDescent="0.25">
      <c r="A23" s="13" t="s">
        <v>6</v>
      </c>
      <c r="B23" s="17">
        <v>40846</v>
      </c>
    </row>
    <row r="24" spans="1:3" x14ac:dyDescent="0.25">
      <c r="A24" s="13" t="s">
        <v>7</v>
      </c>
      <c r="B24" s="17">
        <v>40847</v>
      </c>
    </row>
    <row r="25" spans="1:3" x14ac:dyDescent="0.25">
      <c r="A25" s="13" t="s">
        <v>8</v>
      </c>
      <c r="B25" s="17">
        <v>40848</v>
      </c>
    </row>
    <row r="26" spans="1:3" x14ac:dyDescent="0.25">
      <c r="A26" s="13" t="s">
        <v>1</v>
      </c>
      <c r="B26" s="17">
        <v>40849</v>
      </c>
    </row>
    <row r="27" spans="1:3" x14ac:dyDescent="0.25">
      <c r="A27" s="13" t="s">
        <v>2</v>
      </c>
      <c r="B27" s="17">
        <v>40850</v>
      </c>
    </row>
    <row r="28" spans="1:3" x14ac:dyDescent="0.25">
      <c r="A28" s="13" t="s">
        <v>3</v>
      </c>
      <c r="B28" s="17">
        <v>40851</v>
      </c>
    </row>
    <row r="29" spans="1:3" x14ac:dyDescent="0.25">
      <c r="A29" s="13" t="s">
        <v>4</v>
      </c>
      <c r="B29" s="17">
        <v>40852</v>
      </c>
    </row>
    <row r="30" spans="1:3" x14ac:dyDescent="0.25">
      <c r="A30" s="13" t="s">
        <v>5</v>
      </c>
      <c r="B30" s="17">
        <v>40853</v>
      </c>
    </row>
    <row r="31" spans="1:3" x14ac:dyDescent="0.25">
      <c r="A31" s="13" t="s">
        <v>6</v>
      </c>
      <c r="B31" s="17">
        <v>40854</v>
      </c>
    </row>
    <row r="32" spans="1:3" x14ac:dyDescent="0.25">
      <c r="A32" s="13" t="s">
        <v>7</v>
      </c>
      <c r="B32" s="17">
        <v>40855</v>
      </c>
    </row>
    <row r="33" spans="1:2" x14ac:dyDescent="0.25">
      <c r="A33" s="13" t="s">
        <v>8</v>
      </c>
      <c r="B33" s="17">
        <v>40856</v>
      </c>
    </row>
    <row r="34" spans="1:2" x14ac:dyDescent="0.25">
      <c r="A34" s="13" t="s">
        <v>1</v>
      </c>
      <c r="B34" s="17">
        <v>40857</v>
      </c>
    </row>
    <row r="35" spans="1:2" x14ac:dyDescent="0.25">
      <c r="A35" s="13" t="s">
        <v>2</v>
      </c>
      <c r="B35" s="17">
        <v>40858</v>
      </c>
    </row>
    <row r="36" spans="1:2" x14ac:dyDescent="0.25">
      <c r="A36" s="13" t="s">
        <v>3</v>
      </c>
      <c r="B36" s="17">
        <v>40859</v>
      </c>
    </row>
    <row r="37" spans="1:2" x14ac:dyDescent="0.25">
      <c r="A37" s="13" t="s">
        <v>4</v>
      </c>
      <c r="B37" s="17">
        <v>40860</v>
      </c>
    </row>
    <row r="38" spans="1:2" x14ac:dyDescent="0.25">
      <c r="A38" s="13" t="s">
        <v>5</v>
      </c>
      <c r="B38" s="17">
        <v>40861</v>
      </c>
    </row>
    <row r="39" spans="1:2" x14ac:dyDescent="0.25">
      <c r="A39" s="13" t="s">
        <v>6</v>
      </c>
      <c r="B39" s="17">
        <v>40862</v>
      </c>
    </row>
    <row r="40" spans="1:2" x14ac:dyDescent="0.25">
      <c r="A40" s="13" t="s">
        <v>7</v>
      </c>
      <c r="B40" s="17">
        <v>40863</v>
      </c>
    </row>
    <row r="41" spans="1:2" x14ac:dyDescent="0.25">
      <c r="A41" s="13" t="s">
        <v>8</v>
      </c>
      <c r="B41" s="17">
        <v>40864</v>
      </c>
    </row>
    <row r="42" spans="1:2" x14ac:dyDescent="0.25">
      <c r="A42" s="13" t="s">
        <v>1</v>
      </c>
      <c r="B42" s="17">
        <v>40865</v>
      </c>
    </row>
    <row r="43" spans="1:2" x14ac:dyDescent="0.25">
      <c r="A43" s="13" t="s">
        <v>2</v>
      </c>
      <c r="B43" s="17">
        <v>40866</v>
      </c>
    </row>
    <row r="44" spans="1:2" x14ac:dyDescent="0.25">
      <c r="A44" s="13" t="s">
        <v>3</v>
      </c>
      <c r="B44" s="17">
        <v>40867</v>
      </c>
    </row>
    <row r="45" spans="1:2" x14ac:dyDescent="0.25">
      <c r="A45" s="13" t="s">
        <v>4</v>
      </c>
      <c r="B45" s="17">
        <v>40868</v>
      </c>
    </row>
    <row r="46" spans="1:2" x14ac:dyDescent="0.25">
      <c r="A46" s="13" t="s">
        <v>5</v>
      </c>
      <c r="B46" s="17">
        <v>40869</v>
      </c>
    </row>
    <row r="47" spans="1:2" x14ac:dyDescent="0.25">
      <c r="A47" s="13" t="s">
        <v>6</v>
      </c>
      <c r="B47" s="17">
        <v>40870</v>
      </c>
    </row>
    <row r="48" spans="1:2" x14ac:dyDescent="0.25">
      <c r="A48" s="13" t="s">
        <v>7</v>
      </c>
      <c r="B48" s="17">
        <v>40871</v>
      </c>
    </row>
    <row r="49" spans="1:2" x14ac:dyDescent="0.25">
      <c r="A49" s="13" t="s">
        <v>8</v>
      </c>
      <c r="B49" s="17">
        <v>40872</v>
      </c>
    </row>
    <row r="50" spans="1:2" x14ac:dyDescent="0.25">
      <c r="A50" s="13" t="s">
        <v>1</v>
      </c>
      <c r="B50" s="17">
        <v>40873</v>
      </c>
    </row>
    <row r="51" spans="1:2" x14ac:dyDescent="0.25">
      <c r="A51" s="13" t="s">
        <v>2</v>
      </c>
      <c r="B51" s="17">
        <v>40874</v>
      </c>
    </row>
    <row r="52" spans="1:2" x14ac:dyDescent="0.25">
      <c r="A52" s="13" t="s">
        <v>3</v>
      </c>
      <c r="B52" s="17">
        <v>40875</v>
      </c>
    </row>
    <row r="53" spans="1:2" x14ac:dyDescent="0.25">
      <c r="A53" s="13" t="s">
        <v>4</v>
      </c>
      <c r="B53" s="17">
        <v>40876</v>
      </c>
    </row>
    <row r="54" spans="1:2" x14ac:dyDescent="0.25">
      <c r="A54" s="13" t="s">
        <v>5</v>
      </c>
      <c r="B54" s="17">
        <v>40877</v>
      </c>
    </row>
    <row r="55" spans="1:2" x14ac:dyDescent="0.25">
      <c r="A55" s="13" t="s">
        <v>6</v>
      </c>
      <c r="B55" s="17">
        <v>40878</v>
      </c>
    </row>
    <row r="56" spans="1:2" x14ac:dyDescent="0.25">
      <c r="A56" s="13" t="s">
        <v>7</v>
      </c>
      <c r="B56" s="17">
        <v>40879</v>
      </c>
    </row>
    <row r="57" spans="1:2" x14ac:dyDescent="0.25">
      <c r="A57" s="13" t="s">
        <v>8</v>
      </c>
      <c r="B57" s="17">
        <v>40880</v>
      </c>
    </row>
    <row r="58" spans="1:2" x14ac:dyDescent="0.25">
      <c r="A58" s="13" t="s">
        <v>1</v>
      </c>
      <c r="B58" s="17">
        <v>40881</v>
      </c>
    </row>
    <row r="59" spans="1:2" x14ac:dyDescent="0.25">
      <c r="A59" s="13" t="s">
        <v>2</v>
      </c>
      <c r="B59" s="17">
        <v>40882</v>
      </c>
    </row>
    <row r="60" spans="1:2" x14ac:dyDescent="0.25">
      <c r="A60" s="13" t="s">
        <v>3</v>
      </c>
      <c r="B60" s="17">
        <v>40883</v>
      </c>
    </row>
    <row r="61" spans="1:2" x14ac:dyDescent="0.25">
      <c r="A61" s="13" t="s">
        <v>4</v>
      </c>
      <c r="B61" s="17">
        <v>40884</v>
      </c>
    </row>
    <row r="62" spans="1:2" x14ac:dyDescent="0.25">
      <c r="A62" s="13" t="s">
        <v>5</v>
      </c>
      <c r="B62" s="17">
        <v>40885</v>
      </c>
    </row>
    <row r="63" spans="1:2" x14ac:dyDescent="0.25">
      <c r="A63" s="13" t="s">
        <v>6</v>
      </c>
      <c r="B63" s="17">
        <v>40886</v>
      </c>
    </row>
    <row r="64" spans="1:2" x14ac:dyDescent="0.25">
      <c r="A64" s="13" t="s">
        <v>7</v>
      </c>
      <c r="B64" s="17">
        <v>40887</v>
      </c>
    </row>
    <row r="65" spans="1:2" x14ac:dyDescent="0.25">
      <c r="A65" s="13" t="s">
        <v>8</v>
      </c>
      <c r="B65" s="17">
        <v>40888</v>
      </c>
    </row>
    <row r="66" spans="1:2" x14ac:dyDescent="0.25">
      <c r="A66" s="13" t="s">
        <v>1</v>
      </c>
      <c r="B66" s="17">
        <v>40889</v>
      </c>
    </row>
    <row r="67" spans="1:2" x14ac:dyDescent="0.25">
      <c r="A67" s="13" t="s">
        <v>2</v>
      </c>
      <c r="B67" s="17">
        <v>40890</v>
      </c>
    </row>
    <row r="68" spans="1:2" x14ac:dyDescent="0.25">
      <c r="A68" s="13" t="s">
        <v>3</v>
      </c>
      <c r="B68" s="17">
        <v>40891</v>
      </c>
    </row>
    <row r="69" spans="1:2" x14ac:dyDescent="0.25">
      <c r="A69" s="13" t="s">
        <v>4</v>
      </c>
      <c r="B69" s="17">
        <v>40892</v>
      </c>
    </row>
    <row r="70" spans="1:2" x14ac:dyDescent="0.25">
      <c r="A70" s="13" t="s">
        <v>5</v>
      </c>
      <c r="B70" s="17">
        <v>40893</v>
      </c>
    </row>
    <row r="71" spans="1:2" x14ac:dyDescent="0.25">
      <c r="A71" s="13" t="s">
        <v>6</v>
      </c>
      <c r="B71" s="17">
        <v>40894</v>
      </c>
    </row>
    <row r="72" spans="1:2" x14ac:dyDescent="0.25">
      <c r="A72" s="13" t="s">
        <v>7</v>
      </c>
      <c r="B72" s="17">
        <v>40895</v>
      </c>
    </row>
    <row r="73" spans="1:2" x14ac:dyDescent="0.25">
      <c r="A73" s="13" t="s">
        <v>8</v>
      </c>
      <c r="B73" s="17">
        <v>40896</v>
      </c>
    </row>
    <row r="74" spans="1:2" x14ac:dyDescent="0.25">
      <c r="A74" s="13" t="s">
        <v>1</v>
      </c>
      <c r="B74" s="17">
        <v>40897</v>
      </c>
    </row>
    <row r="75" spans="1:2" x14ac:dyDescent="0.25">
      <c r="A75" s="13" t="s">
        <v>2</v>
      </c>
      <c r="B75" s="17">
        <v>40898</v>
      </c>
    </row>
    <row r="76" spans="1:2" x14ac:dyDescent="0.25">
      <c r="A76" s="13" t="s">
        <v>3</v>
      </c>
      <c r="B76" s="17">
        <v>40899</v>
      </c>
    </row>
    <row r="77" spans="1:2" x14ac:dyDescent="0.25">
      <c r="A77" s="13" t="s">
        <v>4</v>
      </c>
      <c r="B77" s="17">
        <v>40900</v>
      </c>
    </row>
    <row r="78" spans="1:2" x14ac:dyDescent="0.25">
      <c r="A78" s="13" t="s">
        <v>5</v>
      </c>
      <c r="B78" s="17">
        <v>40901</v>
      </c>
    </row>
    <row r="79" spans="1:2" x14ac:dyDescent="0.25">
      <c r="A79" s="13" t="s">
        <v>6</v>
      </c>
      <c r="B79" s="17">
        <v>40902</v>
      </c>
    </row>
    <row r="80" spans="1:2" x14ac:dyDescent="0.25">
      <c r="A80" s="13" t="s">
        <v>7</v>
      </c>
      <c r="B80" s="17">
        <v>40903</v>
      </c>
    </row>
    <row r="81" spans="1:2" x14ac:dyDescent="0.25">
      <c r="A81" s="13" t="s">
        <v>8</v>
      </c>
      <c r="B81" s="17">
        <v>40904</v>
      </c>
    </row>
    <row r="82" spans="1:2" x14ac:dyDescent="0.25">
      <c r="A82" s="13" t="s">
        <v>1</v>
      </c>
      <c r="B82" s="17">
        <v>40905</v>
      </c>
    </row>
    <row r="83" spans="1:2" x14ac:dyDescent="0.25">
      <c r="A83" s="13" t="s">
        <v>2</v>
      </c>
      <c r="B83" s="17">
        <v>40906</v>
      </c>
    </row>
    <row r="84" spans="1:2" x14ac:dyDescent="0.25">
      <c r="A84" s="13" t="s">
        <v>3</v>
      </c>
      <c r="B84" s="17">
        <v>40907</v>
      </c>
    </row>
    <row r="85" spans="1:2" x14ac:dyDescent="0.25">
      <c r="A85" s="13" t="s">
        <v>4</v>
      </c>
      <c r="B85" s="17">
        <v>40908</v>
      </c>
    </row>
    <row r="86" spans="1:2" x14ac:dyDescent="0.25">
      <c r="A86" s="13" t="s">
        <v>5</v>
      </c>
      <c r="B86" s="17">
        <v>40909</v>
      </c>
    </row>
    <row r="87" spans="1:2" x14ac:dyDescent="0.25">
      <c r="A87" s="13" t="s">
        <v>6</v>
      </c>
      <c r="B87" s="17">
        <v>40910</v>
      </c>
    </row>
    <row r="88" spans="1:2" x14ac:dyDescent="0.25">
      <c r="A88" s="13" t="s">
        <v>7</v>
      </c>
      <c r="B88" s="17">
        <v>40911</v>
      </c>
    </row>
    <row r="89" spans="1:2" x14ac:dyDescent="0.25">
      <c r="A89" s="13" t="s">
        <v>8</v>
      </c>
      <c r="B89" s="17">
        <v>40912</v>
      </c>
    </row>
    <row r="90" spans="1:2" x14ac:dyDescent="0.25">
      <c r="A90" s="13" t="s">
        <v>1</v>
      </c>
      <c r="B90" s="17">
        <v>40913</v>
      </c>
    </row>
    <row r="91" spans="1:2" x14ac:dyDescent="0.25">
      <c r="A91" s="13" t="s">
        <v>2</v>
      </c>
      <c r="B91" s="17">
        <v>40914</v>
      </c>
    </row>
    <row r="92" spans="1:2" x14ac:dyDescent="0.25">
      <c r="A92" s="13" t="s">
        <v>3</v>
      </c>
      <c r="B92" s="17">
        <v>40915</v>
      </c>
    </row>
    <row r="93" spans="1:2" x14ac:dyDescent="0.25">
      <c r="A93" s="13" t="s">
        <v>4</v>
      </c>
      <c r="B93" s="17">
        <v>40916</v>
      </c>
    </row>
    <row r="94" spans="1:2" x14ac:dyDescent="0.25">
      <c r="A94" s="13" t="s">
        <v>5</v>
      </c>
      <c r="B94" s="17">
        <v>40917</v>
      </c>
    </row>
    <row r="95" spans="1:2" x14ac:dyDescent="0.25">
      <c r="A95" s="13" t="s">
        <v>6</v>
      </c>
      <c r="B95" s="17">
        <v>40918</v>
      </c>
    </row>
    <row r="96" spans="1:2" x14ac:dyDescent="0.25">
      <c r="A96" s="13" t="s">
        <v>7</v>
      </c>
      <c r="B96" s="17">
        <v>40919</v>
      </c>
    </row>
    <row r="97" spans="1:2" x14ac:dyDescent="0.25">
      <c r="A97" s="13" t="s">
        <v>8</v>
      </c>
      <c r="B97" s="17">
        <v>40920</v>
      </c>
    </row>
    <row r="98" spans="1:2" x14ac:dyDescent="0.25">
      <c r="A98" s="13" t="s">
        <v>1</v>
      </c>
      <c r="B98" s="17">
        <v>40921</v>
      </c>
    </row>
    <row r="99" spans="1:2" x14ac:dyDescent="0.25">
      <c r="A99" s="13" t="s">
        <v>2</v>
      </c>
      <c r="B99" s="17">
        <v>40922</v>
      </c>
    </row>
    <row r="100" spans="1:2" x14ac:dyDescent="0.25">
      <c r="A100" s="13" t="s">
        <v>3</v>
      </c>
      <c r="B100" s="17">
        <v>40923</v>
      </c>
    </row>
    <row r="101" spans="1:2" x14ac:dyDescent="0.25">
      <c r="A101" s="13" t="s">
        <v>4</v>
      </c>
      <c r="B101" s="17">
        <v>40924</v>
      </c>
    </row>
    <row r="102" spans="1:2" x14ac:dyDescent="0.25">
      <c r="A102" s="13" t="s">
        <v>5</v>
      </c>
      <c r="B102" s="17">
        <v>40925</v>
      </c>
    </row>
    <row r="103" spans="1:2" x14ac:dyDescent="0.25">
      <c r="A103" s="13" t="s">
        <v>6</v>
      </c>
      <c r="B103" s="17">
        <v>40926</v>
      </c>
    </row>
    <row r="104" spans="1:2" x14ac:dyDescent="0.25">
      <c r="A104" s="13" t="s">
        <v>7</v>
      </c>
      <c r="B104" s="17">
        <v>40927</v>
      </c>
    </row>
    <row r="105" spans="1:2" x14ac:dyDescent="0.25">
      <c r="A105" s="13" t="s">
        <v>8</v>
      </c>
      <c r="B105" s="17">
        <v>40928</v>
      </c>
    </row>
    <row r="106" spans="1:2" x14ac:dyDescent="0.25">
      <c r="A106" s="13" t="s">
        <v>1</v>
      </c>
      <c r="B106" s="17">
        <v>40929</v>
      </c>
    </row>
    <row r="107" spans="1:2" x14ac:dyDescent="0.25">
      <c r="A107" s="13" t="s">
        <v>2</v>
      </c>
      <c r="B107" s="17">
        <v>40930</v>
      </c>
    </row>
    <row r="108" spans="1:2" x14ac:dyDescent="0.25">
      <c r="A108" s="13" t="s">
        <v>3</v>
      </c>
      <c r="B108" s="17">
        <v>40931</v>
      </c>
    </row>
    <row r="109" spans="1:2" x14ac:dyDescent="0.25">
      <c r="A109" s="13" t="s">
        <v>4</v>
      </c>
      <c r="B109" s="17">
        <v>40932</v>
      </c>
    </row>
    <row r="110" spans="1:2" x14ac:dyDescent="0.25">
      <c r="A110" s="13" t="s">
        <v>5</v>
      </c>
      <c r="B110" s="17">
        <v>40933</v>
      </c>
    </row>
    <row r="111" spans="1:2" x14ac:dyDescent="0.25">
      <c r="A111" s="13" t="s">
        <v>6</v>
      </c>
      <c r="B111" s="17">
        <v>40934</v>
      </c>
    </row>
    <row r="112" spans="1:2" x14ac:dyDescent="0.25">
      <c r="A112" s="13" t="s">
        <v>7</v>
      </c>
      <c r="B112" s="17">
        <v>40935</v>
      </c>
    </row>
    <row r="113" spans="1:2" x14ac:dyDescent="0.25">
      <c r="A113" s="13" t="s">
        <v>8</v>
      </c>
      <c r="B113" s="17">
        <v>40936</v>
      </c>
    </row>
    <row r="114" spans="1:2" x14ac:dyDescent="0.25">
      <c r="A114" s="13" t="s">
        <v>1</v>
      </c>
      <c r="B114" s="17">
        <v>40937</v>
      </c>
    </row>
    <row r="115" spans="1:2" x14ac:dyDescent="0.25">
      <c r="A115" s="13" t="s">
        <v>2</v>
      </c>
      <c r="B115" s="17">
        <v>40938</v>
      </c>
    </row>
    <row r="116" spans="1:2" x14ac:dyDescent="0.25">
      <c r="A116" s="13" t="s">
        <v>3</v>
      </c>
      <c r="B116" s="17">
        <v>40939</v>
      </c>
    </row>
    <row r="117" spans="1:2" x14ac:dyDescent="0.25">
      <c r="A117" s="13" t="s">
        <v>4</v>
      </c>
      <c r="B117" s="17">
        <v>40940</v>
      </c>
    </row>
    <row r="118" spans="1:2" x14ac:dyDescent="0.25">
      <c r="A118" s="13" t="s">
        <v>5</v>
      </c>
      <c r="B118" s="17">
        <v>40941</v>
      </c>
    </row>
    <row r="119" spans="1:2" x14ac:dyDescent="0.25">
      <c r="A119" s="13" t="s">
        <v>6</v>
      </c>
      <c r="B119" s="17">
        <v>40942</v>
      </c>
    </row>
    <row r="120" spans="1:2" x14ac:dyDescent="0.25">
      <c r="A120" s="13" t="s">
        <v>7</v>
      </c>
      <c r="B120" s="17">
        <v>40943</v>
      </c>
    </row>
    <row r="121" spans="1:2" x14ac:dyDescent="0.25">
      <c r="A121" s="13" t="s">
        <v>8</v>
      </c>
      <c r="B121" s="17">
        <v>40944</v>
      </c>
    </row>
    <row r="122" spans="1:2" x14ac:dyDescent="0.25">
      <c r="A122" s="13" t="s">
        <v>1</v>
      </c>
      <c r="B122" s="17">
        <v>40945</v>
      </c>
    </row>
    <row r="123" spans="1:2" x14ac:dyDescent="0.25">
      <c r="A123" s="13" t="s">
        <v>2</v>
      </c>
      <c r="B123" s="17">
        <v>40946</v>
      </c>
    </row>
    <row r="124" spans="1:2" x14ac:dyDescent="0.25">
      <c r="A124" s="13" t="s">
        <v>3</v>
      </c>
      <c r="B124" s="17">
        <v>40947</v>
      </c>
    </row>
    <row r="125" spans="1:2" x14ac:dyDescent="0.25">
      <c r="A125" s="13" t="s">
        <v>4</v>
      </c>
      <c r="B125" s="17">
        <v>40948</v>
      </c>
    </row>
    <row r="126" spans="1:2" x14ac:dyDescent="0.25">
      <c r="A126" s="13" t="s">
        <v>5</v>
      </c>
      <c r="B126" s="17">
        <v>40949</v>
      </c>
    </row>
    <row r="127" spans="1:2" x14ac:dyDescent="0.25">
      <c r="A127" s="13" t="s">
        <v>6</v>
      </c>
      <c r="B127" s="17">
        <v>40950</v>
      </c>
    </row>
    <row r="128" spans="1:2" x14ac:dyDescent="0.25">
      <c r="A128" s="13" t="s">
        <v>7</v>
      </c>
      <c r="B128" s="17">
        <v>40951</v>
      </c>
    </row>
    <row r="129" spans="1:2" x14ac:dyDescent="0.25">
      <c r="A129" s="13" t="s">
        <v>8</v>
      </c>
      <c r="B129" s="17">
        <v>40952</v>
      </c>
    </row>
    <row r="130" spans="1:2" x14ac:dyDescent="0.25">
      <c r="A130" s="13" t="s">
        <v>1</v>
      </c>
      <c r="B130" s="17">
        <v>40953</v>
      </c>
    </row>
    <row r="131" spans="1:2" x14ac:dyDescent="0.25">
      <c r="A131" s="13" t="s">
        <v>2</v>
      </c>
      <c r="B131" s="17">
        <v>40954</v>
      </c>
    </row>
    <row r="132" spans="1:2" x14ac:dyDescent="0.25">
      <c r="A132" s="13" t="s">
        <v>3</v>
      </c>
      <c r="B132" s="17">
        <v>40955</v>
      </c>
    </row>
    <row r="133" spans="1:2" x14ac:dyDescent="0.25">
      <c r="A133" s="13" t="s">
        <v>4</v>
      </c>
      <c r="B133" s="17">
        <v>40956</v>
      </c>
    </row>
    <row r="134" spans="1:2" x14ac:dyDescent="0.25">
      <c r="A134" s="13" t="s">
        <v>5</v>
      </c>
      <c r="B134" s="17">
        <v>40957</v>
      </c>
    </row>
    <row r="135" spans="1:2" x14ac:dyDescent="0.25">
      <c r="A135" s="13" t="s">
        <v>6</v>
      </c>
      <c r="B135" s="17">
        <v>40958</v>
      </c>
    </row>
    <row r="136" spans="1:2" x14ac:dyDescent="0.25">
      <c r="A136" s="13" t="s">
        <v>7</v>
      </c>
      <c r="B136" s="17">
        <v>40959</v>
      </c>
    </row>
    <row r="137" spans="1:2" x14ac:dyDescent="0.25">
      <c r="A137" s="13" t="s">
        <v>8</v>
      </c>
      <c r="B137" s="17">
        <v>40960</v>
      </c>
    </row>
    <row r="138" spans="1:2" x14ac:dyDescent="0.25">
      <c r="A138" s="13" t="s">
        <v>1</v>
      </c>
      <c r="B138" s="17">
        <v>40961</v>
      </c>
    </row>
    <row r="139" spans="1:2" x14ac:dyDescent="0.25">
      <c r="A139" s="13" t="s">
        <v>2</v>
      </c>
      <c r="B139" s="17">
        <v>40962</v>
      </c>
    </row>
    <row r="140" spans="1:2" x14ac:dyDescent="0.25">
      <c r="A140" s="13" t="s">
        <v>3</v>
      </c>
      <c r="B140" s="17">
        <v>40963</v>
      </c>
    </row>
    <row r="141" spans="1:2" x14ac:dyDescent="0.25">
      <c r="A141" s="13" t="s">
        <v>4</v>
      </c>
      <c r="B141" s="17">
        <v>40964</v>
      </c>
    </row>
    <row r="142" spans="1:2" x14ac:dyDescent="0.25">
      <c r="A142" s="13" t="s">
        <v>5</v>
      </c>
      <c r="B142" s="17">
        <v>40965</v>
      </c>
    </row>
    <row r="143" spans="1:2" x14ac:dyDescent="0.25">
      <c r="A143" s="13" t="s">
        <v>6</v>
      </c>
      <c r="B143" s="17">
        <v>40966</v>
      </c>
    </row>
    <row r="144" spans="1:2" x14ac:dyDescent="0.25">
      <c r="A144" s="13" t="s">
        <v>7</v>
      </c>
      <c r="B144" s="17">
        <v>40967</v>
      </c>
    </row>
    <row r="145" spans="1:2" x14ac:dyDescent="0.25">
      <c r="A145" s="13" t="s">
        <v>8</v>
      </c>
      <c r="B145" s="17">
        <v>40968</v>
      </c>
    </row>
    <row r="146" spans="1:2" x14ac:dyDescent="0.25">
      <c r="A146" s="13" t="s">
        <v>1</v>
      </c>
      <c r="B146" s="17">
        <v>40969</v>
      </c>
    </row>
    <row r="147" spans="1:2" x14ac:dyDescent="0.25">
      <c r="A147" s="13" t="s">
        <v>2</v>
      </c>
      <c r="B147" s="17">
        <v>40970</v>
      </c>
    </row>
    <row r="148" spans="1:2" x14ac:dyDescent="0.25">
      <c r="A148" s="13" t="s">
        <v>3</v>
      </c>
      <c r="B148" s="17">
        <v>40971</v>
      </c>
    </row>
    <row r="149" spans="1:2" x14ac:dyDescent="0.25">
      <c r="A149" s="13" t="s">
        <v>4</v>
      </c>
      <c r="B149" s="17">
        <v>40972</v>
      </c>
    </row>
    <row r="150" spans="1:2" x14ac:dyDescent="0.25">
      <c r="A150" s="13" t="s">
        <v>5</v>
      </c>
      <c r="B150" s="17">
        <v>40973</v>
      </c>
    </row>
    <row r="151" spans="1:2" x14ac:dyDescent="0.25">
      <c r="A151" s="13" t="s">
        <v>6</v>
      </c>
      <c r="B151" s="17">
        <v>40974</v>
      </c>
    </row>
    <row r="152" spans="1:2" x14ac:dyDescent="0.25">
      <c r="A152" s="13" t="s">
        <v>7</v>
      </c>
      <c r="B152" s="17">
        <v>40975</v>
      </c>
    </row>
    <row r="153" spans="1:2" x14ac:dyDescent="0.25">
      <c r="A153" s="13" t="s">
        <v>8</v>
      </c>
      <c r="B153" s="17">
        <v>40976</v>
      </c>
    </row>
    <row r="154" spans="1:2" x14ac:dyDescent="0.25">
      <c r="A154" s="13" t="s">
        <v>1</v>
      </c>
      <c r="B154" s="17">
        <v>40977</v>
      </c>
    </row>
    <row r="155" spans="1:2" x14ac:dyDescent="0.25">
      <c r="A155" s="13" t="s">
        <v>2</v>
      </c>
      <c r="B155" s="17">
        <v>40978</v>
      </c>
    </row>
    <row r="156" spans="1:2" x14ac:dyDescent="0.25">
      <c r="A156" s="13" t="s">
        <v>3</v>
      </c>
      <c r="B156" s="17">
        <v>40979</v>
      </c>
    </row>
    <row r="157" spans="1:2" x14ac:dyDescent="0.25">
      <c r="A157" s="13" t="s">
        <v>4</v>
      </c>
      <c r="B157" s="17">
        <v>40980</v>
      </c>
    </row>
    <row r="158" spans="1:2" x14ac:dyDescent="0.25">
      <c r="A158" s="13" t="s">
        <v>5</v>
      </c>
      <c r="B158" s="17">
        <v>40981</v>
      </c>
    </row>
    <row r="159" spans="1:2" x14ac:dyDescent="0.25">
      <c r="A159" s="13" t="s">
        <v>6</v>
      </c>
      <c r="B159" s="17">
        <v>40982</v>
      </c>
    </row>
    <row r="160" spans="1:2" x14ac:dyDescent="0.25">
      <c r="A160" s="13" t="s">
        <v>7</v>
      </c>
      <c r="B160" s="17">
        <v>40983</v>
      </c>
    </row>
    <row r="161" spans="1:2" x14ac:dyDescent="0.25">
      <c r="A161" s="13" t="s">
        <v>8</v>
      </c>
      <c r="B161" s="17">
        <v>40984</v>
      </c>
    </row>
    <row r="162" spans="1:2" x14ac:dyDescent="0.25">
      <c r="A162" s="13" t="s">
        <v>1</v>
      </c>
      <c r="B162" s="17">
        <v>40985</v>
      </c>
    </row>
    <row r="163" spans="1:2" x14ac:dyDescent="0.25">
      <c r="A163" s="13" t="s">
        <v>2</v>
      </c>
      <c r="B163" s="17">
        <v>40986</v>
      </c>
    </row>
    <row r="164" spans="1:2" x14ac:dyDescent="0.25">
      <c r="A164" s="13" t="s">
        <v>3</v>
      </c>
      <c r="B164" s="17">
        <v>40987</v>
      </c>
    </row>
    <row r="165" spans="1:2" x14ac:dyDescent="0.25">
      <c r="A165" s="13" t="s">
        <v>4</v>
      </c>
      <c r="B165" s="17">
        <v>40988</v>
      </c>
    </row>
    <row r="166" spans="1:2" x14ac:dyDescent="0.25">
      <c r="A166" s="13" t="s">
        <v>5</v>
      </c>
      <c r="B166" s="17">
        <v>40989</v>
      </c>
    </row>
    <row r="167" spans="1:2" x14ac:dyDescent="0.25">
      <c r="A167" s="13" t="s">
        <v>6</v>
      </c>
      <c r="B167" s="17">
        <v>40990</v>
      </c>
    </row>
    <row r="168" spans="1:2" x14ac:dyDescent="0.25">
      <c r="A168" s="13" t="s">
        <v>7</v>
      </c>
      <c r="B168" s="17">
        <v>40991</v>
      </c>
    </row>
    <row r="169" spans="1:2" x14ac:dyDescent="0.25">
      <c r="A169" s="13" t="s">
        <v>8</v>
      </c>
      <c r="B169" s="17">
        <v>40992</v>
      </c>
    </row>
    <row r="170" spans="1:2" x14ac:dyDescent="0.25">
      <c r="A170" s="13" t="s">
        <v>1</v>
      </c>
      <c r="B170" s="17">
        <v>40993</v>
      </c>
    </row>
    <row r="171" spans="1:2" x14ac:dyDescent="0.25">
      <c r="A171" s="13" t="s">
        <v>2</v>
      </c>
      <c r="B171" s="17">
        <v>40994</v>
      </c>
    </row>
    <row r="172" spans="1:2" x14ac:dyDescent="0.25">
      <c r="A172" s="13" t="s">
        <v>3</v>
      </c>
      <c r="B172" s="17">
        <v>40995</v>
      </c>
    </row>
    <row r="173" spans="1:2" x14ac:dyDescent="0.25">
      <c r="A173" s="13" t="s">
        <v>4</v>
      </c>
      <c r="B173" s="17">
        <v>40996</v>
      </c>
    </row>
    <row r="174" spans="1:2" x14ac:dyDescent="0.25">
      <c r="A174" s="13" t="s">
        <v>5</v>
      </c>
      <c r="B174" s="17">
        <v>40997</v>
      </c>
    </row>
    <row r="175" spans="1:2" x14ac:dyDescent="0.25">
      <c r="A175" s="13" t="s">
        <v>6</v>
      </c>
      <c r="B175" s="17">
        <v>40998</v>
      </c>
    </row>
    <row r="176" spans="1:2" x14ac:dyDescent="0.25">
      <c r="A176" s="13" t="s">
        <v>7</v>
      </c>
      <c r="B176" s="17">
        <v>40999</v>
      </c>
    </row>
    <row r="177" spans="1:2" x14ac:dyDescent="0.25">
      <c r="A177" s="13" t="s">
        <v>8</v>
      </c>
      <c r="B177" s="17">
        <v>41000</v>
      </c>
    </row>
    <row r="178" spans="1:2" x14ac:dyDescent="0.25">
      <c r="A178" s="13" t="s">
        <v>1</v>
      </c>
      <c r="B178" s="17">
        <v>41001</v>
      </c>
    </row>
    <row r="179" spans="1:2" x14ac:dyDescent="0.25">
      <c r="A179" s="13" t="s">
        <v>2</v>
      </c>
      <c r="B179" s="17">
        <v>41002</v>
      </c>
    </row>
    <row r="180" spans="1:2" x14ac:dyDescent="0.25">
      <c r="A180" s="13" t="s">
        <v>3</v>
      </c>
      <c r="B180" s="17">
        <v>41003</v>
      </c>
    </row>
    <row r="181" spans="1:2" x14ac:dyDescent="0.25">
      <c r="A181" s="13" t="s">
        <v>4</v>
      </c>
      <c r="B181" s="17">
        <v>41004</v>
      </c>
    </row>
    <row r="182" spans="1:2" x14ac:dyDescent="0.25">
      <c r="A182" s="13" t="s">
        <v>5</v>
      </c>
      <c r="B182" s="17">
        <v>41005</v>
      </c>
    </row>
    <row r="183" spans="1:2" x14ac:dyDescent="0.25">
      <c r="A183" s="13" t="s">
        <v>6</v>
      </c>
      <c r="B183" s="17">
        <v>41006</v>
      </c>
    </row>
    <row r="184" spans="1:2" x14ac:dyDescent="0.25">
      <c r="A184" s="13" t="s">
        <v>7</v>
      </c>
      <c r="B184" s="17">
        <v>41007</v>
      </c>
    </row>
    <row r="185" spans="1:2" x14ac:dyDescent="0.25">
      <c r="A185" s="13" t="s">
        <v>8</v>
      </c>
      <c r="B185" s="17">
        <v>41008</v>
      </c>
    </row>
    <row r="186" spans="1:2" x14ac:dyDescent="0.25">
      <c r="A186" s="13" t="s">
        <v>1</v>
      </c>
      <c r="B186" s="17">
        <v>41009</v>
      </c>
    </row>
    <row r="187" spans="1:2" x14ac:dyDescent="0.25">
      <c r="A187" s="13" t="s">
        <v>2</v>
      </c>
      <c r="B187" s="17">
        <v>41010</v>
      </c>
    </row>
    <row r="188" spans="1:2" x14ac:dyDescent="0.25">
      <c r="A188" s="13" t="s">
        <v>3</v>
      </c>
      <c r="B188" s="17">
        <v>41011</v>
      </c>
    </row>
    <row r="189" spans="1:2" x14ac:dyDescent="0.25">
      <c r="A189" s="13" t="s">
        <v>4</v>
      </c>
      <c r="B189" s="17">
        <v>41012</v>
      </c>
    </row>
    <row r="190" spans="1:2" x14ac:dyDescent="0.25">
      <c r="A190" s="13" t="s">
        <v>5</v>
      </c>
      <c r="B190" s="17">
        <v>41013</v>
      </c>
    </row>
    <row r="191" spans="1:2" x14ac:dyDescent="0.25">
      <c r="A191" s="13" t="s">
        <v>6</v>
      </c>
      <c r="B191" s="17">
        <v>41014</v>
      </c>
    </row>
    <row r="192" spans="1:2" x14ac:dyDescent="0.25">
      <c r="A192" s="13" t="s">
        <v>7</v>
      </c>
      <c r="B192" s="17">
        <v>41015</v>
      </c>
    </row>
    <row r="193" spans="1:2" x14ac:dyDescent="0.25">
      <c r="A193" s="13" t="s">
        <v>8</v>
      </c>
      <c r="B193" s="17">
        <v>41016</v>
      </c>
    </row>
    <row r="194" spans="1:2" x14ac:dyDescent="0.25">
      <c r="A194" s="13" t="s">
        <v>1</v>
      </c>
      <c r="B194" s="17">
        <v>41017</v>
      </c>
    </row>
    <row r="195" spans="1:2" x14ac:dyDescent="0.25">
      <c r="A195" s="13" t="s">
        <v>2</v>
      </c>
      <c r="B195" s="17">
        <v>41018</v>
      </c>
    </row>
    <row r="196" spans="1:2" x14ac:dyDescent="0.25">
      <c r="A196" s="13" t="s">
        <v>3</v>
      </c>
      <c r="B196" s="17">
        <v>41019</v>
      </c>
    </row>
    <row r="197" spans="1:2" x14ac:dyDescent="0.25">
      <c r="A197" s="13" t="s">
        <v>4</v>
      </c>
      <c r="B197" s="17">
        <v>41020</v>
      </c>
    </row>
    <row r="198" spans="1:2" x14ac:dyDescent="0.25">
      <c r="A198" s="13" t="s">
        <v>5</v>
      </c>
      <c r="B198" s="17">
        <v>41021</v>
      </c>
    </row>
    <row r="199" spans="1:2" x14ac:dyDescent="0.25">
      <c r="A199" s="13" t="s">
        <v>6</v>
      </c>
      <c r="B199" s="17">
        <v>41022</v>
      </c>
    </row>
    <row r="200" spans="1:2" x14ac:dyDescent="0.25">
      <c r="A200" s="13" t="s">
        <v>7</v>
      </c>
      <c r="B200" s="17">
        <v>41023</v>
      </c>
    </row>
    <row r="201" spans="1:2" x14ac:dyDescent="0.25">
      <c r="A201" s="13" t="s">
        <v>8</v>
      </c>
      <c r="B201" s="17">
        <v>41024</v>
      </c>
    </row>
    <row r="202" spans="1:2" x14ac:dyDescent="0.25">
      <c r="A202" s="13" t="s">
        <v>1</v>
      </c>
      <c r="B202" s="17">
        <v>41025</v>
      </c>
    </row>
    <row r="203" spans="1:2" x14ac:dyDescent="0.25">
      <c r="A203" s="13" t="s">
        <v>2</v>
      </c>
      <c r="B203" s="17">
        <v>41026</v>
      </c>
    </row>
    <row r="204" spans="1:2" x14ac:dyDescent="0.25">
      <c r="A204" s="13" t="s">
        <v>3</v>
      </c>
      <c r="B204" s="17">
        <v>41027</v>
      </c>
    </row>
    <row r="205" spans="1:2" x14ac:dyDescent="0.25">
      <c r="A205" s="13" t="s">
        <v>4</v>
      </c>
      <c r="B205" s="17">
        <v>41028</v>
      </c>
    </row>
    <row r="206" spans="1:2" x14ac:dyDescent="0.25">
      <c r="A206" s="13" t="s">
        <v>5</v>
      </c>
      <c r="B206" s="17">
        <v>41029</v>
      </c>
    </row>
    <row r="207" spans="1:2" x14ac:dyDescent="0.25">
      <c r="A207" s="13" t="s">
        <v>6</v>
      </c>
      <c r="B207" s="17">
        <v>41030</v>
      </c>
    </row>
    <row r="208" spans="1:2" x14ac:dyDescent="0.25">
      <c r="A208" s="13" t="s">
        <v>7</v>
      </c>
      <c r="B208" s="17">
        <v>41031</v>
      </c>
    </row>
    <row r="209" spans="1:2" x14ac:dyDescent="0.25">
      <c r="A209" s="13" t="s">
        <v>8</v>
      </c>
      <c r="B209" s="17">
        <v>41032</v>
      </c>
    </row>
    <row r="210" spans="1:2" x14ac:dyDescent="0.25">
      <c r="A210" s="13" t="s">
        <v>1</v>
      </c>
      <c r="B210" s="17">
        <v>41033</v>
      </c>
    </row>
    <row r="211" spans="1:2" x14ac:dyDescent="0.25">
      <c r="A211" s="13" t="s">
        <v>2</v>
      </c>
      <c r="B211" s="17">
        <v>41034</v>
      </c>
    </row>
    <row r="212" spans="1:2" x14ac:dyDescent="0.25">
      <c r="A212" s="13" t="s">
        <v>3</v>
      </c>
      <c r="B212" s="17">
        <v>41035</v>
      </c>
    </row>
    <row r="213" spans="1:2" x14ac:dyDescent="0.25">
      <c r="A213" s="13" t="s">
        <v>4</v>
      </c>
      <c r="B213" s="17">
        <v>41036</v>
      </c>
    </row>
    <row r="214" spans="1:2" x14ac:dyDescent="0.25">
      <c r="A214" s="13" t="s">
        <v>5</v>
      </c>
      <c r="B214" s="17">
        <v>41037</v>
      </c>
    </row>
    <row r="215" spans="1:2" x14ac:dyDescent="0.25">
      <c r="A215" s="13" t="s">
        <v>6</v>
      </c>
      <c r="B215" s="17">
        <v>41038</v>
      </c>
    </row>
    <row r="216" spans="1:2" x14ac:dyDescent="0.25">
      <c r="A216" s="13" t="s">
        <v>7</v>
      </c>
      <c r="B216" s="17">
        <v>41039</v>
      </c>
    </row>
    <row r="217" spans="1:2" x14ac:dyDescent="0.25">
      <c r="A217" s="13" t="s">
        <v>8</v>
      </c>
      <c r="B217" s="17">
        <v>41040</v>
      </c>
    </row>
    <row r="218" spans="1:2" x14ac:dyDescent="0.25">
      <c r="A218" s="13" t="s">
        <v>1</v>
      </c>
      <c r="B218" s="17">
        <v>41041</v>
      </c>
    </row>
    <row r="219" spans="1:2" x14ac:dyDescent="0.25">
      <c r="A219" s="13" t="s">
        <v>2</v>
      </c>
      <c r="B219" s="17">
        <v>41042</v>
      </c>
    </row>
    <row r="220" spans="1:2" x14ac:dyDescent="0.25">
      <c r="A220" s="13" t="s">
        <v>3</v>
      </c>
      <c r="B220" s="17">
        <v>41043</v>
      </c>
    </row>
    <row r="221" spans="1:2" x14ac:dyDescent="0.25">
      <c r="A221" s="13" t="s">
        <v>4</v>
      </c>
      <c r="B221" s="17">
        <v>41044</v>
      </c>
    </row>
    <row r="222" spans="1:2" x14ac:dyDescent="0.25">
      <c r="A222" s="13" t="s">
        <v>5</v>
      </c>
      <c r="B222" s="17">
        <v>41045</v>
      </c>
    </row>
    <row r="223" spans="1:2" x14ac:dyDescent="0.25">
      <c r="A223" s="13" t="s">
        <v>6</v>
      </c>
      <c r="B223" s="17">
        <v>41046</v>
      </c>
    </row>
    <row r="224" spans="1:2" x14ac:dyDescent="0.25">
      <c r="A224" s="13" t="s">
        <v>7</v>
      </c>
      <c r="B224" s="17">
        <v>41047</v>
      </c>
    </row>
    <row r="225" spans="1:2" x14ac:dyDescent="0.25">
      <c r="A225" s="13" t="s">
        <v>8</v>
      </c>
      <c r="B225" s="17">
        <v>41048</v>
      </c>
    </row>
    <row r="226" spans="1:2" x14ac:dyDescent="0.25">
      <c r="A226" s="13" t="s">
        <v>1</v>
      </c>
      <c r="B226" s="17">
        <v>41049</v>
      </c>
    </row>
    <row r="227" spans="1:2" x14ac:dyDescent="0.25">
      <c r="A227" s="13" t="s">
        <v>2</v>
      </c>
      <c r="B227" s="17">
        <v>41050</v>
      </c>
    </row>
    <row r="228" spans="1:2" x14ac:dyDescent="0.25">
      <c r="A228" s="13" t="s">
        <v>3</v>
      </c>
      <c r="B228" s="17">
        <v>41051</v>
      </c>
    </row>
    <row r="229" spans="1:2" x14ac:dyDescent="0.25">
      <c r="A229" s="13" t="s">
        <v>4</v>
      </c>
      <c r="B229" s="17">
        <v>41052</v>
      </c>
    </row>
    <row r="230" spans="1:2" x14ac:dyDescent="0.25">
      <c r="A230" s="13" t="s">
        <v>5</v>
      </c>
      <c r="B230" s="17">
        <v>41053</v>
      </c>
    </row>
    <row r="231" spans="1:2" x14ac:dyDescent="0.25">
      <c r="A231" s="13" t="s">
        <v>6</v>
      </c>
      <c r="B231" s="17">
        <v>41054</v>
      </c>
    </row>
    <row r="232" spans="1:2" x14ac:dyDescent="0.25">
      <c r="A232" s="13" t="s">
        <v>7</v>
      </c>
      <c r="B232" s="17">
        <v>41055</v>
      </c>
    </row>
    <row r="233" spans="1:2" x14ac:dyDescent="0.25">
      <c r="A233" s="13" t="s">
        <v>8</v>
      </c>
      <c r="B233" s="17">
        <v>41056</v>
      </c>
    </row>
    <row r="234" spans="1:2" x14ac:dyDescent="0.25">
      <c r="A234" s="13" t="s">
        <v>1</v>
      </c>
      <c r="B234" s="17">
        <v>41057</v>
      </c>
    </row>
    <row r="235" spans="1:2" x14ac:dyDescent="0.25">
      <c r="A235" s="13" t="s">
        <v>2</v>
      </c>
      <c r="B235" s="17">
        <v>41058</v>
      </c>
    </row>
    <row r="236" spans="1:2" x14ac:dyDescent="0.25">
      <c r="A236" s="13" t="s">
        <v>3</v>
      </c>
      <c r="B236" s="17">
        <v>41059</v>
      </c>
    </row>
    <row r="237" spans="1:2" x14ac:dyDescent="0.25">
      <c r="A237" s="13" t="s">
        <v>4</v>
      </c>
      <c r="B237" s="17">
        <v>41060</v>
      </c>
    </row>
    <row r="238" spans="1:2" x14ac:dyDescent="0.25">
      <c r="A238" s="13" t="s">
        <v>5</v>
      </c>
      <c r="B238" s="17">
        <v>41061</v>
      </c>
    </row>
    <row r="239" spans="1:2" x14ac:dyDescent="0.25">
      <c r="A239" s="13" t="s">
        <v>6</v>
      </c>
      <c r="B239" s="17">
        <v>41062</v>
      </c>
    </row>
    <row r="240" spans="1:2" x14ac:dyDescent="0.25">
      <c r="A240" s="13" t="s">
        <v>7</v>
      </c>
      <c r="B240" s="17">
        <v>41063</v>
      </c>
    </row>
    <row r="241" spans="1:2" x14ac:dyDescent="0.25">
      <c r="A241" s="13" t="s">
        <v>8</v>
      </c>
      <c r="B241" s="17">
        <v>41064</v>
      </c>
    </row>
    <row r="242" spans="1:2" x14ac:dyDescent="0.25">
      <c r="A242" s="13" t="s">
        <v>1</v>
      </c>
      <c r="B242" s="17">
        <v>41065</v>
      </c>
    </row>
    <row r="243" spans="1:2" x14ac:dyDescent="0.25">
      <c r="A243" s="13" t="s">
        <v>2</v>
      </c>
      <c r="B243" s="17">
        <v>41066</v>
      </c>
    </row>
    <row r="244" spans="1:2" x14ac:dyDescent="0.25">
      <c r="A244" s="13" t="s">
        <v>3</v>
      </c>
      <c r="B244" s="17">
        <v>41067</v>
      </c>
    </row>
    <row r="245" spans="1:2" x14ac:dyDescent="0.25">
      <c r="A245" s="13" t="s">
        <v>4</v>
      </c>
      <c r="B245" s="17">
        <v>41068</v>
      </c>
    </row>
    <row r="246" spans="1:2" x14ac:dyDescent="0.25">
      <c r="A246" s="13" t="s">
        <v>5</v>
      </c>
      <c r="B246" s="17">
        <v>41069</v>
      </c>
    </row>
    <row r="247" spans="1:2" x14ac:dyDescent="0.25">
      <c r="A247" s="13" t="s">
        <v>6</v>
      </c>
      <c r="B247" s="17">
        <v>41070</v>
      </c>
    </row>
    <row r="248" spans="1:2" x14ac:dyDescent="0.25">
      <c r="A248" s="13" t="s">
        <v>7</v>
      </c>
      <c r="B248" s="17">
        <v>41071</v>
      </c>
    </row>
    <row r="249" spans="1:2" x14ac:dyDescent="0.25">
      <c r="A249" s="13" t="s">
        <v>8</v>
      </c>
      <c r="B249" s="17">
        <v>41072</v>
      </c>
    </row>
    <row r="250" spans="1:2" x14ac:dyDescent="0.25">
      <c r="A250" s="13" t="s">
        <v>1</v>
      </c>
      <c r="B250" s="17">
        <v>41073</v>
      </c>
    </row>
    <row r="251" spans="1:2" x14ac:dyDescent="0.25">
      <c r="A251" s="13" t="s">
        <v>2</v>
      </c>
      <c r="B251" s="17">
        <v>41074</v>
      </c>
    </row>
    <row r="252" spans="1:2" x14ac:dyDescent="0.25">
      <c r="A252" s="13" t="s">
        <v>3</v>
      </c>
      <c r="B252" s="17">
        <v>41075</v>
      </c>
    </row>
    <row r="253" spans="1:2" x14ac:dyDescent="0.25">
      <c r="A253" s="13" t="s">
        <v>4</v>
      </c>
      <c r="B253" s="17">
        <v>41076</v>
      </c>
    </row>
    <row r="254" spans="1:2" x14ac:dyDescent="0.25">
      <c r="A254" s="13" t="s">
        <v>5</v>
      </c>
      <c r="B254" s="17">
        <v>41077</v>
      </c>
    </row>
    <row r="255" spans="1:2" x14ac:dyDescent="0.25">
      <c r="A255" s="13" t="s">
        <v>6</v>
      </c>
      <c r="B255" s="17">
        <v>41078</v>
      </c>
    </row>
    <row r="256" spans="1:2" x14ac:dyDescent="0.25">
      <c r="A256" s="13" t="s">
        <v>7</v>
      </c>
      <c r="B256" s="17">
        <v>41079</v>
      </c>
    </row>
    <row r="257" spans="1:2" x14ac:dyDescent="0.25">
      <c r="A257" s="13" t="s">
        <v>8</v>
      </c>
      <c r="B257" s="17">
        <v>41080</v>
      </c>
    </row>
    <row r="258" spans="1:2" x14ac:dyDescent="0.25">
      <c r="A258" s="13" t="s">
        <v>1</v>
      </c>
      <c r="B258" s="17">
        <v>41081</v>
      </c>
    </row>
    <row r="259" spans="1:2" x14ac:dyDescent="0.25">
      <c r="A259" s="13" t="s">
        <v>2</v>
      </c>
      <c r="B259" s="17">
        <v>41082</v>
      </c>
    </row>
    <row r="260" spans="1:2" x14ac:dyDescent="0.25">
      <c r="A260" s="13" t="s">
        <v>3</v>
      </c>
      <c r="B260" s="17">
        <v>41083</v>
      </c>
    </row>
    <row r="261" spans="1:2" x14ac:dyDescent="0.25">
      <c r="A261" s="13" t="s">
        <v>4</v>
      </c>
      <c r="B261" s="17">
        <v>41084</v>
      </c>
    </row>
    <row r="262" spans="1:2" x14ac:dyDescent="0.25">
      <c r="A262" s="13" t="s">
        <v>5</v>
      </c>
      <c r="B262" s="17">
        <v>41085</v>
      </c>
    </row>
    <row r="263" spans="1:2" x14ac:dyDescent="0.25">
      <c r="A263" s="13" t="s">
        <v>6</v>
      </c>
      <c r="B263" s="17">
        <v>41086</v>
      </c>
    </row>
    <row r="264" spans="1:2" x14ac:dyDescent="0.25">
      <c r="A264" s="13" t="s">
        <v>7</v>
      </c>
      <c r="B264" s="17">
        <v>41087</v>
      </c>
    </row>
    <row r="265" spans="1:2" x14ac:dyDescent="0.25">
      <c r="A265" s="13" t="s">
        <v>8</v>
      </c>
      <c r="B265" s="17">
        <v>41088</v>
      </c>
    </row>
    <row r="266" spans="1:2" x14ac:dyDescent="0.25">
      <c r="A266" s="13" t="s">
        <v>1</v>
      </c>
      <c r="B266" s="17">
        <v>41089</v>
      </c>
    </row>
    <row r="267" spans="1:2" x14ac:dyDescent="0.25">
      <c r="A267" s="13" t="s">
        <v>2</v>
      </c>
      <c r="B267" s="17">
        <v>41090</v>
      </c>
    </row>
    <row r="268" spans="1:2" x14ac:dyDescent="0.25">
      <c r="A268" s="13" t="s">
        <v>3</v>
      </c>
      <c r="B268" s="17">
        <v>41091</v>
      </c>
    </row>
    <row r="269" spans="1:2" x14ac:dyDescent="0.25">
      <c r="A269" s="13" t="s">
        <v>4</v>
      </c>
      <c r="B269" s="17">
        <v>41092</v>
      </c>
    </row>
    <row r="270" spans="1:2" x14ac:dyDescent="0.25">
      <c r="A270" s="13" t="s">
        <v>5</v>
      </c>
      <c r="B270" s="17">
        <v>41093</v>
      </c>
    </row>
    <row r="271" spans="1:2" x14ac:dyDescent="0.25">
      <c r="A271" s="13" t="s">
        <v>6</v>
      </c>
      <c r="B271" s="17">
        <v>41094</v>
      </c>
    </row>
    <row r="272" spans="1:2" x14ac:dyDescent="0.25">
      <c r="A272" s="13" t="s">
        <v>7</v>
      </c>
      <c r="B272" s="17">
        <v>41095</v>
      </c>
    </row>
    <row r="273" spans="1:2" x14ac:dyDescent="0.25">
      <c r="A273" s="13" t="s">
        <v>8</v>
      </c>
      <c r="B273" s="17">
        <v>41096</v>
      </c>
    </row>
    <row r="274" spans="1:2" x14ac:dyDescent="0.25">
      <c r="A274" s="13" t="s">
        <v>1</v>
      </c>
      <c r="B274" s="17">
        <v>41097</v>
      </c>
    </row>
    <row r="275" spans="1:2" x14ac:dyDescent="0.25">
      <c r="A275" s="13" t="s">
        <v>2</v>
      </c>
      <c r="B275" s="17">
        <v>41098</v>
      </c>
    </row>
    <row r="276" spans="1:2" x14ac:dyDescent="0.25">
      <c r="A276" s="13" t="s">
        <v>3</v>
      </c>
      <c r="B276" s="17">
        <v>41099</v>
      </c>
    </row>
    <row r="277" spans="1:2" x14ac:dyDescent="0.25">
      <c r="A277" s="13" t="s">
        <v>4</v>
      </c>
      <c r="B277" s="17">
        <v>41100</v>
      </c>
    </row>
    <row r="278" spans="1:2" x14ac:dyDescent="0.25">
      <c r="A278" s="13" t="s">
        <v>5</v>
      </c>
      <c r="B278" s="17">
        <v>41101</v>
      </c>
    </row>
    <row r="279" spans="1:2" x14ac:dyDescent="0.25">
      <c r="A279" s="13" t="s">
        <v>6</v>
      </c>
      <c r="B279" s="17">
        <v>41102</v>
      </c>
    </row>
    <row r="280" spans="1:2" x14ac:dyDescent="0.25">
      <c r="A280" s="13" t="s">
        <v>7</v>
      </c>
      <c r="B280" s="17">
        <v>41103</v>
      </c>
    </row>
    <row r="281" spans="1:2" x14ac:dyDescent="0.25">
      <c r="A281" s="13" t="s">
        <v>8</v>
      </c>
      <c r="B281" s="17">
        <v>41104</v>
      </c>
    </row>
    <row r="282" spans="1:2" x14ac:dyDescent="0.25">
      <c r="A282" s="13" t="s">
        <v>1</v>
      </c>
      <c r="B282" s="17">
        <v>41105</v>
      </c>
    </row>
    <row r="283" spans="1:2" x14ac:dyDescent="0.25">
      <c r="A283" s="13" t="s">
        <v>2</v>
      </c>
      <c r="B283" s="17">
        <v>41106</v>
      </c>
    </row>
    <row r="284" spans="1:2" x14ac:dyDescent="0.25">
      <c r="A284" s="13" t="s">
        <v>3</v>
      </c>
      <c r="B284" s="17">
        <v>41107</v>
      </c>
    </row>
    <row r="285" spans="1:2" x14ac:dyDescent="0.25">
      <c r="A285" s="13" t="s">
        <v>4</v>
      </c>
      <c r="B285" s="17">
        <v>41108</v>
      </c>
    </row>
    <row r="286" spans="1:2" x14ac:dyDescent="0.25">
      <c r="A286" s="13" t="s">
        <v>5</v>
      </c>
      <c r="B286" s="17">
        <v>41109</v>
      </c>
    </row>
    <row r="287" spans="1:2" x14ac:dyDescent="0.25">
      <c r="A287" s="13" t="s">
        <v>6</v>
      </c>
      <c r="B287" s="17">
        <v>41110</v>
      </c>
    </row>
    <row r="288" spans="1:2" x14ac:dyDescent="0.25">
      <c r="A288" s="13" t="s">
        <v>7</v>
      </c>
      <c r="B288" s="17">
        <v>41111</v>
      </c>
    </row>
    <row r="289" spans="1:2" x14ac:dyDescent="0.25">
      <c r="A289" s="13" t="s">
        <v>8</v>
      </c>
      <c r="B289" s="17">
        <v>41112</v>
      </c>
    </row>
    <row r="290" spans="1:2" x14ac:dyDescent="0.25">
      <c r="A290" s="13" t="s">
        <v>1</v>
      </c>
      <c r="B290" s="17">
        <v>41113</v>
      </c>
    </row>
    <row r="291" spans="1:2" x14ac:dyDescent="0.25">
      <c r="A291" s="13" t="s">
        <v>2</v>
      </c>
      <c r="B291" s="17">
        <v>41114</v>
      </c>
    </row>
    <row r="292" spans="1:2" x14ac:dyDescent="0.25">
      <c r="A292" s="13" t="s">
        <v>3</v>
      </c>
      <c r="B292" s="17">
        <v>41115</v>
      </c>
    </row>
    <row r="293" spans="1:2" x14ac:dyDescent="0.25">
      <c r="A293" s="13" t="s">
        <v>4</v>
      </c>
      <c r="B293" s="17">
        <v>41116</v>
      </c>
    </row>
    <row r="294" spans="1:2" x14ac:dyDescent="0.25">
      <c r="A294" s="13" t="s">
        <v>5</v>
      </c>
      <c r="B294" s="17">
        <v>41117</v>
      </c>
    </row>
    <row r="295" spans="1:2" x14ac:dyDescent="0.25">
      <c r="A295" s="13" t="s">
        <v>6</v>
      </c>
      <c r="B295" s="17">
        <v>41118</v>
      </c>
    </row>
    <row r="296" spans="1:2" x14ac:dyDescent="0.25">
      <c r="A296" s="13" t="s">
        <v>7</v>
      </c>
      <c r="B296" s="17">
        <v>41119</v>
      </c>
    </row>
    <row r="297" spans="1:2" x14ac:dyDescent="0.25">
      <c r="A297" s="13" t="s">
        <v>8</v>
      </c>
      <c r="B297" s="17">
        <v>41120</v>
      </c>
    </row>
    <row r="298" spans="1:2" x14ac:dyDescent="0.25">
      <c r="A298" s="13" t="s">
        <v>1</v>
      </c>
      <c r="B298" s="17">
        <v>41121</v>
      </c>
    </row>
    <row r="299" spans="1:2" x14ac:dyDescent="0.25">
      <c r="A299" s="13" t="s">
        <v>2</v>
      </c>
      <c r="B299" s="17">
        <v>41122</v>
      </c>
    </row>
    <row r="300" spans="1:2" x14ac:dyDescent="0.25">
      <c r="A300" s="13" t="s">
        <v>3</v>
      </c>
      <c r="B300" s="17">
        <v>41123</v>
      </c>
    </row>
    <row r="301" spans="1:2" x14ac:dyDescent="0.25">
      <c r="A301" s="13" t="s">
        <v>4</v>
      </c>
      <c r="B301" s="17">
        <v>41124</v>
      </c>
    </row>
    <row r="302" spans="1:2" x14ac:dyDescent="0.25">
      <c r="A302" s="13" t="s">
        <v>5</v>
      </c>
      <c r="B302" s="17">
        <v>41125</v>
      </c>
    </row>
    <row r="303" spans="1:2" x14ac:dyDescent="0.25">
      <c r="A303" s="13" t="s">
        <v>6</v>
      </c>
      <c r="B303" s="17">
        <v>41126</v>
      </c>
    </row>
    <row r="304" spans="1:2" x14ac:dyDescent="0.25">
      <c r="A304" s="13" t="s">
        <v>7</v>
      </c>
      <c r="B304" s="17">
        <v>41127</v>
      </c>
    </row>
    <row r="305" spans="1:2" x14ac:dyDescent="0.25">
      <c r="A305" s="13" t="s">
        <v>8</v>
      </c>
      <c r="B305" s="17">
        <v>41128</v>
      </c>
    </row>
    <row r="306" spans="1:2" x14ac:dyDescent="0.25">
      <c r="A306" s="13" t="s">
        <v>1</v>
      </c>
      <c r="B306" s="17">
        <v>41129</v>
      </c>
    </row>
    <row r="307" spans="1:2" x14ac:dyDescent="0.25">
      <c r="A307" s="13" t="s">
        <v>2</v>
      </c>
      <c r="B307" s="17">
        <v>41130</v>
      </c>
    </row>
    <row r="308" spans="1:2" x14ac:dyDescent="0.25">
      <c r="A308" s="13" t="s">
        <v>3</v>
      </c>
      <c r="B308" s="17">
        <v>41131</v>
      </c>
    </row>
    <row r="309" spans="1:2" x14ac:dyDescent="0.25">
      <c r="A309" s="13" t="s">
        <v>4</v>
      </c>
      <c r="B309" s="17">
        <v>41132</v>
      </c>
    </row>
    <row r="310" spans="1:2" x14ac:dyDescent="0.25">
      <c r="A310" s="13" t="s">
        <v>5</v>
      </c>
      <c r="B310" s="17">
        <v>41133</v>
      </c>
    </row>
    <row r="311" spans="1:2" x14ac:dyDescent="0.25">
      <c r="A311" s="13" t="s">
        <v>6</v>
      </c>
      <c r="B311" s="17">
        <v>41134</v>
      </c>
    </row>
    <row r="312" spans="1:2" x14ac:dyDescent="0.25">
      <c r="A312" s="13" t="s">
        <v>7</v>
      </c>
      <c r="B312" s="17">
        <v>41135</v>
      </c>
    </row>
    <row r="313" spans="1:2" x14ac:dyDescent="0.25">
      <c r="A313" s="13" t="s">
        <v>8</v>
      </c>
      <c r="B313" s="17">
        <v>41136</v>
      </c>
    </row>
    <row r="314" spans="1:2" x14ac:dyDescent="0.25">
      <c r="A314" s="13" t="s">
        <v>1</v>
      </c>
      <c r="B314" s="17">
        <v>41137</v>
      </c>
    </row>
    <row r="315" spans="1:2" x14ac:dyDescent="0.25">
      <c r="A315" s="13" t="s">
        <v>2</v>
      </c>
      <c r="B315" s="17">
        <v>41138</v>
      </c>
    </row>
    <row r="316" spans="1:2" x14ac:dyDescent="0.25">
      <c r="A316" s="13" t="s">
        <v>3</v>
      </c>
      <c r="B316" s="17">
        <v>41139</v>
      </c>
    </row>
    <row r="317" spans="1:2" x14ac:dyDescent="0.25">
      <c r="A317" s="13" t="s">
        <v>4</v>
      </c>
      <c r="B317" s="17">
        <v>41140</v>
      </c>
    </row>
    <row r="318" spans="1:2" x14ac:dyDescent="0.25">
      <c r="A318" s="13" t="s">
        <v>5</v>
      </c>
      <c r="B318" s="17">
        <v>41141</v>
      </c>
    </row>
    <row r="319" spans="1:2" x14ac:dyDescent="0.25">
      <c r="A319" s="13" t="s">
        <v>6</v>
      </c>
      <c r="B319" s="17">
        <v>41142</v>
      </c>
    </row>
    <row r="320" spans="1:2" x14ac:dyDescent="0.25">
      <c r="A320" s="13" t="s">
        <v>7</v>
      </c>
      <c r="B320" s="17">
        <v>41143</v>
      </c>
    </row>
    <row r="321" spans="1:2" x14ac:dyDescent="0.25">
      <c r="A321" s="13" t="s">
        <v>8</v>
      </c>
      <c r="B321" s="17">
        <v>41144</v>
      </c>
    </row>
    <row r="322" spans="1:2" x14ac:dyDescent="0.25">
      <c r="A322" s="13" t="s">
        <v>1</v>
      </c>
      <c r="B322" s="17">
        <v>41145</v>
      </c>
    </row>
    <row r="323" spans="1:2" x14ac:dyDescent="0.25">
      <c r="A323" s="13" t="s">
        <v>2</v>
      </c>
      <c r="B323" s="17">
        <v>41146</v>
      </c>
    </row>
    <row r="324" spans="1:2" x14ac:dyDescent="0.25">
      <c r="A324" s="13" t="s">
        <v>3</v>
      </c>
      <c r="B324" s="17">
        <v>41147</v>
      </c>
    </row>
    <row r="325" spans="1:2" x14ac:dyDescent="0.25">
      <c r="A325" s="13" t="s">
        <v>4</v>
      </c>
      <c r="B325" s="17">
        <v>41148</v>
      </c>
    </row>
    <row r="326" spans="1:2" x14ac:dyDescent="0.25">
      <c r="A326" s="13" t="s">
        <v>5</v>
      </c>
      <c r="B326" s="17">
        <v>41149</v>
      </c>
    </row>
    <row r="327" spans="1:2" x14ac:dyDescent="0.25">
      <c r="A327" s="13" t="s">
        <v>6</v>
      </c>
      <c r="B327" s="17">
        <v>41150</v>
      </c>
    </row>
    <row r="328" spans="1:2" x14ac:dyDescent="0.25">
      <c r="A328" s="13" t="s">
        <v>7</v>
      </c>
      <c r="B328" s="17">
        <v>41151</v>
      </c>
    </row>
    <row r="329" spans="1:2" x14ac:dyDescent="0.25">
      <c r="A329" s="13" t="s">
        <v>8</v>
      </c>
      <c r="B329" s="17">
        <v>41152</v>
      </c>
    </row>
    <row r="330" spans="1:2" x14ac:dyDescent="0.25">
      <c r="A330" s="13" t="s">
        <v>1</v>
      </c>
      <c r="B330" s="17">
        <v>41153</v>
      </c>
    </row>
    <row r="331" spans="1:2" x14ac:dyDescent="0.25">
      <c r="A331" s="13" t="s">
        <v>2</v>
      </c>
      <c r="B331" s="17">
        <v>41154</v>
      </c>
    </row>
    <row r="332" spans="1:2" x14ac:dyDescent="0.25">
      <c r="A332" s="13" t="s">
        <v>3</v>
      </c>
      <c r="B332" s="17">
        <v>41155</v>
      </c>
    </row>
    <row r="333" spans="1:2" x14ac:dyDescent="0.25">
      <c r="A333" s="13" t="s">
        <v>4</v>
      </c>
      <c r="B333" s="17">
        <v>41156</v>
      </c>
    </row>
    <row r="334" spans="1:2" x14ac:dyDescent="0.25">
      <c r="A334" s="13" t="s">
        <v>5</v>
      </c>
      <c r="B334" s="17">
        <v>41157</v>
      </c>
    </row>
    <row r="335" spans="1:2" x14ac:dyDescent="0.25">
      <c r="A335" s="13" t="s">
        <v>6</v>
      </c>
      <c r="B335" s="17">
        <v>41158</v>
      </c>
    </row>
    <row r="336" spans="1:2" x14ac:dyDescent="0.25">
      <c r="A336" s="13" t="s">
        <v>7</v>
      </c>
      <c r="B336" s="17">
        <v>41159</v>
      </c>
    </row>
    <row r="337" spans="1:2" x14ac:dyDescent="0.25">
      <c r="A337" s="13" t="s">
        <v>8</v>
      </c>
      <c r="B337" s="17">
        <v>41160</v>
      </c>
    </row>
    <row r="338" spans="1:2" x14ac:dyDescent="0.25">
      <c r="A338" s="13" t="s">
        <v>1</v>
      </c>
      <c r="B338" s="17">
        <v>41161</v>
      </c>
    </row>
    <row r="339" spans="1:2" x14ac:dyDescent="0.25">
      <c r="A339" s="13" t="s">
        <v>2</v>
      </c>
      <c r="B339" s="17">
        <v>41162</v>
      </c>
    </row>
    <row r="340" spans="1:2" x14ac:dyDescent="0.25">
      <c r="A340" s="13" t="s">
        <v>3</v>
      </c>
      <c r="B340" s="17">
        <v>41163</v>
      </c>
    </row>
    <row r="341" spans="1:2" x14ac:dyDescent="0.25">
      <c r="A341" s="13" t="s">
        <v>4</v>
      </c>
      <c r="B341" s="17">
        <v>41164</v>
      </c>
    </row>
    <row r="342" spans="1:2" x14ac:dyDescent="0.25">
      <c r="A342" s="13" t="s">
        <v>5</v>
      </c>
      <c r="B342" s="17">
        <v>41165</v>
      </c>
    </row>
    <row r="343" spans="1:2" x14ac:dyDescent="0.25">
      <c r="A343" s="13" t="s">
        <v>6</v>
      </c>
      <c r="B343" s="17">
        <v>41166</v>
      </c>
    </row>
    <row r="344" spans="1:2" x14ac:dyDescent="0.25">
      <c r="A344" s="13" t="s">
        <v>7</v>
      </c>
      <c r="B344" s="17">
        <v>41167</v>
      </c>
    </row>
    <row r="345" spans="1:2" x14ac:dyDescent="0.25">
      <c r="A345" s="13" t="s">
        <v>8</v>
      </c>
      <c r="B345" s="17">
        <v>41168</v>
      </c>
    </row>
    <row r="346" spans="1:2" x14ac:dyDescent="0.25">
      <c r="A346" s="13" t="s">
        <v>1</v>
      </c>
      <c r="B346" s="17">
        <v>41169</v>
      </c>
    </row>
    <row r="347" spans="1:2" x14ac:dyDescent="0.25">
      <c r="A347" s="13" t="s">
        <v>2</v>
      </c>
      <c r="B347" s="17">
        <v>41170</v>
      </c>
    </row>
    <row r="348" spans="1:2" x14ac:dyDescent="0.25">
      <c r="A348" s="13" t="s">
        <v>3</v>
      </c>
      <c r="B348" s="17">
        <v>41171</v>
      </c>
    </row>
    <row r="349" spans="1:2" x14ac:dyDescent="0.25">
      <c r="A349" s="13" t="s">
        <v>4</v>
      </c>
      <c r="B349" s="17">
        <v>41172</v>
      </c>
    </row>
    <row r="350" spans="1:2" x14ac:dyDescent="0.25">
      <c r="A350" s="13" t="s">
        <v>5</v>
      </c>
      <c r="B350" s="17">
        <v>41173</v>
      </c>
    </row>
    <row r="351" spans="1:2" x14ac:dyDescent="0.25">
      <c r="A351" s="13" t="s">
        <v>6</v>
      </c>
      <c r="B351" s="17">
        <v>41174</v>
      </c>
    </row>
    <row r="352" spans="1:2" x14ac:dyDescent="0.25">
      <c r="A352" s="13" t="s">
        <v>7</v>
      </c>
      <c r="B352" s="17">
        <v>41175</v>
      </c>
    </row>
    <row r="353" spans="1:2" x14ac:dyDescent="0.25">
      <c r="A353" s="13" t="s">
        <v>8</v>
      </c>
      <c r="B353" s="17">
        <v>41176</v>
      </c>
    </row>
    <row r="354" spans="1:2" x14ac:dyDescent="0.25">
      <c r="A354" s="13" t="s">
        <v>1</v>
      </c>
      <c r="B354" s="17">
        <v>41177</v>
      </c>
    </row>
    <row r="355" spans="1:2" x14ac:dyDescent="0.25">
      <c r="A355" s="13" t="s">
        <v>2</v>
      </c>
      <c r="B355" s="17">
        <v>41178</v>
      </c>
    </row>
    <row r="356" spans="1:2" x14ac:dyDescent="0.25">
      <c r="A356" s="13" t="s">
        <v>3</v>
      </c>
      <c r="B356" s="17">
        <v>41179</v>
      </c>
    </row>
    <row r="357" spans="1:2" x14ac:dyDescent="0.25">
      <c r="A357" s="13" t="s">
        <v>4</v>
      </c>
      <c r="B357" s="17">
        <v>41180</v>
      </c>
    </row>
    <row r="358" spans="1:2" x14ac:dyDescent="0.25">
      <c r="A358" s="13" t="s">
        <v>5</v>
      </c>
      <c r="B358" s="17">
        <v>41181</v>
      </c>
    </row>
    <row r="359" spans="1:2" x14ac:dyDescent="0.25">
      <c r="A359" s="13" t="s">
        <v>6</v>
      </c>
      <c r="B359" s="17">
        <v>41182</v>
      </c>
    </row>
    <row r="360" spans="1:2" x14ac:dyDescent="0.25">
      <c r="A360" s="13" t="s">
        <v>7</v>
      </c>
      <c r="B360" s="17">
        <v>41183</v>
      </c>
    </row>
    <row r="361" spans="1:2" x14ac:dyDescent="0.25">
      <c r="A361" s="13" t="s">
        <v>8</v>
      </c>
      <c r="B361" s="17">
        <v>41184</v>
      </c>
    </row>
    <row r="362" spans="1:2" x14ac:dyDescent="0.25">
      <c r="A362" s="13" t="s">
        <v>1</v>
      </c>
      <c r="B362" s="17">
        <v>41185</v>
      </c>
    </row>
    <row r="363" spans="1:2" x14ac:dyDescent="0.25">
      <c r="A363" s="13" t="s">
        <v>2</v>
      </c>
      <c r="B363" s="17">
        <v>41186</v>
      </c>
    </row>
    <row r="364" spans="1:2" x14ac:dyDescent="0.25">
      <c r="A364" s="13" t="s">
        <v>3</v>
      </c>
      <c r="B364" s="17">
        <v>41187</v>
      </c>
    </row>
    <row r="365" spans="1:2" x14ac:dyDescent="0.25">
      <c r="A365" s="13" t="s">
        <v>4</v>
      </c>
      <c r="B365" s="17">
        <v>41188</v>
      </c>
    </row>
    <row r="366" spans="1:2" x14ac:dyDescent="0.25">
      <c r="A366" s="13" t="s">
        <v>5</v>
      </c>
      <c r="B366" s="17">
        <v>41189</v>
      </c>
    </row>
    <row r="367" spans="1:2" x14ac:dyDescent="0.25">
      <c r="A367" s="13" t="s">
        <v>6</v>
      </c>
      <c r="B367" s="17">
        <v>41190</v>
      </c>
    </row>
    <row r="368" spans="1:2" x14ac:dyDescent="0.25">
      <c r="A368" s="13" t="s">
        <v>7</v>
      </c>
      <c r="B368" s="17">
        <v>41191</v>
      </c>
    </row>
    <row r="369" spans="1:2" x14ac:dyDescent="0.25">
      <c r="A369" s="13" t="s">
        <v>8</v>
      </c>
      <c r="B369" s="17">
        <v>41192</v>
      </c>
    </row>
    <row r="370" spans="1:2" x14ac:dyDescent="0.25">
      <c r="A370" s="13" t="s">
        <v>1</v>
      </c>
      <c r="B370" s="17">
        <v>41193</v>
      </c>
    </row>
    <row r="371" spans="1:2" x14ac:dyDescent="0.25">
      <c r="A371" s="13" t="s">
        <v>2</v>
      </c>
      <c r="B371" s="17">
        <v>41194</v>
      </c>
    </row>
    <row r="372" spans="1:2" x14ac:dyDescent="0.25">
      <c r="A372" s="13" t="s">
        <v>3</v>
      </c>
      <c r="B372" s="17">
        <v>41195</v>
      </c>
    </row>
    <row r="373" spans="1:2" x14ac:dyDescent="0.25">
      <c r="A373" s="13" t="s">
        <v>4</v>
      </c>
      <c r="B373" s="17">
        <v>41196</v>
      </c>
    </row>
    <row r="374" spans="1:2" x14ac:dyDescent="0.25">
      <c r="A374" s="13" t="s">
        <v>5</v>
      </c>
      <c r="B374" s="17">
        <v>41197</v>
      </c>
    </row>
    <row r="375" spans="1:2" x14ac:dyDescent="0.25">
      <c r="A375" s="13" t="s">
        <v>6</v>
      </c>
      <c r="B375" s="17">
        <v>41198</v>
      </c>
    </row>
    <row r="376" spans="1:2" x14ac:dyDescent="0.25">
      <c r="A376" s="13" t="s">
        <v>7</v>
      </c>
      <c r="B376" s="17">
        <v>41199</v>
      </c>
    </row>
    <row r="377" spans="1:2" x14ac:dyDescent="0.25">
      <c r="A377" s="13" t="s">
        <v>8</v>
      </c>
      <c r="B377" s="17">
        <v>41200</v>
      </c>
    </row>
    <row r="378" spans="1:2" x14ac:dyDescent="0.25">
      <c r="A378" s="13" t="s">
        <v>1</v>
      </c>
      <c r="B378" s="17">
        <v>41201</v>
      </c>
    </row>
    <row r="379" spans="1:2" x14ac:dyDescent="0.25">
      <c r="A379" s="13" t="s">
        <v>2</v>
      </c>
      <c r="B379" s="17">
        <v>41202</v>
      </c>
    </row>
    <row r="380" spans="1:2" x14ac:dyDescent="0.25">
      <c r="A380" s="13" t="s">
        <v>3</v>
      </c>
      <c r="B380" s="17">
        <v>41203</v>
      </c>
    </row>
    <row r="381" spans="1:2" x14ac:dyDescent="0.25">
      <c r="A381" s="13" t="s">
        <v>4</v>
      </c>
      <c r="B381" s="17">
        <v>41204</v>
      </c>
    </row>
    <row r="382" spans="1:2" x14ac:dyDescent="0.25">
      <c r="A382" s="13" t="s">
        <v>5</v>
      </c>
      <c r="B382" s="17">
        <v>41205</v>
      </c>
    </row>
    <row r="383" spans="1:2" x14ac:dyDescent="0.25">
      <c r="A383" s="13" t="s">
        <v>6</v>
      </c>
      <c r="B383" s="17">
        <v>41206</v>
      </c>
    </row>
    <row r="384" spans="1:2" x14ac:dyDescent="0.25">
      <c r="A384" s="13" t="s">
        <v>7</v>
      </c>
      <c r="B384" s="17">
        <v>41207</v>
      </c>
    </row>
    <row r="385" spans="1:2" x14ac:dyDescent="0.25">
      <c r="A385" s="13" t="s">
        <v>8</v>
      </c>
      <c r="B385" s="17">
        <v>41208</v>
      </c>
    </row>
    <row r="386" spans="1:2" x14ac:dyDescent="0.25">
      <c r="A386" s="13" t="s">
        <v>1</v>
      </c>
      <c r="B386" s="17">
        <v>41209</v>
      </c>
    </row>
    <row r="387" spans="1:2" x14ac:dyDescent="0.25">
      <c r="A387" s="13" t="s">
        <v>2</v>
      </c>
      <c r="B387" s="17">
        <v>41210</v>
      </c>
    </row>
    <row r="388" spans="1:2" x14ac:dyDescent="0.25">
      <c r="A388" s="13" t="s">
        <v>3</v>
      </c>
      <c r="B388" s="17">
        <v>41211</v>
      </c>
    </row>
    <row r="389" spans="1:2" x14ac:dyDescent="0.25">
      <c r="A389" s="13" t="s">
        <v>4</v>
      </c>
      <c r="B389" s="17">
        <v>41212</v>
      </c>
    </row>
    <row r="390" spans="1:2" x14ac:dyDescent="0.25">
      <c r="A390" s="13" t="s">
        <v>5</v>
      </c>
      <c r="B390" s="17">
        <v>41213</v>
      </c>
    </row>
    <row r="391" spans="1:2" x14ac:dyDescent="0.25">
      <c r="A391" s="13" t="s">
        <v>6</v>
      </c>
      <c r="B391" s="17">
        <v>41214</v>
      </c>
    </row>
    <row r="392" spans="1:2" x14ac:dyDescent="0.25">
      <c r="A392" s="13" t="s">
        <v>7</v>
      </c>
      <c r="B392" s="17">
        <v>41215</v>
      </c>
    </row>
    <row r="393" spans="1:2" x14ac:dyDescent="0.25">
      <c r="A393" s="13" t="s">
        <v>8</v>
      </c>
      <c r="B393" s="17">
        <v>41216</v>
      </c>
    </row>
    <row r="394" spans="1:2" x14ac:dyDescent="0.25">
      <c r="A394" s="13" t="s">
        <v>1</v>
      </c>
      <c r="B394" s="17">
        <v>41217</v>
      </c>
    </row>
    <row r="395" spans="1:2" x14ac:dyDescent="0.25">
      <c r="A395" s="13" t="s">
        <v>2</v>
      </c>
      <c r="B395" s="17">
        <v>41218</v>
      </c>
    </row>
    <row r="396" spans="1:2" x14ac:dyDescent="0.25">
      <c r="A396" s="13" t="s">
        <v>3</v>
      </c>
      <c r="B396" s="17">
        <v>41219</v>
      </c>
    </row>
    <row r="397" spans="1:2" x14ac:dyDescent="0.25">
      <c r="A397" s="13" t="s">
        <v>4</v>
      </c>
      <c r="B397" s="17">
        <v>41220</v>
      </c>
    </row>
    <row r="398" spans="1:2" x14ac:dyDescent="0.25">
      <c r="A398" s="13" t="s">
        <v>5</v>
      </c>
      <c r="B398" s="17">
        <v>41221</v>
      </c>
    </row>
    <row r="399" spans="1:2" x14ac:dyDescent="0.25">
      <c r="A399" s="13" t="s">
        <v>6</v>
      </c>
      <c r="B399" s="17">
        <v>41222</v>
      </c>
    </row>
    <row r="400" spans="1:2" x14ac:dyDescent="0.25">
      <c r="A400" s="13" t="s">
        <v>7</v>
      </c>
      <c r="B400" s="17">
        <v>41223</v>
      </c>
    </row>
    <row r="401" spans="1:2" x14ac:dyDescent="0.25">
      <c r="A401" s="13" t="s">
        <v>8</v>
      </c>
      <c r="B401" s="17">
        <v>41224</v>
      </c>
    </row>
    <row r="402" spans="1:2" x14ac:dyDescent="0.25">
      <c r="A402" s="13" t="s">
        <v>1</v>
      </c>
      <c r="B402" s="17">
        <v>41225</v>
      </c>
    </row>
    <row r="403" spans="1:2" x14ac:dyDescent="0.25">
      <c r="A403" s="13" t="s">
        <v>2</v>
      </c>
      <c r="B403" s="17">
        <v>41226</v>
      </c>
    </row>
    <row r="404" spans="1:2" x14ac:dyDescent="0.25">
      <c r="A404" s="13" t="s">
        <v>3</v>
      </c>
      <c r="B404" s="17">
        <v>41227</v>
      </c>
    </row>
    <row r="405" spans="1:2" x14ac:dyDescent="0.25">
      <c r="A405" s="13" t="s">
        <v>4</v>
      </c>
      <c r="B405" s="17">
        <v>41228</v>
      </c>
    </row>
    <row r="406" spans="1:2" x14ac:dyDescent="0.25">
      <c r="A406" s="13" t="s">
        <v>5</v>
      </c>
      <c r="B406" s="17">
        <v>41229</v>
      </c>
    </row>
    <row r="407" spans="1:2" x14ac:dyDescent="0.25">
      <c r="A407" s="13" t="s">
        <v>6</v>
      </c>
      <c r="B407" s="17">
        <v>41230</v>
      </c>
    </row>
    <row r="408" spans="1:2" x14ac:dyDescent="0.25">
      <c r="A408" s="13" t="s">
        <v>7</v>
      </c>
      <c r="B408" s="17">
        <v>41231</v>
      </c>
    </row>
    <row r="409" spans="1:2" x14ac:dyDescent="0.25">
      <c r="A409" s="13" t="s">
        <v>8</v>
      </c>
      <c r="B409" s="17">
        <v>41232</v>
      </c>
    </row>
    <row r="410" spans="1:2" x14ac:dyDescent="0.25">
      <c r="A410" s="13" t="s">
        <v>1</v>
      </c>
      <c r="B410" s="17">
        <v>41233</v>
      </c>
    </row>
    <row r="411" spans="1:2" x14ac:dyDescent="0.25">
      <c r="A411" s="13" t="s">
        <v>2</v>
      </c>
      <c r="B411" s="17">
        <v>41234</v>
      </c>
    </row>
    <row r="412" spans="1:2" x14ac:dyDescent="0.25">
      <c r="A412" s="13" t="s">
        <v>3</v>
      </c>
      <c r="B412" s="17">
        <v>41235</v>
      </c>
    </row>
    <row r="413" spans="1:2" x14ac:dyDescent="0.25">
      <c r="A413" s="13" t="s">
        <v>4</v>
      </c>
      <c r="B413" s="17">
        <v>41236</v>
      </c>
    </row>
    <row r="414" spans="1:2" x14ac:dyDescent="0.25">
      <c r="A414" s="13" t="s">
        <v>5</v>
      </c>
      <c r="B414" s="17">
        <v>41237</v>
      </c>
    </row>
    <row r="415" spans="1:2" x14ac:dyDescent="0.25">
      <c r="A415" s="13" t="s">
        <v>6</v>
      </c>
      <c r="B415" s="17">
        <v>41238</v>
      </c>
    </row>
    <row r="416" spans="1:2" x14ac:dyDescent="0.25">
      <c r="A416" s="13" t="s">
        <v>7</v>
      </c>
      <c r="B416" s="17">
        <v>41239</v>
      </c>
    </row>
    <row r="417" spans="1:2" x14ac:dyDescent="0.25">
      <c r="A417" s="13" t="s">
        <v>8</v>
      </c>
      <c r="B417" s="17">
        <v>41240</v>
      </c>
    </row>
    <row r="418" spans="1:2" x14ac:dyDescent="0.25">
      <c r="A418" s="13" t="s">
        <v>1</v>
      </c>
      <c r="B418" s="17">
        <v>41241</v>
      </c>
    </row>
    <row r="419" spans="1:2" x14ac:dyDescent="0.25">
      <c r="A419" s="13" t="s">
        <v>2</v>
      </c>
      <c r="B419" s="17">
        <v>41242</v>
      </c>
    </row>
    <row r="420" spans="1:2" x14ac:dyDescent="0.25">
      <c r="A420" s="13" t="s">
        <v>3</v>
      </c>
      <c r="B420" s="17">
        <v>41243</v>
      </c>
    </row>
    <row r="421" spans="1:2" x14ac:dyDescent="0.25">
      <c r="A421" s="13" t="s">
        <v>4</v>
      </c>
      <c r="B421" s="17">
        <v>41244</v>
      </c>
    </row>
    <row r="422" spans="1:2" x14ac:dyDescent="0.25">
      <c r="A422" s="13" t="s">
        <v>5</v>
      </c>
      <c r="B422" s="17">
        <v>41245</v>
      </c>
    </row>
    <row r="423" spans="1:2" x14ac:dyDescent="0.25">
      <c r="A423" s="13" t="s">
        <v>6</v>
      </c>
      <c r="B423" s="17">
        <v>41246</v>
      </c>
    </row>
    <row r="424" spans="1:2" x14ac:dyDescent="0.25">
      <c r="A424" s="13" t="s">
        <v>7</v>
      </c>
      <c r="B424" s="17">
        <v>41247</v>
      </c>
    </row>
    <row r="425" spans="1:2" x14ac:dyDescent="0.25">
      <c r="A425" s="13" t="s">
        <v>8</v>
      </c>
      <c r="B425" s="17">
        <v>41248</v>
      </c>
    </row>
    <row r="426" spans="1:2" x14ac:dyDescent="0.25">
      <c r="A426" s="13" t="s">
        <v>1</v>
      </c>
      <c r="B426" s="17">
        <v>41249</v>
      </c>
    </row>
    <row r="427" spans="1:2" x14ac:dyDescent="0.25">
      <c r="A427" s="13" t="s">
        <v>2</v>
      </c>
      <c r="B427" s="17">
        <v>41250</v>
      </c>
    </row>
    <row r="428" spans="1:2" x14ac:dyDescent="0.25">
      <c r="A428" s="13" t="s">
        <v>3</v>
      </c>
      <c r="B428" s="17">
        <v>41251</v>
      </c>
    </row>
    <row r="429" spans="1:2" x14ac:dyDescent="0.25">
      <c r="A429" s="13" t="s">
        <v>4</v>
      </c>
      <c r="B429" s="17">
        <v>41252</v>
      </c>
    </row>
    <row r="430" spans="1:2" x14ac:dyDescent="0.25">
      <c r="A430" s="13" t="s">
        <v>5</v>
      </c>
      <c r="B430" s="17">
        <v>41253</v>
      </c>
    </row>
    <row r="431" spans="1:2" x14ac:dyDescent="0.25">
      <c r="A431" s="13" t="s">
        <v>6</v>
      </c>
      <c r="B431" s="17">
        <v>41254</v>
      </c>
    </row>
    <row r="432" spans="1:2" x14ac:dyDescent="0.25">
      <c r="A432" s="13" t="s">
        <v>7</v>
      </c>
      <c r="B432" s="17">
        <v>41255</v>
      </c>
    </row>
    <row r="433" spans="1:2" x14ac:dyDescent="0.25">
      <c r="A433" s="13" t="s">
        <v>8</v>
      </c>
      <c r="B433" s="17">
        <v>41256</v>
      </c>
    </row>
    <row r="434" spans="1:2" x14ac:dyDescent="0.25">
      <c r="A434" s="13" t="s">
        <v>1</v>
      </c>
      <c r="B434" s="17">
        <v>41257</v>
      </c>
    </row>
    <row r="435" spans="1:2" x14ac:dyDescent="0.25">
      <c r="A435" s="13" t="s">
        <v>2</v>
      </c>
      <c r="B435" s="17">
        <v>41258</v>
      </c>
    </row>
    <row r="436" spans="1:2" x14ac:dyDescent="0.25">
      <c r="A436" s="13" t="s">
        <v>3</v>
      </c>
      <c r="B436" s="17">
        <v>41259</v>
      </c>
    </row>
    <row r="437" spans="1:2" x14ac:dyDescent="0.25">
      <c r="A437" s="13" t="s">
        <v>4</v>
      </c>
      <c r="B437" s="17">
        <v>41260</v>
      </c>
    </row>
    <row r="438" spans="1:2" x14ac:dyDescent="0.25">
      <c r="A438" s="13" t="s">
        <v>5</v>
      </c>
      <c r="B438" s="17">
        <v>41261</v>
      </c>
    </row>
    <row r="439" spans="1:2" x14ac:dyDescent="0.25">
      <c r="A439" s="13" t="s">
        <v>6</v>
      </c>
      <c r="B439" s="17">
        <v>41262</v>
      </c>
    </row>
    <row r="440" spans="1:2" x14ac:dyDescent="0.25">
      <c r="A440" s="13" t="s">
        <v>7</v>
      </c>
      <c r="B440" s="17">
        <v>41263</v>
      </c>
    </row>
  </sheetData>
  <dataValidations disablePrompts="1"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3" sqref="N3"/>
    </sheetView>
  </sheetViews>
  <sheetFormatPr defaultColWidth="4.85546875" defaultRowHeight="15" x14ac:dyDescent="0.25"/>
  <cols>
    <col min="13" max="13" width="49.42578125" customWidth="1"/>
    <col min="14" max="14" width="7.42578125" customWidth="1"/>
    <col min="15" max="15" width="11.7109375" bestFit="1" customWidth="1"/>
    <col min="16" max="16" width="9.85546875" customWidth="1"/>
  </cols>
  <sheetData>
    <row r="1" spans="1:14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>
        <f>COUNTIFS(A1:K24,"&gt;=10",A1:K24,"&lt;=99")</f>
        <v>21</v>
      </c>
    </row>
    <row r="3" spans="1:14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F2" sqref="F2"/>
    </sheetView>
  </sheetViews>
  <sheetFormatPr defaultRowHeight="15" x14ac:dyDescent="0.25"/>
  <cols>
    <col min="5" max="5" width="63.85546875" customWidth="1"/>
  </cols>
  <sheetData>
    <row r="1" spans="1:6" x14ac:dyDescent="0.25">
      <c r="A1" t="s">
        <v>15</v>
      </c>
      <c r="B1" t="s">
        <v>1</v>
      </c>
      <c r="C1" t="s">
        <v>18</v>
      </c>
      <c r="D1" t="s">
        <v>30</v>
      </c>
    </row>
    <row r="2" spans="1:6" x14ac:dyDescent="0.25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 cm="1">
        <f t="array" ref="F2">SUMPRODUCT(--(LEN(A1:D7)=2))</f>
        <v>16</v>
      </c>
    </row>
    <row r="3" spans="1:6" x14ac:dyDescent="0.25">
      <c r="A3" t="s">
        <v>20</v>
      </c>
      <c r="B3" t="s">
        <v>21</v>
      </c>
      <c r="C3" t="s">
        <v>22</v>
      </c>
      <c r="D3" t="s">
        <v>31</v>
      </c>
    </row>
    <row r="4" spans="1:6" x14ac:dyDescent="0.25">
      <c r="A4" t="s">
        <v>23</v>
      </c>
      <c r="B4" t="s">
        <v>24</v>
      </c>
      <c r="C4" t="s">
        <v>24</v>
      </c>
      <c r="D4" t="s">
        <v>31</v>
      </c>
    </row>
    <row r="5" spans="1:6" x14ac:dyDescent="0.25">
      <c r="A5" t="s">
        <v>25</v>
      </c>
      <c r="B5" t="s">
        <v>26</v>
      </c>
      <c r="C5" t="s">
        <v>27</v>
      </c>
      <c r="D5" t="s">
        <v>32</v>
      </c>
    </row>
    <row r="6" spans="1:6" x14ac:dyDescent="0.25">
      <c r="A6" t="s">
        <v>28</v>
      </c>
      <c r="B6" t="s">
        <v>26</v>
      </c>
      <c r="C6" t="s">
        <v>29</v>
      </c>
      <c r="D6" t="s">
        <v>29</v>
      </c>
    </row>
    <row r="7" spans="1:6" x14ac:dyDescent="0.25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B2" sqref="B2:B25"/>
    </sheetView>
  </sheetViews>
  <sheetFormatPr defaultRowHeight="15" x14ac:dyDescent="0.25"/>
  <cols>
    <col min="1" max="1" width="53.28515625" bestFit="1" customWidth="1"/>
    <col min="2" max="2" width="9.42578125" customWidth="1"/>
  </cols>
  <sheetData>
    <row r="1" spans="1:3" x14ac:dyDescent="0.25">
      <c r="A1" t="s">
        <v>36</v>
      </c>
      <c r="B1" s="12"/>
      <c r="C1" s="3" t="s">
        <v>37</v>
      </c>
    </row>
    <row r="2" spans="1:3" x14ac:dyDescent="0.25">
      <c r="A2" s="3" t="s">
        <v>35</v>
      </c>
      <c r="B2" s="12">
        <f>LEN(A2)-LEN(SUBSTITUTE(A2," ",""))</f>
        <v>4</v>
      </c>
    </row>
    <row r="3" spans="1:3" x14ac:dyDescent="0.25">
      <c r="A3" s="3" t="s">
        <v>38</v>
      </c>
      <c r="B3" s="12">
        <f t="shared" ref="B3:B25" si="0">LEN(A3)-LEN(SUBSTITUTE(A3," ",""))</f>
        <v>5</v>
      </c>
    </row>
    <row r="4" spans="1:3" x14ac:dyDescent="0.25">
      <c r="A4" s="3" t="s">
        <v>35</v>
      </c>
      <c r="B4" s="12">
        <f t="shared" si="0"/>
        <v>4</v>
      </c>
    </row>
    <row r="5" spans="1:3" x14ac:dyDescent="0.25">
      <c r="A5" s="3" t="s">
        <v>38</v>
      </c>
      <c r="B5" s="12">
        <f t="shared" si="0"/>
        <v>5</v>
      </c>
    </row>
    <row r="6" spans="1:3" x14ac:dyDescent="0.25">
      <c r="A6" s="3" t="s">
        <v>35</v>
      </c>
      <c r="B6" s="12">
        <f t="shared" si="0"/>
        <v>4</v>
      </c>
    </row>
    <row r="7" spans="1:3" x14ac:dyDescent="0.25">
      <c r="A7" s="3" t="s">
        <v>38</v>
      </c>
      <c r="B7" s="12">
        <f t="shared" si="0"/>
        <v>5</v>
      </c>
    </row>
    <row r="8" spans="1:3" x14ac:dyDescent="0.25">
      <c r="A8" s="3" t="s">
        <v>35</v>
      </c>
      <c r="B8" s="12">
        <f t="shared" si="0"/>
        <v>4</v>
      </c>
    </row>
    <row r="9" spans="1:3" x14ac:dyDescent="0.25">
      <c r="A9" s="3" t="s">
        <v>38</v>
      </c>
      <c r="B9" s="12">
        <f t="shared" si="0"/>
        <v>5</v>
      </c>
    </row>
    <row r="10" spans="1:3" x14ac:dyDescent="0.25">
      <c r="A10" s="3" t="s">
        <v>35</v>
      </c>
      <c r="B10" s="12">
        <f t="shared" si="0"/>
        <v>4</v>
      </c>
    </row>
    <row r="11" spans="1:3" x14ac:dyDescent="0.25">
      <c r="A11" s="3" t="s">
        <v>38</v>
      </c>
      <c r="B11" s="12">
        <f t="shared" si="0"/>
        <v>5</v>
      </c>
    </row>
    <row r="12" spans="1:3" x14ac:dyDescent="0.25">
      <c r="A12" s="3" t="s">
        <v>35</v>
      </c>
      <c r="B12" s="12">
        <f t="shared" si="0"/>
        <v>4</v>
      </c>
    </row>
    <row r="13" spans="1:3" x14ac:dyDescent="0.25">
      <c r="A13" s="3" t="s">
        <v>38</v>
      </c>
      <c r="B13" s="12">
        <f t="shared" si="0"/>
        <v>5</v>
      </c>
    </row>
    <row r="14" spans="1:3" x14ac:dyDescent="0.25">
      <c r="A14" s="3" t="s">
        <v>35</v>
      </c>
      <c r="B14" s="12">
        <f t="shared" si="0"/>
        <v>4</v>
      </c>
    </row>
    <row r="15" spans="1:3" x14ac:dyDescent="0.25">
      <c r="A15" s="3" t="s">
        <v>38</v>
      </c>
      <c r="B15" s="12">
        <f t="shared" si="0"/>
        <v>5</v>
      </c>
    </row>
    <row r="16" spans="1:3" x14ac:dyDescent="0.25">
      <c r="A16" s="3" t="s">
        <v>35</v>
      </c>
      <c r="B16" s="12">
        <f t="shared" si="0"/>
        <v>4</v>
      </c>
    </row>
    <row r="17" spans="1:2" x14ac:dyDescent="0.25">
      <c r="A17" s="3" t="s">
        <v>38</v>
      </c>
      <c r="B17" s="12">
        <f t="shared" si="0"/>
        <v>5</v>
      </c>
    </row>
    <row r="18" spans="1:2" x14ac:dyDescent="0.25">
      <c r="A18" s="3" t="s">
        <v>35</v>
      </c>
      <c r="B18" s="12">
        <f t="shared" si="0"/>
        <v>4</v>
      </c>
    </row>
    <row r="19" spans="1:2" x14ac:dyDescent="0.25">
      <c r="A19" s="3" t="s">
        <v>38</v>
      </c>
      <c r="B19" s="12">
        <f t="shared" si="0"/>
        <v>5</v>
      </c>
    </row>
    <row r="20" spans="1:2" x14ac:dyDescent="0.25">
      <c r="A20" s="3" t="s">
        <v>35</v>
      </c>
      <c r="B20" s="12">
        <f t="shared" si="0"/>
        <v>4</v>
      </c>
    </row>
    <row r="21" spans="1:2" x14ac:dyDescent="0.25">
      <c r="A21" s="3" t="s">
        <v>38</v>
      </c>
      <c r="B21" s="12">
        <f t="shared" si="0"/>
        <v>5</v>
      </c>
    </row>
    <row r="22" spans="1:2" x14ac:dyDescent="0.25">
      <c r="A22" s="3" t="s">
        <v>35</v>
      </c>
      <c r="B22" s="12">
        <f t="shared" si="0"/>
        <v>4</v>
      </c>
    </row>
    <row r="23" spans="1:2" x14ac:dyDescent="0.25">
      <c r="A23" s="3" t="s">
        <v>38</v>
      </c>
      <c r="B23" s="12">
        <f t="shared" si="0"/>
        <v>5</v>
      </c>
    </row>
    <row r="24" spans="1:2" x14ac:dyDescent="0.25">
      <c r="A24" s="3" t="s">
        <v>35</v>
      </c>
      <c r="B24" s="12">
        <f t="shared" si="0"/>
        <v>4</v>
      </c>
    </row>
    <row r="25" spans="1:2" x14ac:dyDescent="0.25">
      <c r="A25" s="3" t="s">
        <v>38</v>
      </c>
      <c r="B25" s="12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Normal="100" workbookViewId="0">
      <selection activeCell="F2" sqref="F2:F13"/>
    </sheetView>
  </sheetViews>
  <sheetFormatPr defaultRowHeight="15" x14ac:dyDescent="0.25"/>
  <cols>
    <col min="1" max="1" width="18.85546875" customWidth="1"/>
    <col min="2" max="2" width="26.28515625" bestFit="1" customWidth="1"/>
    <col min="3" max="3" width="10.7109375" bestFit="1" customWidth="1"/>
    <col min="4" max="4" width="15" customWidth="1"/>
    <col min="6" max="6" width="11.85546875" customWidth="1"/>
    <col min="7" max="7" width="33.85546875" bestFit="1" customWidth="1"/>
    <col min="9" max="9" width="9.140625" style="5"/>
  </cols>
  <sheetData>
    <row r="1" spans="1:7" x14ac:dyDescent="0.25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25">
      <c r="A2" s="18">
        <v>40825.007638888892</v>
      </c>
      <c r="B2" s="26" t="str">
        <f>TEXT(A2,"dddd,mmmm dd,yyyy")</f>
        <v>Sunday,October 09,2011</v>
      </c>
      <c r="C2" s="4" t="str">
        <f>TEXT(A2,"mm/dd")</f>
        <v>10/09</v>
      </c>
      <c r="D2" s="4" t="str">
        <f>TEXT(A2,"mmmm-yy")</f>
        <v>October-11</v>
      </c>
      <c r="E2" s="4" t="str">
        <f>TEXT(A2,"dd-mmm")</f>
        <v>09-Oct</v>
      </c>
      <c r="F2" s="4" t="str">
        <f>TEXT(A2,"dd-mmm-yy")</f>
        <v>09-Oct-11</v>
      </c>
      <c r="G2" s="26" t="str">
        <f>TEXT(A2,"dddd,mmmm dd,yyyy")</f>
        <v>Sunday,October 09,2011</v>
      </c>
    </row>
    <row r="3" spans="1:7" x14ac:dyDescent="0.25">
      <c r="A3" s="18">
        <v>40826.007638888892</v>
      </c>
      <c r="B3" s="26" t="str">
        <f t="shared" ref="B3:B13" si="0">TEXT(A3,"dddd,mmmm dd,yyyy")</f>
        <v>Monday,October 10,2011</v>
      </c>
      <c r="C3" s="4" t="str">
        <f t="shared" ref="C3:C13" si="1">TEXT(A3,"mm/dd")</f>
        <v>10/10</v>
      </c>
      <c r="D3" s="4" t="str">
        <f t="shared" ref="D3:D13" si="2">TEXT(A3,"mmmm-yy")</f>
        <v>October-11</v>
      </c>
      <c r="E3" s="4" t="str">
        <f t="shared" ref="E3:E13" si="3">TEXT(A3,"dd-mmm")</f>
        <v>10-Oct</v>
      </c>
      <c r="F3" s="4" t="str">
        <f t="shared" ref="F3:F13" si="4">TEXT(A3,"dd-mmm-yy")</f>
        <v>10-Oct-11</v>
      </c>
      <c r="G3" s="26" t="str">
        <f t="shared" ref="G3:G13" si="5">TEXT(A3,"dddd,mmmm dd,yyyy")</f>
        <v>Monday,October 10,2011</v>
      </c>
    </row>
    <row r="4" spans="1:7" x14ac:dyDescent="0.25">
      <c r="A4" s="18">
        <v>40827.007638888892</v>
      </c>
      <c r="B4" s="26" t="str">
        <f t="shared" si="0"/>
        <v>Tuesday,October 11,2011</v>
      </c>
      <c r="C4" s="4" t="str">
        <f t="shared" si="1"/>
        <v>10/11</v>
      </c>
      <c r="D4" s="4" t="str">
        <f t="shared" si="2"/>
        <v>October-11</v>
      </c>
      <c r="E4" s="4" t="str">
        <f t="shared" si="3"/>
        <v>11-Oct</v>
      </c>
      <c r="F4" s="4" t="str">
        <f t="shared" si="4"/>
        <v>11-Oct-11</v>
      </c>
      <c r="G4" s="26" t="str">
        <f t="shared" si="5"/>
        <v>Tuesday,October 11,2011</v>
      </c>
    </row>
    <row r="5" spans="1:7" x14ac:dyDescent="0.25">
      <c r="A5" s="18">
        <v>40828.007638888892</v>
      </c>
      <c r="B5" s="26" t="str">
        <f t="shared" si="0"/>
        <v>Wednesday,October 12,2011</v>
      </c>
      <c r="C5" s="4" t="str">
        <f t="shared" si="1"/>
        <v>10/12</v>
      </c>
      <c r="D5" s="4" t="str">
        <f t="shared" si="2"/>
        <v>October-11</v>
      </c>
      <c r="E5" s="4" t="str">
        <f t="shared" si="3"/>
        <v>12-Oct</v>
      </c>
      <c r="F5" s="4" t="str">
        <f t="shared" si="4"/>
        <v>12-Oct-11</v>
      </c>
      <c r="G5" s="26" t="str">
        <f t="shared" si="5"/>
        <v>Wednesday,October 12,2011</v>
      </c>
    </row>
    <row r="6" spans="1:7" x14ac:dyDescent="0.25">
      <c r="A6" s="18">
        <v>40829.007638888892</v>
      </c>
      <c r="B6" s="26" t="str">
        <f t="shared" si="0"/>
        <v>Thursday,October 13,2011</v>
      </c>
      <c r="C6" s="4" t="str">
        <f t="shared" si="1"/>
        <v>10/13</v>
      </c>
      <c r="D6" s="4" t="str">
        <f t="shared" si="2"/>
        <v>October-11</v>
      </c>
      <c r="E6" s="4" t="str">
        <f t="shared" si="3"/>
        <v>13-Oct</v>
      </c>
      <c r="F6" s="4" t="str">
        <f t="shared" si="4"/>
        <v>13-Oct-11</v>
      </c>
      <c r="G6" s="26" t="str">
        <f t="shared" si="5"/>
        <v>Thursday,October 13,2011</v>
      </c>
    </row>
    <row r="7" spans="1:7" x14ac:dyDescent="0.25">
      <c r="A7" s="18">
        <v>40830.007638888892</v>
      </c>
      <c r="B7" s="26" t="str">
        <f t="shared" si="0"/>
        <v>Friday,October 14,2011</v>
      </c>
      <c r="C7" s="4" t="str">
        <f t="shared" si="1"/>
        <v>10/14</v>
      </c>
      <c r="D7" s="4" t="str">
        <f t="shared" si="2"/>
        <v>October-11</v>
      </c>
      <c r="E7" s="4" t="str">
        <f t="shared" si="3"/>
        <v>14-Oct</v>
      </c>
      <c r="F7" s="4" t="str">
        <f t="shared" si="4"/>
        <v>14-Oct-11</v>
      </c>
      <c r="G7" s="26" t="str">
        <f t="shared" si="5"/>
        <v>Friday,October 14,2011</v>
      </c>
    </row>
    <row r="8" spans="1:7" x14ac:dyDescent="0.25">
      <c r="A8" s="18">
        <v>40831.007638888892</v>
      </c>
      <c r="B8" s="26" t="str">
        <f t="shared" si="0"/>
        <v>Saturday,October 15,2011</v>
      </c>
      <c r="C8" s="4" t="str">
        <f t="shared" si="1"/>
        <v>10/15</v>
      </c>
      <c r="D8" s="4" t="str">
        <f t="shared" si="2"/>
        <v>October-11</v>
      </c>
      <c r="E8" s="4" t="str">
        <f t="shared" si="3"/>
        <v>15-Oct</v>
      </c>
      <c r="F8" s="4" t="str">
        <f t="shared" si="4"/>
        <v>15-Oct-11</v>
      </c>
      <c r="G8" s="26" t="str">
        <f t="shared" si="5"/>
        <v>Saturday,October 15,2011</v>
      </c>
    </row>
    <row r="9" spans="1:7" x14ac:dyDescent="0.25">
      <c r="A9" s="18">
        <v>40832.007638888892</v>
      </c>
      <c r="B9" s="26" t="str">
        <f t="shared" si="0"/>
        <v>Sunday,October 16,2011</v>
      </c>
      <c r="C9" s="4" t="str">
        <f t="shared" si="1"/>
        <v>10/16</v>
      </c>
      <c r="D9" s="4" t="str">
        <f t="shared" si="2"/>
        <v>October-11</v>
      </c>
      <c r="E9" s="4" t="str">
        <f t="shared" si="3"/>
        <v>16-Oct</v>
      </c>
      <c r="F9" s="4" t="str">
        <f t="shared" si="4"/>
        <v>16-Oct-11</v>
      </c>
      <c r="G9" s="26" t="str">
        <f t="shared" si="5"/>
        <v>Sunday,October 16,2011</v>
      </c>
    </row>
    <row r="10" spans="1:7" x14ac:dyDescent="0.25">
      <c r="A10" s="18">
        <v>40833.007638888892</v>
      </c>
      <c r="B10" s="26" t="str">
        <f t="shared" si="0"/>
        <v>Monday,October 17,2011</v>
      </c>
      <c r="C10" s="4" t="str">
        <f t="shared" si="1"/>
        <v>10/17</v>
      </c>
      <c r="D10" s="4" t="str">
        <f t="shared" si="2"/>
        <v>October-11</v>
      </c>
      <c r="E10" s="4" t="str">
        <f t="shared" si="3"/>
        <v>17-Oct</v>
      </c>
      <c r="F10" s="4" t="str">
        <f t="shared" si="4"/>
        <v>17-Oct-11</v>
      </c>
      <c r="G10" s="26" t="str">
        <f t="shared" si="5"/>
        <v>Monday,October 17,2011</v>
      </c>
    </row>
    <row r="11" spans="1:7" x14ac:dyDescent="0.25">
      <c r="A11" s="18">
        <v>40834.007638888892</v>
      </c>
      <c r="B11" s="26" t="str">
        <f t="shared" si="0"/>
        <v>Tuesday,October 18,2011</v>
      </c>
      <c r="C11" s="4" t="str">
        <f t="shared" si="1"/>
        <v>10/18</v>
      </c>
      <c r="D11" s="4" t="str">
        <f t="shared" si="2"/>
        <v>October-11</v>
      </c>
      <c r="E11" s="4" t="str">
        <f t="shared" si="3"/>
        <v>18-Oct</v>
      </c>
      <c r="F11" s="4" t="str">
        <f t="shared" si="4"/>
        <v>18-Oct-11</v>
      </c>
      <c r="G11" s="26" t="str">
        <f t="shared" si="5"/>
        <v>Tuesday,October 18,2011</v>
      </c>
    </row>
    <row r="12" spans="1:7" x14ac:dyDescent="0.25">
      <c r="A12" s="18">
        <v>40835.007638888892</v>
      </c>
      <c r="B12" s="26" t="str">
        <f t="shared" si="0"/>
        <v>Wednesday,October 19,2011</v>
      </c>
      <c r="C12" s="4" t="str">
        <f t="shared" si="1"/>
        <v>10/19</v>
      </c>
      <c r="D12" s="4" t="str">
        <f t="shared" si="2"/>
        <v>October-11</v>
      </c>
      <c r="E12" s="4" t="str">
        <f t="shared" si="3"/>
        <v>19-Oct</v>
      </c>
      <c r="F12" s="4" t="str">
        <f t="shared" si="4"/>
        <v>19-Oct-11</v>
      </c>
      <c r="G12" s="26" t="str">
        <f t="shared" si="5"/>
        <v>Wednesday,October 19,2011</v>
      </c>
    </row>
    <row r="13" spans="1:7" x14ac:dyDescent="0.25">
      <c r="A13" s="18">
        <v>40836.007638888892</v>
      </c>
      <c r="B13" s="26" t="str">
        <f t="shared" si="0"/>
        <v>Thursday,October 20,2011</v>
      </c>
      <c r="C13" s="4" t="str">
        <f t="shared" si="1"/>
        <v>10/20</v>
      </c>
      <c r="D13" s="4" t="str">
        <f t="shared" si="2"/>
        <v>October-11</v>
      </c>
      <c r="E13" s="4" t="str">
        <f t="shared" si="3"/>
        <v>20-Oct</v>
      </c>
      <c r="F13" s="4" t="str">
        <f t="shared" si="4"/>
        <v>20-Oct-11</v>
      </c>
      <c r="G13" s="26" t="str">
        <f t="shared" si="5"/>
        <v>Thursday,October 20,2011</v>
      </c>
    </row>
    <row r="15" spans="1:7" x14ac:dyDescent="0.25">
      <c r="A15" s="36" t="s">
        <v>49</v>
      </c>
      <c r="B15" s="36"/>
      <c r="C15" s="36"/>
      <c r="D15" s="36"/>
      <c r="E15" s="36"/>
      <c r="F15" s="36"/>
    </row>
    <row r="22" spans="3:3" x14ac:dyDescent="0.25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J5" sqref="J5"/>
    </sheetView>
  </sheetViews>
  <sheetFormatPr defaultRowHeight="15" x14ac:dyDescent="0.25"/>
  <cols>
    <col min="10" max="10" width="26.28515625" customWidth="1"/>
    <col min="12" max="12" width="35.28515625" customWidth="1"/>
  </cols>
  <sheetData>
    <row r="1" spans="1:12" x14ac:dyDescent="0.25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25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25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25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25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>
        <f>VLOOKUP(I5,A1:E7,MATCH(B1,A1:E1,0),FALSE)</f>
        <v>224789</v>
      </c>
    </row>
    <row r="6" spans="1:12" x14ac:dyDescent="0.25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25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37" t="s">
        <v>50</v>
      </c>
      <c r="I7" s="37"/>
      <c r="J7" s="37"/>
      <c r="K7" s="37"/>
      <c r="L7" s="37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7"/>
  <sheetViews>
    <sheetView showGridLines="0" zoomScale="115" zoomScaleNormal="115" workbookViewId="0">
      <selection activeCell="F18" sqref="F18"/>
    </sheetView>
  </sheetViews>
  <sheetFormatPr defaultRowHeight="15" x14ac:dyDescent="0.25"/>
  <cols>
    <col min="1" max="1" width="21.7109375" bestFit="1" customWidth="1"/>
    <col min="2" max="2" width="15" bestFit="1" customWidth="1"/>
    <col min="3" max="3" width="14.7109375" bestFit="1" customWidth="1"/>
    <col min="4" max="4" width="10.7109375" bestFit="1" customWidth="1"/>
    <col min="5" max="5" width="8" bestFit="1" customWidth="1"/>
    <col min="6" max="6" width="21" bestFit="1" customWidth="1"/>
    <col min="7" max="7" width="23.7109375" bestFit="1" customWidth="1"/>
    <col min="8" max="8" width="21.85546875" bestFit="1" customWidth="1"/>
    <col min="9" max="9" width="14.42578125" bestFit="1" customWidth="1"/>
  </cols>
  <sheetData>
    <row r="1" spans="1:9" ht="15.75" thickBot="1" x14ac:dyDescent="0.3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25">
      <c r="A2" s="10" t="s">
        <v>65</v>
      </c>
      <c r="B2" s="28" t="str">
        <f t="shared" ref="B2:B6" si="0">LEFT(A2,SEARCH(" ",A2)-1)</f>
        <v>Arti</v>
      </c>
      <c r="C2" s="28" t="str">
        <f>RIGHT(A2,LEN(A2)-SEARCH(" ",A2,SEARCH(" ",A2)+1))</f>
        <v>Chauhan</v>
      </c>
      <c r="D2" s="28" t="str">
        <f>MID(A2,SEARCH(" ",A2)+1,SEARCH(" ",A2,SEARCH(" ",A2)-1))</f>
        <v>Singh</v>
      </c>
      <c r="E2" s="28">
        <f>LEN(A2)</f>
        <v>18</v>
      </c>
      <c r="F2" s="28">
        <f>SEARCH(" ",A2)</f>
        <v>5</v>
      </c>
      <c r="G2" s="28">
        <f>SEARCH(" ",A2,SEARCH(" ",A2)+1)</f>
        <v>11</v>
      </c>
      <c r="H2" s="28" t="str">
        <f>SUBSTITUTE(A2," ","-")</f>
        <v>Arti-Singh-Chauhan</v>
      </c>
      <c r="I2" s="29">
        <f>LEN(A2)-LEN(SUBSTITUTE(A2," ",""))</f>
        <v>2</v>
      </c>
    </row>
    <row r="3" spans="1:9" x14ac:dyDescent="0.25">
      <c r="A3" s="34" t="s">
        <v>64</v>
      </c>
      <c r="B3" s="28" t="str">
        <f t="shared" si="0"/>
        <v>Naveen</v>
      </c>
      <c r="C3" s="28" t="str">
        <f t="shared" ref="C3:C6" si="1">RIGHT(A3,LEN(A3)-SEARCH(" ",A3,SEARCH(" ",A3)+1))</f>
        <v>Singh</v>
      </c>
      <c r="D3" s="28" t="str">
        <f t="shared" ref="D3:D8" si="2">MID(A3,SEARCH(" ",A3)+1,SEARCH(" ",A3,SEARCH(" ",A3)-1))</f>
        <v>Chauhan</v>
      </c>
      <c r="E3" s="28">
        <f t="shared" ref="E3:E8" si="3">LEN(A3)</f>
        <v>20</v>
      </c>
      <c r="F3" s="28">
        <f>SEARCH(" ",A3)</f>
        <v>7</v>
      </c>
      <c r="G3" s="28">
        <f t="shared" ref="G3:G8" si="4">SEARCH(" ",A3,SEARCH(" ",A3)+1)</f>
        <v>15</v>
      </c>
      <c r="H3" s="28" t="str">
        <f t="shared" ref="H3:H8" si="5">SUBSTITUTE(A3," ","-")</f>
        <v>Naveen-Chauhan-Singh</v>
      </c>
      <c r="I3" s="29">
        <f t="shared" ref="I3:I8" si="6">LEN(A3)-LEN(SUBSTITUTE(A3," ",""))</f>
        <v>2</v>
      </c>
    </row>
    <row r="4" spans="1:9" x14ac:dyDescent="0.25">
      <c r="A4" s="34" t="s">
        <v>67</v>
      </c>
      <c r="B4" s="28" t="str">
        <f t="shared" si="0"/>
        <v>Rahul</v>
      </c>
      <c r="C4" s="28" t="str">
        <f t="shared" si="1"/>
        <v>verma</v>
      </c>
      <c r="D4" s="28" t="str">
        <f t="shared" si="2"/>
        <v xml:space="preserve">badhe </v>
      </c>
      <c r="E4" s="28">
        <f t="shared" si="3"/>
        <v>17</v>
      </c>
      <c r="F4" s="28">
        <f t="shared" ref="F4:F8" si="7">SEARCH(" ",A4)</f>
        <v>6</v>
      </c>
      <c r="G4" s="28">
        <f t="shared" si="4"/>
        <v>12</v>
      </c>
      <c r="H4" s="28" t="str">
        <f t="shared" si="5"/>
        <v>Rahul-badhe-verma</v>
      </c>
      <c r="I4" s="29">
        <f t="shared" si="6"/>
        <v>2</v>
      </c>
    </row>
    <row r="5" spans="1:9" x14ac:dyDescent="0.25">
      <c r="A5" s="34" t="s">
        <v>66</v>
      </c>
      <c r="B5" s="28" t="str">
        <f t="shared" si="0"/>
        <v>Rohit</v>
      </c>
      <c r="C5" s="28" t="str">
        <f t="shared" si="1"/>
        <v>Man</v>
      </c>
      <c r="D5" s="28" t="str">
        <f t="shared" si="2"/>
        <v xml:space="preserve">Arora </v>
      </c>
      <c r="E5" s="28">
        <f t="shared" si="3"/>
        <v>15</v>
      </c>
      <c r="F5" s="28">
        <f t="shared" si="7"/>
        <v>6</v>
      </c>
      <c r="G5" s="28">
        <f t="shared" si="4"/>
        <v>12</v>
      </c>
      <c r="H5" s="28" t="str">
        <f t="shared" si="5"/>
        <v>Rohit-Arora-Man</v>
      </c>
      <c r="I5" s="29">
        <f t="shared" si="6"/>
        <v>2</v>
      </c>
    </row>
    <row r="6" spans="1:9" x14ac:dyDescent="0.25">
      <c r="A6" s="34" t="s">
        <v>63</v>
      </c>
      <c r="B6" s="28" t="str">
        <f t="shared" si="0"/>
        <v>Rohit</v>
      </c>
      <c r="C6" s="28" t="str">
        <f t="shared" si="1"/>
        <v>Gupta</v>
      </c>
      <c r="D6" s="28" t="str">
        <f t="shared" si="2"/>
        <v xml:space="preserve">Kumar </v>
      </c>
      <c r="E6" s="28">
        <f t="shared" si="3"/>
        <v>17</v>
      </c>
      <c r="F6" s="28">
        <f t="shared" si="7"/>
        <v>6</v>
      </c>
      <c r="G6" s="28">
        <f t="shared" si="4"/>
        <v>12</v>
      </c>
      <c r="H6" s="28" t="str">
        <f t="shared" si="5"/>
        <v>Rohit-Kumar-Gupta</v>
      </c>
      <c r="I6" s="29">
        <f t="shared" si="6"/>
        <v>2</v>
      </c>
    </row>
    <row r="7" spans="1:9" ht="15.75" thickBot="1" x14ac:dyDescent="0.3">
      <c r="A7" s="35" t="s">
        <v>62</v>
      </c>
      <c r="B7" s="28" t="str">
        <f>LEFT(A7,SEARCH(" ",A7)-1)</f>
        <v>Sanjeev</v>
      </c>
      <c r="C7" s="28" t="str">
        <f>RIGHT(A7,LEN(A7)-SEARCH(" ",A7))</f>
        <v>kumar</v>
      </c>
      <c r="D7" s="28"/>
      <c r="E7" s="28">
        <f t="shared" si="3"/>
        <v>13</v>
      </c>
      <c r="F7" s="28">
        <f t="shared" si="7"/>
        <v>8</v>
      </c>
      <c r="G7" s="28">
        <f>SEARCH(" ",A7)</f>
        <v>8</v>
      </c>
      <c r="H7" s="28" t="str">
        <f t="shared" si="5"/>
        <v>Sanjeev-kumar</v>
      </c>
      <c r="I7" s="29">
        <f t="shared" si="6"/>
        <v>1</v>
      </c>
    </row>
    <row r="8" spans="1:9" x14ac:dyDescent="0.25">
      <c r="A8" s="34" t="s">
        <v>61</v>
      </c>
      <c r="B8" s="28" t="str">
        <f>LEFT(A8,SEARCH(" ",A8)-1)</f>
        <v>Rohit</v>
      </c>
      <c r="C8" s="28" t="str">
        <f>RIGHT(A8,LEN(A8)-SEARCH(" ",A8))</f>
        <v>Gupta</v>
      </c>
      <c r="D8" s="28"/>
      <c r="E8" s="28">
        <f t="shared" si="3"/>
        <v>11</v>
      </c>
      <c r="F8" s="28">
        <f t="shared" si="7"/>
        <v>6</v>
      </c>
      <c r="G8" s="28">
        <f>SEARCH(" ",A8)</f>
        <v>6</v>
      </c>
      <c r="H8" s="28" t="str">
        <f t="shared" si="5"/>
        <v>Rohit-Gupta</v>
      </c>
      <c r="I8" s="29">
        <f t="shared" si="6"/>
        <v>1</v>
      </c>
    </row>
    <row r="10" spans="1:9" ht="15.75" thickBot="1" x14ac:dyDescent="0.3"/>
    <row r="11" spans="1:9" ht="15.75" thickBot="1" x14ac:dyDescent="0.3">
      <c r="A11" s="38" t="s">
        <v>68</v>
      </c>
      <c r="B11" s="39"/>
      <c r="C11" s="39"/>
      <c r="D11" s="39"/>
      <c r="E11" s="39"/>
      <c r="F11" s="39"/>
      <c r="G11" s="39"/>
      <c r="H11" s="40"/>
    </row>
    <row r="17" spans="4:4" x14ac:dyDescent="0.25">
      <c r="D17" s="11"/>
    </row>
  </sheetData>
  <sortState xmlns:xlrd2="http://schemas.microsoft.com/office/spreadsheetml/2017/richdata2" ref="A2:I8">
    <sortCondition ref="A1:A8"/>
  </sortState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9" sqref="A9"/>
    </sheetView>
  </sheetViews>
  <sheetFormatPr defaultRowHeight="15" x14ac:dyDescent="0.25"/>
  <sheetData>
    <row r="1" spans="1:8" ht="15.75" thickBot="1" x14ac:dyDescent="0.3">
      <c r="A1" s="38" t="s">
        <v>69</v>
      </c>
      <c r="B1" s="39"/>
      <c r="C1" s="39"/>
      <c r="D1" s="39"/>
      <c r="E1" s="39"/>
      <c r="F1" s="39"/>
      <c r="G1" s="39"/>
      <c r="H1" s="40"/>
    </row>
    <row r="2" spans="1:8" ht="15.75" thickBot="1" x14ac:dyDescent="0.3">
      <c r="A2" s="6"/>
      <c r="B2" s="6"/>
      <c r="C2" s="6"/>
      <c r="D2" s="6"/>
      <c r="E2" s="6"/>
      <c r="F2" s="6"/>
      <c r="G2" s="6"/>
      <c r="H2" s="6"/>
    </row>
    <row r="3" spans="1:8" ht="15.75" thickBot="1" x14ac:dyDescent="0.3">
      <c r="A3" s="38" t="s">
        <v>70</v>
      </c>
      <c r="B3" s="39"/>
      <c r="C3" s="39"/>
      <c r="D3" s="39"/>
      <c r="E3" s="39"/>
      <c r="F3" s="39"/>
      <c r="G3" s="39"/>
      <c r="H3" s="40"/>
    </row>
    <row r="4" spans="1:8" ht="15.75" thickBot="1" x14ac:dyDescent="0.3">
      <c r="A4" s="6"/>
      <c r="B4" s="6"/>
      <c r="C4" s="6"/>
      <c r="D4" s="6"/>
      <c r="E4" s="6"/>
      <c r="F4" s="6"/>
      <c r="G4" s="6"/>
      <c r="H4" s="6"/>
    </row>
    <row r="5" spans="1:8" ht="15.75" thickBot="1" x14ac:dyDescent="0.3">
      <c r="A5" s="30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15.75" thickBot="1" x14ac:dyDescent="0.3">
      <c r="A7" s="38" t="s">
        <v>71</v>
      </c>
      <c r="B7" s="39"/>
      <c r="C7" s="39"/>
      <c r="D7" s="39"/>
      <c r="E7" s="39"/>
      <c r="F7" s="39"/>
      <c r="G7" s="39"/>
      <c r="H7" s="40"/>
    </row>
    <row r="8" spans="1:8" ht="15.75" thickBot="1" x14ac:dyDescent="0.3"/>
    <row r="9" spans="1:8" ht="15.75" thickBot="1" x14ac:dyDescent="0.3">
      <c r="A9" s="30">
        <f>LEN(SUBSTITUTE(A1," ",""))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workbookViewId="0">
      <selection activeCell="B3" sqref="B3"/>
    </sheetView>
  </sheetViews>
  <sheetFormatPr defaultColWidth="9.140625" defaultRowHeight="15" x14ac:dyDescent="0.25"/>
  <cols>
    <col min="1" max="16384" width="9.140625" style="7"/>
  </cols>
  <sheetData>
    <row r="2" spans="2:15" ht="15.75" thickBot="1" x14ac:dyDescent="0.3"/>
    <row r="3" spans="2:15" ht="15.75" thickBot="1" x14ac:dyDescent="0.3">
      <c r="B3" s="68"/>
      <c r="E3" s="41" t="s">
        <v>110</v>
      </c>
      <c r="F3" s="42"/>
      <c r="G3" s="42"/>
      <c r="H3" s="42"/>
      <c r="I3" s="42"/>
      <c r="J3" s="42"/>
      <c r="K3" s="42"/>
      <c r="L3" s="42"/>
      <c r="M3" s="42"/>
      <c r="N3" s="42"/>
      <c r="O3" s="43"/>
    </row>
  </sheetData>
  <sheetProtection sheet="1" objects="1" scenarios="1"/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workbookViewId="0">
      <selection activeCell="J11" sqref="J11"/>
    </sheetView>
  </sheetViews>
  <sheetFormatPr defaultColWidth="11.85546875" defaultRowHeight="15" x14ac:dyDescent="0.25"/>
  <cols>
    <col min="1" max="1" width="5.7109375" bestFit="1" customWidth="1"/>
    <col min="2" max="2" width="15.28515625" bestFit="1" customWidth="1"/>
    <col min="5" max="5" width="16.28515625" bestFit="1" customWidth="1"/>
  </cols>
  <sheetData>
    <row r="1" spans="1:16" ht="15.75" thickBot="1" x14ac:dyDescent="0.3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1" t="s">
        <v>77</v>
      </c>
      <c r="G1" s="14" t="s">
        <v>78</v>
      </c>
      <c r="H1" s="14" t="s">
        <v>79</v>
      </c>
      <c r="I1" s="14">
        <v>44</v>
      </c>
    </row>
    <row r="2" spans="1:16" x14ac:dyDescent="0.25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2">
        <f>D2/E2</f>
        <v>6</v>
      </c>
      <c r="G2" s="33">
        <f>F2*100%</f>
        <v>6</v>
      </c>
      <c r="H2" s="4">
        <f>IF(G2&gt;=200%,5)</f>
        <v>5</v>
      </c>
      <c r="K2" s="56" t="s">
        <v>81</v>
      </c>
      <c r="L2" s="57"/>
      <c r="M2" s="57"/>
      <c r="N2" s="57"/>
      <c r="O2" s="57"/>
      <c r="P2" s="58"/>
    </row>
    <row r="3" spans="1:16" ht="15.75" thickBot="1" x14ac:dyDescent="0.3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2">
        <f t="shared" ref="F3:F24" si="0">D3/E3</f>
        <v>9.6666666666666661</v>
      </c>
      <c r="G3" s="33">
        <f t="shared" ref="G3:G24" si="1">F3*100%</f>
        <v>9.6666666666666661</v>
      </c>
      <c r="H3" s="4">
        <f t="shared" ref="H3:H24" si="2">IF(G3&gt;=200%,5)</f>
        <v>5</v>
      </c>
      <c r="K3" s="59"/>
      <c r="L3" s="60"/>
      <c r="M3" s="60"/>
      <c r="N3" s="60"/>
      <c r="O3" s="60"/>
      <c r="P3" s="61"/>
    </row>
    <row r="4" spans="1:16" ht="15.75" thickBot="1" x14ac:dyDescent="0.3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2">
        <f t="shared" si="0"/>
        <v>3</v>
      </c>
      <c r="G4" s="33">
        <f t="shared" si="1"/>
        <v>3</v>
      </c>
      <c r="H4" s="4">
        <f t="shared" si="2"/>
        <v>5</v>
      </c>
      <c r="K4" s="62" t="s">
        <v>78</v>
      </c>
      <c r="L4" s="63"/>
      <c r="M4" s="64"/>
      <c r="N4" s="62" t="s">
        <v>84</v>
      </c>
      <c r="O4" s="63"/>
      <c r="P4" s="64"/>
    </row>
    <row r="5" spans="1:16" x14ac:dyDescent="0.25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2">
        <f t="shared" si="0"/>
        <v>5.7142857142857144</v>
      </c>
      <c r="G5" s="33">
        <f t="shared" si="1"/>
        <v>5.7142857142857144</v>
      </c>
      <c r="H5" s="4">
        <f t="shared" si="2"/>
        <v>5</v>
      </c>
      <c r="K5" s="65" t="s">
        <v>86</v>
      </c>
      <c r="L5" s="66"/>
      <c r="M5" s="67"/>
      <c r="N5" s="65">
        <v>5</v>
      </c>
      <c r="O5" s="66"/>
      <c r="P5" s="67"/>
    </row>
    <row r="6" spans="1:16" x14ac:dyDescent="0.25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2">
        <f t="shared" si="0"/>
        <v>6.75</v>
      </c>
      <c r="G6" s="33">
        <f t="shared" si="1"/>
        <v>6.75</v>
      </c>
      <c r="H6" s="4">
        <f t="shared" si="2"/>
        <v>5</v>
      </c>
      <c r="K6" s="44" t="s">
        <v>88</v>
      </c>
      <c r="L6" s="45"/>
      <c r="M6" s="46"/>
      <c r="N6" s="44">
        <v>4.5</v>
      </c>
      <c r="O6" s="45"/>
      <c r="P6" s="46"/>
    </row>
    <row r="7" spans="1:16" x14ac:dyDescent="0.25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2">
        <f t="shared" si="0"/>
        <v>5.8571428571428568</v>
      </c>
      <c r="G7" s="33">
        <f t="shared" si="1"/>
        <v>5.8571428571428568</v>
      </c>
      <c r="H7" s="4">
        <f t="shared" si="2"/>
        <v>5</v>
      </c>
      <c r="K7" s="44" t="s">
        <v>90</v>
      </c>
      <c r="L7" s="45"/>
      <c r="M7" s="46"/>
      <c r="N7" s="44">
        <v>4</v>
      </c>
      <c r="O7" s="45"/>
      <c r="P7" s="46"/>
    </row>
    <row r="8" spans="1:16" x14ac:dyDescent="0.25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2">
        <f t="shared" si="0"/>
        <v>7.6363636363636367</v>
      </c>
      <c r="G8" s="33">
        <f t="shared" si="1"/>
        <v>7.6363636363636367</v>
      </c>
      <c r="H8" s="4">
        <f t="shared" si="2"/>
        <v>5</v>
      </c>
      <c r="K8" s="47" t="s">
        <v>92</v>
      </c>
      <c r="L8" s="48"/>
      <c r="M8" s="49"/>
      <c r="N8" s="44">
        <v>3.5</v>
      </c>
      <c r="O8" s="45"/>
      <c r="P8" s="46"/>
    </row>
    <row r="9" spans="1:16" ht="15.75" thickBot="1" x14ac:dyDescent="0.3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2">
        <f t="shared" si="0"/>
        <v>15</v>
      </c>
      <c r="G9" s="33">
        <f t="shared" si="1"/>
        <v>15</v>
      </c>
      <c r="H9" s="4">
        <f t="shared" si="2"/>
        <v>5</v>
      </c>
      <c r="K9" s="50" t="s">
        <v>94</v>
      </c>
      <c r="L9" s="51"/>
      <c r="M9" s="52"/>
      <c r="N9" s="53">
        <v>3</v>
      </c>
      <c r="O9" s="54"/>
      <c r="P9" s="55"/>
    </row>
    <row r="10" spans="1:16" x14ac:dyDescent="0.25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2">
        <f t="shared" si="0"/>
        <v>9.1999999999999993</v>
      </c>
      <c r="G10" s="33">
        <f t="shared" si="1"/>
        <v>9.1999999999999993</v>
      </c>
      <c r="H10" s="4">
        <f t="shared" si="2"/>
        <v>5</v>
      </c>
    </row>
    <row r="11" spans="1:16" x14ac:dyDescent="0.25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2">
        <f t="shared" si="0"/>
        <v>9.2142857142857082</v>
      </c>
      <c r="G11" s="33">
        <f t="shared" si="1"/>
        <v>9.2142857142857082</v>
      </c>
      <c r="H11" s="4">
        <f t="shared" si="2"/>
        <v>5</v>
      </c>
    </row>
    <row r="12" spans="1:16" x14ac:dyDescent="0.25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2">
        <f t="shared" si="0"/>
        <v>11.769230769230751</v>
      </c>
      <c r="G12" s="33">
        <f t="shared" si="1"/>
        <v>11.769230769230751</v>
      </c>
      <c r="H12" s="4">
        <f t="shared" si="2"/>
        <v>5</v>
      </c>
    </row>
    <row r="13" spans="1:16" x14ac:dyDescent="0.25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2">
        <f t="shared" si="0"/>
        <v>9.75</v>
      </c>
      <c r="G13" s="33">
        <f t="shared" si="1"/>
        <v>9.75</v>
      </c>
      <c r="H13" s="4">
        <f t="shared" si="2"/>
        <v>5</v>
      </c>
    </row>
    <row r="14" spans="1:16" x14ac:dyDescent="0.25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2">
        <f t="shared" si="0"/>
        <v>9.5454545454545361</v>
      </c>
      <c r="G14" s="33">
        <f t="shared" si="1"/>
        <v>9.5454545454545361</v>
      </c>
      <c r="H14" s="4">
        <f t="shared" si="2"/>
        <v>5</v>
      </c>
    </row>
    <row r="15" spans="1:16" x14ac:dyDescent="0.25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2">
        <f t="shared" si="0"/>
        <v>16.199999999999967</v>
      </c>
      <c r="G15" s="33">
        <f t="shared" si="1"/>
        <v>16.199999999999967</v>
      </c>
      <c r="H15" s="4">
        <f t="shared" si="2"/>
        <v>5</v>
      </c>
    </row>
    <row r="16" spans="1:16" x14ac:dyDescent="0.25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2">
        <f t="shared" si="0"/>
        <v>12.666666666666666</v>
      </c>
      <c r="G16" s="33">
        <f t="shared" si="1"/>
        <v>12.666666666666666</v>
      </c>
      <c r="H16" s="4">
        <f t="shared" si="2"/>
        <v>5</v>
      </c>
    </row>
    <row r="17" spans="1:8" x14ac:dyDescent="0.25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2">
        <f t="shared" si="0"/>
        <v>20.999999999999972</v>
      </c>
      <c r="G17" s="33">
        <f t="shared" si="1"/>
        <v>20.999999999999972</v>
      </c>
      <c r="H17" s="4">
        <f t="shared" si="2"/>
        <v>5</v>
      </c>
    </row>
    <row r="18" spans="1:8" x14ac:dyDescent="0.25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2">
        <f t="shared" si="0"/>
        <v>8.75</v>
      </c>
      <c r="G18" s="33">
        <f t="shared" si="1"/>
        <v>8.75</v>
      </c>
      <c r="H18" s="4">
        <f t="shared" si="2"/>
        <v>5</v>
      </c>
    </row>
    <row r="19" spans="1:8" x14ac:dyDescent="0.25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2">
        <f t="shared" si="0"/>
        <v>9.5454545454545361</v>
      </c>
      <c r="G19" s="33">
        <f t="shared" si="1"/>
        <v>9.5454545454545361</v>
      </c>
      <c r="H19" s="4">
        <f t="shared" si="2"/>
        <v>5</v>
      </c>
    </row>
    <row r="20" spans="1:8" x14ac:dyDescent="0.25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2">
        <f t="shared" si="0"/>
        <v>15.899999999999968</v>
      </c>
      <c r="G20" s="33">
        <f t="shared" si="1"/>
        <v>15.899999999999968</v>
      </c>
      <c r="H20" s="4">
        <f t="shared" si="2"/>
        <v>5</v>
      </c>
    </row>
    <row r="21" spans="1:8" x14ac:dyDescent="0.25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2">
        <f t="shared" si="0"/>
        <v>3.75</v>
      </c>
      <c r="G21" s="33">
        <f t="shared" si="1"/>
        <v>3.75</v>
      </c>
      <c r="H21" s="4">
        <f t="shared" si="2"/>
        <v>5</v>
      </c>
    </row>
    <row r="22" spans="1:8" x14ac:dyDescent="0.25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2">
        <f t="shared" si="0"/>
        <v>14.62499999999998</v>
      </c>
      <c r="G22" s="33">
        <f t="shared" si="1"/>
        <v>14.62499999999998</v>
      </c>
      <c r="H22" s="4">
        <f t="shared" si="2"/>
        <v>5</v>
      </c>
    </row>
    <row r="23" spans="1:8" x14ac:dyDescent="0.25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2">
        <f t="shared" si="0"/>
        <v>20.571428571428513</v>
      </c>
      <c r="G23" s="33">
        <f t="shared" si="1"/>
        <v>20.571428571428513</v>
      </c>
      <c r="H23" s="4">
        <f t="shared" si="2"/>
        <v>5</v>
      </c>
    </row>
    <row r="24" spans="1:8" x14ac:dyDescent="0.25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2">
        <f t="shared" si="0"/>
        <v>25.5</v>
      </c>
      <c r="G24" s="33">
        <f t="shared" si="1"/>
        <v>25.5</v>
      </c>
      <c r="H24" s="4">
        <f t="shared" si="2"/>
        <v>5</v>
      </c>
    </row>
  </sheetData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Admin</cp:lastModifiedBy>
  <dcterms:created xsi:type="dcterms:W3CDTF">2011-10-09T12:51:01Z</dcterms:created>
  <dcterms:modified xsi:type="dcterms:W3CDTF">2025-02-22T08:09:08Z</dcterms:modified>
</cp:coreProperties>
</file>