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PSM\Assignment 2\"/>
    </mc:Choice>
  </mc:AlternateContent>
  <xr:revisionPtr revIDLastSave="0" documentId="13_ncr:1_{3C358905-126E-4D71-9536-E2B88F7C0149}" xr6:coauthVersionLast="47" xr6:coauthVersionMax="47" xr10:uidLastSave="{00000000-0000-0000-0000-000000000000}"/>
  <bookViews>
    <workbookView xWindow="-108" yWindow="-108" windowWidth="23256" windowHeight="12576" xr2:uid="{50E91993-9CB6-45B3-808D-5F8DCEDA9DA6}"/>
  </bookViews>
  <sheets>
    <sheet name="Summary" sheetId="6" r:id="rId1"/>
    <sheet name="Dt=0.1" sheetId="2" r:id="rId2"/>
    <sheet name="Dt=0.01" sheetId="5" r:id="rId3"/>
    <sheet name="Class Data" sheetId="1" r:id="rId4"/>
  </sheets>
  <definedNames>
    <definedName name="dt">'Class Data'!$I$5</definedName>
    <definedName name="dt_2">'Class Data'!$AB$3</definedName>
    <definedName name="gx">'Class Data'!$I$3</definedName>
    <definedName name="gy">'Class Data'!$I$4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9" i="5" l="1"/>
  <c r="C179" i="5"/>
  <c r="D179" i="5"/>
  <c r="E179" i="5"/>
  <c r="F179" i="5"/>
  <c r="G179" i="5"/>
  <c r="I179" i="5" s="1"/>
  <c r="C180" i="5" s="1"/>
  <c r="H179" i="5"/>
  <c r="J179" i="5"/>
  <c r="K179" i="5"/>
  <c r="B180" i="5"/>
  <c r="D180" i="5"/>
  <c r="J180" i="5" s="1"/>
  <c r="E180" i="5"/>
  <c r="K180" i="5" s="1"/>
  <c r="F180" i="5"/>
  <c r="H180" i="5" s="1"/>
  <c r="G180" i="5"/>
  <c r="I180" i="5" s="1"/>
  <c r="B155" i="5"/>
  <c r="C155" i="5"/>
  <c r="D155" i="5"/>
  <c r="E155" i="5"/>
  <c r="F155" i="5"/>
  <c r="G155" i="5"/>
  <c r="I155" i="5" s="1"/>
  <c r="C156" i="5" s="1"/>
  <c r="H155" i="5"/>
  <c r="J155" i="5"/>
  <c r="D156" i="5" s="1"/>
  <c r="K155" i="5"/>
  <c r="B156" i="5"/>
  <c r="E156" i="5"/>
  <c r="K156" i="5" s="1"/>
  <c r="G156" i="5"/>
  <c r="I156" i="5" s="1"/>
  <c r="B122" i="5"/>
  <c r="C122" i="5"/>
  <c r="D122" i="5"/>
  <c r="E122" i="5"/>
  <c r="F122" i="5"/>
  <c r="G122" i="5"/>
  <c r="H122" i="5"/>
  <c r="I122" i="5"/>
  <c r="J122" i="5"/>
  <c r="K122" i="5"/>
  <c r="B123" i="5"/>
  <c r="C123" i="5"/>
  <c r="D123" i="5"/>
  <c r="J123" i="5" s="1"/>
  <c r="E123" i="5"/>
  <c r="K123" i="5" s="1"/>
  <c r="F123" i="5"/>
  <c r="H123" i="5" s="1"/>
  <c r="G123" i="5"/>
  <c r="I123" i="5" s="1"/>
  <c r="B105" i="5"/>
  <c r="C105" i="5"/>
  <c r="D105" i="5"/>
  <c r="E105" i="5"/>
  <c r="F105" i="5"/>
  <c r="G105" i="5"/>
  <c r="H105" i="5"/>
  <c r="I105" i="5"/>
  <c r="J105" i="5"/>
  <c r="K105" i="5"/>
  <c r="B106" i="5"/>
  <c r="C106" i="5"/>
  <c r="D106" i="5"/>
  <c r="J106" i="5" s="1"/>
  <c r="E106" i="5"/>
  <c r="K106" i="5" s="1"/>
  <c r="G106" i="5"/>
  <c r="I106" i="5" s="1"/>
  <c r="B97" i="5"/>
  <c r="C97" i="5"/>
  <c r="D97" i="5"/>
  <c r="E97" i="5"/>
  <c r="F97" i="5"/>
  <c r="G97" i="5"/>
  <c r="H97" i="5"/>
  <c r="B98" i="5" s="1"/>
  <c r="I97" i="5"/>
  <c r="J97" i="5"/>
  <c r="K97" i="5"/>
  <c r="E98" i="5" s="1"/>
  <c r="C98" i="5"/>
  <c r="D98" i="5"/>
  <c r="J98" i="5" s="1"/>
  <c r="F98" i="5"/>
  <c r="H98" i="5" s="1"/>
  <c r="B90" i="5"/>
  <c r="C90" i="5"/>
  <c r="D90" i="5"/>
  <c r="E90" i="5"/>
  <c r="F90" i="5"/>
  <c r="G90" i="5"/>
  <c r="I90" i="5" s="1"/>
  <c r="C91" i="5" s="1"/>
  <c r="H90" i="5"/>
  <c r="J90" i="5"/>
  <c r="K90" i="5"/>
  <c r="B91" i="5"/>
  <c r="D91" i="5"/>
  <c r="J91" i="5" s="1"/>
  <c r="E91" i="5"/>
  <c r="K91" i="5" s="1"/>
  <c r="G91" i="5"/>
  <c r="I91" i="5" s="1"/>
  <c r="B8" i="5"/>
  <c r="C8" i="5"/>
  <c r="D8" i="5"/>
  <c r="E8" i="5"/>
  <c r="F8" i="5"/>
  <c r="G8" i="5"/>
  <c r="I8" i="5" s="1"/>
  <c r="C9" i="5" s="1"/>
  <c r="H8" i="5"/>
  <c r="J8" i="5"/>
  <c r="K8" i="5"/>
  <c r="B9" i="5"/>
  <c r="D9" i="5"/>
  <c r="J9" i="5" s="1"/>
  <c r="E9" i="5"/>
  <c r="K9" i="5" s="1"/>
  <c r="G9" i="5"/>
  <c r="I9" i="5" s="1"/>
  <c r="R32" i="5"/>
  <c r="S32" i="5"/>
  <c r="T32" i="5"/>
  <c r="U32" i="5"/>
  <c r="V32" i="5"/>
  <c r="W32" i="5"/>
  <c r="X32" i="5"/>
  <c r="T33" i="5" s="1"/>
  <c r="Y32" i="5"/>
  <c r="R33" i="5"/>
  <c r="S33" i="5"/>
  <c r="U33" i="5"/>
  <c r="Y33" i="5"/>
  <c r="R10" i="5"/>
  <c r="S10" i="5"/>
  <c r="T10" i="5"/>
  <c r="U10" i="5"/>
  <c r="V10" i="5"/>
  <c r="W10" i="5"/>
  <c r="X10" i="5"/>
  <c r="Y10" i="5"/>
  <c r="R11" i="5"/>
  <c r="R12" i="5" s="1"/>
  <c r="S11" i="5"/>
  <c r="T11" i="5"/>
  <c r="T12" i="5" s="1"/>
  <c r="U11" i="5"/>
  <c r="V11" i="5"/>
  <c r="X11" i="5"/>
  <c r="V9" i="5"/>
  <c r="W9" i="5"/>
  <c r="X9" i="5"/>
  <c r="Y9" i="5"/>
  <c r="Y8" i="5"/>
  <c r="V8" i="5"/>
  <c r="W8" i="5"/>
  <c r="S9" i="5" s="1"/>
  <c r="X8" i="5"/>
  <c r="F7" i="5"/>
  <c r="H7" i="5" s="1"/>
  <c r="G7" i="5"/>
  <c r="I7" i="5" s="1"/>
  <c r="J7" i="5"/>
  <c r="K7" i="5"/>
  <c r="I6" i="5"/>
  <c r="H6" i="5"/>
  <c r="F6" i="5"/>
  <c r="G6" i="5"/>
  <c r="J6" i="5"/>
  <c r="D7" i="5" s="1"/>
  <c r="K6" i="5"/>
  <c r="E7" i="5" s="1"/>
  <c r="T9" i="5"/>
  <c r="U9" i="5"/>
  <c r="Q9" i="5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R9" i="5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C7" i="5"/>
  <c r="B7" i="5"/>
  <c r="Y8" i="2"/>
  <c r="Z8" i="2"/>
  <c r="V9" i="2" s="1"/>
  <c r="AA8" i="2"/>
  <c r="W9" i="2" s="1"/>
  <c r="AB8" i="2"/>
  <c r="X9" i="2" s="1"/>
  <c r="K3" i="2"/>
  <c r="E4" i="2" s="1"/>
  <c r="K4" i="2" s="1"/>
  <c r="L3" i="2"/>
  <c r="F4" i="2" s="1"/>
  <c r="L4" i="2" s="1"/>
  <c r="T170" i="2"/>
  <c r="T171" i="2" s="1"/>
  <c r="T172" i="2" s="1"/>
  <c r="T173" i="2" s="1"/>
  <c r="T174" i="2" s="1"/>
  <c r="T175" i="2" s="1"/>
  <c r="T176" i="2" s="1"/>
  <c r="T177" i="2" s="1"/>
  <c r="T178" i="2" s="1"/>
  <c r="T179" i="2" s="1"/>
  <c r="T180" i="2" s="1"/>
  <c r="T181" i="2" s="1"/>
  <c r="T182" i="2" s="1"/>
  <c r="T183" i="2" s="1"/>
  <c r="T184" i="2" s="1"/>
  <c r="T185" i="2" s="1"/>
  <c r="T186" i="2" s="1"/>
  <c r="T187" i="2" s="1"/>
  <c r="T188" i="2" s="1"/>
  <c r="T189" i="2" s="1"/>
  <c r="T190" i="2" s="1"/>
  <c r="T191" i="2" s="1"/>
  <c r="T192" i="2" s="1"/>
  <c r="T193" i="2" s="1"/>
  <c r="T41" i="2"/>
  <c r="T42" i="2"/>
  <c r="T43" i="2"/>
  <c r="T44" i="2"/>
  <c r="T45" i="2"/>
  <c r="T46" i="2" s="1"/>
  <c r="T47" i="2" s="1"/>
  <c r="T48" i="2" s="1"/>
  <c r="T49" i="2" s="1"/>
  <c r="T50" i="2" s="1"/>
  <c r="T51" i="2" s="1"/>
  <c r="T52" i="2" s="1"/>
  <c r="T53" i="2" s="1"/>
  <c r="T54" i="2" s="1"/>
  <c r="T55" i="2" s="1"/>
  <c r="T56" i="2" s="1"/>
  <c r="T57" i="2" s="1"/>
  <c r="T58" i="2" s="1"/>
  <c r="T59" i="2" s="1"/>
  <c r="T60" i="2" s="1"/>
  <c r="T61" i="2" s="1"/>
  <c r="T62" i="2" s="1"/>
  <c r="T63" i="2" s="1"/>
  <c r="T64" i="2" s="1"/>
  <c r="T65" i="2" s="1"/>
  <c r="T66" i="2" s="1"/>
  <c r="T67" i="2" s="1"/>
  <c r="T68" i="2" s="1"/>
  <c r="T69" i="2" s="1"/>
  <c r="T70" i="2" s="1"/>
  <c r="T71" i="2" s="1"/>
  <c r="T72" i="2" s="1"/>
  <c r="T73" i="2" s="1"/>
  <c r="T74" i="2" s="1"/>
  <c r="T75" i="2" s="1"/>
  <c r="T76" i="2" s="1"/>
  <c r="T77" i="2" s="1"/>
  <c r="T78" i="2" s="1"/>
  <c r="T79" i="2" s="1"/>
  <c r="T80" i="2" s="1"/>
  <c r="T81" i="2" s="1"/>
  <c r="T82" i="2" s="1"/>
  <c r="T83" i="2" s="1"/>
  <c r="T84" i="2" s="1"/>
  <c r="T85" i="2" s="1"/>
  <c r="T86" i="2" s="1"/>
  <c r="T87" i="2" s="1"/>
  <c r="T88" i="2" s="1"/>
  <c r="T89" i="2" s="1"/>
  <c r="T90" i="2" s="1"/>
  <c r="T91" i="2" s="1"/>
  <c r="T92" i="2" s="1"/>
  <c r="T93" i="2" s="1"/>
  <c r="T94" i="2" s="1"/>
  <c r="T95" i="2" s="1"/>
  <c r="T96" i="2" s="1"/>
  <c r="T97" i="2" s="1"/>
  <c r="T98" i="2" s="1"/>
  <c r="T99" i="2" s="1"/>
  <c r="T100" i="2" s="1"/>
  <c r="T101" i="2" s="1"/>
  <c r="T102" i="2" s="1"/>
  <c r="T103" i="2" s="1"/>
  <c r="T104" i="2" s="1"/>
  <c r="T105" i="2" s="1"/>
  <c r="T106" i="2" s="1"/>
  <c r="T107" i="2" s="1"/>
  <c r="T108" i="2" s="1"/>
  <c r="T109" i="2" s="1"/>
  <c r="T110" i="2" s="1"/>
  <c r="T111" i="2" s="1"/>
  <c r="T112" i="2" s="1"/>
  <c r="T113" i="2" s="1"/>
  <c r="T114" i="2" s="1"/>
  <c r="T115" i="2" s="1"/>
  <c r="T116" i="2" s="1"/>
  <c r="T117" i="2" s="1"/>
  <c r="T118" i="2" s="1"/>
  <c r="T119" i="2" s="1"/>
  <c r="T120" i="2" s="1"/>
  <c r="T121" i="2" s="1"/>
  <c r="T122" i="2" s="1"/>
  <c r="T123" i="2" s="1"/>
  <c r="T124" i="2" s="1"/>
  <c r="T125" i="2" s="1"/>
  <c r="T126" i="2" s="1"/>
  <c r="T127" i="2" s="1"/>
  <c r="T128" i="2" s="1"/>
  <c r="T129" i="2" s="1"/>
  <c r="T130" i="2" s="1"/>
  <c r="T131" i="2" s="1"/>
  <c r="T132" i="2" s="1"/>
  <c r="T133" i="2" s="1"/>
  <c r="T134" i="2" s="1"/>
  <c r="T135" i="2" s="1"/>
  <c r="T136" i="2" s="1"/>
  <c r="T137" i="2" s="1"/>
  <c r="T138" i="2" s="1"/>
  <c r="T139" i="2" s="1"/>
  <c r="T140" i="2" s="1"/>
  <c r="T141" i="2" s="1"/>
  <c r="T142" i="2" s="1"/>
  <c r="T143" i="2" s="1"/>
  <c r="T144" i="2" s="1"/>
  <c r="T145" i="2" s="1"/>
  <c r="T146" i="2" s="1"/>
  <c r="T147" i="2" s="1"/>
  <c r="T148" i="2" s="1"/>
  <c r="T149" i="2" s="1"/>
  <c r="T150" i="2" s="1"/>
  <c r="T151" i="2" s="1"/>
  <c r="T152" i="2" s="1"/>
  <c r="T153" i="2" s="1"/>
  <c r="T154" i="2" s="1"/>
  <c r="T155" i="2" s="1"/>
  <c r="T156" i="2" s="1"/>
  <c r="T157" i="2" s="1"/>
  <c r="T158" i="2" s="1"/>
  <c r="T159" i="2" s="1"/>
  <c r="T160" i="2" s="1"/>
  <c r="T161" i="2" s="1"/>
  <c r="T162" i="2" s="1"/>
  <c r="T163" i="2" s="1"/>
  <c r="T164" i="2" s="1"/>
  <c r="T165" i="2" s="1"/>
  <c r="T166" i="2" s="1"/>
  <c r="T167" i="2" s="1"/>
  <c r="T168" i="2" s="1"/>
  <c r="T169" i="2" s="1"/>
  <c r="T10" i="2"/>
  <c r="T11" i="2" s="1"/>
  <c r="T12" i="2" s="1"/>
  <c r="T13" i="2" s="1"/>
  <c r="T14" i="2" s="1"/>
  <c r="T15" i="2" s="1"/>
  <c r="T16" i="2" s="1"/>
  <c r="T17" i="2" s="1"/>
  <c r="T18" i="2" s="1"/>
  <c r="T19" i="2" s="1"/>
  <c r="T20" i="2" s="1"/>
  <c r="T21" i="2" s="1"/>
  <c r="T22" i="2" s="1"/>
  <c r="T23" i="2" s="1"/>
  <c r="T24" i="2" s="1"/>
  <c r="T25" i="2" s="1"/>
  <c r="T26" i="2" s="1"/>
  <c r="T27" i="2" s="1"/>
  <c r="T28" i="2" s="1"/>
  <c r="T29" i="2" s="1"/>
  <c r="T30" i="2" s="1"/>
  <c r="T31" i="2" s="1"/>
  <c r="T32" i="2" s="1"/>
  <c r="T33" i="2" s="1"/>
  <c r="T34" i="2" s="1"/>
  <c r="T35" i="2" s="1"/>
  <c r="T36" i="2" s="1"/>
  <c r="T37" i="2" s="1"/>
  <c r="T38" i="2" s="1"/>
  <c r="T39" i="2" s="1"/>
  <c r="T40" i="2" s="1"/>
  <c r="L194" i="2"/>
  <c r="U9" i="2"/>
  <c r="T9" i="2"/>
  <c r="W8" i="1"/>
  <c r="H3" i="2"/>
  <c r="J3" i="2" s="1"/>
  <c r="G3" i="2"/>
  <c r="I3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AH201" i="1"/>
  <c r="AI201" i="1"/>
  <c r="AH202" i="1"/>
  <c r="AI202" i="1"/>
  <c r="AH203" i="1"/>
  <c r="AI203" i="1"/>
  <c r="AH204" i="1"/>
  <c r="AI204" i="1"/>
  <c r="AH205" i="1"/>
  <c r="AI205" i="1"/>
  <c r="AH206" i="1"/>
  <c r="AI206" i="1"/>
  <c r="AH207" i="1"/>
  <c r="AI207" i="1"/>
  <c r="AH208" i="1"/>
  <c r="AI208" i="1"/>
  <c r="AH190" i="1"/>
  <c r="AI190" i="1"/>
  <c r="AH191" i="1"/>
  <c r="AI191" i="1"/>
  <c r="AH192" i="1"/>
  <c r="AI192" i="1"/>
  <c r="AH193" i="1"/>
  <c r="AI193" i="1"/>
  <c r="AH194" i="1"/>
  <c r="AI194" i="1"/>
  <c r="AH195" i="1"/>
  <c r="AI195" i="1"/>
  <c r="AH196" i="1"/>
  <c r="AI196" i="1"/>
  <c r="AH197" i="1"/>
  <c r="AI197" i="1"/>
  <c r="AH198" i="1"/>
  <c r="AI198" i="1"/>
  <c r="AH199" i="1"/>
  <c r="AI199" i="1"/>
  <c r="AH200" i="1"/>
  <c r="AI200" i="1"/>
  <c r="AH177" i="1"/>
  <c r="AI177" i="1"/>
  <c r="AH178" i="1"/>
  <c r="AI178" i="1"/>
  <c r="AH179" i="1"/>
  <c r="AI179" i="1"/>
  <c r="AH180" i="1"/>
  <c r="AI180" i="1"/>
  <c r="AH181" i="1"/>
  <c r="AI181" i="1"/>
  <c r="AH182" i="1"/>
  <c r="AI182" i="1"/>
  <c r="AH183" i="1"/>
  <c r="AI183" i="1"/>
  <c r="AH184" i="1"/>
  <c r="AI184" i="1"/>
  <c r="AH185" i="1"/>
  <c r="AI185" i="1"/>
  <c r="AH186" i="1"/>
  <c r="AI186" i="1"/>
  <c r="AH187" i="1"/>
  <c r="AI187" i="1"/>
  <c r="AH188" i="1"/>
  <c r="AI188" i="1"/>
  <c r="AH189" i="1"/>
  <c r="AI189" i="1"/>
  <c r="AH164" i="1"/>
  <c r="AI164" i="1"/>
  <c r="AH165" i="1"/>
  <c r="AI165" i="1"/>
  <c r="AH166" i="1"/>
  <c r="AI166" i="1"/>
  <c r="AH167" i="1"/>
  <c r="AI167" i="1"/>
  <c r="AH168" i="1"/>
  <c r="AI168" i="1"/>
  <c r="AH169" i="1"/>
  <c r="AI169" i="1"/>
  <c r="AH170" i="1"/>
  <c r="AI170" i="1"/>
  <c r="AH171" i="1"/>
  <c r="AI171" i="1"/>
  <c r="AH172" i="1"/>
  <c r="AI172" i="1"/>
  <c r="AH173" i="1"/>
  <c r="AI173" i="1"/>
  <c r="AH174" i="1"/>
  <c r="AI174" i="1"/>
  <c r="AH175" i="1"/>
  <c r="AI175" i="1"/>
  <c r="AH176" i="1"/>
  <c r="AI176" i="1"/>
  <c r="AH151" i="1"/>
  <c r="AI151" i="1"/>
  <c r="AH152" i="1"/>
  <c r="AI152" i="1"/>
  <c r="AH153" i="1"/>
  <c r="AI153" i="1"/>
  <c r="AH154" i="1"/>
  <c r="AI154" i="1"/>
  <c r="AH155" i="1"/>
  <c r="AI155" i="1"/>
  <c r="AH156" i="1"/>
  <c r="AI156" i="1"/>
  <c r="AH157" i="1"/>
  <c r="AI157" i="1"/>
  <c r="AH158" i="1"/>
  <c r="AI158" i="1"/>
  <c r="AH159" i="1"/>
  <c r="AI159" i="1"/>
  <c r="AH160" i="1"/>
  <c r="AI160" i="1"/>
  <c r="AH161" i="1"/>
  <c r="AI161" i="1"/>
  <c r="AH162" i="1"/>
  <c r="AI162" i="1"/>
  <c r="AH163" i="1"/>
  <c r="AI163" i="1"/>
  <c r="AH137" i="1"/>
  <c r="AI137" i="1"/>
  <c r="AH138" i="1"/>
  <c r="AI138" i="1"/>
  <c r="AH139" i="1"/>
  <c r="AI139" i="1"/>
  <c r="AH140" i="1"/>
  <c r="AI140" i="1"/>
  <c r="AH141" i="1"/>
  <c r="AI141" i="1"/>
  <c r="AH142" i="1"/>
  <c r="AI142" i="1"/>
  <c r="AH143" i="1"/>
  <c r="AI143" i="1"/>
  <c r="AH144" i="1"/>
  <c r="AI144" i="1"/>
  <c r="AH145" i="1"/>
  <c r="AI145" i="1"/>
  <c r="AH146" i="1"/>
  <c r="AI146" i="1"/>
  <c r="AH147" i="1"/>
  <c r="AI147" i="1"/>
  <c r="AH148" i="1"/>
  <c r="AI148" i="1"/>
  <c r="AH149" i="1"/>
  <c r="AI149" i="1"/>
  <c r="AH150" i="1"/>
  <c r="AI150" i="1"/>
  <c r="AH122" i="1"/>
  <c r="AI122" i="1"/>
  <c r="AH123" i="1"/>
  <c r="AI123" i="1"/>
  <c r="AH124" i="1"/>
  <c r="AI124" i="1"/>
  <c r="AH125" i="1"/>
  <c r="AI125" i="1"/>
  <c r="AH126" i="1"/>
  <c r="AI126" i="1"/>
  <c r="AH127" i="1"/>
  <c r="AI127" i="1"/>
  <c r="AH128" i="1"/>
  <c r="AI128" i="1"/>
  <c r="AH129" i="1"/>
  <c r="AI129" i="1"/>
  <c r="AH130" i="1"/>
  <c r="AI130" i="1"/>
  <c r="AH131" i="1"/>
  <c r="AI131" i="1"/>
  <c r="AH132" i="1"/>
  <c r="AI132" i="1"/>
  <c r="AH133" i="1"/>
  <c r="AI133" i="1"/>
  <c r="AH134" i="1"/>
  <c r="AI134" i="1"/>
  <c r="AH135" i="1"/>
  <c r="AI135" i="1"/>
  <c r="AH136" i="1"/>
  <c r="AI136" i="1"/>
  <c r="AH112" i="1"/>
  <c r="AI112" i="1"/>
  <c r="AH113" i="1"/>
  <c r="AI113" i="1"/>
  <c r="AH114" i="1"/>
  <c r="AI114" i="1"/>
  <c r="AH115" i="1"/>
  <c r="AI115" i="1"/>
  <c r="AH116" i="1"/>
  <c r="AI116" i="1"/>
  <c r="AH117" i="1"/>
  <c r="AI117" i="1"/>
  <c r="AH118" i="1"/>
  <c r="AI118" i="1"/>
  <c r="AH119" i="1"/>
  <c r="AI119" i="1"/>
  <c r="AH120" i="1"/>
  <c r="AI120" i="1"/>
  <c r="AH121" i="1"/>
  <c r="AI121" i="1"/>
  <c r="AH18" i="1"/>
  <c r="AI18" i="1"/>
  <c r="AH19" i="1"/>
  <c r="AI19" i="1"/>
  <c r="AH20" i="1"/>
  <c r="AI20" i="1"/>
  <c r="AH21" i="1"/>
  <c r="AI21" i="1"/>
  <c r="AH22" i="1"/>
  <c r="AI22" i="1"/>
  <c r="AH23" i="1"/>
  <c r="AI23" i="1"/>
  <c r="AH24" i="1"/>
  <c r="AI24" i="1"/>
  <c r="AH25" i="1"/>
  <c r="AI25" i="1"/>
  <c r="AH26" i="1"/>
  <c r="AI26" i="1"/>
  <c r="AH27" i="1"/>
  <c r="AI27" i="1"/>
  <c r="AH28" i="1"/>
  <c r="AI28" i="1"/>
  <c r="AH29" i="1"/>
  <c r="AI29" i="1"/>
  <c r="AH30" i="1"/>
  <c r="AI30" i="1"/>
  <c r="AH31" i="1"/>
  <c r="AI31" i="1"/>
  <c r="AH32" i="1"/>
  <c r="AI32" i="1"/>
  <c r="AH33" i="1"/>
  <c r="AI33" i="1"/>
  <c r="AH34" i="1"/>
  <c r="AI34" i="1"/>
  <c r="AH35" i="1"/>
  <c r="AI35" i="1"/>
  <c r="AH36" i="1"/>
  <c r="AI36" i="1"/>
  <c r="AH37" i="1"/>
  <c r="AI37" i="1"/>
  <c r="AH38" i="1"/>
  <c r="AI38" i="1"/>
  <c r="AH39" i="1"/>
  <c r="AI39" i="1"/>
  <c r="AH40" i="1"/>
  <c r="AI40" i="1"/>
  <c r="AH41" i="1"/>
  <c r="AI41" i="1"/>
  <c r="AH42" i="1"/>
  <c r="AI42" i="1"/>
  <c r="AH43" i="1"/>
  <c r="AI43" i="1"/>
  <c r="AH44" i="1"/>
  <c r="AI44" i="1"/>
  <c r="AH45" i="1"/>
  <c r="AI45" i="1"/>
  <c r="AH46" i="1"/>
  <c r="AI46" i="1"/>
  <c r="AH47" i="1"/>
  <c r="AI47" i="1"/>
  <c r="AH48" i="1"/>
  <c r="AI48" i="1"/>
  <c r="AH49" i="1"/>
  <c r="AI49" i="1"/>
  <c r="AH50" i="1"/>
  <c r="AI50" i="1"/>
  <c r="AH51" i="1"/>
  <c r="AI51" i="1"/>
  <c r="AH52" i="1"/>
  <c r="AI52" i="1"/>
  <c r="AH53" i="1"/>
  <c r="AI53" i="1"/>
  <c r="AH54" i="1"/>
  <c r="AI54" i="1"/>
  <c r="AH55" i="1"/>
  <c r="AI55" i="1"/>
  <c r="AH56" i="1"/>
  <c r="AI56" i="1"/>
  <c r="AH57" i="1"/>
  <c r="AI57" i="1"/>
  <c r="AH58" i="1"/>
  <c r="AI58" i="1"/>
  <c r="AH59" i="1"/>
  <c r="AI59" i="1"/>
  <c r="AH60" i="1"/>
  <c r="AI60" i="1"/>
  <c r="AH61" i="1"/>
  <c r="AI61" i="1"/>
  <c r="AH62" i="1"/>
  <c r="AI62" i="1"/>
  <c r="AH63" i="1"/>
  <c r="AI63" i="1"/>
  <c r="AH64" i="1"/>
  <c r="AI64" i="1"/>
  <c r="AH65" i="1"/>
  <c r="AI65" i="1"/>
  <c r="AH66" i="1"/>
  <c r="AI66" i="1"/>
  <c r="AH67" i="1"/>
  <c r="AI67" i="1"/>
  <c r="AH68" i="1"/>
  <c r="AI68" i="1"/>
  <c r="AH69" i="1"/>
  <c r="AI69" i="1"/>
  <c r="AH70" i="1"/>
  <c r="AI70" i="1"/>
  <c r="AH71" i="1"/>
  <c r="AI71" i="1"/>
  <c r="AH72" i="1"/>
  <c r="AI72" i="1"/>
  <c r="AH73" i="1"/>
  <c r="AI73" i="1"/>
  <c r="AH74" i="1"/>
  <c r="AI74" i="1"/>
  <c r="AH75" i="1"/>
  <c r="AI75" i="1"/>
  <c r="AH76" i="1"/>
  <c r="AI76" i="1"/>
  <c r="AH77" i="1"/>
  <c r="AI77" i="1"/>
  <c r="AH78" i="1"/>
  <c r="AI78" i="1"/>
  <c r="AH79" i="1"/>
  <c r="AI79" i="1"/>
  <c r="AH80" i="1"/>
  <c r="AI80" i="1"/>
  <c r="AH81" i="1"/>
  <c r="AI81" i="1"/>
  <c r="AH82" i="1"/>
  <c r="AI82" i="1"/>
  <c r="AH83" i="1"/>
  <c r="AI83" i="1"/>
  <c r="AH84" i="1"/>
  <c r="AI84" i="1"/>
  <c r="AH85" i="1"/>
  <c r="AI85" i="1"/>
  <c r="AH86" i="1"/>
  <c r="AI86" i="1"/>
  <c r="AH87" i="1"/>
  <c r="AI87" i="1"/>
  <c r="AH88" i="1"/>
  <c r="AI88" i="1"/>
  <c r="AH89" i="1"/>
  <c r="AI89" i="1"/>
  <c r="AH90" i="1"/>
  <c r="AI90" i="1"/>
  <c r="AH91" i="1"/>
  <c r="AI91" i="1"/>
  <c r="AH92" i="1"/>
  <c r="AI92" i="1"/>
  <c r="AH93" i="1"/>
  <c r="AI93" i="1"/>
  <c r="AH94" i="1"/>
  <c r="AI94" i="1"/>
  <c r="AH95" i="1"/>
  <c r="AI95" i="1"/>
  <c r="AH96" i="1"/>
  <c r="AI96" i="1"/>
  <c r="AH97" i="1"/>
  <c r="AI97" i="1"/>
  <c r="AH98" i="1"/>
  <c r="AI98" i="1"/>
  <c r="AH99" i="1"/>
  <c r="AI99" i="1"/>
  <c r="AH100" i="1"/>
  <c r="AI100" i="1"/>
  <c r="AH101" i="1"/>
  <c r="AI101" i="1"/>
  <c r="AH102" i="1"/>
  <c r="AI102" i="1"/>
  <c r="AH103" i="1"/>
  <c r="AI103" i="1"/>
  <c r="AH104" i="1"/>
  <c r="AI104" i="1"/>
  <c r="AH105" i="1"/>
  <c r="AI105" i="1"/>
  <c r="AH106" i="1"/>
  <c r="AI106" i="1"/>
  <c r="AH107" i="1"/>
  <c r="AI107" i="1"/>
  <c r="AH108" i="1"/>
  <c r="AI108" i="1"/>
  <c r="AH109" i="1"/>
  <c r="AI109" i="1"/>
  <c r="AH110" i="1"/>
  <c r="AI110" i="1"/>
  <c r="AH111" i="1"/>
  <c r="AI111" i="1"/>
  <c r="AH13" i="1"/>
  <c r="AI13" i="1"/>
  <c r="AH14" i="1"/>
  <c r="AI14" i="1"/>
  <c r="AH15" i="1"/>
  <c r="AI15" i="1"/>
  <c r="AH16" i="1"/>
  <c r="AI16" i="1"/>
  <c r="AH17" i="1"/>
  <c r="AI17" i="1"/>
  <c r="AH9" i="1"/>
  <c r="AI9" i="1"/>
  <c r="AH10" i="1"/>
  <c r="AI10" i="1"/>
  <c r="AH11" i="1"/>
  <c r="AI11" i="1"/>
  <c r="AH12" i="1"/>
  <c r="AI12" i="1"/>
  <c r="AH8" i="1"/>
  <c r="AI8" i="1"/>
  <c r="AI7" i="1"/>
  <c r="AE8" i="1" s="1"/>
  <c r="AH7" i="1"/>
  <c r="AD8" i="1" s="1"/>
  <c r="AG7" i="1"/>
  <c r="AC8" i="1" s="1"/>
  <c r="AF7" i="1"/>
  <c r="AB8" i="1" s="1"/>
  <c r="AA8" i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7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7" i="1"/>
  <c r="L30" i="1"/>
  <c r="M30" i="1"/>
  <c r="L25" i="1"/>
  <c r="M25" i="1"/>
  <c r="L26" i="1"/>
  <c r="M26" i="1"/>
  <c r="L27" i="1"/>
  <c r="M27" i="1"/>
  <c r="L28" i="1"/>
  <c r="M28" i="1"/>
  <c r="L29" i="1"/>
  <c r="M29" i="1"/>
  <c r="L20" i="1"/>
  <c r="M20" i="1"/>
  <c r="L21" i="1"/>
  <c r="M21" i="1"/>
  <c r="L22" i="1"/>
  <c r="M22" i="1"/>
  <c r="L23" i="1"/>
  <c r="M23" i="1"/>
  <c r="L24" i="1"/>
  <c r="M24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10" i="1"/>
  <c r="M10" i="1"/>
  <c r="H10" i="1"/>
  <c r="H11" i="1" s="1"/>
  <c r="M9" i="1"/>
  <c r="I10" i="1" s="1"/>
  <c r="L9" i="1"/>
  <c r="K9" i="1"/>
  <c r="G10" i="1" s="1"/>
  <c r="J9" i="1"/>
  <c r="F10" i="1" s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B181" i="5" l="1"/>
  <c r="C181" i="5"/>
  <c r="E181" i="5"/>
  <c r="D181" i="5"/>
  <c r="J156" i="5"/>
  <c r="D157" i="5" s="1"/>
  <c r="F156" i="5"/>
  <c r="H156" i="5" s="1"/>
  <c r="B157" i="5" s="1"/>
  <c r="C157" i="5"/>
  <c r="E157" i="5"/>
  <c r="C124" i="5"/>
  <c r="B124" i="5"/>
  <c r="E124" i="5"/>
  <c r="D124" i="5"/>
  <c r="C107" i="5"/>
  <c r="F106" i="5"/>
  <c r="H106" i="5" s="1"/>
  <c r="B107" i="5" s="1"/>
  <c r="E107" i="5"/>
  <c r="D107" i="5"/>
  <c r="K98" i="5"/>
  <c r="E99" i="5" s="1"/>
  <c r="G98" i="5"/>
  <c r="I98" i="5" s="1"/>
  <c r="C99" i="5" s="1"/>
  <c r="B99" i="5"/>
  <c r="D99" i="5"/>
  <c r="C92" i="5"/>
  <c r="F91" i="5"/>
  <c r="H91" i="5" s="1"/>
  <c r="B92" i="5" s="1"/>
  <c r="E92" i="5"/>
  <c r="D92" i="5"/>
  <c r="C10" i="5"/>
  <c r="F9" i="5"/>
  <c r="H9" i="5" s="1"/>
  <c r="B10" i="5" s="1"/>
  <c r="E10" i="5"/>
  <c r="D10" i="5"/>
  <c r="U34" i="5"/>
  <c r="V33" i="5"/>
  <c r="R34" i="5" s="1"/>
  <c r="X33" i="5"/>
  <c r="T34" i="5" s="1"/>
  <c r="W33" i="5"/>
  <c r="S34" i="5" s="1"/>
  <c r="V12" i="5"/>
  <c r="X12" i="5"/>
  <c r="T13" i="5" s="1"/>
  <c r="R13" i="5"/>
  <c r="Y11" i="5"/>
  <c r="U12" i="5" s="1"/>
  <c r="W11" i="5"/>
  <c r="S12" i="5" s="1"/>
  <c r="AB9" i="2"/>
  <c r="Z9" i="2"/>
  <c r="Y9" i="2"/>
  <c r="AA9" i="2"/>
  <c r="C4" i="2"/>
  <c r="D4" i="2"/>
  <c r="X10" i="2"/>
  <c r="Z10" i="2" s="1"/>
  <c r="V10" i="2"/>
  <c r="W10" i="2"/>
  <c r="Y10" i="2" s="1"/>
  <c r="E5" i="2"/>
  <c r="K5" i="2" s="1"/>
  <c r="G4" i="2"/>
  <c r="H4" i="2"/>
  <c r="F5" i="2"/>
  <c r="L5" i="2" s="1"/>
  <c r="U10" i="2"/>
  <c r="J11" i="1"/>
  <c r="H12" i="1"/>
  <c r="J12" i="1" s="1"/>
  <c r="I11" i="1"/>
  <c r="K11" i="1" s="1"/>
  <c r="K10" i="1"/>
  <c r="G11" i="1"/>
  <c r="G12" i="1" s="1"/>
  <c r="AF8" i="1"/>
  <c r="AB9" i="1" s="1"/>
  <c r="AD9" i="1"/>
  <c r="F11" i="1"/>
  <c r="F12" i="1" s="1"/>
  <c r="F13" i="1" s="1"/>
  <c r="AG8" i="1"/>
  <c r="AC9" i="1" s="1"/>
  <c r="AC10" i="1" s="1"/>
  <c r="AE9" i="1"/>
  <c r="AG9" i="1" s="1"/>
  <c r="J10" i="1"/>
  <c r="I12" i="1"/>
  <c r="K12" i="1"/>
  <c r="G13" i="1" s="1"/>
  <c r="I13" i="1"/>
  <c r="H13" i="1"/>
  <c r="F181" i="5" l="1"/>
  <c r="H181" i="5" s="1"/>
  <c r="J181" i="5"/>
  <c r="D182" i="5" s="1"/>
  <c r="G181" i="5"/>
  <c r="I181" i="5" s="1"/>
  <c r="K181" i="5"/>
  <c r="E182" i="5" s="1"/>
  <c r="C182" i="5"/>
  <c r="B182" i="5"/>
  <c r="F157" i="5"/>
  <c r="H157" i="5" s="1"/>
  <c r="J157" i="5"/>
  <c r="D158" i="5" s="1"/>
  <c r="B158" i="5"/>
  <c r="G157" i="5"/>
  <c r="I157" i="5" s="1"/>
  <c r="C158" i="5" s="1"/>
  <c r="K157" i="5"/>
  <c r="E158" i="5" s="1"/>
  <c r="F124" i="5"/>
  <c r="H124" i="5" s="1"/>
  <c r="J124" i="5"/>
  <c r="D125" i="5" s="1"/>
  <c r="G124" i="5"/>
  <c r="I124" i="5" s="1"/>
  <c r="K124" i="5"/>
  <c r="E125" i="5" s="1"/>
  <c r="B125" i="5"/>
  <c r="C125" i="5"/>
  <c r="G107" i="5"/>
  <c r="I107" i="5" s="1"/>
  <c r="K107" i="5"/>
  <c r="E108" i="5" s="1"/>
  <c r="F107" i="5"/>
  <c r="H107" i="5" s="1"/>
  <c r="B108" i="5" s="1"/>
  <c r="J107" i="5"/>
  <c r="D108" i="5" s="1"/>
  <c r="C108" i="5"/>
  <c r="G99" i="5"/>
  <c r="I99" i="5" s="1"/>
  <c r="C100" i="5" s="1"/>
  <c r="K99" i="5"/>
  <c r="E100" i="5" s="1"/>
  <c r="F99" i="5"/>
  <c r="H99" i="5" s="1"/>
  <c r="B100" i="5" s="1"/>
  <c r="J99" i="5"/>
  <c r="D100" i="5" s="1"/>
  <c r="F92" i="5"/>
  <c r="H92" i="5" s="1"/>
  <c r="B93" i="5" s="1"/>
  <c r="J92" i="5"/>
  <c r="D93" i="5" s="1"/>
  <c r="G92" i="5"/>
  <c r="I92" i="5" s="1"/>
  <c r="C93" i="5" s="1"/>
  <c r="K92" i="5"/>
  <c r="E93" i="5" s="1"/>
  <c r="G10" i="5"/>
  <c r="I10" i="5" s="1"/>
  <c r="K10" i="5"/>
  <c r="E11" i="5" s="1"/>
  <c r="C11" i="5"/>
  <c r="F10" i="5"/>
  <c r="H10" i="5" s="1"/>
  <c r="B11" i="5" s="1"/>
  <c r="J10" i="5"/>
  <c r="D11" i="5" s="1"/>
  <c r="V34" i="5"/>
  <c r="R35" i="5" s="1"/>
  <c r="X34" i="5"/>
  <c r="T35" i="5" s="1"/>
  <c r="W34" i="5"/>
  <c r="S35" i="5" s="1"/>
  <c r="Y34" i="5"/>
  <c r="U35" i="5" s="1"/>
  <c r="W12" i="5"/>
  <c r="S13" i="5" s="1"/>
  <c r="Y12" i="5"/>
  <c r="U13" i="5"/>
  <c r="V13" i="5"/>
  <c r="X13" i="5"/>
  <c r="T14" i="5" s="1"/>
  <c r="R14" i="5"/>
  <c r="AA10" i="2"/>
  <c r="W11" i="2" s="1"/>
  <c r="AB10" i="2"/>
  <c r="X11" i="2" s="1"/>
  <c r="Z11" i="2" s="1"/>
  <c r="V11" i="2"/>
  <c r="I4" i="2"/>
  <c r="C5" i="2" s="1"/>
  <c r="J4" i="2"/>
  <c r="D5" i="2" s="1"/>
  <c r="U11" i="2"/>
  <c r="F6" i="2"/>
  <c r="L6" i="2" s="1"/>
  <c r="H5" i="2"/>
  <c r="G5" i="2"/>
  <c r="E6" i="2"/>
  <c r="K6" i="2" s="1"/>
  <c r="AE10" i="1"/>
  <c r="AF9" i="1"/>
  <c r="AB10" i="1" s="1"/>
  <c r="AD10" i="1"/>
  <c r="AE11" i="1"/>
  <c r="AG10" i="1"/>
  <c r="AC11" i="1" s="1"/>
  <c r="J13" i="1"/>
  <c r="F14" i="1" s="1"/>
  <c r="H14" i="1"/>
  <c r="K13" i="1"/>
  <c r="G14" i="1" s="1"/>
  <c r="I14" i="1"/>
  <c r="G182" i="5" l="1"/>
  <c r="I182" i="5" s="1"/>
  <c r="K182" i="5"/>
  <c r="E183" i="5"/>
  <c r="F182" i="5"/>
  <c r="H182" i="5" s="1"/>
  <c r="B183" i="5" s="1"/>
  <c r="J182" i="5"/>
  <c r="D183" i="5" s="1"/>
  <c r="C183" i="5"/>
  <c r="G158" i="5"/>
  <c r="I158" i="5" s="1"/>
  <c r="K158" i="5"/>
  <c r="E159" i="5" s="1"/>
  <c r="C159" i="5"/>
  <c r="F158" i="5"/>
  <c r="H158" i="5" s="1"/>
  <c r="J158" i="5"/>
  <c r="D159" i="5" s="1"/>
  <c r="B159" i="5"/>
  <c r="G125" i="5"/>
  <c r="I125" i="5" s="1"/>
  <c r="K125" i="5"/>
  <c r="E126" i="5" s="1"/>
  <c r="F125" i="5"/>
  <c r="H125" i="5" s="1"/>
  <c r="B126" i="5" s="1"/>
  <c r="J125" i="5"/>
  <c r="D126" i="5" s="1"/>
  <c r="C126" i="5"/>
  <c r="F108" i="5"/>
  <c r="H108" i="5" s="1"/>
  <c r="J108" i="5"/>
  <c r="D109" i="5"/>
  <c r="B109" i="5"/>
  <c r="G108" i="5"/>
  <c r="I108" i="5" s="1"/>
  <c r="C109" i="5" s="1"/>
  <c r="K108" i="5"/>
  <c r="E109" i="5" s="1"/>
  <c r="G100" i="5"/>
  <c r="I100" i="5" s="1"/>
  <c r="K100" i="5"/>
  <c r="E101" i="5" s="1"/>
  <c r="F100" i="5"/>
  <c r="H100" i="5" s="1"/>
  <c r="B101" i="5" s="1"/>
  <c r="J100" i="5"/>
  <c r="D101" i="5" s="1"/>
  <c r="C101" i="5"/>
  <c r="F93" i="5"/>
  <c r="H93" i="5" s="1"/>
  <c r="J93" i="5"/>
  <c r="D94" i="5" s="1"/>
  <c r="G93" i="5"/>
  <c r="I93" i="5" s="1"/>
  <c r="C94" i="5" s="1"/>
  <c r="K93" i="5"/>
  <c r="E94" i="5"/>
  <c r="B94" i="5"/>
  <c r="F11" i="5"/>
  <c r="H11" i="5" s="1"/>
  <c r="J11" i="5"/>
  <c r="D12" i="5"/>
  <c r="B12" i="5"/>
  <c r="G11" i="5"/>
  <c r="I11" i="5" s="1"/>
  <c r="C12" i="5" s="1"/>
  <c r="K11" i="5"/>
  <c r="E12" i="5" s="1"/>
  <c r="W35" i="5"/>
  <c r="Y35" i="5"/>
  <c r="U36" i="5" s="1"/>
  <c r="S36" i="5"/>
  <c r="V35" i="5"/>
  <c r="X35" i="5"/>
  <c r="T36" i="5" s="1"/>
  <c r="R36" i="5"/>
  <c r="V14" i="5"/>
  <c r="X14" i="5"/>
  <c r="T15" i="5" s="1"/>
  <c r="R15" i="5"/>
  <c r="W13" i="5"/>
  <c r="S14" i="5" s="1"/>
  <c r="Y13" i="5"/>
  <c r="U14" i="5" s="1"/>
  <c r="AA11" i="2"/>
  <c r="Y11" i="2"/>
  <c r="AB11" i="2"/>
  <c r="X12" i="2"/>
  <c r="V12" i="2"/>
  <c r="I5" i="2"/>
  <c r="C6" i="2" s="1"/>
  <c r="J5" i="2"/>
  <c r="D6" i="2" s="1"/>
  <c r="G6" i="2"/>
  <c r="E7" i="2"/>
  <c r="K7" i="2" s="1"/>
  <c r="F7" i="2"/>
  <c r="L7" i="2" s="1"/>
  <c r="H6" i="2"/>
  <c r="U12" i="2"/>
  <c r="W12" i="2"/>
  <c r="AF10" i="1"/>
  <c r="AB11" i="1" s="1"/>
  <c r="AD11" i="1"/>
  <c r="AE12" i="1"/>
  <c r="AG11" i="1"/>
  <c r="AC12" i="1" s="1"/>
  <c r="H15" i="1"/>
  <c r="J14" i="1"/>
  <c r="F15" i="1" s="1"/>
  <c r="K14" i="1"/>
  <c r="G15" i="1" s="1"/>
  <c r="I15" i="1"/>
  <c r="J183" i="5" l="1"/>
  <c r="D184" i="5"/>
  <c r="F183" i="5"/>
  <c r="H183" i="5" s="1"/>
  <c r="B184" i="5" s="1"/>
  <c r="K183" i="5"/>
  <c r="E184" i="5" s="1"/>
  <c r="G183" i="5"/>
  <c r="I183" i="5" s="1"/>
  <c r="C184" i="5" s="1"/>
  <c r="J159" i="5"/>
  <c r="D160" i="5"/>
  <c r="F159" i="5"/>
  <c r="H159" i="5" s="1"/>
  <c r="K159" i="5"/>
  <c r="E160" i="5" s="1"/>
  <c r="G159" i="5"/>
  <c r="I159" i="5" s="1"/>
  <c r="C160" i="5" s="1"/>
  <c r="B160" i="5"/>
  <c r="J126" i="5"/>
  <c r="D127" i="5"/>
  <c r="F126" i="5"/>
  <c r="H126" i="5" s="1"/>
  <c r="B127" i="5"/>
  <c r="K126" i="5"/>
  <c r="E127" i="5" s="1"/>
  <c r="G126" i="5"/>
  <c r="I126" i="5" s="1"/>
  <c r="C127" i="5" s="1"/>
  <c r="K109" i="5"/>
  <c r="E110" i="5"/>
  <c r="G109" i="5"/>
  <c r="I109" i="5" s="1"/>
  <c r="C110" i="5" s="1"/>
  <c r="J109" i="5"/>
  <c r="D110" i="5" s="1"/>
  <c r="F109" i="5"/>
  <c r="H109" i="5" s="1"/>
  <c r="B110" i="5" s="1"/>
  <c r="J101" i="5"/>
  <c r="D102" i="5"/>
  <c r="F101" i="5"/>
  <c r="H101" i="5" s="1"/>
  <c r="B102" i="5" s="1"/>
  <c r="K101" i="5"/>
  <c r="E102" i="5" s="1"/>
  <c r="G101" i="5"/>
  <c r="I101" i="5" s="1"/>
  <c r="C102" i="5" s="1"/>
  <c r="J94" i="5"/>
  <c r="D95" i="5" s="1"/>
  <c r="F94" i="5"/>
  <c r="H94" i="5" s="1"/>
  <c r="K94" i="5"/>
  <c r="E95" i="5" s="1"/>
  <c r="G94" i="5"/>
  <c r="I94" i="5" s="1"/>
  <c r="C95" i="5" s="1"/>
  <c r="B95" i="5"/>
  <c r="K12" i="5"/>
  <c r="E13" i="5"/>
  <c r="G12" i="5"/>
  <c r="I12" i="5" s="1"/>
  <c r="C13" i="5" s="1"/>
  <c r="J12" i="5"/>
  <c r="D13" i="5" s="1"/>
  <c r="F12" i="5"/>
  <c r="H12" i="5" s="1"/>
  <c r="B13" i="5" s="1"/>
  <c r="V36" i="5"/>
  <c r="X36" i="5"/>
  <c r="T37" i="5" s="1"/>
  <c r="W36" i="5"/>
  <c r="Y36" i="5"/>
  <c r="U37" i="5" s="1"/>
  <c r="R37" i="5"/>
  <c r="S37" i="5"/>
  <c r="W14" i="5"/>
  <c r="Y14" i="5"/>
  <c r="U15" i="5"/>
  <c r="S15" i="5"/>
  <c r="V15" i="5"/>
  <c r="X15" i="5"/>
  <c r="T16" i="5" s="1"/>
  <c r="R16" i="5"/>
  <c r="AA12" i="2"/>
  <c r="Y12" i="2"/>
  <c r="AB12" i="2"/>
  <c r="X13" i="2" s="1"/>
  <c r="Z12" i="2"/>
  <c r="V13" i="2" s="1"/>
  <c r="J6" i="2"/>
  <c r="D7" i="2" s="1"/>
  <c r="I6" i="2"/>
  <c r="C7" i="2" s="1"/>
  <c r="H7" i="2"/>
  <c r="F8" i="2"/>
  <c r="L8" i="2" s="1"/>
  <c r="W13" i="2"/>
  <c r="E8" i="2"/>
  <c r="K8" i="2" s="1"/>
  <c r="G7" i="2"/>
  <c r="U13" i="2"/>
  <c r="AF11" i="1"/>
  <c r="AB12" i="1" s="1"/>
  <c r="AD12" i="1"/>
  <c r="AG12" i="1"/>
  <c r="AC13" i="1" s="1"/>
  <c r="AE13" i="1"/>
  <c r="J15" i="1"/>
  <c r="F16" i="1" s="1"/>
  <c r="H16" i="1"/>
  <c r="I16" i="1"/>
  <c r="K15" i="1"/>
  <c r="G16" i="1" s="1"/>
  <c r="G184" i="5" l="1"/>
  <c r="I184" i="5" s="1"/>
  <c r="K184" i="5"/>
  <c r="F184" i="5"/>
  <c r="H184" i="5" s="1"/>
  <c r="J184" i="5"/>
  <c r="G160" i="5"/>
  <c r="I160" i="5" s="1"/>
  <c r="C161" i="5" s="1"/>
  <c r="K160" i="5"/>
  <c r="E161" i="5" s="1"/>
  <c r="F160" i="5"/>
  <c r="H160" i="5" s="1"/>
  <c r="B161" i="5" s="1"/>
  <c r="J160" i="5"/>
  <c r="D161" i="5"/>
  <c r="G127" i="5"/>
  <c r="I127" i="5" s="1"/>
  <c r="C128" i="5" s="1"/>
  <c r="K127" i="5"/>
  <c r="E128" i="5" s="1"/>
  <c r="F127" i="5"/>
  <c r="H127" i="5" s="1"/>
  <c r="B128" i="5" s="1"/>
  <c r="J127" i="5"/>
  <c r="D128" i="5"/>
  <c r="F110" i="5"/>
  <c r="H110" i="5" s="1"/>
  <c r="B111" i="5" s="1"/>
  <c r="J110" i="5"/>
  <c r="D111" i="5" s="1"/>
  <c r="G110" i="5"/>
  <c r="I110" i="5" s="1"/>
  <c r="C111" i="5" s="1"/>
  <c r="K110" i="5"/>
  <c r="E111" i="5" s="1"/>
  <c r="G102" i="5"/>
  <c r="I102" i="5" s="1"/>
  <c r="C103" i="5" s="1"/>
  <c r="K102" i="5"/>
  <c r="E103" i="5" s="1"/>
  <c r="F102" i="5"/>
  <c r="H102" i="5" s="1"/>
  <c r="B103" i="5" s="1"/>
  <c r="J102" i="5"/>
  <c r="D103" i="5"/>
  <c r="G95" i="5"/>
  <c r="I95" i="5" s="1"/>
  <c r="C96" i="5" s="1"/>
  <c r="K95" i="5"/>
  <c r="E96" i="5" s="1"/>
  <c r="F95" i="5"/>
  <c r="H95" i="5" s="1"/>
  <c r="B96" i="5" s="1"/>
  <c r="J95" i="5"/>
  <c r="D96" i="5"/>
  <c r="F13" i="5"/>
  <c r="H13" i="5" s="1"/>
  <c r="B14" i="5" s="1"/>
  <c r="J13" i="5"/>
  <c r="D14" i="5" s="1"/>
  <c r="G13" i="5"/>
  <c r="I13" i="5" s="1"/>
  <c r="C14" i="5" s="1"/>
  <c r="K13" i="5"/>
  <c r="E14" i="5"/>
  <c r="W37" i="5"/>
  <c r="Y37" i="5"/>
  <c r="U38" i="5" s="1"/>
  <c r="V37" i="5"/>
  <c r="X37" i="5"/>
  <c r="T38" i="5" s="1"/>
  <c r="R38" i="5"/>
  <c r="S38" i="5"/>
  <c r="V16" i="5"/>
  <c r="X16" i="5"/>
  <c r="T17" i="5"/>
  <c r="W15" i="5"/>
  <c r="Y15" i="5"/>
  <c r="U16" i="5" s="1"/>
  <c r="S16" i="5"/>
  <c r="R17" i="5"/>
  <c r="AA13" i="2"/>
  <c r="Y13" i="2"/>
  <c r="AB13" i="2"/>
  <c r="X14" i="2" s="1"/>
  <c r="Z13" i="2"/>
  <c r="V14" i="2" s="1"/>
  <c r="J7" i="2"/>
  <c r="D8" i="2" s="1"/>
  <c r="I7" i="2"/>
  <c r="C8" i="2" s="1"/>
  <c r="U14" i="2"/>
  <c r="W14" i="2"/>
  <c r="G8" i="2"/>
  <c r="E9" i="2"/>
  <c r="K9" i="2" s="1"/>
  <c r="F9" i="2"/>
  <c r="L9" i="2" s="1"/>
  <c r="H8" i="2"/>
  <c r="AD13" i="1"/>
  <c r="AF12" i="1"/>
  <c r="AB13" i="1" s="1"/>
  <c r="AG13" i="1"/>
  <c r="AC14" i="1" s="1"/>
  <c r="AE14" i="1"/>
  <c r="J16" i="1"/>
  <c r="F17" i="1" s="1"/>
  <c r="H17" i="1"/>
  <c r="K16" i="1"/>
  <c r="G17" i="1" s="1"/>
  <c r="I17" i="1"/>
  <c r="G161" i="5" l="1"/>
  <c r="I161" i="5" s="1"/>
  <c r="K161" i="5"/>
  <c r="E162" i="5"/>
  <c r="C162" i="5"/>
  <c r="F161" i="5"/>
  <c r="H161" i="5" s="1"/>
  <c r="B162" i="5" s="1"/>
  <c r="J161" i="5"/>
  <c r="D162" i="5"/>
  <c r="G128" i="5"/>
  <c r="I128" i="5" s="1"/>
  <c r="K128" i="5"/>
  <c r="E129" i="5" s="1"/>
  <c r="C129" i="5"/>
  <c r="F128" i="5"/>
  <c r="H128" i="5" s="1"/>
  <c r="B129" i="5" s="1"/>
  <c r="J128" i="5"/>
  <c r="D129" i="5"/>
  <c r="G111" i="5"/>
  <c r="I111" i="5" s="1"/>
  <c r="K111" i="5"/>
  <c r="E112" i="5"/>
  <c r="C112" i="5"/>
  <c r="F111" i="5"/>
  <c r="H111" i="5" s="1"/>
  <c r="J111" i="5"/>
  <c r="D112" i="5" s="1"/>
  <c r="B112" i="5"/>
  <c r="G103" i="5"/>
  <c r="I103" i="5" s="1"/>
  <c r="K103" i="5"/>
  <c r="E104" i="5" s="1"/>
  <c r="C104" i="5"/>
  <c r="F103" i="5"/>
  <c r="H103" i="5" s="1"/>
  <c r="B104" i="5" s="1"/>
  <c r="J103" i="5"/>
  <c r="D104" i="5"/>
  <c r="G96" i="5"/>
  <c r="I96" i="5" s="1"/>
  <c r="K96" i="5"/>
  <c r="F96" i="5"/>
  <c r="H96" i="5" s="1"/>
  <c r="J96" i="5"/>
  <c r="F14" i="5"/>
  <c r="H14" i="5" s="1"/>
  <c r="B15" i="5" s="1"/>
  <c r="J14" i="5"/>
  <c r="D15" i="5" s="1"/>
  <c r="G14" i="5"/>
  <c r="I14" i="5" s="1"/>
  <c r="C15" i="5" s="1"/>
  <c r="K14" i="5"/>
  <c r="E15" i="5"/>
  <c r="V38" i="5"/>
  <c r="X38" i="5"/>
  <c r="T39" i="5"/>
  <c r="W38" i="5"/>
  <c r="Y38" i="5"/>
  <c r="U39" i="5" s="1"/>
  <c r="R39" i="5"/>
  <c r="S39" i="5"/>
  <c r="W16" i="5"/>
  <c r="Y16" i="5"/>
  <c r="U17" i="5"/>
  <c r="S17" i="5"/>
  <c r="X17" i="5"/>
  <c r="T18" i="5"/>
  <c r="V17" i="5"/>
  <c r="R18" i="5"/>
  <c r="AA14" i="2"/>
  <c r="Y14" i="2"/>
  <c r="AB14" i="2"/>
  <c r="X15" i="2" s="1"/>
  <c r="Z14" i="2"/>
  <c r="V15" i="2" s="1"/>
  <c r="J8" i="2"/>
  <c r="D9" i="2" s="1"/>
  <c r="I8" i="2"/>
  <c r="C9" i="2" s="1"/>
  <c r="F10" i="2"/>
  <c r="L10" i="2" s="1"/>
  <c r="H9" i="2"/>
  <c r="G9" i="2"/>
  <c r="E10" i="2"/>
  <c r="K10" i="2" s="1"/>
  <c r="U15" i="2"/>
  <c r="W15" i="2"/>
  <c r="AF13" i="1"/>
  <c r="AB14" i="1" s="1"/>
  <c r="AD14" i="1"/>
  <c r="AE15" i="1"/>
  <c r="AG14" i="1"/>
  <c r="AC15" i="1" s="1"/>
  <c r="I18" i="1"/>
  <c r="K17" i="1"/>
  <c r="G18" i="1" s="1"/>
  <c r="J17" i="1"/>
  <c r="F18" i="1" s="1"/>
  <c r="H18" i="1"/>
  <c r="B163" i="5" l="1"/>
  <c r="F162" i="5"/>
  <c r="H162" i="5" s="1"/>
  <c r="J162" i="5"/>
  <c r="D163" i="5" s="1"/>
  <c r="K162" i="5"/>
  <c r="E163" i="5" s="1"/>
  <c r="G162" i="5"/>
  <c r="I162" i="5" s="1"/>
  <c r="C163" i="5" s="1"/>
  <c r="G129" i="5"/>
  <c r="I129" i="5" s="1"/>
  <c r="K129" i="5"/>
  <c r="E130" i="5" s="1"/>
  <c r="J129" i="5"/>
  <c r="D130" i="5" s="1"/>
  <c r="F129" i="5"/>
  <c r="H129" i="5" s="1"/>
  <c r="B130" i="5" s="1"/>
  <c r="C130" i="5"/>
  <c r="F112" i="5"/>
  <c r="H112" i="5" s="1"/>
  <c r="J112" i="5"/>
  <c r="D113" i="5" s="1"/>
  <c r="K112" i="5"/>
  <c r="E113" i="5" s="1"/>
  <c r="G112" i="5"/>
  <c r="I112" i="5" s="1"/>
  <c r="C113" i="5" s="1"/>
  <c r="B113" i="5"/>
  <c r="G104" i="5"/>
  <c r="I104" i="5" s="1"/>
  <c r="K104" i="5"/>
  <c r="J104" i="5"/>
  <c r="F104" i="5"/>
  <c r="H104" i="5" s="1"/>
  <c r="F15" i="5"/>
  <c r="H15" i="5" s="1"/>
  <c r="J15" i="5"/>
  <c r="D16" i="5" s="1"/>
  <c r="B16" i="5"/>
  <c r="K15" i="5"/>
  <c r="E16" i="5" s="1"/>
  <c r="G15" i="5"/>
  <c r="I15" i="5" s="1"/>
  <c r="C16" i="5" s="1"/>
  <c r="W39" i="5"/>
  <c r="Y39" i="5"/>
  <c r="U40" i="5" s="1"/>
  <c r="V39" i="5"/>
  <c r="R40" i="5" s="1"/>
  <c r="X39" i="5"/>
  <c r="T40" i="5" s="1"/>
  <c r="S40" i="5"/>
  <c r="V18" i="5"/>
  <c r="R19" i="5" s="1"/>
  <c r="X18" i="5"/>
  <c r="T19" i="5"/>
  <c r="W17" i="5"/>
  <c r="Y17" i="5"/>
  <c r="U18" i="5" s="1"/>
  <c r="S18" i="5"/>
  <c r="AA15" i="2"/>
  <c r="Y15" i="2"/>
  <c r="AB15" i="2"/>
  <c r="X16" i="2" s="1"/>
  <c r="Z15" i="2"/>
  <c r="V16" i="2" s="1"/>
  <c r="J9" i="2"/>
  <c r="D10" i="2" s="1"/>
  <c r="I9" i="2"/>
  <c r="C10" i="2" s="1"/>
  <c r="G10" i="2"/>
  <c r="E11" i="2"/>
  <c r="K11" i="2" s="1"/>
  <c r="H10" i="2"/>
  <c r="F11" i="2"/>
  <c r="L11" i="2" s="1"/>
  <c r="W16" i="2"/>
  <c r="U16" i="2"/>
  <c r="AF14" i="1"/>
  <c r="AB15" i="1" s="1"/>
  <c r="AD15" i="1"/>
  <c r="AE16" i="1"/>
  <c r="AG15" i="1"/>
  <c r="AC16" i="1" s="1"/>
  <c r="K18" i="1"/>
  <c r="G19" i="1" s="1"/>
  <c r="I19" i="1"/>
  <c r="H19" i="1"/>
  <c r="J18" i="1"/>
  <c r="F19" i="1" s="1"/>
  <c r="Q3" i="1"/>
  <c r="P4" i="1"/>
  <c r="P5" i="1"/>
  <c r="R8" i="1"/>
  <c r="Q8" i="1"/>
  <c r="G163" i="5" l="1"/>
  <c r="I163" i="5" s="1"/>
  <c r="C164" i="5" s="1"/>
  <c r="K163" i="5"/>
  <c r="E164" i="5"/>
  <c r="F163" i="5"/>
  <c r="H163" i="5" s="1"/>
  <c r="J163" i="5"/>
  <c r="D164" i="5"/>
  <c r="B164" i="5"/>
  <c r="F130" i="5"/>
  <c r="H130" i="5" s="1"/>
  <c r="B131" i="5" s="1"/>
  <c r="J130" i="5"/>
  <c r="D131" i="5" s="1"/>
  <c r="G130" i="5"/>
  <c r="I130" i="5" s="1"/>
  <c r="K130" i="5"/>
  <c r="E131" i="5"/>
  <c r="C131" i="5"/>
  <c r="G113" i="5"/>
  <c r="I113" i="5" s="1"/>
  <c r="C114" i="5" s="1"/>
  <c r="K113" i="5"/>
  <c r="E114" i="5"/>
  <c r="F113" i="5"/>
  <c r="H113" i="5" s="1"/>
  <c r="J113" i="5"/>
  <c r="D114" i="5" s="1"/>
  <c r="B114" i="5"/>
  <c r="G16" i="5"/>
  <c r="I16" i="5" s="1"/>
  <c r="C17" i="5" s="1"/>
  <c r="K16" i="5"/>
  <c r="E17" i="5" s="1"/>
  <c r="F16" i="5"/>
  <c r="H16" i="5" s="1"/>
  <c r="J16" i="5"/>
  <c r="D17" i="5" s="1"/>
  <c r="B17" i="5"/>
  <c r="V40" i="5"/>
  <c r="X40" i="5"/>
  <c r="T41" i="5"/>
  <c r="R41" i="5"/>
  <c r="W40" i="5"/>
  <c r="Y40" i="5"/>
  <c r="U41" i="5" s="1"/>
  <c r="S41" i="5"/>
  <c r="W18" i="5"/>
  <c r="Y18" i="5"/>
  <c r="U19" i="5" s="1"/>
  <c r="S19" i="5"/>
  <c r="X19" i="5"/>
  <c r="T20" i="5" s="1"/>
  <c r="V19" i="5"/>
  <c r="R20" i="5" s="1"/>
  <c r="AA16" i="2"/>
  <c r="Y16" i="2"/>
  <c r="AB16" i="2"/>
  <c r="X17" i="2" s="1"/>
  <c r="Z16" i="2"/>
  <c r="V17" i="2" s="1"/>
  <c r="J10" i="2"/>
  <c r="D11" i="2" s="1"/>
  <c r="I10" i="2"/>
  <c r="C11" i="2" s="1"/>
  <c r="H11" i="2"/>
  <c r="F12" i="2"/>
  <c r="L12" i="2" s="1"/>
  <c r="G11" i="2"/>
  <c r="E12" i="2"/>
  <c r="K12" i="2" s="1"/>
  <c r="U17" i="2"/>
  <c r="W17" i="2"/>
  <c r="J19" i="1"/>
  <c r="F20" i="1" s="1"/>
  <c r="H20" i="1"/>
  <c r="K19" i="1"/>
  <c r="I20" i="1"/>
  <c r="G20" i="1"/>
  <c r="AD16" i="1"/>
  <c r="AF15" i="1"/>
  <c r="AB16" i="1" s="1"/>
  <c r="AG16" i="1"/>
  <c r="AC17" i="1" s="1"/>
  <c r="AE17" i="1"/>
  <c r="J164" i="5" l="1"/>
  <c r="D165" i="5" s="1"/>
  <c r="F164" i="5"/>
  <c r="H164" i="5" s="1"/>
  <c r="B165" i="5" s="1"/>
  <c r="K164" i="5"/>
  <c r="E165" i="5" s="1"/>
  <c r="G164" i="5"/>
  <c r="I164" i="5" s="1"/>
  <c r="C165" i="5" s="1"/>
  <c r="J131" i="5"/>
  <c r="D132" i="5"/>
  <c r="F131" i="5"/>
  <c r="H131" i="5" s="1"/>
  <c r="B132" i="5" s="1"/>
  <c r="K131" i="5"/>
  <c r="E132" i="5" s="1"/>
  <c r="G131" i="5"/>
  <c r="I131" i="5" s="1"/>
  <c r="C132" i="5" s="1"/>
  <c r="J114" i="5"/>
  <c r="D115" i="5"/>
  <c r="F114" i="5"/>
  <c r="H114" i="5" s="1"/>
  <c r="K114" i="5"/>
  <c r="E115" i="5" s="1"/>
  <c r="G114" i="5"/>
  <c r="I114" i="5" s="1"/>
  <c r="C115" i="5" s="1"/>
  <c r="B115" i="5"/>
  <c r="J17" i="5"/>
  <c r="D18" i="5"/>
  <c r="F17" i="5"/>
  <c r="H17" i="5" s="1"/>
  <c r="K17" i="5"/>
  <c r="E18" i="5" s="1"/>
  <c r="G17" i="5"/>
  <c r="I17" i="5" s="1"/>
  <c r="C18" i="5" s="1"/>
  <c r="B18" i="5"/>
  <c r="W41" i="5"/>
  <c r="Y41" i="5"/>
  <c r="U42" i="5" s="1"/>
  <c r="S42" i="5"/>
  <c r="V41" i="5"/>
  <c r="X41" i="5"/>
  <c r="T42" i="5" s="1"/>
  <c r="R42" i="5"/>
  <c r="V20" i="5"/>
  <c r="R21" i="5" s="1"/>
  <c r="X20" i="5"/>
  <c r="T21" i="5"/>
  <c r="W19" i="5"/>
  <c r="S20" i="5" s="1"/>
  <c r="Y19" i="5"/>
  <c r="U20" i="5" s="1"/>
  <c r="AA17" i="2"/>
  <c r="Y17" i="2"/>
  <c r="AB17" i="2"/>
  <c r="X18" i="2" s="1"/>
  <c r="Z17" i="2"/>
  <c r="V18" i="2" s="1"/>
  <c r="J11" i="2"/>
  <c r="D12" i="2" s="1"/>
  <c r="I11" i="2"/>
  <c r="C12" i="2" s="1"/>
  <c r="H12" i="2"/>
  <c r="J12" i="2" s="1"/>
  <c r="F13" i="2"/>
  <c r="L13" i="2" s="1"/>
  <c r="U18" i="2"/>
  <c r="W18" i="2"/>
  <c r="G12" i="2"/>
  <c r="E13" i="2"/>
  <c r="K13" i="2" s="1"/>
  <c r="AG17" i="1"/>
  <c r="AC18" i="1" s="1"/>
  <c r="AE18" i="1"/>
  <c r="AD17" i="1"/>
  <c r="AF16" i="1"/>
  <c r="AB17" i="1" s="1"/>
  <c r="K20" i="1"/>
  <c r="I21" i="1"/>
  <c r="G21" i="1"/>
  <c r="J20" i="1"/>
  <c r="F21" i="1" s="1"/>
  <c r="H21" i="1"/>
  <c r="G165" i="5" l="1"/>
  <c r="I165" i="5" s="1"/>
  <c r="C166" i="5" s="1"/>
  <c r="K165" i="5"/>
  <c r="E166" i="5" s="1"/>
  <c r="F165" i="5"/>
  <c r="H165" i="5" s="1"/>
  <c r="B166" i="5" s="1"/>
  <c r="J165" i="5"/>
  <c r="D166" i="5" s="1"/>
  <c r="G132" i="5"/>
  <c r="I132" i="5" s="1"/>
  <c r="C133" i="5" s="1"/>
  <c r="K132" i="5"/>
  <c r="E133" i="5" s="1"/>
  <c r="F132" i="5"/>
  <c r="H132" i="5" s="1"/>
  <c r="B133" i="5" s="1"/>
  <c r="J132" i="5"/>
  <c r="D133" i="5" s="1"/>
  <c r="G115" i="5"/>
  <c r="I115" i="5" s="1"/>
  <c r="C116" i="5" s="1"/>
  <c r="K115" i="5"/>
  <c r="E116" i="5" s="1"/>
  <c r="J115" i="5"/>
  <c r="D116" i="5" s="1"/>
  <c r="F115" i="5"/>
  <c r="H115" i="5" s="1"/>
  <c r="B116" i="5" s="1"/>
  <c r="G18" i="5"/>
  <c r="I18" i="5" s="1"/>
  <c r="C19" i="5" s="1"/>
  <c r="K18" i="5"/>
  <c r="E19" i="5" s="1"/>
  <c r="F18" i="5"/>
  <c r="H18" i="5" s="1"/>
  <c r="B19" i="5" s="1"/>
  <c r="J18" i="5"/>
  <c r="D19" i="5" s="1"/>
  <c r="V42" i="5"/>
  <c r="X42" i="5"/>
  <c r="T43" i="5"/>
  <c r="W42" i="5"/>
  <c r="Y42" i="5"/>
  <c r="U43" i="5" s="1"/>
  <c r="R43" i="5"/>
  <c r="S43" i="5"/>
  <c r="W20" i="5"/>
  <c r="Y20" i="5"/>
  <c r="U21" i="5" s="1"/>
  <c r="S21" i="5"/>
  <c r="X21" i="5"/>
  <c r="T22" i="5" s="1"/>
  <c r="V21" i="5"/>
  <c r="R22" i="5" s="1"/>
  <c r="AA18" i="2"/>
  <c r="Y18" i="2"/>
  <c r="D13" i="2"/>
  <c r="AB18" i="2"/>
  <c r="X19" i="2" s="1"/>
  <c r="Z18" i="2"/>
  <c r="V19" i="2" s="1"/>
  <c r="I12" i="2"/>
  <c r="C13" i="2" s="1"/>
  <c r="E14" i="2"/>
  <c r="K14" i="2" s="1"/>
  <c r="G13" i="2"/>
  <c r="U19" i="2"/>
  <c r="W19" i="2"/>
  <c r="H13" i="2"/>
  <c r="F14" i="2"/>
  <c r="L14" i="2" s="1"/>
  <c r="I22" i="1"/>
  <c r="K21" i="1"/>
  <c r="G22" i="1" s="1"/>
  <c r="AF17" i="1"/>
  <c r="AB18" i="1" s="1"/>
  <c r="AD18" i="1"/>
  <c r="AG18" i="1"/>
  <c r="AC19" i="1" s="1"/>
  <c r="AE19" i="1"/>
  <c r="H22" i="1"/>
  <c r="J21" i="1"/>
  <c r="F22" i="1" s="1"/>
  <c r="G166" i="5" l="1"/>
  <c r="I166" i="5" s="1"/>
  <c r="K166" i="5"/>
  <c r="E167" i="5"/>
  <c r="F166" i="5"/>
  <c r="H166" i="5" s="1"/>
  <c r="B167" i="5" s="1"/>
  <c r="J166" i="5"/>
  <c r="D167" i="5" s="1"/>
  <c r="C167" i="5"/>
  <c r="F133" i="5"/>
  <c r="H133" i="5" s="1"/>
  <c r="J133" i="5"/>
  <c r="D134" i="5"/>
  <c r="B134" i="5"/>
  <c r="G133" i="5"/>
  <c r="I133" i="5" s="1"/>
  <c r="K133" i="5"/>
  <c r="E134" i="5" s="1"/>
  <c r="C134" i="5"/>
  <c r="F116" i="5"/>
  <c r="H116" i="5" s="1"/>
  <c r="B117" i="5" s="1"/>
  <c r="J116" i="5"/>
  <c r="D117" i="5"/>
  <c r="G116" i="5"/>
  <c r="I116" i="5" s="1"/>
  <c r="C117" i="5" s="1"/>
  <c r="K116" i="5"/>
  <c r="E117" i="5" s="1"/>
  <c r="F19" i="5"/>
  <c r="H19" i="5" s="1"/>
  <c r="J19" i="5"/>
  <c r="D20" i="5"/>
  <c r="B20" i="5"/>
  <c r="G19" i="5"/>
  <c r="I19" i="5" s="1"/>
  <c r="C20" i="5" s="1"/>
  <c r="K19" i="5"/>
  <c r="E20" i="5" s="1"/>
  <c r="W43" i="5"/>
  <c r="Y43" i="5"/>
  <c r="U44" i="5" s="1"/>
  <c r="V43" i="5"/>
  <c r="R44" i="5" s="1"/>
  <c r="X43" i="5"/>
  <c r="T44" i="5" s="1"/>
  <c r="S44" i="5"/>
  <c r="R23" i="5"/>
  <c r="V22" i="5"/>
  <c r="X22" i="5"/>
  <c r="T23" i="5"/>
  <c r="W21" i="5"/>
  <c r="Y21" i="5"/>
  <c r="U22" i="5" s="1"/>
  <c r="S22" i="5"/>
  <c r="AA19" i="2"/>
  <c r="Y19" i="2"/>
  <c r="AB19" i="2"/>
  <c r="X20" i="2" s="1"/>
  <c r="Z19" i="2"/>
  <c r="V20" i="2" s="1"/>
  <c r="I13" i="2"/>
  <c r="C14" i="2" s="1"/>
  <c r="J13" i="2"/>
  <c r="D14" i="2" s="1"/>
  <c r="U20" i="2"/>
  <c r="W20" i="2"/>
  <c r="F15" i="2"/>
  <c r="L15" i="2" s="1"/>
  <c r="H14" i="2"/>
  <c r="G14" i="2"/>
  <c r="E15" i="2"/>
  <c r="K15" i="2" s="1"/>
  <c r="AD19" i="1"/>
  <c r="AF18" i="1"/>
  <c r="AB19" i="1" s="1"/>
  <c r="H23" i="1"/>
  <c r="J22" i="1"/>
  <c r="F23" i="1" s="1"/>
  <c r="AE20" i="1"/>
  <c r="AG19" i="1"/>
  <c r="AC20" i="1" s="1"/>
  <c r="I23" i="1"/>
  <c r="K22" i="1"/>
  <c r="G23" i="1" s="1"/>
  <c r="J167" i="5" l="1"/>
  <c r="D168" i="5"/>
  <c r="F167" i="5"/>
  <c r="H167" i="5" s="1"/>
  <c r="B168" i="5" s="1"/>
  <c r="K167" i="5"/>
  <c r="E168" i="5" s="1"/>
  <c r="G167" i="5"/>
  <c r="I167" i="5" s="1"/>
  <c r="C168" i="5" s="1"/>
  <c r="K134" i="5"/>
  <c r="E135" i="5"/>
  <c r="G134" i="5"/>
  <c r="I134" i="5" s="1"/>
  <c r="J134" i="5"/>
  <c r="D135" i="5" s="1"/>
  <c r="F134" i="5"/>
  <c r="H134" i="5" s="1"/>
  <c r="B135" i="5" s="1"/>
  <c r="C135" i="5"/>
  <c r="K117" i="5"/>
  <c r="E118" i="5" s="1"/>
  <c r="G117" i="5"/>
  <c r="I117" i="5" s="1"/>
  <c r="C118" i="5" s="1"/>
  <c r="J117" i="5"/>
  <c r="D118" i="5" s="1"/>
  <c r="F117" i="5"/>
  <c r="H117" i="5" s="1"/>
  <c r="B118" i="5" s="1"/>
  <c r="K20" i="5"/>
  <c r="E21" i="5"/>
  <c r="G20" i="5"/>
  <c r="I20" i="5" s="1"/>
  <c r="C21" i="5" s="1"/>
  <c r="J20" i="5"/>
  <c r="D21" i="5" s="1"/>
  <c r="F20" i="5"/>
  <c r="H20" i="5" s="1"/>
  <c r="B21" i="5" s="1"/>
  <c r="V44" i="5"/>
  <c r="X44" i="5"/>
  <c r="T45" i="5" s="1"/>
  <c r="R45" i="5"/>
  <c r="W44" i="5"/>
  <c r="Y44" i="5"/>
  <c r="U45" i="5" s="1"/>
  <c r="S45" i="5"/>
  <c r="W22" i="5"/>
  <c r="Y22" i="5"/>
  <c r="U23" i="5" s="1"/>
  <c r="S23" i="5"/>
  <c r="X23" i="5"/>
  <c r="T24" i="5" s="1"/>
  <c r="V23" i="5"/>
  <c r="R24" i="5" s="1"/>
  <c r="AA20" i="2"/>
  <c r="Y20" i="2"/>
  <c r="AB20" i="2"/>
  <c r="X21" i="2" s="1"/>
  <c r="Z20" i="2"/>
  <c r="V21" i="2" s="1"/>
  <c r="J14" i="2"/>
  <c r="D15" i="2" s="1"/>
  <c r="I14" i="2"/>
  <c r="C15" i="2" s="1"/>
  <c r="W21" i="2"/>
  <c r="U21" i="2"/>
  <c r="G15" i="2"/>
  <c r="E16" i="2"/>
  <c r="K16" i="2" s="1"/>
  <c r="H15" i="2"/>
  <c r="F16" i="2"/>
  <c r="L16" i="2" s="1"/>
  <c r="AE21" i="1"/>
  <c r="AG20" i="1"/>
  <c r="AC21" i="1" s="1"/>
  <c r="K23" i="1"/>
  <c r="G24" i="1" s="1"/>
  <c r="I24" i="1"/>
  <c r="J23" i="1"/>
  <c r="F24" i="1" s="1"/>
  <c r="H24" i="1"/>
  <c r="AF19" i="1"/>
  <c r="AB20" i="1" s="1"/>
  <c r="AD20" i="1"/>
  <c r="G168" i="5" l="1"/>
  <c r="I168" i="5" s="1"/>
  <c r="C169" i="5" s="1"/>
  <c r="K168" i="5"/>
  <c r="E169" i="5" s="1"/>
  <c r="F168" i="5"/>
  <c r="H168" i="5" s="1"/>
  <c r="B169" i="5" s="1"/>
  <c r="J168" i="5"/>
  <c r="D169" i="5" s="1"/>
  <c r="F135" i="5"/>
  <c r="H135" i="5" s="1"/>
  <c r="B136" i="5" s="1"/>
  <c r="J135" i="5"/>
  <c r="D136" i="5" s="1"/>
  <c r="G135" i="5"/>
  <c r="I135" i="5" s="1"/>
  <c r="C136" i="5" s="1"/>
  <c r="K135" i="5"/>
  <c r="E136" i="5" s="1"/>
  <c r="F118" i="5"/>
  <c r="H118" i="5" s="1"/>
  <c r="B119" i="5" s="1"/>
  <c r="J118" i="5"/>
  <c r="D119" i="5"/>
  <c r="G118" i="5"/>
  <c r="I118" i="5" s="1"/>
  <c r="C119" i="5" s="1"/>
  <c r="K118" i="5"/>
  <c r="E119" i="5" s="1"/>
  <c r="F21" i="5"/>
  <c r="H21" i="5" s="1"/>
  <c r="B22" i="5" s="1"/>
  <c r="J21" i="5"/>
  <c r="D22" i="5"/>
  <c r="G21" i="5"/>
  <c r="I21" i="5" s="1"/>
  <c r="C22" i="5" s="1"/>
  <c r="K21" i="5"/>
  <c r="E22" i="5" s="1"/>
  <c r="W45" i="5"/>
  <c r="Y45" i="5"/>
  <c r="U46" i="5" s="1"/>
  <c r="V45" i="5"/>
  <c r="X45" i="5"/>
  <c r="T46" i="5" s="1"/>
  <c r="S46" i="5"/>
  <c r="R46" i="5"/>
  <c r="V24" i="5"/>
  <c r="R25" i="5" s="1"/>
  <c r="X24" i="5"/>
  <c r="T25" i="5"/>
  <c r="W23" i="5"/>
  <c r="Y23" i="5"/>
  <c r="U24" i="5" s="1"/>
  <c r="S24" i="5"/>
  <c r="AA21" i="2"/>
  <c r="Y21" i="2"/>
  <c r="AB21" i="2"/>
  <c r="X22" i="2" s="1"/>
  <c r="Z21" i="2"/>
  <c r="V22" i="2" s="1"/>
  <c r="I15" i="2"/>
  <c r="C16" i="2" s="1"/>
  <c r="J15" i="2"/>
  <c r="D16" i="2" s="1"/>
  <c r="G16" i="2"/>
  <c r="I16" i="2" s="1"/>
  <c r="E17" i="2"/>
  <c r="K17" i="2" s="1"/>
  <c r="H16" i="2"/>
  <c r="F17" i="2"/>
  <c r="L17" i="2" s="1"/>
  <c r="U22" i="2"/>
  <c r="W22" i="2"/>
  <c r="J24" i="1"/>
  <c r="H25" i="1"/>
  <c r="K24" i="1"/>
  <c r="I25" i="1"/>
  <c r="AF20" i="1"/>
  <c r="AB21" i="1" s="1"/>
  <c r="AD21" i="1"/>
  <c r="F25" i="1"/>
  <c r="G25" i="1"/>
  <c r="AE22" i="1"/>
  <c r="AG21" i="1"/>
  <c r="AC22" i="1" s="1"/>
  <c r="F169" i="5" l="1"/>
  <c r="H169" i="5" s="1"/>
  <c r="J169" i="5"/>
  <c r="D170" i="5" s="1"/>
  <c r="B170" i="5"/>
  <c r="G169" i="5"/>
  <c r="I169" i="5" s="1"/>
  <c r="C170" i="5" s="1"/>
  <c r="K169" i="5"/>
  <c r="E170" i="5" s="1"/>
  <c r="G136" i="5"/>
  <c r="I136" i="5" s="1"/>
  <c r="K136" i="5"/>
  <c r="E137" i="5"/>
  <c r="C137" i="5"/>
  <c r="F136" i="5"/>
  <c r="H136" i="5" s="1"/>
  <c r="B137" i="5" s="1"/>
  <c r="J136" i="5"/>
  <c r="D137" i="5" s="1"/>
  <c r="G119" i="5"/>
  <c r="I119" i="5" s="1"/>
  <c r="K119" i="5"/>
  <c r="E120" i="5" s="1"/>
  <c r="C120" i="5"/>
  <c r="F119" i="5"/>
  <c r="H119" i="5" s="1"/>
  <c r="B120" i="5" s="1"/>
  <c r="J119" i="5"/>
  <c r="D120" i="5"/>
  <c r="G22" i="5"/>
  <c r="I22" i="5" s="1"/>
  <c r="K22" i="5"/>
  <c r="E23" i="5"/>
  <c r="C23" i="5"/>
  <c r="F22" i="5"/>
  <c r="H22" i="5" s="1"/>
  <c r="B23" i="5" s="1"/>
  <c r="J22" i="5"/>
  <c r="D23" i="5" s="1"/>
  <c r="V46" i="5"/>
  <c r="X46" i="5"/>
  <c r="T47" i="5"/>
  <c r="W46" i="5"/>
  <c r="Y46" i="5"/>
  <c r="U47" i="5" s="1"/>
  <c r="S47" i="5"/>
  <c r="R47" i="5"/>
  <c r="W24" i="5"/>
  <c r="Y24" i="5"/>
  <c r="U25" i="5" s="1"/>
  <c r="S25" i="5"/>
  <c r="X25" i="5"/>
  <c r="T26" i="5" s="1"/>
  <c r="V25" i="5"/>
  <c r="R26" i="5" s="1"/>
  <c r="AA22" i="2"/>
  <c r="Y22" i="2"/>
  <c r="C17" i="2"/>
  <c r="AB22" i="2"/>
  <c r="X23" i="2" s="1"/>
  <c r="Z22" i="2"/>
  <c r="V23" i="2" s="1"/>
  <c r="J16" i="2"/>
  <c r="D17" i="2" s="1"/>
  <c r="F18" i="2"/>
  <c r="L18" i="2" s="1"/>
  <c r="H17" i="2"/>
  <c r="E18" i="2"/>
  <c r="K18" i="2" s="1"/>
  <c r="G17" i="2"/>
  <c r="W23" i="2"/>
  <c r="U23" i="2"/>
  <c r="AG22" i="1"/>
  <c r="AC23" i="1" s="1"/>
  <c r="AE23" i="1"/>
  <c r="AD22" i="1"/>
  <c r="AF21" i="1"/>
  <c r="AB22" i="1" s="1"/>
  <c r="K25" i="1"/>
  <c r="G26" i="1" s="1"/>
  <c r="I26" i="1"/>
  <c r="H26" i="1"/>
  <c r="J25" i="1"/>
  <c r="F26" i="1" s="1"/>
  <c r="K170" i="5" l="1"/>
  <c r="E171" i="5" s="1"/>
  <c r="G170" i="5"/>
  <c r="I170" i="5" s="1"/>
  <c r="C171" i="5" s="1"/>
  <c r="F170" i="5"/>
  <c r="H170" i="5" s="1"/>
  <c r="J170" i="5"/>
  <c r="D171" i="5" s="1"/>
  <c r="B171" i="5"/>
  <c r="J137" i="5"/>
  <c r="D138" i="5" s="1"/>
  <c r="F137" i="5"/>
  <c r="H137" i="5" s="1"/>
  <c r="B138" i="5" s="1"/>
  <c r="G137" i="5"/>
  <c r="I137" i="5" s="1"/>
  <c r="C138" i="5" s="1"/>
  <c r="K137" i="5"/>
  <c r="E138" i="5" s="1"/>
  <c r="K120" i="5"/>
  <c r="E121" i="5" s="1"/>
  <c r="G120" i="5"/>
  <c r="I120" i="5" s="1"/>
  <c r="C121" i="5"/>
  <c r="F120" i="5"/>
  <c r="H120" i="5" s="1"/>
  <c r="B121" i="5" s="1"/>
  <c r="J120" i="5"/>
  <c r="D121" i="5" s="1"/>
  <c r="F23" i="5"/>
  <c r="H23" i="5" s="1"/>
  <c r="B24" i="5" s="1"/>
  <c r="J23" i="5"/>
  <c r="D24" i="5" s="1"/>
  <c r="K23" i="5"/>
  <c r="E24" i="5" s="1"/>
  <c r="G23" i="5"/>
  <c r="I23" i="5" s="1"/>
  <c r="C24" i="5" s="1"/>
  <c r="W47" i="5"/>
  <c r="Y47" i="5"/>
  <c r="U48" i="5" s="1"/>
  <c r="S48" i="5"/>
  <c r="V47" i="5"/>
  <c r="R48" i="5" s="1"/>
  <c r="X47" i="5"/>
  <c r="T48" i="5" s="1"/>
  <c r="V26" i="5"/>
  <c r="R27" i="5" s="1"/>
  <c r="X26" i="5"/>
  <c r="T27" i="5"/>
  <c r="W25" i="5"/>
  <c r="Y25" i="5"/>
  <c r="U26" i="5" s="1"/>
  <c r="S26" i="5"/>
  <c r="AA23" i="2"/>
  <c r="Y23" i="2"/>
  <c r="AB23" i="2"/>
  <c r="X24" i="2" s="1"/>
  <c r="Z23" i="2"/>
  <c r="V24" i="2" s="1"/>
  <c r="I17" i="2"/>
  <c r="C18" i="2" s="1"/>
  <c r="J17" i="2"/>
  <c r="D18" i="2" s="1"/>
  <c r="E19" i="2"/>
  <c r="K19" i="2" s="1"/>
  <c r="G18" i="2"/>
  <c r="H18" i="2"/>
  <c r="F19" i="2"/>
  <c r="L19" i="2" s="1"/>
  <c r="W24" i="2"/>
  <c r="U24" i="2"/>
  <c r="J26" i="1"/>
  <c r="H27" i="1"/>
  <c r="AF22" i="1"/>
  <c r="AB23" i="1" s="1"/>
  <c r="AD23" i="1"/>
  <c r="F27" i="1"/>
  <c r="I27" i="1"/>
  <c r="K26" i="1"/>
  <c r="G27" i="1" s="1"/>
  <c r="AG23" i="1"/>
  <c r="AC24" i="1" s="1"/>
  <c r="AE24" i="1"/>
  <c r="F171" i="5" l="1"/>
  <c r="H171" i="5" s="1"/>
  <c r="J171" i="5"/>
  <c r="D172" i="5"/>
  <c r="G171" i="5"/>
  <c r="I171" i="5" s="1"/>
  <c r="C172" i="5" s="1"/>
  <c r="K171" i="5"/>
  <c r="E172" i="5" s="1"/>
  <c r="B172" i="5"/>
  <c r="G138" i="5"/>
  <c r="I138" i="5" s="1"/>
  <c r="K138" i="5"/>
  <c r="E139" i="5"/>
  <c r="C139" i="5"/>
  <c r="F138" i="5"/>
  <c r="H138" i="5" s="1"/>
  <c r="B139" i="5" s="1"/>
  <c r="J138" i="5"/>
  <c r="D139" i="5" s="1"/>
  <c r="F121" i="5"/>
  <c r="H121" i="5" s="1"/>
  <c r="J121" i="5"/>
  <c r="G121" i="5"/>
  <c r="I121" i="5" s="1"/>
  <c r="K121" i="5"/>
  <c r="G24" i="5"/>
  <c r="I24" i="5" s="1"/>
  <c r="C25" i="5" s="1"/>
  <c r="K24" i="5"/>
  <c r="E25" i="5"/>
  <c r="F24" i="5"/>
  <c r="H24" i="5" s="1"/>
  <c r="J24" i="5"/>
  <c r="D25" i="5" s="1"/>
  <c r="B25" i="5"/>
  <c r="V48" i="5"/>
  <c r="X48" i="5"/>
  <c r="T49" i="5" s="1"/>
  <c r="R49" i="5"/>
  <c r="W48" i="5"/>
  <c r="Y48" i="5"/>
  <c r="U49" i="5" s="1"/>
  <c r="S49" i="5"/>
  <c r="W26" i="5"/>
  <c r="Y26" i="5"/>
  <c r="U27" i="5" s="1"/>
  <c r="S27" i="5"/>
  <c r="X27" i="5"/>
  <c r="T28" i="5" s="1"/>
  <c r="V27" i="5"/>
  <c r="R28" i="5" s="1"/>
  <c r="AA24" i="2"/>
  <c r="Y24" i="2"/>
  <c r="AB24" i="2"/>
  <c r="X25" i="2" s="1"/>
  <c r="Z24" i="2"/>
  <c r="V25" i="2" s="1"/>
  <c r="J18" i="2"/>
  <c r="D19" i="2" s="1"/>
  <c r="I18" i="2"/>
  <c r="C19" i="2" s="1"/>
  <c r="W25" i="2"/>
  <c r="U25" i="2"/>
  <c r="F20" i="2"/>
  <c r="L20" i="2" s="1"/>
  <c r="H19" i="2"/>
  <c r="G19" i="2"/>
  <c r="E20" i="2"/>
  <c r="K20" i="2" s="1"/>
  <c r="AE25" i="1"/>
  <c r="AG24" i="1"/>
  <c r="AC25" i="1" s="1"/>
  <c r="I28" i="1"/>
  <c r="K27" i="1"/>
  <c r="G28" i="1" s="1"/>
  <c r="AF23" i="1"/>
  <c r="AB24" i="1" s="1"/>
  <c r="AD24" i="1"/>
  <c r="H28" i="1"/>
  <c r="J27" i="1"/>
  <c r="F28" i="1" s="1"/>
  <c r="K172" i="5" l="1"/>
  <c r="E173" i="5"/>
  <c r="G172" i="5"/>
  <c r="I172" i="5" s="1"/>
  <c r="C173" i="5" s="1"/>
  <c r="J172" i="5"/>
  <c r="D173" i="5" s="1"/>
  <c r="F172" i="5"/>
  <c r="H172" i="5" s="1"/>
  <c r="B173" i="5" s="1"/>
  <c r="F139" i="5"/>
  <c r="H139" i="5" s="1"/>
  <c r="J139" i="5"/>
  <c r="D140" i="5"/>
  <c r="B140" i="5"/>
  <c r="K139" i="5"/>
  <c r="E140" i="5" s="1"/>
  <c r="G139" i="5"/>
  <c r="I139" i="5" s="1"/>
  <c r="C140" i="5" s="1"/>
  <c r="J25" i="5"/>
  <c r="D26" i="5"/>
  <c r="F25" i="5"/>
  <c r="H25" i="5" s="1"/>
  <c r="B26" i="5" s="1"/>
  <c r="G25" i="5"/>
  <c r="I25" i="5" s="1"/>
  <c r="C26" i="5" s="1"/>
  <c r="K25" i="5"/>
  <c r="E26" i="5"/>
  <c r="W49" i="5"/>
  <c r="Y49" i="5"/>
  <c r="U50" i="5" s="1"/>
  <c r="V49" i="5"/>
  <c r="X49" i="5"/>
  <c r="T50" i="5" s="1"/>
  <c r="R50" i="5"/>
  <c r="S50" i="5"/>
  <c r="V28" i="5"/>
  <c r="R29" i="5" s="1"/>
  <c r="X28" i="5"/>
  <c r="T29" i="5"/>
  <c r="W27" i="5"/>
  <c r="Y27" i="5"/>
  <c r="U28" i="5" s="1"/>
  <c r="S28" i="5"/>
  <c r="AA25" i="2"/>
  <c r="Y25" i="2"/>
  <c r="AB25" i="2"/>
  <c r="X26" i="2" s="1"/>
  <c r="Z25" i="2"/>
  <c r="V26" i="2" s="1"/>
  <c r="J19" i="2"/>
  <c r="D20" i="2" s="1"/>
  <c r="I19" i="2"/>
  <c r="C20" i="2" s="1"/>
  <c r="G20" i="2"/>
  <c r="E21" i="2"/>
  <c r="K21" i="2" s="1"/>
  <c r="W26" i="2"/>
  <c r="U26" i="2"/>
  <c r="F21" i="2"/>
  <c r="L21" i="2" s="1"/>
  <c r="H20" i="2"/>
  <c r="K28" i="1"/>
  <c r="G29" i="1" s="1"/>
  <c r="I29" i="1"/>
  <c r="AG25" i="1"/>
  <c r="AC26" i="1" s="1"/>
  <c r="AE26" i="1"/>
  <c r="H29" i="1"/>
  <c r="J28" i="1"/>
  <c r="F29" i="1" s="1"/>
  <c r="AF24" i="1"/>
  <c r="AB25" i="1" s="1"/>
  <c r="AD25" i="1"/>
  <c r="F173" i="5" l="1"/>
  <c r="H173" i="5" s="1"/>
  <c r="B174" i="5" s="1"/>
  <c r="J173" i="5"/>
  <c r="D174" i="5" s="1"/>
  <c r="G173" i="5"/>
  <c r="I173" i="5" s="1"/>
  <c r="C174" i="5" s="1"/>
  <c r="K173" i="5"/>
  <c r="E174" i="5" s="1"/>
  <c r="G140" i="5"/>
  <c r="I140" i="5" s="1"/>
  <c r="C141" i="5" s="1"/>
  <c r="K140" i="5"/>
  <c r="E141" i="5" s="1"/>
  <c r="F140" i="5"/>
  <c r="H140" i="5" s="1"/>
  <c r="B141" i="5" s="1"/>
  <c r="J140" i="5"/>
  <c r="D141" i="5" s="1"/>
  <c r="F26" i="5"/>
  <c r="H26" i="5" s="1"/>
  <c r="B27" i="5" s="1"/>
  <c r="J26" i="5"/>
  <c r="D27" i="5" s="1"/>
  <c r="G26" i="5"/>
  <c r="I26" i="5" s="1"/>
  <c r="C27" i="5" s="1"/>
  <c r="K26" i="5"/>
  <c r="E27" i="5" s="1"/>
  <c r="V50" i="5"/>
  <c r="X50" i="5"/>
  <c r="T51" i="5"/>
  <c r="W50" i="5"/>
  <c r="Y50" i="5"/>
  <c r="U51" i="5" s="1"/>
  <c r="S51" i="5"/>
  <c r="R51" i="5"/>
  <c r="W28" i="5"/>
  <c r="Y28" i="5"/>
  <c r="U29" i="5"/>
  <c r="S29" i="5"/>
  <c r="X29" i="5"/>
  <c r="T30" i="5" s="1"/>
  <c r="V29" i="5"/>
  <c r="R30" i="5" s="1"/>
  <c r="AA26" i="2"/>
  <c r="Y26" i="2"/>
  <c r="AB26" i="2"/>
  <c r="X27" i="2" s="1"/>
  <c r="Z26" i="2"/>
  <c r="V27" i="2" s="1"/>
  <c r="J20" i="2"/>
  <c r="D21" i="2" s="1"/>
  <c r="I20" i="2"/>
  <c r="C21" i="2" s="1"/>
  <c r="G21" i="2"/>
  <c r="E22" i="2"/>
  <c r="K22" i="2" s="1"/>
  <c r="F22" i="2"/>
  <c r="L22" i="2" s="1"/>
  <c r="H21" i="2"/>
  <c r="W27" i="2"/>
  <c r="U27" i="2"/>
  <c r="K29" i="1"/>
  <c r="I30" i="1"/>
  <c r="K30" i="1" s="1"/>
  <c r="AD26" i="1"/>
  <c r="AF25" i="1"/>
  <c r="AB26" i="1" s="1"/>
  <c r="J29" i="1"/>
  <c r="F30" i="1" s="1"/>
  <c r="H30" i="1"/>
  <c r="J30" i="1" s="1"/>
  <c r="AE27" i="1"/>
  <c r="AG26" i="1"/>
  <c r="AC27" i="1" s="1"/>
  <c r="G30" i="1"/>
  <c r="G174" i="5" l="1"/>
  <c r="I174" i="5" s="1"/>
  <c r="K174" i="5"/>
  <c r="E175" i="5" s="1"/>
  <c r="C175" i="5"/>
  <c r="F174" i="5"/>
  <c r="H174" i="5" s="1"/>
  <c r="B175" i="5" s="1"/>
  <c r="J174" i="5"/>
  <c r="D175" i="5" s="1"/>
  <c r="F141" i="5"/>
  <c r="H141" i="5" s="1"/>
  <c r="J141" i="5"/>
  <c r="D142" i="5"/>
  <c r="B142" i="5"/>
  <c r="G141" i="5"/>
  <c r="I141" i="5" s="1"/>
  <c r="C142" i="5" s="1"/>
  <c r="K141" i="5"/>
  <c r="E142" i="5" s="1"/>
  <c r="G27" i="5"/>
  <c r="I27" i="5" s="1"/>
  <c r="K27" i="5"/>
  <c r="E28" i="5"/>
  <c r="C28" i="5"/>
  <c r="F27" i="5"/>
  <c r="H27" i="5" s="1"/>
  <c r="B28" i="5" s="1"/>
  <c r="J27" i="5"/>
  <c r="D28" i="5" s="1"/>
  <c r="W51" i="5"/>
  <c r="Y51" i="5"/>
  <c r="U52" i="5" s="1"/>
  <c r="S52" i="5"/>
  <c r="V51" i="5"/>
  <c r="R52" i="5" s="1"/>
  <c r="X51" i="5"/>
  <c r="T52" i="5" s="1"/>
  <c r="V30" i="5"/>
  <c r="R31" i="5" s="1"/>
  <c r="X30" i="5"/>
  <c r="T31" i="5"/>
  <c r="W29" i="5"/>
  <c r="S30" i="5" s="1"/>
  <c r="Y29" i="5"/>
  <c r="U30" i="5" s="1"/>
  <c r="AA27" i="2"/>
  <c r="Y27" i="2"/>
  <c r="AB27" i="2"/>
  <c r="X28" i="2" s="1"/>
  <c r="Z27" i="2"/>
  <c r="V28" i="2" s="1"/>
  <c r="J21" i="2"/>
  <c r="D22" i="2" s="1"/>
  <c r="I21" i="2"/>
  <c r="C22" i="2" s="1"/>
  <c r="G22" i="2"/>
  <c r="E23" i="2"/>
  <c r="K23" i="2" s="1"/>
  <c r="U28" i="2"/>
  <c r="W28" i="2"/>
  <c r="F23" i="2"/>
  <c r="L23" i="2" s="1"/>
  <c r="H22" i="2"/>
  <c r="AG27" i="1"/>
  <c r="AC28" i="1" s="1"/>
  <c r="AE28" i="1"/>
  <c r="AD27" i="1"/>
  <c r="AF26" i="1"/>
  <c r="AB27" i="1" s="1"/>
  <c r="J175" i="5" l="1"/>
  <c r="D176" i="5"/>
  <c r="F175" i="5"/>
  <c r="H175" i="5" s="1"/>
  <c r="B176" i="5" s="1"/>
  <c r="K175" i="5"/>
  <c r="E176" i="5" s="1"/>
  <c r="G175" i="5"/>
  <c r="I175" i="5" s="1"/>
  <c r="C176" i="5" s="1"/>
  <c r="K142" i="5"/>
  <c r="E143" i="5"/>
  <c r="G142" i="5"/>
  <c r="I142" i="5" s="1"/>
  <c r="C143" i="5" s="1"/>
  <c r="J142" i="5"/>
  <c r="D143" i="5" s="1"/>
  <c r="F142" i="5"/>
  <c r="H142" i="5" s="1"/>
  <c r="B143" i="5" s="1"/>
  <c r="J28" i="5"/>
  <c r="D29" i="5"/>
  <c r="F28" i="5"/>
  <c r="H28" i="5" s="1"/>
  <c r="B29" i="5" s="1"/>
  <c r="K28" i="5"/>
  <c r="E29" i="5"/>
  <c r="G28" i="5"/>
  <c r="I28" i="5" s="1"/>
  <c r="C29" i="5" s="1"/>
  <c r="V52" i="5"/>
  <c r="R53" i="5" s="1"/>
  <c r="X52" i="5"/>
  <c r="T53" i="5"/>
  <c r="W52" i="5"/>
  <c r="Y52" i="5"/>
  <c r="U53" i="5" s="1"/>
  <c r="S53" i="5"/>
  <c r="W30" i="5"/>
  <c r="Y30" i="5"/>
  <c r="U31" i="5" s="1"/>
  <c r="S31" i="5"/>
  <c r="X31" i="5"/>
  <c r="V31" i="5"/>
  <c r="AA28" i="2"/>
  <c r="Y28" i="2"/>
  <c r="AB28" i="2"/>
  <c r="X29" i="2" s="1"/>
  <c r="Z28" i="2"/>
  <c r="V29" i="2" s="1"/>
  <c r="J22" i="2"/>
  <c r="D23" i="2" s="1"/>
  <c r="I22" i="2"/>
  <c r="C23" i="2" s="1"/>
  <c r="E24" i="2"/>
  <c r="K24" i="2" s="1"/>
  <c r="G23" i="2"/>
  <c r="U29" i="2"/>
  <c r="W29" i="2"/>
  <c r="H23" i="2"/>
  <c r="F24" i="2"/>
  <c r="L24" i="2" s="1"/>
  <c r="AD28" i="1"/>
  <c r="AF27" i="1"/>
  <c r="AB28" i="1" s="1"/>
  <c r="AE29" i="1"/>
  <c r="AG28" i="1"/>
  <c r="AC29" i="1" s="1"/>
  <c r="G176" i="5" l="1"/>
  <c r="I176" i="5" s="1"/>
  <c r="C177" i="5" s="1"/>
  <c r="K176" i="5"/>
  <c r="E177" i="5" s="1"/>
  <c r="F176" i="5"/>
  <c r="H176" i="5" s="1"/>
  <c r="B177" i="5" s="1"/>
  <c r="J176" i="5"/>
  <c r="D177" i="5" s="1"/>
  <c r="F143" i="5"/>
  <c r="H143" i="5" s="1"/>
  <c r="B144" i="5" s="1"/>
  <c r="J143" i="5"/>
  <c r="D144" i="5" s="1"/>
  <c r="G143" i="5"/>
  <c r="I143" i="5" s="1"/>
  <c r="C144" i="5" s="1"/>
  <c r="K143" i="5"/>
  <c r="E144" i="5" s="1"/>
  <c r="F29" i="5"/>
  <c r="H29" i="5" s="1"/>
  <c r="B30" i="5" s="1"/>
  <c r="J29" i="5"/>
  <c r="D30" i="5" s="1"/>
  <c r="G29" i="5"/>
  <c r="I29" i="5" s="1"/>
  <c r="C30" i="5" s="1"/>
  <c r="K29" i="5"/>
  <c r="E30" i="5" s="1"/>
  <c r="W53" i="5"/>
  <c r="Y53" i="5"/>
  <c r="U54" i="5" s="1"/>
  <c r="S54" i="5"/>
  <c r="V53" i="5"/>
  <c r="R54" i="5" s="1"/>
  <c r="X53" i="5"/>
  <c r="T54" i="5" s="1"/>
  <c r="W31" i="5"/>
  <c r="Y31" i="5"/>
  <c r="AA29" i="2"/>
  <c r="Y29" i="2"/>
  <c r="AB29" i="2"/>
  <c r="X30" i="2" s="1"/>
  <c r="Z29" i="2"/>
  <c r="V30" i="2" s="1"/>
  <c r="J23" i="2"/>
  <c r="D24" i="2" s="1"/>
  <c r="I23" i="2"/>
  <c r="C24" i="2" s="1"/>
  <c r="U30" i="2"/>
  <c r="W30" i="2"/>
  <c r="G24" i="2"/>
  <c r="E25" i="2"/>
  <c r="K25" i="2" s="1"/>
  <c r="H24" i="2"/>
  <c r="F25" i="2"/>
  <c r="L25" i="2" s="1"/>
  <c r="AE30" i="1"/>
  <c r="AG29" i="1"/>
  <c r="AC30" i="1" s="1"/>
  <c r="AD29" i="1"/>
  <c r="AF28" i="1"/>
  <c r="AB29" i="1" s="1"/>
  <c r="F177" i="5" l="1"/>
  <c r="H177" i="5" s="1"/>
  <c r="J177" i="5"/>
  <c r="D178" i="5"/>
  <c r="B178" i="5"/>
  <c r="G177" i="5"/>
  <c r="I177" i="5" s="1"/>
  <c r="C178" i="5" s="1"/>
  <c r="K177" i="5"/>
  <c r="E178" i="5" s="1"/>
  <c r="G144" i="5"/>
  <c r="I144" i="5" s="1"/>
  <c r="K144" i="5"/>
  <c r="E145" i="5"/>
  <c r="C145" i="5"/>
  <c r="F144" i="5"/>
  <c r="H144" i="5" s="1"/>
  <c r="B145" i="5" s="1"/>
  <c r="J144" i="5"/>
  <c r="D145" i="5" s="1"/>
  <c r="G30" i="5"/>
  <c r="I30" i="5" s="1"/>
  <c r="K30" i="5"/>
  <c r="E31" i="5"/>
  <c r="C31" i="5"/>
  <c r="F30" i="5"/>
  <c r="H30" i="5" s="1"/>
  <c r="J30" i="5"/>
  <c r="D31" i="5" s="1"/>
  <c r="B31" i="5"/>
  <c r="V54" i="5"/>
  <c r="X54" i="5"/>
  <c r="T55" i="5" s="1"/>
  <c r="R55" i="5"/>
  <c r="W54" i="5"/>
  <c r="Y54" i="5"/>
  <c r="U55" i="5" s="1"/>
  <c r="S55" i="5"/>
  <c r="AA30" i="2"/>
  <c r="Y30" i="2"/>
  <c r="AB30" i="2"/>
  <c r="X31" i="2" s="1"/>
  <c r="Z30" i="2"/>
  <c r="V31" i="2" s="1"/>
  <c r="J24" i="2"/>
  <c r="D25" i="2" s="1"/>
  <c r="I24" i="2"/>
  <c r="C25" i="2" s="1"/>
  <c r="U31" i="2"/>
  <c r="W31" i="2"/>
  <c r="F26" i="2"/>
  <c r="L26" i="2" s="1"/>
  <c r="H25" i="2"/>
  <c r="E26" i="2"/>
  <c r="K26" i="2" s="1"/>
  <c r="G25" i="2"/>
  <c r="AD30" i="1"/>
  <c r="AF29" i="1"/>
  <c r="AB30" i="1" s="1"/>
  <c r="AE31" i="1"/>
  <c r="AG30" i="1"/>
  <c r="AC31" i="1" s="1"/>
  <c r="K178" i="5" l="1"/>
  <c r="G178" i="5"/>
  <c r="I178" i="5" s="1"/>
  <c r="F178" i="5"/>
  <c r="H178" i="5" s="1"/>
  <c r="J178" i="5"/>
  <c r="F145" i="5"/>
  <c r="H145" i="5" s="1"/>
  <c r="J145" i="5"/>
  <c r="D146" i="5" s="1"/>
  <c r="B146" i="5"/>
  <c r="G145" i="5"/>
  <c r="I145" i="5" s="1"/>
  <c r="K145" i="5"/>
  <c r="E146" i="5" s="1"/>
  <c r="C146" i="5"/>
  <c r="F31" i="5"/>
  <c r="H31" i="5" s="1"/>
  <c r="J31" i="5"/>
  <c r="D32" i="5" s="1"/>
  <c r="B32" i="5"/>
  <c r="K31" i="5"/>
  <c r="E32" i="5" s="1"/>
  <c r="G31" i="5"/>
  <c r="I31" i="5" s="1"/>
  <c r="C32" i="5" s="1"/>
  <c r="W55" i="5"/>
  <c r="Y55" i="5"/>
  <c r="U56" i="5" s="1"/>
  <c r="V55" i="5"/>
  <c r="X55" i="5"/>
  <c r="T56" i="5" s="1"/>
  <c r="R56" i="5"/>
  <c r="S56" i="5"/>
  <c r="AA31" i="2"/>
  <c r="Y31" i="2"/>
  <c r="AB31" i="2"/>
  <c r="X32" i="2" s="1"/>
  <c r="Z31" i="2"/>
  <c r="V32" i="2" s="1"/>
  <c r="I25" i="2"/>
  <c r="C26" i="2" s="1"/>
  <c r="J25" i="2"/>
  <c r="D26" i="2" s="1"/>
  <c r="E27" i="2"/>
  <c r="K27" i="2" s="1"/>
  <c r="G26" i="2"/>
  <c r="F27" i="2"/>
  <c r="L27" i="2" s="1"/>
  <c r="H26" i="2"/>
  <c r="U32" i="2"/>
  <c r="W32" i="2"/>
  <c r="AE32" i="1"/>
  <c r="AG31" i="1"/>
  <c r="AC32" i="1" s="1"/>
  <c r="AD31" i="1"/>
  <c r="AF30" i="1"/>
  <c r="AB31" i="1" s="1"/>
  <c r="G146" i="5" l="1"/>
  <c r="I146" i="5" s="1"/>
  <c r="K146" i="5"/>
  <c r="E147" i="5" s="1"/>
  <c r="F146" i="5"/>
  <c r="H146" i="5" s="1"/>
  <c r="B147" i="5" s="1"/>
  <c r="J146" i="5"/>
  <c r="D147" i="5"/>
  <c r="C147" i="5"/>
  <c r="G32" i="5"/>
  <c r="I32" i="5" s="1"/>
  <c r="C33" i="5" s="1"/>
  <c r="K32" i="5"/>
  <c r="E33" i="5"/>
  <c r="F32" i="5"/>
  <c r="H32" i="5" s="1"/>
  <c r="B33" i="5" s="1"/>
  <c r="J32" i="5"/>
  <c r="D33" i="5" s="1"/>
  <c r="V56" i="5"/>
  <c r="X56" i="5"/>
  <c r="T57" i="5"/>
  <c r="W56" i="5"/>
  <c r="Y56" i="5"/>
  <c r="U57" i="5" s="1"/>
  <c r="S57" i="5"/>
  <c r="R57" i="5"/>
  <c r="AA32" i="2"/>
  <c r="Y32" i="2"/>
  <c r="AB32" i="2"/>
  <c r="X33" i="2" s="1"/>
  <c r="Z32" i="2"/>
  <c r="V33" i="2" s="1"/>
  <c r="I26" i="2"/>
  <c r="C27" i="2" s="1"/>
  <c r="J26" i="2"/>
  <c r="D27" i="2" s="1"/>
  <c r="W33" i="2"/>
  <c r="U33" i="2"/>
  <c r="G27" i="2"/>
  <c r="E28" i="2"/>
  <c r="K28" i="2" s="1"/>
  <c r="H27" i="2"/>
  <c r="F28" i="2"/>
  <c r="L28" i="2" s="1"/>
  <c r="AF31" i="1"/>
  <c r="AB32" i="1" s="1"/>
  <c r="AD32" i="1"/>
  <c r="AG32" i="1"/>
  <c r="AC33" i="1" s="1"/>
  <c r="AE33" i="1"/>
  <c r="K147" i="5" l="1"/>
  <c r="E148" i="5"/>
  <c r="G147" i="5"/>
  <c r="I147" i="5" s="1"/>
  <c r="C148" i="5"/>
  <c r="J147" i="5"/>
  <c r="D148" i="5" s="1"/>
  <c r="F147" i="5"/>
  <c r="H147" i="5" s="1"/>
  <c r="B148" i="5" s="1"/>
  <c r="J33" i="5"/>
  <c r="D34" i="5"/>
  <c r="F33" i="5"/>
  <c r="H33" i="5" s="1"/>
  <c r="B34" i="5" s="1"/>
  <c r="K33" i="5"/>
  <c r="E34" i="5" s="1"/>
  <c r="G33" i="5"/>
  <c r="I33" i="5" s="1"/>
  <c r="C34" i="5" s="1"/>
  <c r="W57" i="5"/>
  <c r="S58" i="5" s="1"/>
  <c r="Y57" i="5"/>
  <c r="U58" i="5" s="1"/>
  <c r="V57" i="5"/>
  <c r="R58" i="5" s="1"/>
  <c r="X57" i="5"/>
  <c r="T58" i="5" s="1"/>
  <c r="AA33" i="2"/>
  <c r="Y33" i="2"/>
  <c r="AB33" i="2"/>
  <c r="X34" i="2" s="1"/>
  <c r="Z33" i="2"/>
  <c r="V34" i="2" s="1"/>
  <c r="J27" i="2"/>
  <c r="D28" i="2" s="1"/>
  <c r="I27" i="2"/>
  <c r="C28" i="2" s="1"/>
  <c r="H28" i="2"/>
  <c r="F29" i="2"/>
  <c r="L29" i="2" s="1"/>
  <c r="G28" i="2"/>
  <c r="E29" i="2"/>
  <c r="K29" i="2" s="1"/>
  <c r="U34" i="2"/>
  <c r="W34" i="2"/>
  <c r="AE34" i="1"/>
  <c r="AG33" i="1"/>
  <c r="AC34" i="1" s="1"/>
  <c r="AD33" i="1"/>
  <c r="AF32" i="1"/>
  <c r="AB33" i="1" s="1"/>
  <c r="F148" i="5" l="1"/>
  <c r="H148" i="5" s="1"/>
  <c r="B149" i="5" s="1"/>
  <c r="J148" i="5"/>
  <c r="D149" i="5" s="1"/>
  <c r="G148" i="5"/>
  <c r="I148" i="5" s="1"/>
  <c r="C149" i="5" s="1"/>
  <c r="K148" i="5"/>
  <c r="E149" i="5" s="1"/>
  <c r="G34" i="5"/>
  <c r="I34" i="5" s="1"/>
  <c r="C35" i="5" s="1"/>
  <c r="K34" i="5"/>
  <c r="E35" i="5" s="1"/>
  <c r="F34" i="5"/>
  <c r="H34" i="5" s="1"/>
  <c r="B35" i="5" s="1"/>
  <c r="J34" i="5"/>
  <c r="D35" i="5" s="1"/>
  <c r="V58" i="5"/>
  <c r="X58" i="5"/>
  <c r="T59" i="5" s="1"/>
  <c r="R59" i="5"/>
  <c r="W58" i="5"/>
  <c r="Y58" i="5"/>
  <c r="U59" i="5" s="1"/>
  <c r="S59" i="5"/>
  <c r="AA34" i="2"/>
  <c r="Y34" i="2"/>
  <c r="AB34" i="2"/>
  <c r="X35" i="2" s="1"/>
  <c r="Z34" i="2"/>
  <c r="V35" i="2" s="1"/>
  <c r="I28" i="2"/>
  <c r="C29" i="2" s="1"/>
  <c r="C30" i="2" s="1"/>
  <c r="J28" i="2"/>
  <c r="D29" i="2" s="1"/>
  <c r="G29" i="2"/>
  <c r="I29" i="2" s="1"/>
  <c r="E30" i="2"/>
  <c r="K30" i="2" s="1"/>
  <c r="H29" i="2"/>
  <c r="J29" i="2" s="1"/>
  <c r="F30" i="2"/>
  <c r="L30" i="2" s="1"/>
  <c r="U35" i="2"/>
  <c r="W35" i="2"/>
  <c r="AF33" i="1"/>
  <c r="AB34" i="1" s="1"/>
  <c r="AD34" i="1"/>
  <c r="AE35" i="1"/>
  <c r="AG34" i="1"/>
  <c r="AC35" i="1" s="1"/>
  <c r="G149" i="5" l="1"/>
  <c r="I149" i="5" s="1"/>
  <c r="C150" i="5" s="1"/>
  <c r="K149" i="5"/>
  <c r="E150" i="5"/>
  <c r="F149" i="5"/>
  <c r="H149" i="5" s="1"/>
  <c r="J149" i="5"/>
  <c r="D150" i="5" s="1"/>
  <c r="B150" i="5"/>
  <c r="F35" i="5"/>
  <c r="H35" i="5" s="1"/>
  <c r="J35" i="5"/>
  <c r="D36" i="5"/>
  <c r="B36" i="5"/>
  <c r="G35" i="5"/>
  <c r="I35" i="5" s="1"/>
  <c r="C36" i="5" s="1"/>
  <c r="K35" i="5"/>
  <c r="E36" i="5" s="1"/>
  <c r="W59" i="5"/>
  <c r="Y59" i="5"/>
  <c r="U60" i="5" s="1"/>
  <c r="V59" i="5"/>
  <c r="X59" i="5"/>
  <c r="T60" i="5" s="1"/>
  <c r="S60" i="5"/>
  <c r="R60" i="5"/>
  <c r="AA35" i="2"/>
  <c r="Y35" i="2"/>
  <c r="D30" i="2"/>
  <c r="AB35" i="2"/>
  <c r="X36" i="2" s="1"/>
  <c r="Z35" i="2"/>
  <c r="V36" i="2" s="1"/>
  <c r="F31" i="2"/>
  <c r="L31" i="2" s="1"/>
  <c r="H30" i="2"/>
  <c r="G30" i="2"/>
  <c r="E31" i="2"/>
  <c r="K31" i="2" s="1"/>
  <c r="U36" i="2"/>
  <c r="W36" i="2"/>
  <c r="AE36" i="1"/>
  <c r="AG35" i="1"/>
  <c r="AC36" i="1" s="1"/>
  <c r="AD35" i="1"/>
  <c r="AF34" i="1"/>
  <c r="AB35" i="1" s="1"/>
  <c r="J150" i="5" l="1"/>
  <c r="D151" i="5"/>
  <c r="F150" i="5"/>
  <c r="H150" i="5" s="1"/>
  <c r="B151" i="5" s="1"/>
  <c r="K150" i="5"/>
  <c r="E151" i="5" s="1"/>
  <c r="G150" i="5"/>
  <c r="I150" i="5" s="1"/>
  <c r="C151" i="5" s="1"/>
  <c r="K36" i="5"/>
  <c r="E37" i="5"/>
  <c r="G36" i="5"/>
  <c r="I36" i="5" s="1"/>
  <c r="C37" i="5"/>
  <c r="J36" i="5"/>
  <c r="D37" i="5" s="1"/>
  <c r="F36" i="5"/>
  <c r="H36" i="5" s="1"/>
  <c r="B37" i="5" s="1"/>
  <c r="V60" i="5"/>
  <c r="X60" i="5"/>
  <c r="T61" i="5" s="1"/>
  <c r="W60" i="5"/>
  <c r="Y60" i="5"/>
  <c r="U61" i="5"/>
  <c r="R61" i="5"/>
  <c r="S61" i="5"/>
  <c r="AA36" i="2"/>
  <c r="Y36" i="2"/>
  <c r="AB36" i="2"/>
  <c r="X37" i="2" s="1"/>
  <c r="Z36" i="2"/>
  <c r="V37" i="2" s="1"/>
  <c r="I30" i="2"/>
  <c r="C31" i="2" s="1"/>
  <c r="J30" i="2"/>
  <c r="D31" i="2" s="1"/>
  <c r="G31" i="2"/>
  <c r="E32" i="2"/>
  <c r="K32" i="2" s="1"/>
  <c r="H31" i="2"/>
  <c r="F32" i="2"/>
  <c r="L32" i="2" s="1"/>
  <c r="W37" i="2"/>
  <c r="U37" i="2"/>
  <c r="AD36" i="1"/>
  <c r="AF35" i="1"/>
  <c r="AB36" i="1" s="1"/>
  <c r="AE37" i="1"/>
  <c r="AG36" i="1"/>
  <c r="AC37" i="1" s="1"/>
  <c r="G151" i="5" l="1"/>
  <c r="I151" i="5" s="1"/>
  <c r="C152" i="5" s="1"/>
  <c r="K151" i="5"/>
  <c r="E152" i="5" s="1"/>
  <c r="F151" i="5"/>
  <c r="H151" i="5" s="1"/>
  <c r="B152" i="5" s="1"/>
  <c r="J151" i="5"/>
  <c r="D152" i="5" s="1"/>
  <c r="F37" i="5"/>
  <c r="H37" i="5" s="1"/>
  <c r="B38" i="5" s="1"/>
  <c r="J37" i="5"/>
  <c r="D38" i="5" s="1"/>
  <c r="G37" i="5"/>
  <c r="I37" i="5" s="1"/>
  <c r="K37" i="5"/>
  <c r="E38" i="5" s="1"/>
  <c r="C38" i="5"/>
  <c r="V61" i="5"/>
  <c r="X61" i="5"/>
  <c r="T62" i="5" s="1"/>
  <c r="R62" i="5"/>
  <c r="W61" i="5"/>
  <c r="S62" i="5" s="1"/>
  <c r="Y61" i="5"/>
  <c r="U62" i="5" s="1"/>
  <c r="AB37" i="2"/>
  <c r="X38" i="2" s="1"/>
  <c r="Z37" i="2"/>
  <c r="V38" i="2" s="1"/>
  <c r="AA37" i="2"/>
  <c r="Y37" i="2"/>
  <c r="J31" i="2"/>
  <c r="D32" i="2" s="1"/>
  <c r="I31" i="2"/>
  <c r="C32" i="2" s="1"/>
  <c r="E33" i="2"/>
  <c r="K33" i="2" s="1"/>
  <c r="G32" i="2"/>
  <c r="W38" i="2"/>
  <c r="U38" i="2"/>
  <c r="H32" i="2"/>
  <c r="F33" i="2"/>
  <c r="L33" i="2" s="1"/>
  <c r="AE38" i="1"/>
  <c r="AG37" i="1"/>
  <c r="AC38" i="1" s="1"/>
  <c r="AF36" i="1"/>
  <c r="AB37" i="1" s="1"/>
  <c r="AD37" i="1"/>
  <c r="F152" i="5" l="1"/>
  <c r="H152" i="5" s="1"/>
  <c r="J152" i="5"/>
  <c r="D153" i="5"/>
  <c r="B153" i="5"/>
  <c r="G152" i="5"/>
  <c r="I152" i="5" s="1"/>
  <c r="C153" i="5" s="1"/>
  <c r="K152" i="5"/>
  <c r="E153" i="5" s="1"/>
  <c r="G38" i="5"/>
  <c r="I38" i="5" s="1"/>
  <c r="K38" i="5"/>
  <c r="E39" i="5"/>
  <c r="F38" i="5"/>
  <c r="H38" i="5" s="1"/>
  <c r="J38" i="5"/>
  <c r="D39" i="5"/>
  <c r="B39" i="5"/>
  <c r="C39" i="5"/>
  <c r="W62" i="5"/>
  <c r="Y62" i="5"/>
  <c r="U63" i="5"/>
  <c r="S63" i="5"/>
  <c r="V62" i="5"/>
  <c r="X62" i="5"/>
  <c r="T63" i="5" s="1"/>
  <c r="R63" i="5"/>
  <c r="AA38" i="2"/>
  <c r="Y38" i="2"/>
  <c r="AB38" i="2"/>
  <c r="X39" i="2" s="1"/>
  <c r="Z38" i="2"/>
  <c r="V39" i="2" s="1"/>
  <c r="I32" i="2"/>
  <c r="C33" i="2" s="1"/>
  <c r="J32" i="2"/>
  <c r="D33" i="2" s="1"/>
  <c r="W39" i="2"/>
  <c r="U39" i="2"/>
  <c r="G33" i="2"/>
  <c r="E34" i="2"/>
  <c r="K34" i="2" s="1"/>
  <c r="H33" i="2"/>
  <c r="F34" i="2"/>
  <c r="L34" i="2" s="1"/>
  <c r="AD38" i="1"/>
  <c r="AF37" i="1"/>
  <c r="AB38" i="1" s="1"/>
  <c r="AE39" i="1"/>
  <c r="AG38" i="1"/>
  <c r="AC39" i="1" s="1"/>
  <c r="K153" i="5" l="1"/>
  <c r="E154" i="5" s="1"/>
  <c r="G153" i="5"/>
  <c r="I153" i="5" s="1"/>
  <c r="C154" i="5"/>
  <c r="J153" i="5"/>
  <c r="D154" i="5" s="1"/>
  <c r="F153" i="5"/>
  <c r="H153" i="5" s="1"/>
  <c r="B154" i="5" s="1"/>
  <c r="F39" i="5"/>
  <c r="H39" i="5" s="1"/>
  <c r="B40" i="5" s="1"/>
  <c r="J39" i="5"/>
  <c r="D40" i="5" s="1"/>
  <c r="G39" i="5"/>
  <c r="I39" i="5" s="1"/>
  <c r="C40" i="5" s="1"/>
  <c r="K39" i="5"/>
  <c r="E40" i="5" s="1"/>
  <c r="V63" i="5"/>
  <c r="X63" i="5"/>
  <c r="T64" i="5" s="1"/>
  <c r="R64" i="5"/>
  <c r="W63" i="5"/>
  <c r="S64" i="5" s="1"/>
  <c r="Y63" i="5"/>
  <c r="U64" i="5" s="1"/>
  <c r="AA39" i="2"/>
  <c r="Y39" i="2"/>
  <c r="AB39" i="2"/>
  <c r="X40" i="2" s="1"/>
  <c r="Z39" i="2"/>
  <c r="V40" i="2" s="1"/>
  <c r="J33" i="2"/>
  <c r="D34" i="2" s="1"/>
  <c r="I33" i="2"/>
  <c r="C34" i="2" s="1"/>
  <c r="F35" i="2"/>
  <c r="L35" i="2" s="1"/>
  <c r="H34" i="2"/>
  <c r="E35" i="2"/>
  <c r="K35" i="2" s="1"/>
  <c r="G34" i="2"/>
  <c r="W40" i="2"/>
  <c r="U40" i="2"/>
  <c r="AE40" i="1"/>
  <c r="AG39" i="1"/>
  <c r="AC40" i="1" s="1"/>
  <c r="AD39" i="1"/>
  <c r="AF38" i="1"/>
  <c r="AB39" i="1" s="1"/>
  <c r="F154" i="5" l="1"/>
  <c r="H154" i="5" s="1"/>
  <c r="J154" i="5"/>
  <c r="G154" i="5"/>
  <c r="I154" i="5" s="1"/>
  <c r="K154" i="5"/>
  <c r="G40" i="5"/>
  <c r="I40" i="5" s="1"/>
  <c r="K40" i="5"/>
  <c r="E41" i="5" s="1"/>
  <c r="C41" i="5"/>
  <c r="F40" i="5"/>
  <c r="H40" i="5" s="1"/>
  <c r="J40" i="5"/>
  <c r="D41" i="5" s="1"/>
  <c r="B41" i="5"/>
  <c r="W64" i="5"/>
  <c r="Y64" i="5"/>
  <c r="U65" i="5" s="1"/>
  <c r="S65" i="5"/>
  <c r="V64" i="5"/>
  <c r="X64" i="5"/>
  <c r="T65" i="5" s="1"/>
  <c r="R65" i="5"/>
  <c r="AA40" i="2"/>
  <c r="Y40" i="2"/>
  <c r="AB40" i="2"/>
  <c r="X41" i="2" s="1"/>
  <c r="Z40" i="2"/>
  <c r="V41" i="2" s="1"/>
  <c r="I34" i="2"/>
  <c r="C35" i="2" s="1"/>
  <c r="J34" i="2"/>
  <c r="D35" i="2" s="1"/>
  <c r="W41" i="2"/>
  <c r="U41" i="2"/>
  <c r="E36" i="2"/>
  <c r="K36" i="2" s="1"/>
  <c r="G35" i="2"/>
  <c r="H35" i="2"/>
  <c r="F36" i="2"/>
  <c r="L36" i="2" s="1"/>
  <c r="AD40" i="1"/>
  <c r="AF39" i="1"/>
  <c r="AB40" i="1" s="1"/>
  <c r="AG40" i="1"/>
  <c r="AC41" i="1" s="1"/>
  <c r="AE41" i="1"/>
  <c r="J41" i="5" l="1"/>
  <c r="D42" i="5"/>
  <c r="F41" i="5"/>
  <c r="H41" i="5" s="1"/>
  <c r="G41" i="5"/>
  <c r="I41" i="5" s="1"/>
  <c r="K41" i="5"/>
  <c r="E42" i="5" s="1"/>
  <c r="B42" i="5"/>
  <c r="C42" i="5"/>
  <c r="V65" i="5"/>
  <c r="X65" i="5"/>
  <c r="T66" i="5" s="1"/>
  <c r="W65" i="5"/>
  <c r="Y65" i="5"/>
  <c r="U66" i="5" s="1"/>
  <c r="R66" i="5"/>
  <c r="S66" i="5"/>
  <c r="AA41" i="2"/>
  <c r="Y41" i="2"/>
  <c r="AB41" i="2"/>
  <c r="X42" i="2" s="1"/>
  <c r="Z41" i="2"/>
  <c r="V42" i="2" s="1"/>
  <c r="I35" i="2"/>
  <c r="C36" i="2" s="1"/>
  <c r="J35" i="2"/>
  <c r="D36" i="2" s="1"/>
  <c r="G36" i="2"/>
  <c r="E37" i="2"/>
  <c r="K37" i="2" s="1"/>
  <c r="H36" i="2"/>
  <c r="F37" i="2"/>
  <c r="L37" i="2" s="1"/>
  <c r="W42" i="2"/>
  <c r="U42" i="2"/>
  <c r="AG41" i="1"/>
  <c r="AC42" i="1" s="1"/>
  <c r="AE42" i="1"/>
  <c r="AD41" i="1"/>
  <c r="AF40" i="1"/>
  <c r="AB41" i="1" s="1"/>
  <c r="G42" i="5" l="1"/>
  <c r="I42" i="5" s="1"/>
  <c r="C43" i="5" s="1"/>
  <c r="K42" i="5"/>
  <c r="E43" i="5" s="1"/>
  <c r="F42" i="5"/>
  <c r="H42" i="5" s="1"/>
  <c r="B43" i="5" s="1"/>
  <c r="J42" i="5"/>
  <c r="D43" i="5" s="1"/>
  <c r="W66" i="5"/>
  <c r="Y66" i="5"/>
  <c r="U67" i="5" s="1"/>
  <c r="V66" i="5"/>
  <c r="X66" i="5"/>
  <c r="T67" i="5" s="1"/>
  <c r="R67" i="5"/>
  <c r="S67" i="5"/>
  <c r="AA42" i="2"/>
  <c r="Y42" i="2"/>
  <c r="AB42" i="2"/>
  <c r="X43" i="2" s="1"/>
  <c r="Z42" i="2"/>
  <c r="V43" i="2" s="1"/>
  <c r="J36" i="2"/>
  <c r="D37" i="2" s="1"/>
  <c r="I36" i="2"/>
  <c r="C37" i="2" s="1"/>
  <c r="F38" i="2"/>
  <c r="L38" i="2" s="1"/>
  <c r="H37" i="2"/>
  <c r="G37" i="2"/>
  <c r="E38" i="2"/>
  <c r="K38" i="2" s="1"/>
  <c r="W43" i="2"/>
  <c r="U43" i="2"/>
  <c r="AD42" i="1"/>
  <c r="AF41" i="1"/>
  <c r="AB42" i="1" s="1"/>
  <c r="AE43" i="1"/>
  <c r="AG42" i="1"/>
  <c r="AC43" i="1" s="1"/>
  <c r="F43" i="5" l="1"/>
  <c r="H43" i="5" s="1"/>
  <c r="J43" i="5"/>
  <c r="D44" i="5"/>
  <c r="B44" i="5"/>
  <c r="G43" i="5"/>
  <c r="I43" i="5" s="1"/>
  <c r="K43" i="5"/>
  <c r="E44" i="5" s="1"/>
  <c r="C44" i="5"/>
  <c r="V67" i="5"/>
  <c r="X67" i="5"/>
  <c r="T68" i="5" s="1"/>
  <c r="W67" i="5"/>
  <c r="Y67" i="5"/>
  <c r="U68" i="5" s="1"/>
  <c r="R68" i="5"/>
  <c r="S68" i="5"/>
  <c r="AA43" i="2"/>
  <c r="Y43" i="2"/>
  <c r="AB43" i="2"/>
  <c r="X44" i="2" s="1"/>
  <c r="Z43" i="2"/>
  <c r="V44" i="2" s="1"/>
  <c r="J37" i="2"/>
  <c r="D38" i="2" s="1"/>
  <c r="I37" i="2"/>
  <c r="C38" i="2" s="1"/>
  <c r="U44" i="2"/>
  <c r="W44" i="2"/>
  <c r="E39" i="2"/>
  <c r="K39" i="2" s="1"/>
  <c r="G38" i="2"/>
  <c r="F39" i="2"/>
  <c r="L39" i="2" s="1"/>
  <c r="H38" i="2"/>
  <c r="AG43" i="1"/>
  <c r="AC44" i="1" s="1"/>
  <c r="AE44" i="1"/>
  <c r="AD43" i="1"/>
  <c r="AF42" i="1"/>
  <c r="AB43" i="1" s="1"/>
  <c r="K44" i="5" l="1"/>
  <c r="E45" i="5"/>
  <c r="G44" i="5"/>
  <c r="I44" i="5" s="1"/>
  <c r="C45" i="5" s="1"/>
  <c r="J44" i="5"/>
  <c r="D45" i="5" s="1"/>
  <c r="F44" i="5"/>
  <c r="H44" i="5" s="1"/>
  <c r="B45" i="5"/>
  <c r="W68" i="5"/>
  <c r="Y68" i="5"/>
  <c r="U69" i="5" s="1"/>
  <c r="V68" i="5"/>
  <c r="X68" i="5"/>
  <c r="T69" i="5"/>
  <c r="S69" i="5"/>
  <c r="R69" i="5"/>
  <c r="AA44" i="2"/>
  <c r="Y44" i="2"/>
  <c r="AB44" i="2"/>
  <c r="X45" i="2" s="1"/>
  <c r="Z44" i="2"/>
  <c r="V45" i="2" s="1"/>
  <c r="I38" i="2"/>
  <c r="C39" i="2" s="1"/>
  <c r="J38" i="2"/>
  <c r="D39" i="2" s="1"/>
  <c r="F40" i="2"/>
  <c r="L40" i="2" s="1"/>
  <c r="H39" i="2"/>
  <c r="W45" i="2"/>
  <c r="U45" i="2"/>
  <c r="G39" i="2"/>
  <c r="E40" i="2"/>
  <c r="K40" i="2" s="1"/>
  <c r="AF43" i="1"/>
  <c r="AB44" i="1" s="1"/>
  <c r="AD44" i="1"/>
  <c r="AG44" i="1"/>
  <c r="AC45" i="1" s="1"/>
  <c r="AE45" i="1"/>
  <c r="F45" i="5" l="1"/>
  <c r="H45" i="5" s="1"/>
  <c r="J45" i="5"/>
  <c r="D46" i="5"/>
  <c r="G45" i="5"/>
  <c r="I45" i="5" s="1"/>
  <c r="C46" i="5" s="1"/>
  <c r="K45" i="5"/>
  <c r="E46" i="5" s="1"/>
  <c r="B46" i="5"/>
  <c r="W69" i="5"/>
  <c r="S70" i="5" s="1"/>
  <c r="Y69" i="5"/>
  <c r="U70" i="5" s="1"/>
  <c r="V69" i="5"/>
  <c r="R70" i="5" s="1"/>
  <c r="X69" i="5"/>
  <c r="T70" i="5" s="1"/>
  <c r="AA45" i="2"/>
  <c r="Y45" i="2"/>
  <c r="AB45" i="2"/>
  <c r="X46" i="2" s="1"/>
  <c r="Z45" i="2"/>
  <c r="V46" i="2" s="1"/>
  <c r="J39" i="2"/>
  <c r="D40" i="2" s="1"/>
  <c r="I39" i="2"/>
  <c r="C40" i="2" s="1"/>
  <c r="G40" i="2"/>
  <c r="E41" i="2"/>
  <c r="K41" i="2" s="1"/>
  <c r="U46" i="2"/>
  <c r="W46" i="2"/>
  <c r="H40" i="2"/>
  <c r="F41" i="2"/>
  <c r="L41" i="2" s="1"/>
  <c r="AE46" i="1"/>
  <c r="AG45" i="1"/>
  <c r="AC46" i="1" s="1"/>
  <c r="AD45" i="1"/>
  <c r="AF44" i="1"/>
  <c r="AB45" i="1" s="1"/>
  <c r="G46" i="5" l="1"/>
  <c r="I46" i="5" s="1"/>
  <c r="K46" i="5"/>
  <c r="E47" i="5"/>
  <c r="C47" i="5"/>
  <c r="F46" i="5"/>
  <c r="H46" i="5" s="1"/>
  <c r="B47" i="5" s="1"/>
  <c r="J46" i="5"/>
  <c r="D47" i="5" s="1"/>
  <c r="V70" i="5"/>
  <c r="X70" i="5"/>
  <c r="T71" i="5" s="1"/>
  <c r="R71" i="5"/>
  <c r="W70" i="5"/>
  <c r="Y70" i="5"/>
  <c r="U71" i="5"/>
  <c r="S71" i="5"/>
  <c r="AA46" i="2"/>
  <c r="Y46" i="2"/>
  <c r="AB46" i="2"/>
  <c r="X47" i="2" s="1"/>
  <c r="Z46" i="2"/>
  <c r="V47" i="2" s="1"/>
  <c r="J40" i="2"/>
  <c r="D41" i="2" s="1"/>
  <c r="I40" i="2"/>
  <c r="C41" i="2" s="1"/>
  <c r="U47" i="2"/>
  <c r="W47" i="2"/>
  <c r="F42" i="2"/>
  <c r="L42" i="2" s="1"/>
  <c r="H41" i="2"/>
  <c r="E42" i="2"/>
  <c r="K42" i="2" s="1"/>
  <c r="G41" i="2"/>
  <c r="AD46" i="1"/>
  <c r="AF45" i="1"/>
  <c r="AB46" i="1" s="1"/>
  <c r="AE47" i="1"/>
  <c r="AG46" i="1"/>
  <c r="AC47" i="1" s="1"/>
  <c r="F47" i="5" l="1"/>
  <c r="H47" i="5" s="1"/>
  <c r="J47" i="5"/>
  <c r="D48" i="5" s="1"/>
  <c r="B48" i="5"/>
  <c r="K47" i="5"/>
  <c r="E48" i="5" s="1"/>
  <c r="G47" i="5"/>
  <c r="I47" i="5" s="1"/>
  <c r="C48" i="5" s="1"/>
  <c r="V71" i="5"/>
  <c r="X71" i="5"/>
  <c r="T72" i="5" s="1"/>
  <c r="W71" i="5"/>
  <c r="Y71" i="5"/>
  <c r="U72" i="5" s="1"/>
  <c r="S72" i="5"/>
  <c r="R72" i="5"/>
  <c r="AA47" i="2"/>
  <c r="Y47" i="2"/>
  <c r="AB47" i="2"/>
  <c r="X48" i="2" s="1"/>
  <c r="Z47" i="2"/>
  <c r="V48" i="2" s="1"/>
  <c r="I41" i="2"/>
  <c r="C42" i="2" s="1"/>
  <c r="J41" i="2"/>
  <c r="D42" i="2" s="1"/>
  <c r="U48" i="2"/>
  <c r="W48" i="2"/>
  <c r="E43" i="2"/>
  <c r="K43" i="2" s="1"/>
  <c r="G42" i="2"/>
  <c r="F43" i="2"/>
  <c r="L43" i="2" s="1"/>
  <c r="H42" i="2"/>
  <c r="AG47" i="1"/>
  <c r="AC48" i="1" s="1"/>
  <c r="AE48" i="1"/>
  <c r="AD47" i="1"/>
  <c r="AF46" i="1"/>
  <c r="AB47" i="1" s="1"/>
  <c r="G48" i="5" l="1"/>
  <c r="I48" i="5" s="1"/>
  <c r="C49" i="5" s="1"/>
  <c r="K48" i="5"/>
  <c r="E49" i="5"/>
  <c r="F48" i="5"/>
  <c r="H48" i="5" s="1"/>
  <c r="B49" i="5" s="1"/>
  <c r="J48" i="5"/>
  <c r="D49" i="5" s="1"/>
  <c r="W72" i="5"/>
  <c r="Y72" i="5"/>
  <c r="U73" i="5" s="1"/>
  <c r="V72" i="5"/>
  <c r="X72" i="5"/>
  <c r="T73" i="5" s="1"/>
  <c r="R73" i="5"/>
  <c r="S73" i="5"/>
  <c r="AA48" i="2"/>
  <c r="Y48" i="2"/>
  <c r="AB48" i="2"/>
  <c r="X49" i="2" s="1"/>
  <c r="Z48" i="2"/>
  <c r="V49" i="2" s="1"/>
  <c r="J42" i="2"/>
  <c r="D43" i="2" s="1"/>
  <c r="I42" i="2"/>
  <c r="C43" i="2" s="1"/>
  <c r="W49" i="2"/>
  <c r="U49" i="2"/>
  <c r="F44" i="2"/>
  <c r="L44" i="2" s="1"/>
  <c r="H43" i="2"/>
  <c r="E44" i="2"/>
  <c r="K44" i="2" s="1"/>
  <c r="G43" i="2"/>
  <c r="AF47" i="1"/>
  <c r="AB48" i="1" s="1"/>
  <c r="AD48" i="1"/>
  <c r="AG48" i="1"/>
  <c r="AC49" i="1" s="1"/>
  <c r="AE49" i="1"/>
  <c r="J49" i="5" l="1"/>
  <c r="D50" i="5"/>
  <c r="F49" i="5"/>
  <c r="H49" i="5" s="1"/>
  <c r="B50" i="5" s="1"/>
  <c r="K49" i="5"/>
  <c r="E50" i="5" s="1"/>
  <c r="G49" i="5"/>
  <c r="I49" i="5" s="1"/>
  <c r="C50" i="5" s="1"/>
  <c r="V73" i="5"/>
  <c r="X73" i="5"/>
  <c r="T74" i="5" s="1"/>
  <c r="W73" i="5"/>
  <c r="S74" i="5" s="1"/>
  <c r="Y73" i="5"/>
  <c r="U74" i="5" s="1"/>
  <c r="R74" i="5"/>
  <c r="AA49" i="2"/>
  <c r="Y49" i="2"/>
  <c r="AB49" i="2"/>
  <c r="X50" i="2" s="1"/>
  <c r="Z49" i="2"/>
  <c r="V50" i="2" s="1"/>
  <c r="I43" i="2"/>
  <c r="C44" i="2" s="1"/>
  <c r="J43" i="2"/>
  <c r="D44" i="2" s="1"/>
  <c r="E45" i="2"/>
  <c r="K45" i="2" s="1"/>
  <c r="G44" i="2"/>
  <c r="H44" i="2"/>
  <c r="F45" i="2"/>
  <c r="L45" i="2" s="1"/>
  <c r="U50" i="2"/>
  <c r="W50" i="2"/>
  <c r="AE50" i="1"/>
  <c r="AG49" i="1"/>
  <c r="AC50" i="1" s="1"/>
  <c r="AD49" i="1"/>
  <c r="AF48" i="1"/>
  <c r="AB49" i="1" s="1"/>
  <c r="G50" i="5" l="1"/>
  <c r="I50" i="5" s="1"/>
  <c r="C51" i="5" s="1"/>
  <c r="K50" i="5"/>
  <c r="E51" i="5" s="1"/>
  <c r="F50" i="5"/>
  <c r="H50" i="5" s="1"/>
  <c r="B51" i="5" s="1"/>
  <c r="J50" i="5"/>
  <c r="D51" i="5" s="1"/>
  <c r="W74" i="5"/>
  <c r="Y74" i="5"/>
  <c r="U75" i="5" s="1"/>
  <c r="S75" i="5"/>
  <c r="V74" i="5"/>
  <c r="X74" i="5"/>
  <c r="T75" i="5" s="1"/>
  <c r="R75" i="5"/>
  <c r="AA50" i="2"/>
  <c r="Y50" i="2"/>
  <c r="AB50" i="2"/>
  <c r="X51" i="2" s="1"/>
  <c r="Z50" i="2"/>
  <c r="V51" i="2" s="1"/>
  <c r="J44" i="2"/>
  <c r="D45" i="2" s="1"/>
  <c r="I44" i="2"/>
  <c r="C45" i="2" s="1"/>
  <c r="F46" i="2"/>
  <c r="L46" i="2" s="1"/>
  <c r="H45" i="2"/>
  <c r="U51" i="2"/>
  <c r="W51" i="2"/>
  <c r="G45" i="2"/>
  <c r="E46" i="2"/>
  <c r="K46" i="2" s="1"/>
  <c r="AD50" i="1"/>
  <c r="AF49" i="1"/>
  <c r="AB50" i="1" s="1"/>
  <c r="AE51" i="1"/>
  <c r="AG50" i="1"/>
  <c r="AC51" i="1" s="1"/>
  <c r="F51" i="5" l="1"/>
  <c r="H51" i="5" s="1"/>
  <c r="J51" i="5"/>
  <c r="D52" i="5" s="1"/>
  <c r="B52" i="5"/>
  <c r="G51" i="5"/>
  <c r="I51" i="5" s="1"/>
  <c r="K51" i="5"/>
  <c r="E52" i="5" s="1"/>
  <c r="C52" i="5"/>
  <c r="V75" i="5"/>
  <c r="X75" i="5"/>
  <c r="T76" i="5" s="1"/>
  <c r="W75" i="5"/>
  <c r="Y75" i="5"/>
  <c r="U76" i="5" s="1"/>
  <c r="R76" i="5"/>
  <c r="S76" i="5"/>
  <c r="AA51" i="2"/>
  <c r="Y51" i="2"/>
  <c r="AB51" i="2"/>
  <c r="X52" i="2" s="1"/>
  <c r="Z51" i="2"/>
  <c r="V52" i="2" s="1"/>
  <c r="I45" i="2"/>
  <c r="C46" i="2" s="1"/>
  <c r="J45" i="2"/>
  <c r="D46" i="2" s="1"/>
  <c r="E47" i="2"/>
  <c r="K47" i="2" s="1"/>
  <c r="G46" i="2"/>
  <c r="U52" i="2"/>
  <c r="W52" i="2"/>
  <c r="F47" i="2"/>
  <c r="L47" i="2" s="1"/>
  <c r="H46" i="2"/>
  <c r="AG51" i="1"/>
  <c r="AC52" i="1" s="1"/>
  <c r="AE52" i="1"/>
  <c r="AD51" i="1"/>
  <c r="AF50" i="1"/>
  <c r="AB51" i="1" s="1"/>
  <c r="K52" i="5" l="1"/>
  <c r="E53" i="5"/>
  <c r="G52" i="5"/>
  <c r="I52" i="5" s="1"/>
  <c r="J52" i="5"/>
  <c r="D53" i="5" s="1"/>
  <c r="F52" i="5"/>
  <c r="H52" i="5" s="1"/>
  <c r="C53" i="5"/>
  <c r="B53" i="5"/>
  <c r="W76" i="5"/>
  <c r="Y76" i="5"/>
  <c r="U77" i="5" s="1"/>
  <c r="V76" i="5"/>
  <c r="X76" i="5"/>
  <c r="T77" i="5"/>
  <c r="S77" i="5"/>
  <c r="R77" i="5"/>
  <c r="AA52" i="2"/>
  <c r="Y52" i="2"/>
  <c r="AB52" i="2"/>
  <c r="X53" i="2" s="1"/>
  <c r="Z52" i="2"/>
  <c r="V53" i="2" s="1"/>
  <c r="J46" i="2"/>
  <c r="D47" i="2" s="1"/>
  <c r="I46" i="2"/>
  <c r="C47" i="2" s="1"/>
  <c r="H47" i="2"/>
  <c r="F48" i="2"/>
  <c r="L48" i="2" s="1"/>
  <c r="G47" i="2"/>
  <c r="E48" i="2"/>
  <c r="K48" i="2" s="1"/>
  <c r="U53" i="2"/>
  <c r="W53" i="2"/>
  <c r="AF51" i="1"/>
  <c r="AB52" i="1" s="1"/>
  <c r="AD52" i="1"/>
  <c r="AG52" i="1"/>
  <c r="AC53" i="1" s="1"/>
  <c r="AE53" i="1"/>
  <c r="F53" i="5" l="1"/>
  <c r="H53" i="5" s="1"/>
  <c r="J53" i="5"/>
  <c r="D54" i="5" s="1"/>
  <c r="G53" i="5"/>
  <c r="I53" i="5" s="1"/>
  <c r="C54" i="5" s="1"/>
  <c r="K53" i="5"/>
  <c r="E54" i="5" s="1"/>
  <c r="B54" i="5"/>
  <c r="W77" i="5"/>
  <c r="Y77" i="5"/>
  <c r="U78" i="5" s="1"/>
  <c r="S78" i="5"/>
  <c r="V77" i="5"/>
  <c r="R78" i="5" s="1"/>
  <c r="X77" i="5"/>
  <c r="T78" i="5" s="1"/>
  <c r="AA53" i="2"/>
  <c r="Y53" i="2"/>
  <c r="AB53" i="2"/>
  <c r="X54" i="2" s="1"/>
  <c r="Z53" i="2"/>
  <c r="V54" i="2" s="1"/>
  <c r="J47" i="2"/>
  <c r="D48" i="2" s="1"/>
  <c r="I47" i="2"/>
  <c r="C48" i="2" s="1"/>
  <c r="U54" i="2"/>
  <c r="W54" i="2"/>
  <c r="G48" i="2"/>
  <c r="E49" i="2"/>
  <c r="K49" i="2" s="1"/>
  <c r="H48" i="2"/>
  <c r="F49" i="2"/>
  <c r="L49" i="2" s="1"/>
  <c r="AE54" i="1"/>
  <c r="AG53" i="1"/>
  <c r="AC54" i="1" s="1"/>
  <c r="AD53" i="1"/>
  <c r="AF52" i="1"/>
  <c r="AB53" i="1" s="1"/>
  <c r="G54" i="5" l="1"/>
  <c r="I54" i="5" s="1"/>
  <c r="K54" i="5"/>
  <c r="E55" i="5"/>
  <c r="C55" i="5"/>
  <c r="F54" i="5"/>
  <c r="H54" i="5" s="1"/>
  <c r="B55" i="5" s="1"/>
  <c r="J54" i="5"/>
  <c r="D55" i="5" s="1"/>
  <c r="V78" i="5"/>
  <c r="X78" i="5"/>
  <c r="T79" i="5" s="1"/>
  <c r="R79" i="5"/>
  <c r="W78" i="5"/>
  <c r="Y78" i="5"/>
  <c r="U79" i="5" s="1"/>
  <c r="S79" i="5"/>
  <c r="AB54" i="2"/>
  <c r="X55" i="2" s="1"/>
  <c r="Z54" i="2"/>
  <c r="V55" i="2" s="1"/>
  <c r="AA54" i="2"/>
  <c r="Y54" i="2"/>
  <c r="J48" i="2"/>
  <c r="D49" i="2" s="1"/>
  <c r="I48" i="2"/>
  <c r="C49" i="2" s="1"/>
  <c r="W55" i="2"/>
  <c r="U55" i="2"/>
  <c r="H49" i="2"/>
  <c r="F50" i="2"/>
  <c r="L50" i="2" s="1"/>
  <c r="E50" i="2"/>
  <c r="K50" i="2" s="1"/>
  <c r="G49" i="2"/>
  <c r="AD54" i="1"/>
  <c r="AF53" i="1"/>
  <c r="AB54" i="1" s="1"/>
  <c r="AE55" i="1"/>
  <c r="AG54" i="1"/>
  <c r="AC55" i="1" s="1"/>
  <c r="F55" i="5" l="1"/>
  <c r="H55" i="5" s="1"/>
  <c r="J55" i="5"/>
  <c r="D56" i="5" s="1"/>
  <c r="B56" i="5"/>
  <c r="G55" i="5"/>
  <c r="I55" i="5" s="1"/>
  <c r="K55" i="5"/>
  <c r="E56" i="5" s="1"/>
  <c r="C56" i="5"/>
  <c r="W79" i="5"/>
  <c r="Y79" i="5"/>
  <c r="U80" i="5" s="1"/>
  <c r="V79" i="5"/>
  <c r="X79" i="5"/>
  <c r="T80" i="5" s="1"/>
  <c r="S80" i="5"/>
  <c r="R80" i="5"/>
  <c r="AA55" i="2"/>
  <c r="Y55" i="2"/>
  <c r="AB55" i="2"/>
  <c r="X56" i="2" s="1"/>
  <c r="Z55" i="2"/>
  <c r="V56" i="2" s="1"/>
  <c r="J49" i="2"/>
  <c r="D50" i="2" s="1"/>
  <c r="I49" i="2"/>
  <c r="C50" i="2" s="1"/>
  <c r="E51" i="2"/>
  <c r="K51" i="2" s="1"/>
  <c r="G50" i="2"/>
  <c r="F51" i="2"/>
  <c r="L51" i="2" s="1"/>
  <c r="H50" i="2"/>
  <c r="U56" i="2"/>
  <c r="W56" i="2"/>
  <c r="AE56" i="1"/>
  <c r="AG55" i="1"/>
  <c r="AC56" i="1" s="1"/>
  <c r="AD55" i="1"/>
  <c r="AF54" i="1"/>
  <c r="AB55" i="1" s="1"/>
  <c r="G56" i="5" l="1"/>
  <c r="I56" i="5" s="1"/>
  <c r="K56" i="5"/>
  <c r="E57" i="5"/>
  <c r="F56" i="5"/>
  <c r="H56" i="5" s="1"/>
  <c r="J56" i="5"/>
  <c r="D57" i="5" s="1"/>
  <c r="C57" i="5"/>
  <c r="B57" i="5"/>
  <c r="V80" i="5"/>
  <c r="X80" i="5"/>
  <c r="T81" i="5" s="1"/>
  <c r="W80" i="5"/>
  <c r="Y80" i="5"/>
  <c r="U81" i="5"/>
  <c r="R81" i="5"/>
  <c r="S81" i="5"/>
  <c r="AB56" i="2"/>
  <c r="X57" i="2" s="1"/>
  <c r="Z56" i="2"/>
  <c r="V57" i="2" s="1"/>
  <c r="AA56" i="2"/>
  <c r="Y56" i="2"/>
  <c r="J50" i="2"/>
  <c r="D51" i="2" s="1"/>
  <c r="I50" i="2"/>
  <c r="C51" i="2" s="1"/>
  <c r="W57" i="2"/>
  <c r="U57" i="2"/>
  <c r="H51" i="2"/>
  <c r="F52" i="2"/>
  <c r="L52" i="2" s="1"/>
  <c r="G51" i="2"/>
  <c r="E52" i="2"/>
  <c r="K52" i="2" s="1"/>
  <c r="AF55" i="1"/>
  <c r="AB56" i="1" s="1"/>
  <c r="AD56" i="1"/>
  <c r="AG56" i="1"/>
  <c r="AC57" i="1" s="1"/>
  <c r="AE57" i="1"/>
  <c r="J57" i="5" l="1"/>
  <c r="D58" i="5"/>
  <c r="F57" i="5"/>
  <c r="H57" i="5" s="1"/>
  <c r="K57" i="5"/>
  <c r="E58" i="5" s="1"/>
  <c r="G57" i="5"/>
  <c r="I57" i="5" s="1"/>
  <c r="C58" i="5" s="1"/>
  <c r="B58" i="5"/>
  <c r="V81" i="5"/>
  <c r="X81" i="5"/>
  <c r="T82" i="5" s="1"/>
  <c r="W81" i="5"/>
  <c r="S82" i="5" s="1"/>
  <c r="Y81" i="5"/>
  <c r="U82" i="5" s="1"/>
  <c r="R82" i="5"/>
  <c r="AA57" i="2"/>
  <c r="Y57" i="2"/>
  <c r="AB57" i="2"/>
  <c r="X58" i="2" s="1"/>
  <c r="Z57" i="2"/>
  <c r="V58" i="2" s="1"/>
  <c r="I51" i="2"/>
  <c r="C52" i="2" s="1"/>
  <c r="J51" i="2"/>
  <c r="D52" i="2" s="1"/>
  <c r="E53" i="2"/>
  <c r="K53" i="2" s="1"/>
  <c r="G52" i="2"/>
  <c r="H52" i="2"/>
  <c r="F53" i="2"/>
  <c r="L53" i="2" s="1"/>
  <c r="U58" i="2"/>
  <c r="W58" i="2"/>
  <c r="AG57" i="1"/>
  <c r="AC58" i="1" s="1"/>
  <c r="AE58" i="1"/>
  <c r="AD57" i="1"/>
  <c r="AF56" i="1"/>
  <c r="AB57" i="1" s="1"/>
  <c r="G58" i="5" l="1"/>
  <c r="I58" i="5" s="1"/>
  <c r="C59" i="5" s="1"/>
  <c r="K58" i="5"/>
  <c r="E59" i="5" s="1"/>
  <c r="F58" i="5"/>
  <c r="H58" i="5" s="1"/>
  <c r="B59" i="5" s="1"/>
  <c r="J58" i="5"/>
  <c r="D59" i="5" s="1"/>
  <c r="W82" i="5"/>
  <c r="Y82" i="5"/>
  <c r="U83" i="5" s="1"/>
  <c r="S83" i="5"/>
  <c r="V82" i="5"/>
  <c r="X82" i="5"/>
  <c r="T83" i="5" s="1"/>
  <c r="R83" i="5"/>
  <c r="AA58" i="2"/>
  <c r="Y58" i="2"/>
  <c r="AB58" i="2"/>
  <c r="X59" i="2" s="1"/>
  <c r="Z58" i="2"/>
  <c r="V59" i="2" s="1"/>
  <c r="J52" i="2"/>
  <c r="D53" i="2" s="1"/>
  <c r="I52" i="2"/>
  <c r="C53" i="2" s="1"/>
  <c r="H53" i="2"/>
  <c r="F54" i="2"/>
  <c r="L54" i="2" s="1"/>
  <c r="U59" i="2"/>
  <c r="W59" i="2"/>
  <c r="G53" i="2"/>
  <c r="E54" i="2"/>
  <c r="K54" i="2" s="1"/>
  <c r="AD58" i="1"/>
  <c r="AF57" i="1"/>
  <c r="AB58" i="1" s="1"/>
  <c r="AE59" i="1"/>
  <c r="AG58" i="1"/>
  <c r="AC59" i="1" s="1"/>
  <c r="F59" i="5" l="1"/>
  <c r="H59" i="5" s="1"/>
  <c r="J59" i="5"/>
  <c r="D60" i="5"/>
  <c r="B60" i="5"/>
  <c r="G59" i="5"/>
  <c r="I59" i="5" s="1"/>
  <c r="K59" i="5"/>
  <c r="E60" i="5"/>
  <c r="C60" i="5"/>
  <c r="V83" i="5"/>
  <c r="X83" i="5"/>
  <c r="T84" i="5" s="1"/>
  <c r="W83" i="5"/>
  <c r="Y83" i="5"/>
  <c r="U84" i="5" s="1"/>
  <c r="R84" i="5"/>
  <c r="S84" i="5"/>
  <c r="AA59" i="2"/>
  <c r="Y59" i="2"/>
  <c r="AB59" i="2"/>
  <c r="X60" i="2" s="1"/>
  <c r="Z59" i="2"/>
  <c r="V60" i="2" s="1"/>
  <c r="J53" i="2"/>
  <c r="D54" i="2" s="1"/>
  <c r="I53" i="2"/>
  <c r="C54" i="2" s="1"/>
  <c r="G54" i="2"/>
  <c r="E55" i="2"/>
  <c r="K55" i="2" s="1"/>
  <c r="W60" i="2"/>
  <c r="U60" i="2"/>
  <c r="H54" i="2"/>
  <c r="J54" i="2" s="1"/>
  <c r="F55" i="2"/>
  <c r="L55" i="2" s="1"/>
  <c r="AG59" i="1"/>
  <c r="AC60" i="1" s="1"/>
  <c r="AE60" i="1"/>
  <c r="AD59" i="1"/>
  <c r="AF58" i="1"/>
  <c r="AB59" i="1" s="1"/>
  <c r="K60" i="5" l="1"/>
  <c r="E61" i="5"/>
  <c r="G60" i="5"/>
  <c r="I60" i="5" s="1"/>
  <c r="J60" i="5"/>
  <c r="D61" i="5"/>
  <c r="F60" i="5"/>
  <c r="H60" i="5" s="1"/>
  <c r="B61" i="5" s="1"/>
  <c r="C61" i="5"/>
  <c r="W84" i="5"/>
  <c r="Y84" i="5"/>
  <c r="U85" i="5" s="1"/>
  <c r="V84" i="5"/>
  <c r="X84" i="5"/>
  <c r="T85" i="5"/>
  <c r="R85" i="5"/>
  <c r="S85" i="5"/>
  <c r="AA60" i="2"/>
  <c r="Y60" i="2"/>
  <c r="D55" i="2"/>
  <c r="AB60" i="2"/>
  <c r="X61" i="2" s="1"/>
  <c r="Z60" i="2"/>
  <c r="V61" i="2" s="1"/>
  <c r="I54" i="2"/>
  <c r="C55" i="2" s="1"/>
  <c r="F56" i="2"/>
  <c r="L56" i="2" s="1"/>
  <c r="H55" i="2"/>
  <c r="W61" i="2"/>
  <c r="U61" i="2"/>
  <c r="E56" i="2"/>
  <c r="K56" i="2" s="1"/>
  <c r="G55" i="2"/>
  <c r="AF59" i="1"/>
  <c r="AB60" i="1" s="1"/>
  <c r="AD60" i="1"/>
  <c r="AG60" i="1"/>
  <c r="AC61" i="1" s="1"/>
  <c r="AE61" i="1"/>
  <c r="F61" i="5" l="1"/>
  <c r="H61" i="5" s="1"/>
  <c r="B62" i="5" s="1"/>
  <c r="J61" i="5"/>
  <c r="D62" i="5"/>
  <c r="G61" i="5"/>
  <c r="I61" i="5" s="1"/>
  <c r="C62" i="5" s="1"/>
  <c r="K61" i="5"/>
  <c r="E62" i="5" s="1"/>
  <c r="W85" i="5"/>
  <c r="S86" i="5" s="1"/>
  <c r="Y85" i="5"/>
  <c r="U86" i="5" s="1"/>
  <c r="V85" i="5"/>
  <c r="R86" i="5" s="1"/>
  <c r="X85" i="5"/>
  <c r="T86" i="5" s="1"/>
  <c r="AA61" i="2"/>
  <c r="Y61" i="2"/>
  <c r="AB61" i="2"/>
  <c r="X62" i="2" s="1"/>
  <c r="Z61" i="2"/>
  <c r="V62" i="2" s="1"/>
  <c r="I55" i="2"/>
  <c r="C56" i="2" s="1"/>
  <c r="J55" i="2"/>
  <c r="D56" i="2" s="1"/>
  <c r="G56" i="2"/>
  <c r="E57" i="2"/>
  <c r="K57" i="2" s="1"/>
  <c r="W62" i="2"/>
  <c r="U62" i="2"/>
  <c r="H56" i="2"/>
  <c r="F57" i="2"/>
  <c r="L57" i="2" s="1"/>
  <c r="AE62" i="1"/>
  <c r="AG61" i="1"/>
  <c r="AC62" i="1" s="1"/>
  <c r="AD61" i="1"/>
  <c r="AF60" i="1"/>
  <c r="AB61" i="1" s="1"/>
  <c r="G62" i="5" l="1"/>
  <c r="I62" i="5" s="1"/>
  <c r="K62" i="5"/>
  <c r="E63" i="5"/>
  <c r="C63" i="5"/>
  <c r="F62" i="5"/>
  <c r="H62" i="5" s="1"/>
  <c r="B63" i="5" s="1"/>
  <c r="J62" i="5"/>
  <c r="D63" i="5" s="1"/>
  <c r="V86" i="5"/>
  <c r="X86" i="5"/>
  <c r="T87" i="5" s="1"/>
  <c r="R87" i="5"/>
  <c r="W86" i="5"/>
  <c r="Y86" i="5"/>
  <c r="U87" i="5" s="1"/>
  <c r="S87" i="5"/>
  <c r="AA62" i="2"/>
  <c r="Y62" i="2"/>
  <c r="AB62" i="2"/>
  <c r="X63" i="2" s="1"/>
  <c r="Z62" i="2"/>
  <c r="V63" i="2" s="1"/>
  <c r="J56" i="2"/>
  <c r="D57" i="2" s="1"/>
  <c r="I56" i="2"/>
  <c r="C57" i="2" s="1"/>
  <c r="H57" i="2"/>
  <c r="J57" i="2" s="1"/>
  <c r="F58" i="2"/>
  <c r="L58" i="2" s="1"/>
  <c r="G57" i="2"/>
  <c r="I57" i="2" s="1"/>
  <c r="E58" i="2"/>
  <c r="K58" i="2" s="1"/>
  <c r="U63" i="2"/>
  <c r="W63" i="2"/>
  <c r="AD62" i="1"/>
  <c r="AF61" i="1"/>
  <c r="AB62" i="1" s="1"/>
  <c r="AE63" i="1"/>
  <c r="AG62" i="1"/>
  <c r="AC63" i="1" s="1"/>
  <c r="F63" i="5" l="1"/>
  <c r="H63" i="5" s="1"/>
  <c r="B64" i="5" s="1"/>
  <c r="J63" i="5"/>
  <c r="D64" i="5" s="1"/>
  <c r="K63" i="5"/>
  <c r="E64" i="5" s="1"/>
  <c r="G63" i="5"/>
  <c r="I63" i="5" s="1"/>
  <c r="C64" i="5" s="1"/>
  <c r="W87" i="5"/>
  <c r="Y87" i="5"/>
  <c r="U88" i="5" s="1"/>
  <c r="V87" i="5"/>
  <c r="X87" i="5"/>
  <c r="T88" i="5" s="1"/>
  <c r="S88" i="5"/>
  <c r="R88" i="5"/>
  <c r="AA63" i="2"/>
  <c r="Y63" i="2"/>
  <c r="C58" i="2"/>
  <c r="D58" i="2"/>
  <c r="AB63" i="2"/>
  <c r="X64" i="2" s="1"/>
  <c r="Z63" i="2"/>
  <c r="V64" i="2" s="1"/>
  <c r="U64" i="2"/>
  <c r="W64" i="2"/>
  <c r="H58" i="2"/>
  <c r="F59" i="2"/>
  <c r="L59" i="2" s="1"/>
  <c r="G58" i="2"/>
  <c r="E59" i="2"/>
  <c r="K59" i="2" s="1"/>
  <c r="AG63" i="1"/>
  <c r="AC64" i="1" s="1"/>
  <c r="AE64" i="1"/>
  <c r="AF62" i="1"/>
  <c r="AB63" i="1" s="1"/>
  <c r="AD63" i="1"/>
  <c r="G64" i="5" l="1"/>
  <c r="I64" i="5" s="1"/>
  <c r="C65" i="5" s="1"/>
  <c r="K64" i="5"/>
  <c r="E65" i="5"/>
  <c r="F64" i="5"/>
  <c r="H64" i="5" s="1"/>
  <c r="B65" i="5" s="1"/>
  <c r="J64" i="5"/>
  <c r="D65" i="5" s="1"/>
  <c r="V88" i="5"/>
  <c r="X88" i="5"/>
  <c r="T89" i="5" s="1"/>
  <c r="W88" i="5"/>
  <c r="Y88" i="5"/>
  <c r="U89" i="5"/>
  <c r="S89" i="5"/>
  <c r="R89" i="5"/>
  <c r="AB64" i="2"/>
  <c r="X65" i="2" s="1"/>
  <c r="Z64" i="2"/>
  <c r="V65" i="2" s="1"/>
  <c r="AA64" i="2"/>
  <c r="Y64" i="2"/>
  <c r="J58" i="2"/>
  <c r="D59" i="2" s="1"/>
  <c r="I58" i="2"/>
  <c r="C59" i="2" s="1"/>
  <c r="G59" i="2"/>
  <c r="E60" i="2"/>
  <c r="K60" i="2" s="1"/>
  <c r="F60" i="2"/>
  <c r="L60" i="2" s="1"/>
  <c r="H59" i="2"/>
  <c r="W65" i="2"/>
  <c r="U65" i="2"/>
  <c r="AF63" i="1"/>
  <c r="AB64" i="1" s="1"/>
  <c r="AD64" i="1"/>
  <c r="AG64" i="1"/>
  <c r="AC65" i="1" s="1"/>
  <c r="AE65" i="1"/>
  <c r="J65" i="5" l="1"/>
  <c r="D66" i="5"/>
  <c r="F65" i="5"/>
  <c r="H65" i="5" s="1"/>
  <c r="B66" i="5" s="1"/>
  <c r="K65" i="5"/>
  <c r="E66" i="5" s="1"/>
  <c r="G65" i="5"/>
  <c r="I65" i="5" s="1"/>
  <c r="C66" i="5" s="1"/>
  <c r="V89" i="5"/>
  <c r="X89" i="5"/>
  <c r="T90" i="5" s="1"/>
  <c r="R90" i="5"/>
  <c r="W89" i="5"/>
  <c r="S90" i="5" s="1"/>
  <c r="Y89" i="5"/>
  <c r="U90" i="5" s="1"/>
  <c r="AA65" i="2"/>
  <c r="Y65" i="2"/>
  <c r="AB65" i="2"/>
  <c r="X66" i="2" s="1"/>
  <c r="Z65" i="2"/>
  <c r="V66" i="2" s="1"/>
  <c r="J59" i="2"/>
  <c r="D60" i="2" s="1"/>
  <c r="I59" i="2"/>
  <c r="C60" i="2" s="1"/>
  <c r="F61" i="2"/>
  <c r="L61" i="2" s="1"/>
  <c r="H60" i="2"/>
  <c r="U66" i="2"/>
  <c r="W66" i="2"/>
  <c r="E61" i="2"/>
  <c r="K61" i="2" s="1"/>
  <c r="G60" i="2"/>
  <c r="AE66" i="1"/>
  <c r="AG65" i="1"/>
  <c r="AC66" i="1" s="1"/>
  <c r="AD65" i="1"/>
  <c r="AF64" i="1"/>
  <c r="AB65" i="1" s="1"/>
  <c r="G66" i="5" l="1"/>
  <c r="I66" i="5" s="1"/>
  <c r="C67" i="5" s="1"/>
  <c r="K66" i="5"/>
  <c r="E67" i="5" s="1"/>
  <c r="F66" i="5"/>
  <c r="H66" i="5" s="1"/>
  <c r="B67" i="5" s="1"/>
  <c r="J66" i="5"/>
  <c r="D67" i="5" s="1"/>
  <c r="W90" i="5"/>
  <c r="Y90" i="5"/>
  <c r="U91" i="5"/>
  <c r="S91" i="5"/>
  <c r="V90" i="5"/>
  <c r="X90" i="5"/>
  <c r="T91" i="5" s="1"/>
  <c r="R91" i="5"/>
  <c r="AB66" i="2"/>
  <c r="X67" i="2" s="1"/>
  <c r="Z66" i="2"/>
  <c r="V67" i="2" s="1"/>
  <c r="AA66" i="2"/>
  <c r="Y66" i="2"/>
  <c r="I60" i="2"/>
  <c r="C61" i="2" s="1"/>
  <c r="J60" i="2"/>
  <c r="D61" i="2" s="1"/>
  <c r="H61" i="2"/>
  <c r="F62" i="2"/>
  <c r="L62" i="2" s="1"/>
  <c r="G61" i="2"/>
  <c r="E62" i="2"/>
  <c r="K62" i="2" s="1"/>
  <c r="U67" i="2"/>
  <c r="W67" i="2"/>
  <c r="AD66" i="1"/>
  <c r="AF65" i="1"/>
  <c r="AB66" i="1" s="1"/>
  <c r="AE67" i="1"/>
  <c r="AG66" i="1"/>
  <c r="AC67" i="1" s="1"/>
  <c r="F67" i="5" l="1"/>
  <c r="H67" i="5" s="1"/>
  <c r="J67" i="5"/>
  <c r="D68" i="5"/>
  <c r="B68" i="5"/>
  <c r="G67" i="5"/>
  <c r="I67" i="5" s="1"/>
  <c r="K67" i="5"/>
  <c r="E68" i="5" s="1"/>
  <c r="C68" i="5"/>
  <c r="V91" i="5"/>
  <c r="X91" i="5"/>
  <c r="T92" i="5" s="1"/>
  <c r="R92" i="5"/>
  <c r="W91" i="5"/>
  <c r="Y91" i="5"/>
  <c r="U92" i="5" s="1"/>
  <c r="S92" i="5"/>
  <c r="AA67" i="2"/>
  <c r="Y67" i="2"/>
  <c r="AB67" i="2"/>
  <c r="X68" i="2" s="1"/>
  <c r="Z67" i="2"/>
  <c r="V68" i="2" s="1"/>
  <c r="J61" i="2"/>
  <c r="D62" i="2" s="1"/>
  <c r="I61" i="2"/>
  <c r="C62" i="2" s="1"/>
  <c r="G62" i="2"/>
  <c r="I62" i="2" s="1"/>
  <c r="E63" i="2"/>
  <c r="K63" i="2" s="1"/>
  <c r="H62" i="2"/>
  <c r="F63" i="2"/>
  <c r="L63" i="2" s="1"/>
  <c r="U68" i="2"/>
  <c r="W68" i="2"/>
  <c r="AG67" i="1"/>
  <c r="AC68" i="1" s="1"/>
  <c r="AE68" i="1"/>
  <c r="AD67" i="1"/>
  <c r="AF66" i="1"/>
  <c r="AB67" i="1" s="1"/>
  <c r="K68" i="5" l="1"/>
  <c r="E69" i="5"/>
  <c r="G68" i="5"/>
  <c r="I68" i="5" s="1"/>
  <c r="J68" i="5"/>
  <c r="D69" i="5" s="1"/>
  <c r="F68" i="5"/>
  <c r="H68" i="5" s="1"/>
  <c r="B69" i="5" s="1"/>
  <c r="C69" i="5"/>
  <c r="W92" i="5"/>
  <c r="Y92" i="5"/>
  <c r="U93" i="5"/>
  <c r="V92" i="5"/>
  <c r="X92" i="5"/>
  <c r="T93" i="5" s="1"/>
  <c r="S93" i="5"/>
  <c r="R93" i="5"/>
  <c r="AA68" i="2"/>
  <c r="Y68" i="2"/>
  <c r="AB68" i="2"/>
  <c r="X69" i="2" s="1"/>
  <c r="Z68" i="2"/>
  <c r="V69" i="2" s="1"/>
  <c r="C63" i="2"/>
  <c r="J62" i="2"/>
  <c r="D63" i="2" s="1"/>
  <c r="F64" i="2"/>
  <c r="L64" i="2" s="1"/>
  <c r="H63" i="2"/>
  <c r="W69" i="2"/>
  <c r="U69" i="2"/>
  <c r="E64" i="2"/>
  <c r="K64" i="2" s="1"/>
  <c r="G63" i="2"/>
  <c r="AF67" i="1"/>
  <c r="AB68" i="1" s="1"/>
  <c r="AD68" i="1"/>
  <c r="AG68" i="1"/>
  <c r="AC69" i="1" s="1"/>
  <c r="AE69" i="1"/>
  <c r="F69" i="5" l="1"/>
  <c r="H69" i="5" s="1"/>
  <c r="B70" i="5" s="1"/>
  <c r="J69" i="5"/>
  <c r="D70" i="5" s="1"/>
  <c r="G69" i="5"/>
  <c r="I69" i="5" s="1"/>
  <c r="C70" i="5" s="1"/>
  <c r="K69" i="5"/>
  <c r="E70" i="5" s="1"/>
  <c r="V93" i="5"/>
  <c r="X93" i="5"/>
  <c r="T94" i="5" s="1"/>
  <c r="R94" i="5"/>
  <c r="W93" i="5"/>
  <c r="S94" i="5" s="1"/>
  <c r="Y93" i="5"/>
  <c r="U94" i="5" s="1"/>
  <c r="AA69" i="2"/>
  <c r="Y69" i="2"/>
  <c r="AB69" i="2"/>
  <c r="X70" i="2" s="1"/>
  <c r="Z69" i="2"/>
  <c r="V70" i="2" s="1"/>
  <c r="I63" i="2"/>
  <c r="C64" i="2" s="1"/>
  <c r="J63" i="2"/>
  <c r="D64" i="2" s="1"/>
  <c r="E65" i="2"/>
  <c r="K65" i="2" s="1"/>
  <c r="G64" i="2"/>
  <c r="U70" i="2"/>
  <c r="W70" i="2"/>
  <c r="H64" i="2"/>
  <c r="F65" i="2"/>
  <c r="L65" i="2" s="1"/>
  <c r="AE70" i="1"/>
  <c r="AG69" i="1"/>
  <c r="AC70" i="1" s="1"/>
  <c r="AD69" i="1"/>
  <c r="AF68" i="1"/>
  <c r="AB69" i="1" s="1"/>
  <c r="G70" i="5" l="1"/>
  <c r="I70" i="5" s="1"/>
  <c r="K70" i="5"/>
  <c r="E71" i="5"/>
  <c r="C71" i="5"/>
  <c r="F70" i="5"/>
  <c r="H70" i="5" s="1"/>
  <c r="B71" i="5" s="1"/>
  <c r="J70" i="5"/>
  <c r="D71" i="5" s="1"/>
  <c r="W94" i="5"/>
  <c r="Y94" i="5"/>
  <c r="U95" i="5" s="1"/>
  <c r="S95" i="5"/>
  <c r="V94" i="5"/>
  <c r="X94" i="5"/>
  <c r="T95" i="5"/>
  <c r="R95" i="5"/>
  <c r="AA70" i="2"/>
  <c r="Y70" i="2"/>
  <c r="AB70" i="2"/>
  <c r="X71" i="2" s="1"/>
  <c r="Z70" i="2"/>
  <c r="V71" i="2" s="1"/>
  <c r="J64" i="2"/>
  <c r="D65" i="2" s="1"/>
  <c r="I64" i="2"/>
  <c r="C65" i="2" s="1"/>
  <c r="H65" i="2"/>
  <c r="F66" i="2"/>
  <c r="L66" i="2" s="1"/>
  <c r="U71" i="2"/>
  <c r="W71" i="2"/>
  <c r="G65" i="2"/>
  <c r="E66" i="2"/>
  <c r="K66" i="2" s="1"/>
  <c r="AD70" i="1"/>
  <c r="AF69" i="1"/>
  <c r="AB70" i="1" s="1"/>
  <c r="AE71" i="1"/>
  <c r="AG70" i="1"/>
  <c r="AC71" i="1" s="1"/>
  <c r="F71" i="5" l="1"/>
  <c r="H71" i="5" s="1"/>
  <c r="B72" i="5" s="1"/>
  <c r="J71" i="5"/>
  <c r="D72" i="5" s="1"/>
  <c r="G71" i="5"/>
  <c r="I71" i="5" s="1"/>
  <c r="C72" i="5" s="1"/>
  <c r="K71" i="5"/>
  <c r="E72" i="5" s="1"/>
  <c r="W95" i="5"/>
  <c r="Y95" i="5"/>
  <c r="U96" i="5" s="1"/>
  <c r="V95" i="5"/>
  <c r="R96" i="5" s="1"/>
  <c r="X95" i="5"/>
  <c r="T96" i="5" s="1"/>
  <c r="S96" i="5"/>
  <c r="AA71" i="2"/>
  <c r="Y71" i="2"/>
  <c r="AB71" i="2"/>
  <c r="X72" i="2" s="1"/>
  <c r="Z71" i="2"/>
  <c r="V72" i="2" s="1"/>
  <c r="I65" i="2"/>
  <c r="C66" i="2" s="1"/>
  <c r="J65" i="2"/>
  <c r="D66" i="2" s="1"/>
  <c r="E67" i="2"/>
  <c r="K67" i="2" s="1"/>
  <c r="G66" i="2"/>
  <c r="H66" i="2"/>
  <c r="F67" i="2"/>
  <c r="L67" i="2" s="1"/>
  <c r="U72" i="2"/>
  <c r="W72" i="2"/>
  <c r="AD71" i="1"/>
  <c r="AF70" i="1"/>
  <c r="AB71" i="1" s="1"/>
  <c r="AG71" i="1"/>
  <c r="AC72" i="1" s="1"/>
  <c r="AE72" i="1"/>
  <c r="G72" i="5" l="1"/>
  <c r="I72" i="5" s="1"/>
  <c r="K72" i="5"/>
  <c r="E73" i="5"/>
  <c r="C73" i="5"/>
  <c r="F72" i="5"/>
  <c r="H72" i="5" s="1"/>
  <c r="B73" i="5" s="1"/>
  <c r="J72" i="5"/>
  <c r="D73" i="5" s="1"/>
  <c r="V96" i="5"/>
  <c r="X96" i="5"/>
  <c r="T97" i="5"/>
  <c r="R97" i="5"/>
  <c r="W96" i="5"/>
  <c r="Y96" i="5"/>
  <c r="U97" i="5" s="1"/>
  <c r="S97" i="5"/>
  <c r="AB72" i="2"/>
  <c r="X73" i="2" s="1"/>
  <c r="Z72" i="2"/>
  <c r="V73" i="2" s="1"/>
  <c r="AA72" i="2"/>
  <c r="Y72" i="2"/>
  <c r="J66" i="2"/>
  <c r="D67" i="2" s="1"/>
  <c r="I66" i="2"/>
  <c r="C67" i="2" s="1"/>
  <c r="H67" i="2"/>
  <c r="F68" i="2"/>
  <c r="L68" i="2" s="1"/>
  <c r="U73" i="2"/>
  <c r="W73" i="2"/>
  <c r="G67" i="2"/>
  <c r="E68" i="2"/>
  <c r="K68" i="2" s="1"/>
  <c r="AG72" i="1"/>
  <c r="AC73" i="1" s="1"/>
  <c r="AE73" i="1"/>
  <c r="AF71" i="1"/>
  <c r="AB72" i="1" s="1"/>
  <c r="AD72" i="1"/>
  <c r="J73" i="5" l="1"/>
  <c r="D74" i="5"/>
  <c r="F73" i="5"/>
  <c r="H73" i="5" s="1"/>
  <c r="B74" i="5" s="1"/>
  <c r="K73" i="5"/>
  <c r="E74" i="5" s="1"/>
  <c r="G73" i="5"/>
  <c r="I73" i="5" s="1"/>
  <c r="C74" i="5" s="1"/>
  <c r="W97" i="5"/>
  <c r="Y97" i="5"/>
  <c r="U98" i="5" s="1"/>
  <c r="S98" i="5"/>
  <c r="V97" i="5"/>
  <c r="R98" i="5" s="1"/>
  <c r="X97" i="5"/>
  <c r="T98" i="5" s="1"/>
  <c r="AA73" i="2"/>
  <c r="Y73" i="2"/>
  <c r="AB73" i="2"/>
  <c r="X74" i="2" s="1"/>
  <c r="Z73" i="2"/>
  <c r="V74" i="2" s="1"/>
  <c r="I67" i="2"/>
  <c r="C68" i="2" s="1"/>
  <c r="J67" i="2"/>
  <c r="D68" i="2" s="1"/>
  <c r="G68" i="2"/>
  <c r="E69" i="2"/>
  <c r="K69" i="2" s="1"/>
  <c r="W74" i="2"/>
  <c r="U74" i="2"/>
  <c r="F69" i="2"/>
  <c r="L69" i="2" s="1"/>
  <c r="H68" i="2"/>
  <c r="AD73" i="1"/>
  <c r="AF72" i="1"/>
  <c r="AB73" i="1" s="1"/>
  <c r="AE74" i="1"/>
  <c r="AG73" i="1"/>
  <c r="AC74" i="1" s="1"/>
  <c r="G74" i="5" l="1"/>
  <c r="I74" i="5" s="1"/>
  <c r="C75" i="5" s="1"/>
  <c r="K74" i="5"/>
  <c r="E75" i="5" s="1"/>
  <c r="F74" i="5"/>
  <c r="H74" i="5" s="1"/>
  <c r="B75" i="5" s="1"/>
  <c r="J74" i="5"/>
  <c r="D75" i="5" s="1"/>
  <c r="V98" i="5"/>
  <c r="X98" i="5"/>
  <c r="T99" i="5" s="1"/>
  <c r="R99" i="5"/>
  <c r="W98" i="5"/>
  <c r="Y98" i="5"/>
  <c r="U99" i="5" s="1"/>
  <c r="S99" i="5"/>
  <c r="AB74" i="2"/>
  <c r="X75" i="2" s="1"/>
  <c r="Z74" i="2"/>
  <c r="V75" i="2" s="1"/>
  <c r="AA74" i="2"/>
  <c r="Y74" i="2"/>
  <c r="J68" i="2"/>
  <c r="D69" i="2" s="1"/>
  <c r="I68" i="2"/>
  <c r="C69" i="2" s="1"/>
  <c r="G69" i="2"/>
  <c r="E70" i="2"/>
  <c r="K70" i="2" s="1"/>
  <c r="F70" i="2"/>
  <c r="L70" i="2" s="1"/>
  <c r="H69" i="2"/>
  <c r="U75" i="2"/>
  <c r="W75" i="2"/>
  <c r="AE75" i="1"/>
  <c r="AG74" i="1"/>
  <c r="AC75" i="1" s="1"/>
  <c r="AD74" i="1"/>
  <c r="AF73" i="1"/>
  <c r="AB74" i="1" s="1"/>
  <c r="F75" i="5" l="1"/>
  <c r="H75" i="5" s="1"/>
  <c r="J75" i="5"/>
  <c r="D76" i="5"/>
  <c r="B76" i="5"/>
  <c r="G75" i="5"/>
  <c r="I75" i="5" s="1"/>
  <c r="C76" i="5" s="1"/>
  <c r="K75" i="5"/>
  <c r="E76" i="5" s="1"/>
  <c r="W99" i="5"/>
  <c r="Y99" i="5"/>
  <c r="U100" i="5" s="1"/>
  <c r="V99" i="5"/>
  <c r="X99" i="5"/>
  <c r="T100" i="5" s="1"/>
  <c r="S100" i="5"/>
  <c r="R100" i="5"/>
  <c r="AA75" i="2"/>
  <c r="Y75" i="2"/>
  <c r="AB75" i="2"/>
  <c r="X76" i="2" s="1"/>
  <c r="Z75" i="2"/>
  <c r="V76" i="2" s="1"/>
  <c r="J69" i="2"/>
  <c r="D70" i="2" s="1"/>
  <c r="I69" i="2"/>
  <c r="C70" i="2" s="1"/>
  <c r="E71" i="2"/>
  <c r="K71" i="2" s="1"/>
  <c r="G70" i="2"/>
  <c r="U76" i="2"/>
  <c r="W76" i="2"/>
  <c r="H70" i="2"/>
  <c r="F71" i="2"/>
  <c r="L71" i="2" s="1"/>
  <c r="AD75" i="1"/>
  <c r="AF74" i="1"/>
  <c r="AB75" i="1" s="1"/>
  <c r="AG75" i="1"/>
  <c r="AC76" i="1" s="1"/>
  <c r="AE76" i="1"/>
  <c r="K76" i="5" l="1"/>
  <c r="E77" i="5"/>
  <c r="G76" i="5"/>
  <c r="I76" i="5" s="1"/>
  <c r="C77" i="5" s="1"/>
  <c r="J76" i="5"/>
  <c r="D77" i="5" s="1"/>
  <c r="F76" i="5"/>
  <c r="H76" i="5" s="1"/>
  <c r="B77" i="5" s="1"/>
  <c r="V100" i="5"/>
  <c r="X100" i="5"/>
  <c r="T101" i="5" s="1"/>
  <c r="W100" i="5"/>
  <c r="Y100" i="5"/>
  <c r="U101" i="5"/>
  <c r="S101" i="5"/>
  <c r="R101" i="5"/>
  <c r="AA76" i="2"/>
  <c r="Y76" i="2"/>
  <c r="AB76" i="2"/>
  <c r="X77" i="2" s="1"/>
  <c r="Z76" i="2"/>
  <c r="V77" i="2" s="1"/>
  <c r="J70" i="2"/>
  <c r="D71" i="2" s="1"/>
  <c r="I70" i="2"/>
  <c r="C71" i="2" s="1"/>
  <c r="F72" i="2"/>
  <c r="L72" i="2" s="1"/>
  <c r="H71" i="2"/>
  <c r="W77" i="2"/>
  <c r="U77" i="2"/>
  <c r="G71" i="2"/>
  <c r="E72" i="2"/>
  <c r="K72" i="2" s="1"/>
  <c r="AG76" i="1"/>
  <c r="AC77" i="1" s="1"/>
  <c r="AE77" i="1"/>
  <c r="AF75" i="1"/>
  <c r="AB76" i="1" s="1"/>
  <c r="AD76" i="1"/>
  <c r="F77" i="5" l="1"/>
  <c r="H77" i="5" s="1"/>
  <c r="B78" i="5" s="1"/>
  <c r="J77" i="5"/>
  <c r="D78" i="5" s="1"/>
  <c r="G77" i="5"/>
  <c r="I77" i="5" s="1"/>
  <c r="C78" i="5" s="1"/>
  <c r="K77" i="5"/>
  <c r="E78" i="5" s="1"/>
  <c r="V101" i="5"/>
  <c r="X101" i="5"/>
  <c r="T102" i="5" s="1"/>
  <c r="R102" i="5"/>
  <c r="W101" i="5"/>
  <c r="S102" i="5" s="1"/>
  <c r="Y101" i="5"/>
  <c r="U102" i="5" s="1"/>
  <c r="AA77" i="2"/>
  <c r="Y77" i="2"/>
  <c r="AB77" i="2"/>
  <c r="X78" i="2" s="1"/>
  <c r="Z77" i="2"/>
  <c r="V78" i="2" s="1"/>
  <c r="J71" i="2"/>
  <c r="D72" i="2" s="1"/>
  <c r="I71" i="2"/>
  <c r="C72" i="2" s="1"/>
  <c r="G72" i="2"/>
  <c r="E73" i="2"/>
  <c r="K73" i="2" s="1"/>
  <c r="H72" i="2"/>
  <c r="F73" i="2"/>
  <c r="L73" i="2" s="1"/>
  <c r="U78" i="2"/>
  <c r="W78" i="2"/>
  <c r="AD77" i="1"/>
  <c r="AF76" i="1"/>
  <c r="AB77" i="1" s="1"/>
  <c r="AE78" i="1"/>
  <c r="AG77" i="1"/>
  <c r="AC78" i="1" s="1"/>
  <c r="F78" i="5" l="1"/>
  <c r="H78" i="5" s="1"/>
  <c r="J78" i="5"/>
  <c r="D79" i="5"/>
  <c r="G78" i="5"/>
  <c r="I78" i="5" s="1"/>
  <c r="C79" i="5" s="1"/>
  <c r="K78" i="5"/>
  <c r="E79" i="5" s="1"/>
  <c r="B79" i="5"/>
  <c r="W102" i="5"/>
  <c r="Y102" i="5"/>
  <c r="U103" i="5" s="1"/>
  <c r="S103" i="5"/>
  <c r="V102" i="5"/>
  <c r="X102" i="5"/>
  <c r="T103" i="5" s="1"/>
  <c r="R103" i="5"/>
  <c r="AA78" i="2"/>
  <c r="Y78" i="2"/>
  <c r="AB78" i="2"/>
  <c r="X79" i="2" s="1"/>
  <c r="Z78" i="2"/>
  <c r="V79" i="2" s="1"/>
  <c r="J72" i="2"/>
  <c r="D73" i="2" s="1"/>
  <c r="I72" i="2"/>
  <c r="C73" i="2" s="1"/>
  <c r="H73" i="2"/>
  <c r="F74" i="2"/>
  <c r="L74" i="2" s="1"/>
  <c r="U79" i="2"/>
  <c r="W79" i="2"/>
  <c r="G73" i="2"/>
  <c r="E74" i="2"/>
  <c r="K74" i="2" s="1"/>
  <c r="AE79" i="1"/>
  <c r="AG78" i="1"/>
  <c r="AC79" i="1" s="1"/>
  <c r="AD78" i="1"/>
  <c r="AF77" i="1"/>
  <c r="AB78" i="1" s="1"/>
  <c r="K79" i="5" l="1"/>
  <c r="E80" i="5" s="1"/>
  <c r="G79" i="5"/>
  <c r="I79" i="5" s="1"/>
  <c r="C80" i="5" s="1"/>
  <c r="F79" i="5"/>
  <c r="H79" i="5" s="1"/>
  <c r="B80" i="5" s="1"/>
  <c r="J79" i="5"/>
  <c r="D80" i="5" s="1"/>
  <c r="V103" i="5"/>
  <c r="X103" i="5"/>
  <c r="T104" i="5" s="1"/>
  <c r="W103" i="5"/>
  <c r="Y103" i="5"/>
  <c r="U104" i="5" s="1"/>
  <c r="R104" i="5"/>
  <c r="S104" i="5"/>
  <c r="AA79" i="2"/>
  <c r="Y79" i="2"/>
  <c r="AB79" i="2"/>
  <c r="X80" i="2" s="1"/>
  <c r="Z79" i="2"/>
  <c r="V80" i="2" s="1"/>
  <c r="I73" i="2"/>
  <c r="C74" i="2" s="1"/>
  <c r="J73" i="2"/>
  <c r="D74" i="2" s="1"/>
  <c r="G74" i="2"/>
  <c r="E75" i="2"/>
  <c r="K75" i="2" s="1"/>
  <c r="W80" i="2"/>
  <c r="U80" i="2"/>
  <c r="F75" i="2"/>
  <c r="L75" i="2" s="1"/>
  <c r="H74" i="2"/>
  <c r="AF78" i="1"/>
  <c r="AB79" i="1" s="1"/>
  <c r="AD79" i="1"/>
  <c r="AE80" i="1"/>
  <c r="AG79" i="1"/>
  <c r="AC80" i="1" s="1"/>
  <c r="F80" i="5" l="1"/>
  <c r="H80" i="5" s="1"/>
  <c r="J80" i="5"/>
  <c r="D81" i="5"/>
  <c r="B81" i="5"/>
  <c r="G80" i="5"/>
  <c r="I80" i="5" s="1"/>
  <c r="C81" i="5" s="1"/>
  <c r="K80" i="5"/>
  <c r="E81" i="5" s="1"/>
  <c r="W104" i="5"/>
  <c r="Y104" i="5"/>
  <c r="U105" i="5"/>
  <c r="V104" i="5"/>
  <c r="X104" i="5"/>
  <c r="T105" i="5" s="1"/>
  <c r="R105" i="5"/>
  <c r="S105" i="5"/>
  <c r="AA80" i="2"/>
  <c r="Y80" i="2"/>
  <c r="AB80" i="2"/>
  <c r="X81" i="2" s="1"/>
  <c r="Z80" i="2"/>
  <c r="V81" i="2" s="1"/>
  <c r="I74" i="2"/>
  <c r="C75" i="2" s="1"/>
  <c r="J74" i="2"/>
  <c r="D75" i="2" s="1"/>
  <c r="F76" i="2"/>
  <c r="L76" i="2" s="1"/>
  <c r="H75" i="2"/>
  <c r="E76" i="2"/>
  <c r="K76" i="2" s="1"/>
  <c r="G75" i="2"/>
  <c r="U81" i="2"/>
  <c r="W81" i="2"/>
  <c r="AG80" i="1"/>
  <c r="AC81" i="1" s="1"/>
  <c r="AE81" i="1"/>
  <c r="AF79" i="1"/>
  <c r="AB80" i="1" s="1"/>
  <c r="AD80" i="1"/>
  <c r="G81" i="5" l="1"/>
  <c r="I81" i="5" s="1"/>
  <c r="K81" i="5"/>
  <c r="E82" i="5"/>
  <c r="C82" i="5"/>
  <c r="J81" i="5"/>
  <c r="D82" i="5" s="1"/>
  <c r="F81" i="5"/>
  <c r="H81" i="5" s="1"/>
  <c r="B82" i="5" s="1"/>
  <c r="V105" i="5"/>
  <c r="X105" i="5"/>
  <c r="T106" i="5" s="1"/>
  <c r="W105" i="5"/>
  <c r="Y105" i="5"/>
  <c r="U106" i="5" s="1"/>
  <c r="S106" i="5"/>
  <c r="R106" i="5"/>
  <c r="AA81" i="2"/>
  <c r="Y81" i="2"/>
  <c r="AB81" i="2"/>
  <c r="X82" i="2" s="1"/>
  <c r="Z81" i="2"/>
  <c r="V82" i="2" s="1"/>
  <c r="I75" i="2"/>
  <c r="C76" i="2" s="1"/>
  <c r="J75" i="2"/>
  <c r="D76" i="2" s="1"/>
  <c r="U82" i="2"/>
  <c r="W82" i="2"/>
  <c r="G76" i="2"/>
  <c r="E77" i="2"/>
  <c r="K77" i="2" s="1"/>
  <c r="F77" i="2"/>
  <c r="L77" i="2" s="1"/>
  <c r="H76" i="2"/>
  <c r="AD81" i="1"/>
  <c r="AF80" i="1"/>
  <c r="AB81" i="1" s="1"/>
  <c r="AE82" i="1"/>
  <c r="AG81" i="1"/>
  <c r="AC82" i="1" s="1"/>
  <c r="F82" i="5" l="1"/>
  <c r="H82" i="5" s="1"/>
  <c r="B83" i="5" s="1"/>
  <c r="J82" i="5"/>
  <c r="D83" i="5" s="1"/>
  <c r="G82" i="5"/>
  <c r="I82" i="5" s="1"/>
  <c r="C83" i="5" s="1"/>
  <c r="K82" i="5"/>
  <c r="E83" i="5" s="1"/>
  <c r="W106" i="5"/>
  <c r="Y106" i="5"/>
  <c r="U107" i="5" s="1"/>
  <c r="V106" i="5"/>
  <c r="X106" i="5"/>
  <c r="T107" i="5"/>
  <c r="S107" i="5"/>
  <c r="R107" i="5"/>
  <c r="AA82" i="2"/>
  <c r="Y82" i="2"/>
  <c r="AB82" i="2"/>
  <c r="X83" i="2" s="1"/>
  <c r="Z82" i="2"/>
  <c r="V83" i="2" s="1"/>
  <c r="J76" i="2"/>
  <c r="D77" i="2" s="1"/>
  <c r="I76" i="2"/>
  <c r="C77" i="2" s="1"/>
  <c r="H77" i="2"/>
  <c r="F78" i="2"/>
  <c r="L78" i="2" s="1"/>
  <c r="G77" i="2"/>
  <c r="E78" i="2"/>
  <c r="K78" i="2" s="1"/>
  <c r="U83" i="2"/>
  <c r="W83" i="2"/>
  <c r="AE83" i="1"/>
  <c r="AG82" i="1"/>
  <c r="AC83" i="1" s="1"/>
  <c r="AD82" i="1"/>
  <c r="AF81" i="1"/>
  <c r="AB82" i="1" s="1"/>
  <c r="G83" i="5" l="1"/>
  <c r="I83" i="5" s="1"/>
  <c r="K83" i="5"/>
  <c r="E84" i="5"/>
  <c r="C84" i="5"/>
  <c r="F83" i="5"/>
  <c r="H83" i="5" s="1"/>
  <c r="B84" i="5" s="1"/>
  <c r="J83" i="5"/>
  <c r="D84" i="5" s="1"/>
  <c r="W107" i="5"/>
  <c r="Y107" i="5"/>
  <c r="U108" i="5" s="1"/>
  <c r="V107" i="5"/>
  <c r="X107" i="5"/>
  <c r="T108" i="5" s="1"/>
  <c r="S108" i="5"/>
  <c r="R108" i="5"/>
  <c r="AA83" i="2"/>
  <c r="Y83" i="2"/>
  <c r="AB83" i="2"/>
  <c r="X84" i="2" s="1"/>
  <c r="Z83" i="2"/>
  <c r="V84" i="2" s="1"/>
  <c r="I77" i="2"/>
  <c r="C78" i="2" s="1"/>
  <c r="J77" i="2"/>
  <c r="D78" i="2" s="1"/>
  <c r="W84" i="2"/>
  <c r="U84" i="2"/>
  <c r="E79" i="2"/>
  <c r="K79" i="2" s="1"/>
  <c r="G78" i="2"/>
  <c r="H78" i="2"/>
  <c r="F79" i="2"/>
  <c r="L79" i="2" s="1"/>
  <c r="AD83" i="1"/>
  <c r="AF82" i="1"/>
  <c r="AB83" i="1" s="1"/>
  <c r="AG83" i="1"/>
  <c r="AC84" i="1" s="1"/>
  <c r="AE84" i="1"/>
  <c r="J84" i="5" l="1"/>
  <c r="D85" i="5"/>
  <c r="F84" i="5"/>
  <c r="H84" i="5" s="1"/>
  <c r="B85" i="5" s="1"/>
  <c r="K84" i="5"/>
  <c r="E85" i="5" s="1"/>
  <c r="G84" i="5"/>
  <c r="I84" i="5" s="1"/>
  <c r="C85" i="5" s="1"/>
  <c r="V108" i="5"/>
  <c r="X108" i="5"/>
  <c r="T109" i="5" s="1"/>
  <c r="W108" i="5"/>
  <c r="Y108" i="5"/>
  <c r="U109" i="5" s="1"/>
  <c r="R109" i="5"/>
  <c r="S109" i="5"/>
  <c r="AB84" i="2"/>
  <c r="X85" i="2" s="1"/>
  <c r="Z84" i="2"/>
  <c r="V85" i="2" s="1"/>
  <c r="AA84" i="2"/>
  <c r="Y84" i="2"/>
  <c r="J78" i="2"/>
  <c r="D79" i="2" s="1"/>
  <c r="I78" i="2"/>
  <c r="C79" i="2" s="1"/>
  <c r="G79" i="2"/>
  <c r="E80" i="2"/>
  <c r="K80" i="2" s="1"/>
  <c r="H79" i="2"/>
  <c r="F80" i="2"/>
  <c r="L80" i="2" s="1"/>
  <c r="W85" i="2"/>
  <c r="U85" i="2"/>
  <c r="AG84" i="1"/>
  <c r="AC85" i="1" s="1"/>
  <c r="AE85" i="1"/>
  <c r="AF83" i="1"/>
  <c r="AB84" i="1" s="1"/>
  <c r="AD84" i="1"/>
  <c r="G85" i="5" l="1"/>
  <c r="I85" i="5" s="1"/>
  <c r="C86" i="5" s="1"/>
  <c r="K85" i="5"/>
  <c r="E86" i="5" s="1"/>
  <c r="F85" i="5"/>
  <c r="H85" i="5" s="1"/>
  <c r="B86" i="5" s="1"/>
  <c r="J85" i="5"/>
  <c r="D86" i="5" s="1"/>
  <c r="W109" i="5"/>
  <c r="Y109" i="5"/>
  <c r="U110" i="5" s="1"/>
  <c r="V109" i="5"/>
  <c r="X109" i="5"/>
  <c r="T110" i="5" s="1"/>
  <c r="R110" i="5"/>
  <c r="S110" i="5"/>
  <c r="AA85" i="2"/>
  <c r="Y85" i="2"/>
  <c r="AB85" i="2"/>
  <c r="X86" i="2" s="1"/>
  <c r="Z85" i="2"/>
  <c r="V86" i="2" s="1"/>
  <c r="J79" i="2"/>
  <c r="D80" i="2" s="1"/>
  <c r="I79" i="2"/>
  <c r="C80" i="2" s="1"/>
  <c r="E81" i="2"/>
  <c r="K81" i="2" s="1"/>
  <c r="G80" i="2"/>
  <c r="H80" i="2"/>
  <c r="F81" i="2"/>
  <c r="L81" i="2" s="1"/>
  <c r="U86" i="2"/>
  <c r="W86" i="2"/>
  <c r="AD85" i="1"/>
  <c r="AF84" i="1"/>
  <c r="AB85" i="1" s="1"/>
  <c r="AE86" i="1"/>
  <c r="AG85" i="1"/>
  <c r="AC86" i="1" s="1"/>
  <c r="F86" i="5" l="1"/>
  <c r="H86" i="5" s="1"/>
  <c r="J86" i="5"/>
  <c r="D87" i="5"/>
  <c r="B87" i="5"/>
  <c r="G86" i="5"/>
  <c r="I86" i="5" s="1"/>
  <c r="K86" i="5"/>
  <c r="E87" i="5" s="1"/>
  <c r="C87" i="5"/>
  <c r="V110" i="5"/>
  <c r="X110" i="5"/>
  <c r="T111" i="5" s="1"/>
  <c r="W110" i="5"/>
  <c r="Y110" i="5"/>
  <c r="U111" i="5"/>
  <c r="R111" i="5"/>
  <c r="S111" i="5"/>
  <c r="AB86" i="2"/>
  <c r="X87" i="2" s="1"/>
  <c r="Z86" i="2"/>
  <c r="V87" i="2" s="1"/>
  <c r="AA86" i="2"/>
  <c r="Y86" i="2"/>
  <c r="I80" i="2"/>
  <c r="C81" i="2" s="1"/>
  <c r="J80" i="2"/>
  <c r="D81" i="2" s="1"/>
  <c r="F82" i="2"/>
  <c r="L82" i="2" s="1"/>
  <c r="H81" i="2"/>
  <c r="W87" i="2"/>
  <c r="U87" i="2"/>
  <c r="E82" i="2"/>
  <c r="K82" i="2" s="1"/>
  <c r="G81" i="2"/>
  <c r="AE87" i="1"/>
  <c r="AG86" i="1"/>
  <c r="AC87" i="1" s="1"/>
  <c r="AD86" i="1"/>
  <c r="AF85" i="1"/>
  <c r="AB86" i="1" s="1"/>
  <c r="K87" i="5" l="1"/>
  <c r="E88" i="5"/>
  <c r="G87" i="5"/>
  <c r="I87" i="5" s="1"/>
  <c r="C88" i="5" s="1"/>
  <c r="F87" i="5"/>
  <c r="H87" i="5" s="1"/>
  <c r="B88" i="5" s="1"/>
  <c r="J87" i="5"/>
  <c r="D88" i="5" s="1"/>
  <c r="V111" i="5"/>
  <c r="X111" i="5"/>
  <c r="T112" i="5" s="1"/>
  <c r="W111" i="5"/>
  <c r="S112" i="5" s="1"/>
  <c r="Y111" i="5"/>
  <c r="U112" i="5" s="1"/>
  <c r="R112" i="5"/>
  <c r="AA87" i="2"/>
  <c r="Y87" i="2"/>
  <c r="AB87" i="2"/>
  <c r="X88" i="2" s="1"/>
  <c r="Z87" i="2"/>
  <c r="V88" i="2" s="1"/>
  <c r="I81" i="2"/>
  <c r="C82" i="2" s="1"/>
  <c r="J81" i="2"/>
  <c r="D82" i="2" s="1"/>
  <c r="U88" i="2"/>
  <c r="W88" i="2"/>
  <c r="G82" i="2"/>
  <c r="E83" i="2"/>
  <c r="K83" i="2" s="1"/>
  <c r="H82" i="2"/>
  <c r="F83" i="2"/>
  <c r="L83" i="2" s="1"/>
  <c r="AF86" i="1"/>
  <c r="AB87" i="1" s="1"/>
  <c r="AD87" i="1"/>
  <c r="AG87" i="1"/>
  <c r="AC88" i="1" s="1"/>
  <c r="AE88" i="1"/>
  <c r="F88" i="5" l="1"/>
  <c r="H88" i="5" s="1"/>
  <c r="J88" i="5"/>
  <c r="D89" i="5"/>
  <c r="B89" i="5"/>
  <c r="G88" i="5"/>
  <c r="I88" i="5" s="1"/>
  <c r="C89" i="5" s="1"/>
  <c r="K88" i="5"/>
  <c r="E89" i="5" s="1"/>
  <c r="W112" i="5"/>
  <c r="Y112" i="5"/>
  <c r="U113" i="5" s="1"/>
  <c r="S113" i="5"/>
  <c r="V112" i="5"/>
  <c r="X112" i="5"/>
  <c r="T113" i="5" s="1"/>
  <c r="R113" i="5"/>
  <c r="AA88" i="2"/>
  <c r="Y88" i="2"/>
  <c r="AB88" i="2"/>
  <c r="X89" i="2" s="1"/>
  <c r="Z88" i="2"/>
  <c r="V89" i="2" s="1"/>
  <c r="J82" i="2"/>
  <c r="D83" i="2" s="1"/>
  <c r="I82" i="2"/>
  <c r="C83" i="2" s="1"/>
  <c r="H83" i="2"/>
  <c r="F84" i="2"/>
  <c r="L84" i="2" s="1"/>
  <c r="G83" i="2"/>
  <c r="E84" i="2"/>
  <c r="K84" i="2" s="1"/>
  <c r="U89" i="2"/>
  <c r="W89" i="2"/>
  <c r="AG88" i="1"/>
  <c r="AC89" i="1" s="1"/>
  <c r="AE89" i="1"/>
  <c r="AF87" i="1"/>
  <c r="AB88" i="1" s="1"/>
  <c r="AD88" i="1"/>
  <c r="G89" i="5" l="1"/>
  <c r="I89" i="5" s="1"/>
  <c r="K89" i="5"/>
  <c r="J89" i="5"/>
  <c r="F89" i="5"/>
  <c r="H89" i="5" s="1"/>
  <c r="V113" i="5"/>
  <c r="X113" i="5"/>
  <c r="T114" i="5" s="1"/>
  <c r="W113" i="5"/>
  <c r="S114" i="5" s="1"/>
  <c r="Y113" i="5"/>
  <c r="U114" i="5" s="1"/>
  <c r="R114" i="5"/>
  <c r="AA89" i="2"/>
  <c r="Y89" i="2"/>
  <c r="AB89" i="2"/>
  <c r="X90" i="2" s="1"/>
  <c r="Z89" i="2"/>
  <c r="V90" i="2" s="1"/>
  <c r="I83" i="2"/>
  <c r="C84" i="2" s="1"/>
  <c r="J83" i="2"/>
  <c r="D84" i="2" s="1"/>
  <c r="G84" i="2"/>
  <c r="E85" i="2"/>
  <c r="K85" i="2" s="1"/>
  <c r="H84" i="2"/>
  <c r="F85" i="2"/>
  <c r="L85" i="2" s="1"/>
  <c r="U90" i="2"/>
  <c r="W90" i="2"/>
  <c r="AD89" i="1"/>
  <c r="AF88" i="1"/>
  <c r="AB89" i="1" s="1"/>
  <c r="AG89" i="1"/>
  <c r="AC90" i="1" s="1"/>
  <c r="AE90" i="1"/>
  <c r="W114" i="5" l="1"/>
  <c r="Y114" i="5"/>
  <c r="U115" i="5" s="1"/>
  <c r="S115" i="5"/>
  <c r="V114" i="5"/>
  <c r="X114" i="5"/>
  <c r="T115" i="5" s="1"/>
  <c r="R115" i="5"/>
  <c r="AB90" i="2"/>
  <c r="X91" i="2" s="1"/>
  <c r="Z90" i="2"/>
  <c r="V91" i="2" s="1"/>
  <c r="AA90" i="2"/>
  <c r="Y90" i="2"/>
  <c r="J84" i="2"/>
  <c r="D85" i="2" s="1"/>
  <c r="I84" i="2"/>
  <c r="C85" i="2" s="1"/>
  <c r="G85" i="2"/>
  <c r="E86" i="2"/>
  <c r="K86" i="2" s="1"/>
  <c r="U91" i="2"/>
  <c r="W91" i="2"/>
  <c r="H85" i="2"/>
  <c r="F86" i="2"/>
  <c r="L86" i="2" s="1"/>
  <c r="AE91" i="1"/>
  <c r="AG90" i="1"/>
  <c r="AC91" i="1" s="1"/>
  <c r="AD90" i="1"/>
  <c r="AF89" i="1"/>
  <c r="AB90" i="1" s="1"/>
  <c r="V115" i="5" l="1"/>
  <c r="X115" i="5"/>
  <c r="T116" i="5" s="1"/>
  <c r="W115" i="5"/>
  <c r="Y115" i="5"/>
  <c r="U116" i="5" s="1"/>
  <c r="R116" i="5"/>
  <c r="S116" i="5"/>
  <c r="AA91" i="2"/>
  <c r="Y91" i="2"/>
  <c r="AB91" i="2"/>
  <c r="X92" i="2" s="1"/>
  <c r="Z91" i="2"/>
  <c r="V92" i="2" s="1"/>
  <c r="I85" i="2"/>
  <c r="C86" i="2" s="1"/>
  <c r="J85" i="2"/>
  <c r="D86" i="2" s="1"/>
  <c r="U92" i="2"/>
  <c r="W92" i="2"/>
  <c r="E87" i="2"/>
  <c r="K87" i="2" s="1"/>
  <c r="G86" i="2"/>
  <c r="H86" i="2"/>
  <c r="F87" i="2"/>
  <c r="L87" i="2" s="1"/>
  <c r="AF90" i="1"/>
  <c r="AB91" i="1" s="1"/>
  <c r="AD91" i="1"/>
  <c r="AG91" i="1"/>
  <c r="AC92" i="1" s="1"/>
  <c r="AE92" i="1"/>
  <c r="W116" i="5" l="1"/>
  <c r="Y116" i="5"/>
  <c r="U117" i="5" s="1"/>
  <c r="V116" i="5"/>
  <c r="X116" i="5"/>
  <c r="T117" i="5" s="1"/>
  <c r="R117" i="5"/>
  <c r="S117" i="5"/>
  <c r="AA92" i="2"/>
  <c r="Y92" i="2"/>
  <c r="AB92" i="2"/>
  <c r="X93" i="2" s="1"/>
  <c r="Z92" i="2"/>
  <c r="V93" i="2" s="1"/>
  <c r="J86" i="2"/>
  <c r="D87" i="2" s="1"/>
  <c r="I86" i="2"/>
  <c r="C87" i="2" s="1"/>
  <c r="H87" i="2"/>
  <c r="F88" i="2"/>
  <c r="L88" i="2" s="1"/>
  <c r="G87" i="2"/>
  <c r="E88" i="2"/>
  <c r="K88" i="2" s="1"/>
  <c r="W93" i="2"/>
  <c r="U93" i="2"/>
  <c r="AE93" i="1"/>
  <c r="AG92" i="1"/>
  <c r="AC93" i="1" s="1"/>
  <c r="AD92" i="1"/>
  <c r="AF91" i="1"/>
  <c r="AB92" i="1" s="1"/>
  <c r="V117" i="5" l="1"/>
  <c r="X117" i="5"/>
  <c r="T118" i="5" s="1"/>
  <c r="W117" i="5"/>
  <c r="S118" i="5" s="1"/>
  <c r="Y117" i="5"/>
  <c r="U118" i="5" s="1"/>
  <c r="R118" i="5"/>
  <c r="AA93" i="2"/>
  <c r="Y93" i="2"/>
  <c r="AB93" i="2"/>
  <c r="X94" i="2" s="1"/>
  <c r="Z93" i="2"/>
  <c r="V94" i="2" s="1"/>
  <c r="I87" i="2"/>
  <c r="C88" i="2" s="1"/>
  <c r="J87" i="2"/>
  <c r="D88" i="2" s="1"/>
  <c r="W94" i="2"/>
  <c r="G88" i="2"/>
  <c r="E89" i="2"/>
  <c r="K89" i="2" s="1"/>
  <c r="U94" i="2"/>
  <c r="F89" i="2"/>
  <c r="L89" i="2" s="1"/>
  <c r="H88" i="2"/>
  <c r="AF92" i="1"/>
  <c r="AB93" i="1" s="1"/>
  <c r="AD93" i="1"/>
  <c r="AE94" i="1"/>
  <c r="AG93" i="1"/>
  <c r="AC94" i="1" s="1"/>
  <c r="W118" i="5" l="1"/>
  <c r="Y118" i="5"/>
  <c r="U119" i="5" s="1"/>
  <c r="S119" i="5"/>
  <c r="V118" i="5"/>
  <c r="X118" i="5"/>
  <c r="T119" i="5" s="1"/>
  <c r="R119" i="5"/>
  <c r="AA94" i="2"/>
  <c r="Y94" i="2"/>
  <c r="AB94" i="2"/>
  <c r="X95" i="2" s="1"/>
  <c r="Z94" i="2"/>
  <c r="V95" i="2" s="1"/>
  <c r="J88" i="2"/>
  <c r="D89" i="2" s="1"/>
  <c r="I88" i="2"/>
  <c r="C89" i="2" s="1"/>
  <c r="U95" i="2"/>
  <c r="W95" i="2"/>
  <c r="H89" i="2"/>
  <c r="F90" i="2"/>
  <c r="L90" i="2" s="1"/>
  <c r="E90" i="2"/>
  <c r="K90" i="2" s="1"/>
  <c r="G89" i="2"/>
  <c r="AE95" i="1"/>
  <c r="AG94" i="1"/>
  <c r="AC95" i="1" s="1"/>
  <c r="AD94" i="1"/>
  <c r="AF93" i="1"/>
  <c r="AB94" i="1" s="1"/>
  <c r="V119" i="5" l="1"/>
  <c r="X119" i="5"/>
  <c r="T120" i="5" s="1"/>
  <c r="W119" i="5"/>
  <c r="Y119" i="5"/>
  <c r="U120" i="5" s="1"/>
  <c r="R120" i="5"/>
  <c r="S120" i="5"/>
  <c r="AA95" i="2"/>
  <c r="Y95" i="2"/>
  <c r="AB95" i="2"/>
  <c r="X96" i="2" s="1"/>
  <c r="Z95" i="2"/>
  <c r="V96" i="2" s="1"/>
  <c r="I89" i="2"/>
  <c r="C90" i="2" s="1"/>
  <c r="J89" i="2"/>
  <c r="D90" i="2" s="1"/>
  <c r="E91" i="2"/>
  <c r="K91" i="2" s="1"/>
  <c r="G90" i="2"/>
  <c r="H90" i="2"/>
  <c r="F91" i="2"/>
  <c r="L91" i="2" s="1"/>
  <c r="W96" i="2"/>
  <c r="U96" i="2"/>
  <c r="AD95" i="1"/>
  <c r="AF94" i="1"/>
  <c r="AB95" i="1" s="1"/>
  <c r="AE96" i="1"/>
  <c r="AG95" i="1"/>
  <c r="AC96" i="1" s="1"/>
  <c r="W120" i="5" l="1"/>
  <c r="Y120" i="5"/>
  <c r="U121" i="5" s="1"/>
  <c r="V120" i="5"/>
  <c r="X120" i="5"/>
  <c r="T121" i="5" s="1"/>
  <c r="R121" i="5"/>
  <c r="S121" i="5"/>
  <c r="AA96" i="2"/>
  <c r="Y96" i="2"/>
  <c r="AB96" i="2"/>
  <c r="X97" i="2" s="1"/>
  <c r="Z96" i="2"/>
  <c r="V97" i="2" s="1"/>
  <c r="J90" i="2"/>
  <c r="D91" i="2" s="1"/>
  <c r="I90" i="2"/>
  <c r="C91" i="2" s="1"/>
  <c r="F92" i="2"/>
  <c r="L92" i="2" s="1"/>
  <c r="H91" i="2"/>
  <c r="W97" i="2"/>
  <c r="U97" i="2"/>
  <c r="E92" i="2"/>
  <c r="K92" i="2" s="1"/>
  <c r="G91" i="2"/>
  <c r="AG96" i="1"/>
  <c r="AC97" i="1" s="1"/>
  <c r="AE97" i="1"/>
  <c r="AF95" i="1"/>
  <c r="AB96" i="1" s="1"/>
  <c r="AD96" i="1"/>
  <c r="X121" i="5" l="1"/>
  <c r="T122" i="5" s="1"/>
  <c r="V121" i="5"/>
  <c r="W121" i="5"/>
  <c r="Y121" i="5"/>
  <c r="U122" i="5" s="1"/>
  <c r="R122" i="5"/>
  <c r="S122" i="5"/>
  <c r="AA97" i="2"/>
  <c r="Y97" i="2"/>
  <c r="AB97" i="2"/>
  <c r="X98" i="2" s="1"/>
  <c r="Z97" i="2"/>
  <c r="V98" i="2" s="1"/>
  <c r="I91" i="2"/>
  <c r="C92" i="2" s="1"/>
  <c r="J91" i="2"/>
  <c r="D92" i="2" s="1"/>
  <c r="G92" i="2"/>
  <c r="E93" i="2"/>
  <c r="K93" i="2" s="1"/>
  <c r="U98" i="2"/>
  <c r="W98" i="2"/>
  <c r="H92" i="2"/>
  <c r="F93" i="2"/>
  <c r="L93" i="2" s="1"/>
  <c r="AD97" i="1"/>
  <c r="AF96" i="1"/>
  <c r="AB97" i="1" s="1"/>
  <c r="AE98" i="1"/>
  <c r="AG97" i="1"/>
  <c r="AC98" i="1" s="1"/>
  <c r="W122" i="5" l="1"/>
  <c r="Y122" i="5"/>
  <c r="U123" i="5" s="1"/>
  <c r="V122" i="5"/>
  <c r="X122" i="5"/>
  <c r="T123" i="5" s="1"/>
  <c r="R123" i="5"/>
  <c r="S123" i="5"/>
  <c r="AA98" i="2"/>
  <c r="Y98" i="2"/>
  <c r="AB98" i="2"/>
  <c r="X99" i="2" s="1"/>
  <c r="Z98" i="2"/>
  <c r="V99" i="2" s="1"/>
  <c r="J92" i="2"/>
  <c r="D93" i="2" s="1"/>
  <c r="I92" i="2"/>
  <c r="C93" i="2" s="1"/>
  <c r="H93" i="2"/>
  <c r="F94" i="2"/>
  <c r="L94" i="2" s="1"/>
  <c r="E94" i="2"/>
  <c r="K94" i="2" s="1"/>
  <c r="G93" i="2"/>
  <c r="W99" i="2"/>
  <c r="U99" i="2"/>
  <c r="AE99" i="1"/>
  <c r="AG98" i="1"/>
  <c r="AC99" i="1" s="1"/>
  <c r="AD98" i="1"/>
  <c r="AF97" i="1"/>
  <c r="AB98" i="1" s="1"/>
  <c r="V123" i="5" l="1"/>
  <c r="X123" i="5"/>
  <c r="T124" i="5" s="1"/>
  <c r="W123" i="5"/>
  <c r="Y123" i="5"/>
  <c r="U124" i="5" s="1"/>
  <c r="R124" i="5"/>
  <c r="S124" i="5"/>
  <c r="AA99" i="2"/>
  <c r="Y99" i="2"/>
  <c r="AB99" i="2"/>
  <c r="X100" i="2" s="1"/>
  <c r="Z99" i="2"/>
  <c r="V100" i="2" s="1"/>
  <c r="I93" i="2"/>
  <c r="C94" i="2" s="1"/>
  <c r="J93" i="2"/>
  <c r="D94" i="2" s="1"/>
  <c r="E95" i="2"/>
  <c r="K95" i="2" s="1"/>
  <c r="G94" i="2"/>
  <c r="U100" i="2"/>
  <c r="W100" i="2"/>
  <c r="F95" i="2"/>
  <c r="L95" i="2" s="1"/>
  <c r="H94" i="2"/>
  <c r="AD99" i="1"/>
  <c r="AF98" i="1"/>
  <c r="AB99" i="1" s="1"/>
  <c r="AG99" i="1"/>
  <c r="AC100" i="1" s="1"/>
  <c r="AE100" i="1"/>
  <c r="W124" i="5" l="1"/>
  <c r="Y124" i="5"/>
  <c r="U125" i="5" s="1"/>
  <c r="V124" i="5"/>
  <c r="X124" i="5"/>
  <c r="T125" i="5" s="1"/>
  <c r="S125" i="5"/>
  <c r="R125" i="5"/>
  <c r="AA100" i="2"/>
  <c r="Y100" i="2"/>
  <c r="AB100" i="2"/>
  <c r="X101" i="2" s="1"/>
  <c r="Z100" i="2"/>
  <c r="V101" i="2" s="1"/>
  <c r="J94" i="2"/>
  <c r="D95" i="2" s="1"/>
  <c r="I94" i="2"/>
  <c r="C95" i="2" s="1"/>
  <c r="W101" i="2"/>
  <c r="U101" i="2"/>
  <c r="F96" i="2"/>
  <c r="L96" i="2" s="1"/>
  <c r="H95" i="2"/>
  <c r="E96" i="2"/>
  <c r="K96" i="2" s="1"/>
  <c r="G95" i="2"/>
  <c r="AG100" i="1"/>
  <c r="AC101" i="1" s="1"/>
  <c r="AE101" i="1"/>
  <c r="AF99" i="1"/>
  <c r="AB100" i="1" s="1"/>
  <c r="AD100" i="1"/>
  <c r="X125" i="5" l="1"/>
  <c r="T126" i="5" s="1"/>
  <c r="V125" i="5"/>
  <c r="Y125" i="5"/>
  <c r="U126" i="5" s="1"/>
  <c r="W125" i="5"/>
  <c r="S126" i="5"/>
  <c r="R126" i="5"/>
  <c r="AA101" i="2"/>
  <c r="Y101" i="2"/>
  <c r="AB101" i="2"/>
  <c r="X102" i="2" s="1"/>
  <c r="Z101" i="2"/>
  <c r="V102" i="2" s="1"/>
  <c r="I95" i="2"/>
  <c r="C96" i="2" s="1"/>
  <c r="J95" i="2"/>
  <c r="D96" i="2" s="1"/>
  <c r="E97" i="2"/>
  <c r="K97" i="2" s="1"/>
  <c r="G96" i="2"/>
  <c r="H96" i="2"/>
  <c r="F97" i="2"/>
  <c r="L97" i="2" s="1"/>
  <c r="W102" i="2"/>
  <c r="U102" i="2"/>
  <c r="AD101" i="1"/>
  <c r="AF100" i="1"/>
  <c r="AB101" i="1" s="1"/>
  <c r="AE102" i="1"/>
  <c r="AG101" i="1"/>
  <c r="AC102" i="1" s="1"/>
  <c r="W126" i="5" l="1"/>
  <c r="Y126" i="5"/>
  <c r="U127" i="5" s="1"/>
  <c r="V126" i="5"/>
  <c r="X126" i="5"/>
  <c r="T127" i="5" s="1"/>
  <c r="R127" i="5"/>
  <c r="S127" i="5"/>
  <c r="AA102" i="2"/>
  <c r="Y102" i="2"/>
  <c r="AB102" i="2"/>
  <c r="X103" i="2" s="1"/>
  <c r="Z102" i="2"/>
  <c r="V103" i="2" s="1"/>
  <c r="J96" i="2"/>
  <c r="D97" i="2" s="1"/>
  <c r="I96" i="2"/>
  <c r="C97" i="2" s="1"/>
  <c r="W103" i="2"/>
  <c r="U103" i="2"/>
  <c r="F98" i="2"/>
  <c r="L98" i="2" s="1"/>
  <c r="H97" i="2"/>
  <c r="G97" i="2"/>
  <c r="E98" i="2"/>
  <c r="K98" i="2" s="1"/>
  <c r="AE103" i="1"/>
  <c r="AG102" i="1"/>
  <c r="AC103" i="1" s="1"/>
  <c r="AF101" i="1"/>
  <c r="AB102" i="1" s="1"/>
  <c r="AD102" i="1"/>
  <c r="V127" i="5" l="1"/>
  <c r="X127" i="5"/>
  <c r="T128" i="5" s="1"/>
  <c r="W127" i="5"/>
  <c r="Y127" i="5"/>
  <c r="U128" i="5" s="1"/>
  <c r="S128" i="5"/>
  <c r="R128" i="5"/>
  <c r="AA103" i="2"/>
  <c r="Y103" i="2"/>
  <c r="AB103" i="2"/>
  <c r="X104" i="2" s="1"/>
  <c r="Z103" i="2"/>
  <c r="V104" i="2" s="1"/>
  <c r="J97" i="2"/>
  <c r="D98" i="2" s="1"/>
  <c r="I97" i="2"/>
  <c r="C98" i="2" s="1"/>
  <c r="G98" i="2"/>
  <c r="E99" i="2"/>
  <c r="K99" i="2" s="1"/>
  <c r="H98" i="2"/>
  <c r="F99" i="2"/>
  <c r="L99" i="2" s="1"/>
  <c r="U104" i="2"/>
  <c r="W104" i="2"/>
  <c r="AD103" i="1"/>
  <c r="AF102" i="1"/>
  <c r="AB103" i="1" s="1"/>
  <c r="AG103" i="1"/>
  <c r="AC104" i="1" s="1"/>
  <c r="AE104" i="1"/>
  <c r="W128" i="5" l="1"/>
  <c r="Y128" i="5"/>
  <c r="U129" i="5" s="1"/>
  <c r="V128" i="5"/>
  <c r="X128" i="5"/>
  <c r="T129" i="5" s="1"/>
  <c r="S129" i="5"/>
  <c r="R129" i="5"/>
  <c r="AA104" i="2"/>
  <c r="Y104" i="2"/>
  <c r="AB104" i="2"/>
  <c r="X105" i="2" s="1"/>
  <c r="Z104" i="2"/>
  <c r="V105" i="2" s="1"/>
  <c r="J98" i="2"/>
  <c r="D99" i="2" s="1"/>
  <c r="I98" i="2"/>
  <c r="C99" i="2" s="1"/>
  <c r="G99" i="2"/>
  <c r="I99" i="2" s="1"/>
  <c r="E100" i="2"/>
  <c r="K100" i="2" s="1"/>
  <c r="W105" i="2"/>
  <c r="U105" i="2"/>
  <c r="F100" i="2"/>
  <c r="L100" i="2" s="1"/>
  <c r="H99" i="2"/>
  <c r="AE105" i="1"/>
  <c r="AG104" i="1"/>
  <c r="AC105" i="1" s="1"/>
  <c r="AF103" i="1"/>
  <c r="AB104" i="1" s="1"/>
  <c r="AD104" i="1"/>
  <c r="V129" i="5" l="1"/>
  <c r="X129" i="5"/>
  <c r="T130" i="5" s="1"/>
  <c r="Y129" i="5"/>
  <c r="U130" i="5" s="1"/>
  <c r="W129" i="5"/>
  <c r="R130" i="5"/>
  <c r="S130" i="5"/>
  <c r="AA105" i="2"/>
  <c r="Y105" i="2"/>
  <c r="C100" i="2"/>
  <c r="AB105" i="2"/>
  <c r="X106" i="2" s="1"/>
  <c r="Z105" i="2"/>
  <c r="V106" i="2" s="1"/>
  <c r="J99" i="2"/>
  <c r="D100" i="2" s="1"/>
  <c r="H100" i="2"/>
  <c r="F101" i="2"/>
  <c r="L101" i="2" s="1"/>
  <c r="G100" i="2"/>
  <c r="E101" i="2"/>
  <c r="K101" i="2" s="1"/>
  <c r="W106" i="2"/>
  <c r="U106" i="2"/>
  <c r="AF104" i="1"/>
  <c r="AB105" i="1" s="1"/>
  <c r="AD105" i="1"/>
  <c r="AG105" i="1"/>
  <c r="AC106" i="1" s="1"/>
  <c r="AE106" i="1"/>
  <c r="W130" i="5" l="1"/>
  <c r="Y130" i="5"/>
  <c r="U131" i="5" s="1"/>
  <c r="V130" i="5"/>
  <c r="X130" i="5"/>
  <c r="T131" i="5" s="1"/>
  <c r="R131" i="5"/>
  <c r="S131" i="5"/>
  <c r="AA106" i="2"/>
  <c r="Y106" i="2"/>
  <c r="AB106" i="2"/>
  <c r="X107" i="2" s="1"/>
  <c r="Z106" i="2"/>
  <c r="V107" i="2" s="1"/>
  <c r="J100" i="2"/>
  <c r="D101" i="2" s="1"/>
  <c r="I100" i="2"/>
  <c r="C101" i="2" s="1"/>
  <c r="G101" i="2"/>
  <c r="E102" i="2"/>
  <c r="K102" i="2" s="1"/>
  <c r="W107" i="2"/>
  <c r="U107" i="2"/>
  <c r="F102" i="2"/>
  <c r="L102" i="2" s="1"/>
  <c r="H101" i="2"/>
  <c r="AG106" i="1"/>
  <c r="AC107" i="1" s="1"/>
  <c r="AE107" i="1"/>
  <c r="AD106" i="1"/>
  <c r="AF105" i="1"/>
  <c r="AB106" i="1" s="1"/>
  <c r="V131" i="5" l="1"/>
  <c r="X131" i="5"/>
  <c r="T132" i="5" s="1"/>
  <c r="W131" i="5"/>
  <c r="S132" i="5" s="1"/>
  <c r="Y131" i="5"/>
  <c r="U132" i="5" s="1"/>
  <c r="R132" i="5"/>
  <c r="AA107" i="2"/>
  <c r="Y107" i="2"/>
  <c r="AB107" i="2"/>
  <c r="X108" i="2" s="1"/>
  <c r="Z107" i="2"/>
  <c r="V108" i="2" s="1"/>
  <c r="J101" i="2"/>
  <c r="D102" i="2" s="1"/>
  <c r="I101" i="2"/>
  <c r="C102" i="2" s="1"/>
  <c r="U108" i="2"/>
  <c r="W108" i="2"/>
  <c r="F103" i="2"/>
  <c r="L103" i="2" s="1"/>
  <c r="H102" i="2"/>
  <c r="E103" i="2"/>
  <c r="K103" i="2" s="1"/>
  <c r="G102" i="2"/>
  <c r="AD107" i="1"/>
  <c r="AF106" i="1"/>
  <c r="AB107" i="1" s="1"/>
  <c r="AG107" i="1"/>
  <c r="AC108" i="1" s="1"/>
  <c r="AE108" i="1"/>
  <c r="W132" i="5" l="1"/>
  <c r="Y132" i="5"/>
  <c r="U133" i="5" s="1"/>
  <c r="S133" i="5"/>
  <c r="V132" i="5"/>
  <c r="X132" i="5"/>
  <c r="T133" i="5"/>
  <c r="R133" i="5"/>
  <c r="AA108" i="2"/>
  <c r="Y108" i="2"/>
  <c r="AB108" i="2"/>
  <c r="X109" i="2" s="1"/>
  <c r="Z108" i="2"/>
  <c r="V109" i="2" s="1"/>
  <c r="I102" i="2"/>
  <c r="C103" i="2" s="1"/>
  <c r="J102" i="2"/>
  <c r="D103" i="2" s="1"/>
  <c r="E104" i="2"/>
  <c r="K104" i="2" s="1"/>
  <c r="G103" i="2"/>
  <c r="H103" i="2"/>
  <c r="F104" i="2"/>
  <c r="L104" i="2" s="1"/>
  <c r="U109" i="2"/>
  <c r="W109" i="2"/>
  <c r="AG108" i="1"/>
  <c r="AC109" i="1" s="1"/>
  <c r="AE109" i="1"/>
  <c r="AF107" i="1"/>
  <c r="AB108" i="1" s="1"/>
  <c r="AD108" i="1"/>
  <c r="W133" i="5" l="1"/>
  <c r="Y133" i="5"/>
  <c r="U134" i="5" s="1"/>
  <c r="V133" i="5"/>
  <c r="R134" i="5" s="1"/>
  <c r="X133" i="5"/>
  <c r="T134" i="5" s="1"/>
  <c r="S134" i="5"/>
  <c r="AA109" i="2"/>
  <c r="Y109" i="2"/>
  <c r="AB109" i="2"/>
  <c r="X110" i="2" s="1"/>
  <c r="Z109" i="2"/>
  <c r="V110" i="2" s="1"/>
  <c r="J103" i="2"/>
  <c r="D104" i="2" s="1"/>
  <c r="I103" i="2"/>
  <c r="C104" i="2" s="1"/>
  <c r="G104" i="2"/>
  <c r="E105" i="2"/>
  <c r="K105" i="2" s="1"/>
  <c r="H104" i="2"/>
  <c r="F105" i="2"/>
  <c r="L105" i="2" s="1"/>
  <c r="U110" i="2"/>
  <c r="W110" i="2"/>
  <c r="AD109" i="1"/>
  <c r="AF108" i="1"/>
  <c r="AB109" i="1" s="1"/>
  <c r="AE110" i="1"/>
  <c r="AG109" i="1"/>
  <c r="AC110" i="1" s="1"/>
  <c r="V134" i="5" l="1"/>
  <c r="X134" i="5"/>
  <c r="T135" i="5" s="1"/>
  <c r="R135" i="5"/>
  <c r="W134" i="5"/>
  <c r="Y134" i="5"/>
  <c r="U135" i="5"/>
  <c r="S135" i="5"/>
  <c r="AA110" i="2"/>
  <c r="Y110" i="2"/>
  <c r="AB110" i="2"/>
  <c r="X111" i="2" s="1"/>
  <c r="Z110" i="2"/>
  <c r="V111" i="2" s="1"/>
  <c r="I104" i="2"/>
  <c r="C105" i="2" s="1"/>
  <c r="J104" i="2"/>
  <c r="D105" i="2" s="1"/>
  <c r="F106" i="2"/>
  <c r="L106" i="2" s="1"/>
  <c r="H105" i="2"/>
  <c r="G105" i="2"/>
  <c r="E106" i="2"/>
  <c r="K106" i="2" s="1"/>
  <c r="W111" i="2"/>
  <c r="U111" i="2"/>
  <c r="AE111" i="1"/>
  <c r="AG110" i="1"/>
  <c r="AC111" i="1" s="1"/>
  <c r="AD110" i="1"/>
  <c r="AF109" i="1"/>
  <c r="AB110" i="1" s="1"/>
  <c r="V135" i="5" l="1"/>
  <c r="X135" i="5"/>
  <c r="T136" i="5" s="1"/>
  <c r="W135" i="5"/>
  <c r="S136" i="5" s="1"/>
  <c r="Y135" i="5"/>
  <c r="U136" i="5" s="1"/>
  <c r="R136" i="5"/>
  <c r="AA111" i="2"/>
  <c r="Y111" i="2"/>
  <c r="AB111" i="2"/>
  <c r="X112" i="2" s="1"/>
  <c r="Z111" i="2"/>
  <c r="V112" i="2" s="1"/>
  <c r="I105" i="2"/>
  <c r="C106" i="2" s="1"/>
  <c r="J105" i="2"/>
  <c r="D106" i="2" s="1"/>
  <c r="W112" i="2"/>
  <c r="U112" i="2"/>
  <c r="E107" i="2"/>
  <c r="K107" i="2" s="1"/>
  <c r="G106" i="2"/>
  <c r="H106" i="2"/>
  <c r="F107" i="2"/>
  <c r="L107" i="2" s="1"/>
  <c r="AD111" i="1"/>
  <c r="AF110" i="1"/>
  <c r="AB111" i="1" s="1"/>
  <c r="AG111" i="1"/>
  <c r="AC112" i="1" s="1"/>
  <c r="AE112" i="1"/>
  <c r="W136" i="5" l="1"/>
  <c r="Y136" i="5"/>
  <c r="U137" i="5" s="1"/>
  <c r="S137" i="5"/>
  <c r="V136" i="5"/>
  <c r="X136" i="5"/>
  <c r="T137" i="5" s="1"/>
  <c r="R137" i="5"/>
  <c r="AA112" i="2"/>
  <c r="Y112" i="2"/>
  <c r="AB112" i="2"/>
  <c r="X113" i="2" s="1"/>
  <c r="Z112" i="2"/>
  <c r="V113" i="2" s="1"/>
  <c r="J106" i="2"/>
  <c r="D107" i="2" s="1"/>
  <c r="I106" i="2"/>
  <c r="C107" i="2" s="1"/>
  <c r="F108" i="2"/>
  <c r="L108" i="2" s="1"/>
  <c r="H107" i="2"/>
  <c r="G107" i="2"/>
  <c r="E108" i="2"/>
  <c r="K108" i="2" s="1"/>
  <c r="W113" i="2"/>
  <c r="U113" i="2"/>
  <c r="AG112" i="1"/>
  <c r="AC113" i="1" s="1"/>
  <c r="AE113" i="1"/>
  <c r="AB112" i="1"/>
  <c r="AF111" i="1"/>
  <c r="AD112" i="1"/>
  <c r="V137" i="5" l="1"/>
  <c r="X137" i="5"/>
  <c r="T138" i="5" s="1"/>
  <c r="W137" i="5"/>
  <c r="Y137" i="5"/>
  <c r="U138" i="5" s="1"/>
  <c r="R138" i="5"/>
  <c r="S138" i="5"/>
  <c r="AA113" i="2"/>
  <c r="Y113" i="2"/>
  <c r="AB113" i="2"/>
  <c r="X114" i="2" s="1"/>
  <c r="Z113" i="2"/>
  <c r="V114" i="2" s="1"/>
  <c r="J107" i="2"/>
  <c r="D108" i="2" s="1"/>
  <c r="I107" i="2"/>
  <c r="C108" i="2" s="1"/>
  <c r="U114" i="2"/>
  <c r="W114" i="2"/>
  <c r="G108" i="2"/>
  <c r="E109" i="2"/>
  <c r="K109" i="2" s="1"/>
  <c r="F109" i="2"/>
  <c r="L109" i="2" s="1"/>
  <c r="H108" i="2"/>
  <c r="AD113" i="1"/>
  <c r="AF112" i="1"/>
  <c r="AB113" i="1" s="1"/>
  <c r="AG113" i="1"/>
  <c r="AC114" i="1" s="1"/>
  <c r="AE114" i="1"/>
  <c r="W138" i="5" l="1"/>
  <c r="Y138" i="5"/>
  <c r="U139" i="5" s="1"/>
  <c r="V138" i="5"/>
  <c r="X138" i="5"/>
  <c r="T139" i="5" s="1"/>
  <c r="S139" i="5"/>
  <c r="R139" i="5"/>
  <c r="AA114" i="2"/>
  <c r="Y114" i="2"/>
  <c r="AB114" i="2"/>
  <c r="X115" i="2" s="1"/>
  <c r="Z114" i="2"/>
  <c r="V115" i="2" s="1"/>
  <c r="J108" i="2"/>
  <c r="D109" i="2" s="1"/>
  <c r="I108" i="2"/>
  <c r="C109" i="2" s="1"/>
  <c r="H109" i="2"/>
  <c r="F110" i="2"/>
  <c r="L110" i="2" s="1"/>
  <c r="G109" i="2"/>
  <c r="E110" i="2"/>
  <c r="K110" i="2" s="1"/>
  <c r="U115" i="2"/>
  <c r="W115" i="2"/>
  <c r="AG114" i="1"/>
  <c r="AC115" i="1" s="1"/>
  <c r="AE115" i="1"/>
  <c r="AF113" i="1"/>
  <c r="AB114" i="1" s="1"/>
  <c r="AD114" i="1"/>
  <c r="V139" i="5" l="1"/>
  <c r="X139" i="5"/>
  <c r="T140" i="5" s="1"/>
  <c r="W139" i="5"/>
  <c r="Y139" i="5"/>
  <c r="U140" i="5" s="1"/>
  <c r="S140" i="5"/>
  <c r="R140" i="5"/>
  <c r="AA115" i="2"/>
  <c r="Y115" i="2"/>
  <c r="AB115" i="2"/>
  <c r="X116" i="2" s="1"/>
  <c r="Z115" i="2"/>
  <c r="V116" i="2" s="1"/>
  <c r="I109" i="2"/>
  <c r="C110" i="2" s="1"/>
  <c r="J109" i="2"/>
  <c r="D110" i="2" s="1"/>
  <c r="W116" i="2"/>
  <c r="F111" i="2"/>
  <c r="L111" i="2" s="1"/>
  <c r="H110" i="2"/>
  <c r="U116" i="2"/>
  <c r="E111" i="2"/>
  <c r="K111" i="2" s="1"/>
  <c r="G110" i="2"/>
  <c r="AE116" i="1"/>
  <c r="AG115" i="1"/>
  <c r="AF114" i="1"/>
  <c r="AB115" i="1" s="1"/>
  <c r="AD115" i="1"/>
  <c r="AC116" i="1"/>
  <c r="W140" i="5" l="1"/>
  <c r="Y140" i="5"/>
  <c r="U141" i="5"/>
  <c r="V140" i="5"/>
  <c r="X140" i="5"/>
  <c r="T141" i="5" s="1"/>
  <c r="R141" i="5"/>
  <c r="S141" i="5"/>
  <c r="AA116" i="2"/>
  <c r="Y116" i="2"/>
  <c r="AB116" i="2"/>
  <c r="X117" i="2" s="1"/>
  <c r="Z116" i="2"/>
  <c r="V117" i="2" s="1"/>
  <c r="I110" i="2"/>
  <c r="C111" i="2" s="1"/>
  <c r="J110" i="2"/>
  <c r="D111" i="2" s="1"/>
  <c r="G111" i="2"/>
  <c r="E112" i="2"/>
  <c r="K112" i="2" s="1"/>
  <c r="F112" i="2"/>
  <c r="L112" i="2" s="1"/>
  <c r="H111" i="2"/>
  <c r="U117" i="2"/>
  <c r="W117" i="2"/>
  <c r="AD116" i="1"/>
  <c r="AF115" i="1"/>
  <c r="AB116" i="1" s="1"/>
  <c r="AG116" i="1"/>
  <c r="AC117" i="1" s="1"/>
  <c r="AE117" i="1"/>
  <c r="V141" i="5" l="1"/>
  <c r="X141" i="5"/>
  <c r="T142" i="5" s="1"/>
  <c r="W141" i="5"/>
  <c r="S142" i="5" s="1"/>
  <c r="Y141" i="5"/>
  <c r="U142" i="5" s="1"/>
  <c r="R142" i="5"/>
  <c r="AA117" i="2"/>
  <c r="Y117" i="2"/>
  <c r="AB117" i="2"/>
  <c r="X118" i="2" s="1"/>
  <c r="Z117" i="2"/>
  <c r="V118" i="2" s="1"/>
  <c r="J111" i="2"/>
  <c r="D112" i="2" s="1"/>
  <c r="I111" i="2"/>
  <c r="C112" i="2" s="1"/>
  <c r="E113" i="2"/>
  <c r="K113" i="2" s="1"/>
  <c r="G112" i="2"/>
  <c r="U118" i="2"/>
  <c r="W118" i="2"/>
  <c r="F113" i="2"/>
  <c r="L113" i="2" s="1"/>
  <c r="H112" i="2"/>
  <c r="AG117" i="1"/>
  <c r="AC118" i="1" s="1"/>
  <c r="AE118" i="1"/>
  <c r="AD117" i="1"/>
  <c r="AF116" i="1"/>
  <c r="AB117" i="1" s="1"/>
  <c r="W142" i="5" l="1"/>
  <c r="Y142" i="5"/>
  <c r="U143" i="5" s="1"/>
  <c r="S143" i="5"/>
  <c r="V142" i="5"/>
  <c r="X142" i="5"/>
  <c r="T143" i="5" s="1"/>
  <c r="R143" i="5"/>
  <c r="AB118" i="2"/>
  <c r="X119" i="2" s="1"/>
  <c r="Z118" i="2"/>
  <c r="V119" i="2" s="1"/>
  <c r="AA118" i="2"/>
  <c r="Y118" i="2"/>
  <c r="J112" i="2"/>
  <c r="D113" i="2" s="1"/>
  <c r="I112" i="2"/>
  <c r="C113" i="2" s="1"/>
  <c r="H113" i="2"/>
  <c r="F114" i="2"/>
  <c r="L114" i="2" s="1"/>
  <c r="W119" i="2"/>
  <c r="U119" i="2"/>
  <c r="E114" i="2"/>
  <c r="K114" i="2" s="1"/>
  <c r="G113" i="2"/>
  <c r="AD118" i="1"/>
  <c r="AF117" i="1"/>
  <c r="AB118" i="1" s="1"/>
  <c r="AE119" i="1"/>
  <c r="AG118" i="1"/>
  <c r="AC119" i="1" s="1"/>
  <c r="V143" i="5" l="1"/>
  <c r="X143" i="5"/>
  <c r="T144" i="5" s="1"/>
  <c r="W143" i="5"/>
  <c r="Y143" i="5"/>
  <c r="U144" i="5" s="1"/>
  <c r="R144" i="5"/>
  <c r="S144" i="5"/>
  <c r="AA119" i="2"/>
  <c r="Y119" i="2"/>
  <c r="AB119" i="2"/>
  <c r="X120" i="2" s="1"/>
  <c r="Z119" i="2"/>
  <c r="V120" i="2" s="1"/>
  <c r="I113" i="2"/>
  <c r="C114" i="2" s="1"/>
  <c r="J113" i="2"/>
  <c r="D114" i="2" s="1"/>
  <c r="G114" i="2"/>
  <c r="E115" i="2"/>
  <c r="K115" i="2" s="1"/>
  <c r="U120" i="2"/>
  <c r="W120" i="2"/>
  <c r="H114" i="2"/>
  <c r="F115" i="2"/>
  <c r="L115" i="2" s="1"/>
  <c r="AC120" i="1"/>
  <c r="AE120" i="1"/>
  <c r="AG119" i="1"/>
  <c r="AF118" i="1"/>
  <c r="AB119" i="1" s="1"/>
  <c r="AD119" i="1"/>
  <c r="W144" i="5" l="1"/>
  <c r="Y144" i="5"/>
  <c r="U145" i="5" s="1"/>
  <c r="V144" i="5"/>
  <c r="X144" i="5"/>
  <c r="T145" i="5"/>
  <c r="S145" i="5"/>
  <c r="R145" i="5"/>
  <c r="AA120" i="2"/>
  <c r="Y120" i="2"/>
  <c r="AB120" i="2"/>
  <c r="X121" i="2" s="1"/>
  <c r="Z120" i="2"/>
  <c r="V121" i="2" s="1"/>
  <c r="I114" i="2"/>
  <c r="C115" i="2" s="1"/>
  <c r="J114" i="2"/>
  <c r="D115" i="2" s="1"/>
  <c r="H115" i="2"/>
  <c r="F116" i="2"/>
  <c r="L116" i="2" s="1"/>
  <c r="U121" i="2"/>
  <c r="W121" i="2"/>
  <c r="E116" i="2"/>
  <c r="K116" i="2" s="1"/>
  <c r="G115" i="2"/>
  <c r="AF119" i="1"/>
  <c r="AB120" i="1" s="1"/>
  <c r="AD120" i="1"/>
  <c r="AG120" i="1"/>
  <c r="AC121" i="1" s="1"/>
  <c r="AE121" i="1"/>
  <c r="W145" i="5" l="1"/>
  <c r="Y145" i="5"/>
  <c r="U146" i="5" s="1"/>
  <c r="V145" i="5"/>
  <c r="X145" i="5"/>
  <c r="T146" i="5" s="1"/>
  <c r="S146" i="5"/>
  <c r="R146" i="5"/>
  <c r="AA121" i="2"/>
  <c r="Y121" i="2"/>
  <c r="AB121" i="2"/>
  <c r="X122" i="2" s="1"/>
  <c r="Z121" i="2"/>
  <c r="V122" i="2" s="1"/>
  <c r="I115" i="2"/>
  <c r="C116" i="2" s="1"/>
  <c r="J115" i="2"/>
  <c r="D116" i="2" s="1"/>
  <c r="G116" i="2"/>
  <c r="E117" i="2"/>
  <c r="K117" i="2" s="1"/>
  <c r="F117" i="2"/>
  <c r="L117" i="2" s="1"/>
  <c r="H116" i="2"/>
  <c r="U122" i="2"/>
  <c r="W122" i="2"/>
  <c r="AG121" i="1"/>
  <c r="AE122" i="1"/>
  <c r="AC122" i="1"/>
  <c r="AD121" i="1"/>
  <c r="AF120" i="1"/>
  <c r="AB121" i="1" s="1"/>
  <c r="V146" i="5" l="1"/>
  <c r="X146" i="5"/>
  <c r="T147" i="5" s="1"/>
  <c r="W146" i="5"/>
  <c r="Y146" i="5"/>
  <c r="U147" i="5"/>
  <c r="S147" i="5"/>
  <c r="R147" i="5"/>
  <c r="AA122" i="2"/>
  <c r="Y122" i="2"/>
  <c r="AB122" i="2"/>
  <c r="X123" i="2" s="1"/>
  <c r="Z122" i="2"/>
  <c r="V123" i="2" s="1"/>
  <c r="J116" i="2"/>
  <c r="D117" i="2" s="1"/>
  <c r="I116" i="2"/>
  <c r="C117" i="2" s="1"/>
  <c r="F118" i="2"/>
  <c r="L118" i="2" s="1"/>
  <c r="H117" i="2"/>
  <c r="U123" i="2"/>
  <c r="W123" i="2"/>
  <c r="E118" i="2"/>
  <c r="K118" i="2" s="1"/>
  <c r="G117" i="2"/>
  <c r="AF121" i="1"/>
  <c r="AB122" i="1" s="1"/>
  <c r="AD122" i="1"/>
  <c r="AG122" i="1"/>
  <c r="AC123" i="1" s="1"/>
  <c r="AE123" i="1"/>
  <c r="V147" i="5" l="1"/>
  <c r="X147" i="5"/>
  <c r="T148" i="5" s="1"/>
  <c r="W147" i="5"/>
  <c r="Y147" i="5"/>
  <c r="U148" i="5" s="1"/>
  <c r="S148" i="5"/>
  <c r="R148" i="5"/>
  <c r="AA123" i="2"/>
  <c r="Y123" i="2"/>
  <c r="AB123" i="2"/>
  <c r="X124" i="2" s="1"/>
  <c r="Z123" i="2"/>
  <c r="V124" i="2" s="1"/>
  <c r="I117" i="2"/>
  <c r="C118" i="2" s="1"/>
  <c r="J117" i="2"/>
  <c r="D118" i="2" s="1"/>
  <c r="E119" i="2"/>
  <c r="K119" i="2" s="1"/>
  <c r="G118" i="2"/>
  <c r="W124" i="2"/>
  <c r="U124" i="2"/>
  <c r="H118" i="2"/>
  <c r="F119" i="2"/>
  <c r="L119" i="2" s="1"/>
  <c r="AG123" i="1"/>
  <c r="AC124" i="1" s="1"/>
  <c r="AE124" i="1"/>
  <c r="AD123" i="1"/>
  <c r="AF122" i="1"/>
  <c r="AB123" i="1" s="1"/>
  <c r="W148" i="5" l="1"/>
  <c r="Y148" i="5"/>
  <c r="U149" i="5"/>
  <c r="V148" i="5"/>
  <c r="R149" i="5" s="1"/>
  <c r="X148" i="5"/>
  <c r="T149" i="5"/>
  <c r="S149" i="5"/>
  <c r="AA124" i="2"/>
  <c r="Y124" i="2"/>
  <c r="AB124" i="2"/>
  <c r="X125" i="2" s="1"/>
  <c r="Z124" i="2"/>
  <c r="V125" i="2" s="1"/>
  <c r="J118" i="2"/>
  <c r="D119" i="2" s="1"/>
  <c r="I118" i="2"/>
  <c r="C119" i="2" s="1"/>
  <c r="H119" i="2"/>
  <c r="F120" i="2"/>
  <c r="L120" i="2" s="1"/>
  <c r="U125" i="2"/>
  <c r="W125" i="2"/>
  <c r="G119" i="2"/>
  <c r="E120" i="2"/>
  <c r="K120" i="2" s="1"/>
  <c r="AF123" i="1"/>
  <c r="AB124" i="1" s="1"/>
  <c r="AD124" i="1"/>
  <c r="AG124" i="1"/>
  <c r="AE125" i="1"/>
  <c r="AC125" i="1"/>
  <c r="V149" i="5" l="1"/>
  <c r="R150" i="5" s="1"/>
  <c r="X149" i="5"/>
  <c r="T150" i="5" s="1"/>
  <c r="W149" i="5"/>
  <c r="S150" i="5" s="1"/>
  <c r="Y149" i="5"/>
  <c r="U150" i="5" s="1"/>
  <c r="AA125" i="2"/>
  <c r="Y125" i="2"/>
  <c r="AB125" i="2"/>
  <c r="X126" i="2" s="1"/>
  <c r="Z125" i="2"/>
  <c r="V126" i="2" s="1"/>
  <c r="I119" i="2"/>
  <c r="C120" i="2" s="1"/>
  <c r="J119" i="2"/>
  <c r="D120" i="2" s="1"/>
  <c r="E121" i="2"/>
  <c r="K121" i="2" s="1"/>
  <c r="G120" i="2"/>
  <c r="H120" i="2"/>
  <c r="F121" i="2"/>
  <c r="L121" i="2" s="1"/>
  <c r="W126" i="2"/>
  <c r="U126" i="2"/>
  <c r="AG125" i="1"/>
  <c r="AC126" i="1" s="1"/>
  <c r="AE126" i="1"/>
  <c r="AF124" i="1"/>
  <c r="AB125" i="1" s="1"/>
  <c r="AD125" i="1"/>
  <c r="W150" i="5" l="1"/>
  <c r="Y150" i="5"/>
  <c r="U151" i="5" s="1"/>
  <c r="S151" i="5"/>
  <c r="V150" i="5"/>
  <c r="X150" i="5"/>
  <c r="T151" i="5" s="1"/>
  <c r="R151" i="5"/>
  <c r="AA126" i="2"/>
  <c r="Y126" i="2"/>
  <c r="AB126" i="2"/>
  <c r="X127" i="2" s="1"/>
  <c r="Z126" i="2"/>
  <c r="V127" i="2" s="1"/>
  <c r="J120" i="2"/>
  <c r="D121" i="2" s="1"/>
  <c r="I120" i="2"/>
  <c r="C121" i="2" s="1"/>
  <c r="F122" i="2"/>
  <c r="L122" i="2" s="1"/>
  <c r="H121" i="2"/>
  <c r="U127" i="2"/>
  <c r="W127" i="2"/>
  <c r="E122" i="2"/>
  <c r="K122" i="2" s="1"/>
  <c r="G121" i="2"/>
  <c r="AF125" i="1"/>
  <c r="AB126" i="1" s="1"/>
  <c r="AD126" i="1"/>
  <c r="AG126" i="1"/>
  <c r="AC127" i="1" s="1"/>
  <c r="AE127" i="1"/>
  <c r="V151" i="5" l="1"/>
  <c r="X151" i="5"/>
  <c r="T152" i="5" s="1"/>
  <c r="W151" i="5"/>
  <c r="Y151" i="5"/>
  <c r="U152" i="5" s="1"/>
  <c r="R152" i="5"/>
  <c r="S152" i="5"/>
  <c r="AA127" i="2"/>
  <c r="Y127" i="2"/>
  <c r="AB127" i="2"/>
  <c r="X128" i="2" s="1"/>
  <c r="Z127" i="2"/>
  <c r="V128" i="2" s="1"/>
  <c r="I121" i="2"/>
  <c r="C122" i="2" s="1"/>
  <c r="J121" i="2"/>
  <c r="D122" i="2" s="1"/>
  <c r="E123" i="2"/>
  <c r="K123" i="2" s="1"/>
  <c r="G122" i="2"/>
  <c r="W128" i="2"/>
  <c r="U128" i="2"/>
  <c r="F123" i="2"/>
  <c r="L123" i="2" s="1"/>
  <c r="H122" i="2"/>
  <c r="AE128" i="1"/>
  <c r="AG127" i="1"/>
  <c r="AC128" i="1" s="1"/>
  <c r="AF126" i="1"/>
  <c r="AD127" i="1"/>
  <c r="AB127" i="1"/>
  <c r="W152" i="5" l="1"/>
  <c r="Y152" i="5"/>
  <c r="U153" i="5" s="1"/>
  <c r="V152" i="5"/>
  <c r="X152" i="5"/>
  <c r="T153" i="5"/>
  <c r="R153" i="5"/>
  <c r="S153" i="5"/>
  <c r="AA128" i="2"/>
  <c r="Y128" i="2"/>
  <c r="AB128" i="2"/>
  <c r="X129" i="2" s="1"/>
  <c r="Z128" i="2"/>
  <c r="V129" i="2" s="1"/>
  <c r="I122" i="2"/>
  <c r="C123" i="2" s="1"/>
  <c r="J122" i="2"/>
  <c r="D123" i="2" s="1"/>
  <c r="U129" i="2"/>
  <c r="W129" i="2"/>
  <c r="H123" i="2"/>
  <c r="F124" i="2"/>
  <c r="L124" i="2" s="1"/>
  <c r="G123" i="2"/>
  <c r="E124" i="2"/>
  <c r="K124" i="2" s="1"/>
  <c r="AF127" i="1"/>
  <c r="AB128" i="1" s="1"/>
  <c r="AD128" i="1"/>
  <c r="AG128" i="1"/>
  <c r="AC129" i="1" s="1"/>
  <c r="AE129" i="1"/>
  <c r="W153" i="5" l="1"/>
  <c r="Y153" i="5"/>
  <c r="U154" i="5" s="1"/>
  <c r="V153" i="5"/>
  <c r="X153" i="5"/>
  <c r="T154" i="5" s="1"/>
  <c r="S154" i="5"/>
  <c r="R154" i="5"/>
  <c r="AB129" i="2"/>
  <c r="X130" i="2" s="1"/>
  <c r="Z129" i="2"/>
  <c r="V130" i="2" s="1"/>
  <c r="AA129" i="2"/>
  <c r="Y129" i="2"/>
  <c r="I123" i="2"/>
  <c r="C124" i="2" s="1"/>
  <c r="J123" i="2"/>
  <c r="D124" i="2" s="1"/>
  <c r="H124" i="2"/>
  <c r="F125" i="2"/>
  <c r="L125" i="2" s="1"/>
  <c r="G124" i="2"/>
  <c r="E125" i="2"/>
  <c r="K125" i="2" s="1"/>
  <c r="W130" i="2"/>
  <c r="U130" i="2"/>
  <c r="AE130" i="1"/>
  <c r="AG129" i="1"/>
  <c r="AC130" i="1" s="1"/>
  <c r="AD129" i="1"/>
  <c r="AF128" i="1"/>
  <c r="AB129" i="1" s="1"/>
  <c r="V154" i="5" l="1"/>
  <c r="X154" i="5"/>
  <c r="T155" i="5" s="1"/>
  <c r="W154" i="5"/>
  <c r="Y154" i="5"/>
  <c r="U155" i="5" s="1"/>
  <c r="S155" i="5"/>
  <c r="R155" i="5"/>
  <c r="AA130" i="2"/>
  <c r="Y130" i="2"/>
  <c r="AB130" i="2"/>
  <c r="X131" i="2" s="1"/>
  <c r="Z130" i="2"/>
  <c r="V131" i="2" s="1"/>
  <c r="I124" i="2"/>
  <c r="C125" i="2" s="1"/>
  <c r="J124" i="2"/>
  <c r="D125" i="2" s="1"/>
  <c r="F126" i="2"/>
  <c r="L126" i="2" s="1"/>
  <c r="H125" i="2"/>
  <c r="W131" i="2"/>
  <c r="U131" i="2"/>
  <c r="G125" i="2"/>
  <c r="E126" i="2"/>
  <c r="K126" i="2" s="1"/>
  <c r="AD130" i="1"/>
  <c r="AF129" i="1"/>
  <c r="AB130" i="1" s="1"/>
  <c r="AE131" i="1"/>
  <c r="AG130" i="1"/>
  <c r="AC131" i="1" s="1"/>
  <c r="W155" i="5" l="1"/>
  <c r="Y155" i="5"/>
  <c r="U156" i="5" s="1"/>
  <c r="V155" i="5"/>
  <c r="X155" i="5"/>
  <c r="T156" i="5" s="1"/>
  <c r="S156" i="5"/>
  <c r="R156" i="5"/>
  <c r="AA131" i="2"/>
  <c r="Y131" i="2"/>
  <c r="AB131" i="2"/>
  <c r="X132" i="2" s="1"/>
  <c r="Z131" i="2"/>
  <c r="V132" i="2" s="1"/>
  <c r="J125" i="2"/>
  <c r="D126" i="2" s="1"/>
  <c r="I125" i="2"/>
  <c r="C126" i="2" s="1"/>
  <c r="G126" i="2"/>
  <c r="E127" i="2"/>
  <c r="K127" i="2" s="1"/>
  <c r="U132" i="2"/>
  <c r="W132" i="2"/>
  <c r="F127" i="2"/>
  <c r="L127" i="2" s="1"/>
  <c r="H126" i="2"/>
  <c r="AE132" i="1"/>
  <c r="AG131" i="1"/>
  <c r="AC132" i="1" s="1"/>
  <c r="AD131" i="1"/>
  <c r="AF130" i="1"/>
  <c r="AB131" i="1" s="1"/>
  <c r="V156" i="5" l="1"/>
  <c r="X156" i="5"/>
  <c r="T157" i="5" s="1"/>
  <c r="W156" i="5"/>
  <c r="Y156" i="5"/>
  <c r="U157" i="5"/>
  <c r="R157" i="5"/>
  <c r="S157" i="5"/>
  <c r="AA132" i="2"/>
  <c r="Y132" i="2"/>
  <c r="AB132" i="2"/>
  <c r="X133" i="2" s="1"/>
  <c r="Z132" i="2"/>
  <c r="V133" i="2" s="1"/>
  <c r="J126" i="2"/>
  <c r="D127" i="2" s="1"/>
  <c r="I126" i="2"/>
  <c r="C127" i="2" s="1"/>
  <c r="U133" i="2"/>
  <c r="W133" i="2"/>
  <c r="G127" i="2"/>
  <c r="E128" i="2"/>
  <c r="K128" i="2" s="1"/>
  <c r="F128" i="2"/>
  <c r="L128" i="2" s="1"/>
  <c r="H127" i="2"/>
  <c r="AF131" i="1"/>
  <c r="AB132" i="1" s="1"/>
  <c r="AD132" i="1"/>
  <c r="AE133" i="1"/>
  <c r="AG132" i="1"/>
  <c r="AC133" i="1" s="1"/>
  <c r="V157" i="5" l="1"/>
  <c r="X157" i="5"/>
  <c r="T158" i="5" s="1"/>
  <c r="W157" i="5"/>
  <c r="Y157" i="5"/>
  <c r="U158" i="5" s="1"/>
  <c r="S158" i="5"/>
  <c r="R158" i="5"/>
  <c r="AA133" i="2"/>
  <c r="Y133" i="2"/>
  <c r="AB133" i="2"/>
  <c r="X134" i="2" s="1"/>
  <c r="Z133" i="2"/>
  <c r="V134" i="2" s="1"/>
  <c r="J127" i="2"/>
  <c r="D128" i="2" s="1"/>
  <c r="I127" i="2"/>
  <c r="C128" i="2" s="1"/>
  <c r="G128" i="2"/>
  <c r="E129" i="2"/>
  <c r="K129" i="2" s="1"/>
  <c r="H128" i="2"/>
  <c r="F129" i="2"/>
  <c r="L129" i="2" s="1"/>
  <c r="U134" i="2"/>
  <c r="W134" i="2"/>
  <c r="AF132" i="1"/>
  <c r="AB133" i="1" s="1"/>
  <c r="AD133" i="1"/>
  <c r="AE134" i="1"/>
  <c r="AG133" i="1"/>
  <c r="AC134" i="1" s="1"/>
  <c r="W158" i="5" l="1"/>
  <c r="Y158" i="5"/>
  <c r="U159" i="5" s="1"/>
  <c r="V158" i="5"/>
  <c r="X158" i="5"/>
  <c r="T159" i="5" s="1"/>
  <c r="R159" i="5"/>
  <c r="S159" i="5"/>
  <c r="AA134" i="2"/>
  <c r="Y134" i="2"/>
  <c r="AB134" i="2"/>
  <c r="X135" i="2" s="1"/>
  <c r="Z134" i="2"/>
  <c r="V135" i="2" s="1"/>
  <c r="J128" i="2"/>
  <c r="D129" i="2" s="1"/>
  <c r="I128" i="2"/>
  <c r="C129" i="2" s="1"/>
  <c r="H129" i="2"/>
  <c r="F130" i="2"/>
  <c r="L130" i="2" s="1"/>
  <c r="U135" i="2"/>
  <c r="W135" i="2"/>
  <c r="G129" i="2"/>
  <c r="E130" i="2"/>
  <c r="K130" i="2" s="1"/>
  <c r="AE135" i="1"/>
  <c r="AG134" i="1"/>
  <c r="AC135" i="1" s="1"/>
  <c r="AD134" i="1"/>
  <c r="AF133" i="1"/>
  <c r="AB134" i="1" s="1"/>
  <c r="V159" i="5" l="1"/>
  <c r="X159" i="5"/>
  <c r="T160" i="5" s="1"/>
  <c r="W159" i="5"/>
  <c r="S160" i="5" s="1"/>
  <c r="Y159" i="5"/>
  <c r="U160" i="5" s="1"/>
  <c r="R160" i="5"/>
  <c r="AA135" i="2"/>
  <c r="Y135" i="2"/>
  <c r="AB135" i="2"/>
  <c r="X136" i="2" s="1"/>
  <c r="Z135" i="2"/>
  <c r="V136" i="2" s="1"/>
  <c r="I129" i="2"/>
  <c r="C130" i="2" s="1"/>
  <c r="J129" i="2"/>
  <c r="D130" i="2" s="1"/>
  <c r="E131" i="2"/>
  <c r="K131" i="2" s="1"/>
  <c r="G130" i="2"/>
  <c r="H130" i="2"/>
  <c r="F131" i="2"/>
  <c r="L131" i="2" s="1"/>
  <c r="U136" i="2"/>
  <c r="W136" i="2"/>
  <c r="AD135" i="1"/>
  <c r="AF134" i="1"/>
  <c r="AB135" i="1" s="1"/>
  <c r="AG135" i="1"/>
  <c r="AC136" i="1" s="1"/>
  <c r="AE136" i="1"/>
  <c r="W160" i="5" l="1"/>
  <c r="Y160" i="5"/>
  <c r="U161" i="5" s="1"/>
  <c r="S161" i="5"/>
  <c r="V160" i="5"/>
  <c r="R161" i="5" s="1"/>
  <c r="X160" i="5"/>
  <c r="T161" i="5" s="1"/>
  <c r="AA136" i="2"/>
  <c r="Y136" i="2"/>
  <c r="AB136" i="2"/>
  <c r="X137" i="2" s="1"/>
  <c r="Z136" i="2"/>
  <c r="V137" i="2" s="1"/>
  <c r="J130" i="2"/>
  <c r="D131" i="2" s="1"/>
  <c r="I130" i="2"/>
  <c r="C131" i="2" s="1"/>
  <c r="F132" i="2"/>
  <c r="L132" i="2" s="1"/>
  <c r="H131" i="2"/>
  <c r="G131" i="2"/>
  <c r="E132" i="2"/>
  <c r="K132" i="2" s="1"/>
  <c r="U137" i="2"/>
  <c r="W137" i="2"/>
  <c r="AG136" i="1"/>
  <c r="AC137" i="1" s="1"/>
  <c r="AE137" i="1"/>
  <c r="AD136" i="1"/>
  <c r="AF135" i="1"/>
  <c r="AB136" i="1" s="1"/>
  <c r="V161" i="5" l="1"/>
  <c r="X161" i="5"/>
  <c r="T162" i="5" s="1"/>
  <c r="R162" i="5"/>
  <c r="W161" i="5"/>
  <c r="S162" i="5" s="1"/>
  <c r="Y161" i="5"/>
  <c r="U162" i="5" s="1"/>
  <c r="AA137" i="2"/>
  <c r="Y137" i="2"/>
  <c r="AB137" i="2"/>
  <c r="X138" i="2" s="1"/>
  <c r="Z137" i="2"/>
  <c r="V138" i="2" s="1"/>
  <c r="J131" i="2"/>
  <c r="D132" i="2" s="1"/>
  <c r="I131" i="2"/>
  <c r="C132" i="2" s="1"/>
  <c r="E133" i="2"/>
  <c r="K133" i="2" s="1"/>
  <c r="G132" i="2"/>
  <c r="W138" i="2"/>
  <c r="U138" i="2"/>
  <c r="H132" i="2"/>
  <c r="F133" i="2"/>
  <c r="L133" i="2" s="1"/>
  <c r="AF136" i="1"/>
  <c r="AB137" i="1" s="1"/>
  <c r="AD137" i="1"/>
  <c r="AG137" i="1"/>
  <c r="AC138" i="1" s="1"/>
  <c r="AE138" i="1"/>
  <c r="W162" i="5" l="1"/>
  <c r="Y162" i="5"/>
  <c r="U163" i="5" s="1"/>
  <c r="S163" i="5"/>
  <c r="V162" i="5"/>
  <c r="X162" i="5"/>
  <c r="T163" i="5" s="1"/>
  <c r="R163" i="5"/>
  <c r="AA138" i="2"/>
  <c r="Y138" i="2"/>
  <c r="AB138" i="2"/>
  <c r="X139" i="2" s="1"/>
  <c r="Z138" i="2"/>
  <c r="V139" i="2" s="1"/>
  <c r="J132" i="2"/>
  <c r="D133" i="2" s="1"/>
  <c r="I132" i="2"/>
  <c r="C133" i="2" s="1"/>
  <c r="H133" i="2"/>
  <c r="J133" i="2" s="1"/>
  <c r="F134" i="2"/>
  <c r="L134" i="2" s="1"/>
  <c r="W139" i="2"/>
  <c r="U139" i="2"/>
  <c r="G133" i="2"/>
  <c r="E134" i="2"/>
  <c r="K134" i="2" s="1"/>
  <c r="AD138" i="1"/>
  <c r="AF137" i="1"/>
  <c r="AB138" i="1" s="1"/>
  <c r="AG138" i="1"/>
  <c r="AC139" i="1" s="1"/>
  <c r="AE139" i="1"/>
  <c r="V163" i="5" l="1"/>
  <c r="X163" i="5"/>
  <c r="T164" i="5" s="1"/>
  <c r="W163" i="5"/>
  <c r="Y163" i="5"/>
  <c r="U164" i="5" s="1"/>
  <c r="R164" i="5"/>
  <c r="S164" i="5"/>
  <c r="D134" i="2"/>
  <c r="AA139" i="2"/>
  <c r="Y139" i="2"/>
  <c r="AB139" i="2"/>
  <c r="X140" i="2" s="1"/>
  <c r="Z139" i="2"/>
  <c r="V140" i="2" s="1"/>
  <c r="I133" i="2"/>
  <c r="C134" i="2" s="1"/>
  <c r="W140" i="2"/>
  <c r="U140" i="2"/>
  <c r="E135" i="2"/>
  <c r="K135" i="2" s="1"/>
  <c r="G134" i="2"/>
  <c r="I134" i="2" s="1"/>
  <c r="H134" i="2"/>
  <c r="F135" i="2"/>
  <c r="L135" i="2" s="1"/>
  <c r="AE140" i="1"/>
  <c r="AG139" i="1"/>
  <c r="AC140" i="1" s="1"/>
  <c r="AF138" i="1"/>
  <c r="AB139" i="1" s="1"/>
  <c r="AD139" i="1"/>
  <c r="W164" i="5" l="1"/>
  <c r="Y164" i="5"/>
  <c r="U165" i="5" s="1"/>
  <c r="V164" i="5"/>
  <c r="X164" i="5"/>
  <c r="T165" i="5"/>
  <c r="R165" i="5"/>
  <c r="S165" i="5"/>
  <c r="C135" i="2"/>
  <c r="AA140" i="2"/>
  <c r="Y140" i="2"/>
  <c r="AB140" i="2"/>
  <c r="X141" i="2" s="1"/>
  <c r="Z140" i="2"/>
  <c r="V141" i="2" s="1"/>
  <c r="J134" i="2"/>
  <c r="D135" i="2" s="1"/>
  <c r="F136" i="2"/>
  <c r="L136" i="2" s="1"/>
  <c r="H135" i="2"/>
  <c r="E136" i="2"/>
  <c r="K136" i="2" s="1"/>
  <c r="G135" i="2"/>
  <c r="U141" i="2"/>
  <c r="W141" i="2"/>
  <c r="AF139" i="1"/>
  <c r="AB140" i="1" s="1"/>
  <c r="AD140" i="1"/>
  <c r="AG140" i="1"/>
  <c r="AC141" i="1" s="1"/>
  <c r="AE141" i="1"/>
  <c r="W165" i="5" l="1"/>
  <c r="Y165" i="5"/>
  <c r="U166" i="5" s="1"/>
  <c r="S166" i="5"/>
  <c r="V165" i="5"/>
  <c r="R166" i="5" s="1"/>
  <c r="X165" i="5"/>
  <c r="T166" i="5" s="1"/>
  <c r="AA141" i="2"/>
  <c r="Y141" i="2"/>
  <c r="AB141" i="2"/>
  <c r="X142" i="2" s="1"/>
  <c r="Z141" i="2"/>
  <c r="V142" i="2" s="1"/>
  <c r="I135" i="2"/>
  <c r="C136" i="2" s="1"/>
  <c r="J135" i="2"/>
  <c r="D136" i="2" s="1"/>
  <c r="E137" i="2"/>
  <c r="K137" i="2" s="1"/>
  <c r="G136" i="2"/>
  <c r="H136" i="2"/>
  <c r="F137" i="2"/>
  <c r="L137" i="2" s="1"/>
  <c r="W142" i="2"/>
  <c r="U142" i="2"/>
  <c r="AE142" i="1"/>
  <c r="AG141" i="1"/>
  <c r="AC142" i="1" s="1"/>
  <c r="AD141" i="1"/>
  <c r="AF140" i="1"/>
  <c r="AB141" i="1" s="1"/>
  <c r="V166" i="5" l="1"/>
  <c r="X166" i="5"/>
  <c r="T167" i="5" s="1"/>
  <c r="R167" i="5"/>
  <c r="W166" i="5"/>
  <c r="Y166" i="5"/>
  <c r="U167" i="5" s="1"/>
  <c r="S167" i="5"/>
  <c r="AA142" i="2"/>
  <c r="Y142" i="2"/>
  <c r="AB142" i="2"/>
  <c r="X143" i="2" s="1"/>
  <c r="Z142" i="2"/>
  <c r="V143" i="2" s="1"/>
  <c r="I136" i="2"/>
  <c r="C137" i="2" s="1"/>
  <c r="J136" i="2"/>
  <c r="D137" i="2" s="1"/>
  <c r="U143" i="2"/>
  <c r="W143" i="2"/>
  <c r="H137" i="2"/>
  <c r="F138" i="2"/>
  <c r="L138" i="2" s="1"/>
  <c r="E138" i="2"/>
  <c r="K138" i="2" s="1"/>
  <c r="G137" i="2"/>
  <c r="AD142" i="1"/>
  <c r="AF141" i="1"/>
  <c r="AB142" i="1" s="1"/>
  <c r="AE143" i="1"/>
  <c r="AG142" i="1"/>
  <c r="AC143" i="1" s="1"/>
  <c r="W167" i="5" l="1"/>
  <c r="Y167" i="5"/>
  <c r="U168" i="5" s="1"/>
  <c r="V167" i="5"/>
  <c r="X167" i="5"/>
  <c r="T168" i="5" s="1"/>
  <c r="R168" i="5"/>
  <c r="S168" i="5"/>
  <c r="AA143" i="2"/>
  <c r="Y143" i="2"/>
  <c r="AB143" i="2"/>
  <c r="X144" i="2" s="1"/>
  <c r="Z143" i="2"/>
  <c r="V144" i="2" s="1"/>
  <c r="I137" i="2"/>
  <c r="C138" i="2" s="1"/>
  <c r="J137" i="2"/>
  <c r="D138" i="2" s="1"/>
  <c r="U144" i="2"/>
  <c r="W144" i="2"/>
  <c r="H138" i="2"/>
  <c r="F139" i="2"/>
  <c r="L139" i="2" s="1"/>
  <c r="E139" i="2"/>
  <c r="K139" i="2" s="1"/>
  <c r="G138" i="2"/>
  <c r="AE144" i="1"/>
  <c r="AG143" i="1"/>
  <c r="AC144" i="1" s="1"/>
  <c r="AF142" i="1"/>
  <c r="AB143" i="1" s="1"/>
  <c r="AD143" i="1"/>
  <c r="V168" i="5" l="1"/>
  <c r="X168" i="5"/>
  <c r="T169" i="5" s="1"/>
  <c r="W168" i="5"/>
  <c r="Y168" i="5"/>
  <c r="U169" i="5"/>
  <c r="S169" i="5"/>
  <c r="R169" i="5"/>
  <c r="AA144" i="2"/>
  <c r="Y144" i="2"/>
  <c r="AB144" i="2"/>
  <c r="X145" i="2" s="1"/>
  <c r="Z144" i="2"/>
  <c r="V145" i="2" s="1"/>
  <c r="I138" i="2"/>
  <c r="C139" i="2" s="1"/>
  <c r="J138" i="2"/>
  <c r="D139" i="2" s="1"/>
  <c r="F140" i="2"/>
  <c r="L140" i="2" s="1"/>
  <c r="H139" i="2"/>
  <c r="G139" i="2"/>
  <c r="E140" i="2"/>
  <c r="K140" i="2" s="1"/>
  <c r="W145" i="2"/>
  <c r="U145" i="2"/>
  <c r="AE145" i="1"/>
  <c r="AG144" i="1"/>
  <c r="AC145" i="1" s="1"/>
  <c r="AD144" i="1"/>
  <c r="AF143" i="1"/>
  <c r="AB144" i="1" s="1"/>
  <c r="V169" i="5" l="1"/>
  <c r="X169" i="5"/>
  <c r="T170" i="5" s="1"/>
  <c r="Y169" i="5"/>
  <c r="U170" i="5" s="1"/>
  <c r="W169" i="5"/>
  <c r="S170" i="5"/>
  <c r="R170" i="5"/>
  <c r="AA145" i="2"/>
  <c r="Y145" i="2"/>
  <c r="AB145" i="2"/>
  <c r="X146" i="2" s="1"/>
  <c r="Z145" i="2"/>
  <c r="V146" i="2" s="1"/>
  <c r="J139" i="2"/>
  <c r="D140" i="2" s="1"/>
  <c r="I139" i="2"/>
  <c r="C140" i="2" s="1"/>
  <c r="E141" i="2"/>
  <c r="K141" i="2" s="1"/>
  <c r="G140" i="2"/>
  <c r="U146" i="2"/>
  <c r="W146" i="2"/>
  <c r="F141" i="2"/>
  <c r="L141" i="2" s="1"/>
  <c r="H140" i="2"/>
  <c r="AD145" i="1"/>
  <c r="AF144" i="1"/>
  <c r="AB145" i="1" s="1"/>
  <c r="AE146" i="1"/>
  <c r="AG145" i="1"/>
  <c r="AC146" i="1" s="1"/>
  <c r="W170" i="5" l="1"/>
  <c r="Y170" i="5"/>
  <c r="U171" i="5" s="1"/>
  <c r="V170" i="5"/>
  <c r="X170" i="5"/>
  <c r="T171" i="5"/>
  <c r="R171" i="5"/>
  <c r="S171" i="5"/>
  <c r="AA146" i="2"/>
  <c r="Y146" i="2"/>
  <c r="AB146" i="2"/>
  <c r="X147" i="2" s="1"/>
  <c r="Z146" i="2"/>
  <c r="V147" i="2" s="1"/>
  <c r="J140" i="2"/>
  <c r="D141" i="2" s="1"/>
  <c r="I140" i="2"/>
  <c r="C141" i="2" s="1"/>
  <c r="F142" i="2"/>
  <c r="L142" i="2" s="1"/>
  <c r="H141" i="2"/>
  <c r="U147" i="2"/>
  <c r="W147" i="2"/>
  <c r="G141" i="2"/>
  <c r="E142" i="2"/>
  <c r="K142" i="2" s="1"/>
  <c r="AD146" i="1"/>
  <c r="AF145" i="1"/>
  <c r="AB146" i="1" s="1"/>
  <c r="AE147" i="1"/>
  <c r="AG146" i="1"/>
  <c r="AC147" i="1" s="1"/>
  <c r="W171" i="5" l="1"/>
  <c r="Y171" i="5"/>
  <c r="U172" i="5" s="1"/>
  <c r="V171" i="5"/>
  <c r="X171" i="5"/>
  <c r="T172" i="5" s="1"/>
  <c r="R172" i="5"/>
  <c r="S172" i="5"/>
  <c r="AA147" i="2"/>
  <c r="Y147" i="2"/>
  <c r="AB147" i="2"/>
  <c r="X148" i="2" s="1"/>
  <c r="Z147" i="2"/>
  <c r="V148" i="2" s="1"/>
  <c r="I141" i="2"/>
  <c r="C142" i="2" s="1"/>
  <c r="J141" i="2"/>
  <c r="D142" i="2" s="1"/>
  <c r="E143" i="2"/>
  <c r="K143" i="2" s="1"/>
  <c r="G142" i="2"/>
  <c r="U148" i="2"/>
  <c r="W148" i="2"/>
  <c r="F143" i="2"/>
  <c r="L143" i="2" s="1"/>
  <c r="H142" i="2"/>
  <c r="AG147" i="1"/>
  <c r="AC148" i="1" s="1"/>
  <c r="AE148" i="1"/>
  <c r="AF146" i="1"/>
  <c r="AB147" i="1" s="1"/>
  <c r="AD147" i="1"/>
  <c r="V172" i="5" l="1"/>
  <c r="X172" i="5"/>
  <c r="T173" i="5" s="1"/>
  <c r="W172" i="5"/>
  <c r="Y172" i="5"/>
  <c r="U173" i="5" s="1"/>
  <c r="R173" i="5"/>
  <c r="S173" i="5"/>
  <c r="AA148" i="2"/>
  <c r="Y148" i="2"/>
  <c r="AB148" i="2"/>
  <c r="X149" i="2" s="1"/>
  <c r="Z148" i="2"/>
  <c r="V149" i="2" s="1"/>
  <c r="I142" i="2"/>
  <c r="C143" i="2" s="1"/>
  <c r="J142" i="2"/>
  <c r="D143" i="2" s="1"/>
  <c r="H143" i="2"/>
  <c r="F144" i="2"/>
  <c r="L144" i="2" s="1"/>
  <c r="G143" i="2"/>
  <c r="E144" i="2"/>
  <c r="K144" i="2" s="1"/>
  <c r="U149" i="2"/>
  <c r="W149" i="2"/>
  <c r="AF147" i="1"/>
  <c r="AB148" i="1" s="1"/>
  <c r="AD148" i="1"/>
  <c r="AE149" i="1"/>
  <c r="AG148" i="1"/>
  <c r="AC149" i="1" s="1"/>
  <c r="W173" i="5" l="1"/>
  <c r="Y173" i="5"/>
  <c r="U174" i="5" s="1"/>
  <c r="V173" i="5"/>
  <c r="X173" i="5"/>
  <c r="T174" i="5" s="1"/>
  <c r="S174" i="5"/>
  <c r="R174" i="5"/>
  <c r="AB149" i="2"/>
  <c r="X150" i="2" s="1"/>
  <c r="Z149" i="2"/>
  <c r="V150" i="2" s="1"/>
  <c r="AA149" i="2"/>
  <c r="Y149" i="2"/>
  <c r="I143" i="2"/>
  <c r="C144" i="2" s="1"/>
  <c r="J143" i="2"/>
  <c r="D144" i="2" s="1"/>
  <c r="H144" i="2"/>
  <c r="F145" i="2"/>
  <c r="L145" i="2" s="1"/>
  <c r="U150" i="2"/>
  <c r="W150" i="2"/>
  <c r="E145" i="2"/>
  <c r="K145" i="2" s="1"/>
  <c r="G144" i="2"/>
  <c r="AE150" i="1"/>
  <c r="AG149" i="1"/>
  <c r="AC150" i="1" s="1"/>
  <c r="AD149" i="1"/>
  <c r="AF148" i="1"/>
  <c r="AB149" i="1" s="1"/>
  <c r="V174" i="5" l="1"/>
  <c r="X174" i="5"/>
  <c r="T175" i="5" s="1"/>
  <c r="Y174" i="5"/>
  <c r="W174" i="5"/>
  <c r="U175" i="5"/>
  <c r="S175" i="5"/>
  <c r="R175" i="5"/>
  <c r="AA150" i="2"/>
  <c r="Y150" i="2"/>
  <c r="AB150" i="2"/>
  <c r="X151" i="2" s="1"/>
  <c r="Z150" i="2"/>
  <c r="V151" i="2" s="1"/>
  <c r="I144" i="2"/>
  <c r="C145" i="2" s="1"/>
  <c r="J144" i="2"/>
  <c r="D145" i="2" s="1"/>
  <c r="U151" i="2"/>
  <c r="W151" i="2"/>
  <c r="F146" i="2"/>
  <c r="L146" i="2" s="1"/>
  <c r="H145" i="2"/>
  <c r="G145" i="2"/>
  <c r="E146" i="2"/>
  <c r="K146" i="2" s="1"/>
  <c r="AD150" i="1"/>
  <c r="AF149" i="1"/>
  <c r="AB150" i="1" s="1"/>
  <c r="AG150" i="1"/>
  <c r="AC151" i="1" s="1"/>
  <c r="AE151" i="1"/>
  <c r="V175" i="5" l="1"/>
  <c r="X175" i="5"/>
  <c r="T176" i="5" s="1"/>
  <c r="Y175" i="5"/>
  <c r="U176" i="5" s="1"/>
  <c r="W175" i="5"/>
  <c r="S176" i="5" s="1"/>
  <c r="R176" i="5"/>
  <c r="AA151" i="2"/>
  <c r="Y151" i="2"/>
  <c r="AB151" i="2"/>
  <c r="X152" i="2" s="1"/>
  <c r="Z151" i="2"/>
  <c r="V152" i="2" s="1"/>
  <c r="I145" i="2"/>
  <c r="C146" i="2" s="1"/>
  <c r="J145" i="2"/>
  <c r="D146" i="2" s="1"/>
  <c r="E147" i="2"/>
  <c r="K147" i="2" s="1"/>
  <c r="G146" i="2"/>
  <c r="W152" i="2"/>
  <c r="U152" i="2"/>
  <c r="F147" i="2"/>
  <c r="L147" i="2" s="1"/>
  <c r="H146" i="2"/>
  <c r="AG151" i="1"/>
  <c r="AC152" i="1" s="1"/>
  <c r="AE152" i="1"/>
  <c r="AF150" i="1"/>
  <c r="AB151" i="1" s="1"/>
  <c r="AD151" i="1"/>
  <c r="Y176" i="5" l="1"/>
  <c r="W176" i="5"/>
  <c r="S177" i="5" s="1"/>
  <c r="U177" i="5"/>
  <c r="V176" i="5"/>
  <c r="X176" i="5"/>
  <c r="T177" i="5" s="1"/>
  <c r="R177" i="5"/>
  <c r="AA152" i="2"/>
  <c r="Y152" i="2"/>
  <c r="AB152" i="2"/>
  <c r="X153" i="2" s="1"/>
  <c r="Z152" i="2"/>
  <c r="V153" i="2" s="1"/>
  <c r="I146" i="2"/>
  <c r="C147" i="2" s="1"/>
  <c r="J146" i="2"/>
  <c r="D147" i="2" s="1"/>
  <c r="U153" i="2"/>
  <c r="W153" i="2"/>
  <c r="G147" i="2"/>
  <c r="E148" i="2"/>
  <c r="K148" i="2" s="1"/>
  <c r="F148" i="2"/>
  <c r="L148" i="2" s="1"/>
  <c r="H147" i="2"/>
  <c r="AB152" i="1"/>
  <c r="AD152" i="1"/>
  <c r="AF151" i="1"/>
  <c r="AG152" i="1"/>
  <c r="AC153" i="1" s="1"/>
  <c r="AE153" i="1"/>
  <c r="V177" i="5" l="1"/>
  <c r="X177" i="5"/>
  <c r="T178" i="5" s="1"/>
  <c r="R178" i="5"/>
  <c r="W177" i="5"/>
  <c r="S178" i="5" s="1"/>
  <c r="Y177" i="5"/>
  <c r="U178" i="5" s="1"/>
  <c r="AA153" i="2"/>
  <c r="Y153" i="2"/>
  <c r="AB153" i="2"/>
  <c r="X154" i="2" s="1"/>
  <c r="Z153" i="2"/>
  <c r="V154" i="2" s="1"/>
  <c r="J147" i="2"/>
  <c r="D148" i="2" s="1"/>
  <c r="I147" i="2"/>
  <c r="C148" i="2" s="1"/>
  <c r="H148" i="2"/>
  <c r="F149" i="2"/>
  <c r="L149" i="2" s="1"/>
  <c r="U154" i="2"/>
  <c r="W154" i="2"/>
  <c r="E149" i="2"/>
  <c r="K149" i="2" s="1"/>
  <c r="G148" i="2"/>
  <c r="AG153" i="1"/>
  <c r="AC154" i="1" s="1"/>
  <c r="AE154" i="1"/>
  <c r="AD153" i="1"/>
  <c r="AF152" i="1"/>
  <c r="AB153" i="1" s="1"/>
  <c r="Y178" i="5" l="1"/>
  <c r="U179" i="5"/>
  <c r="W178" i="5"/>
  <c r="S179" i="5"/>
  <c r="X178" i="5"/>
  <c r="T179" i="5" s="1"/>
  <c r="V178" i="5"/>
  <c r="R179" i="5" s="1"/>
  <c r="AA154" i="2"/>
  <c r="Y154" i="2"/>
  <c r="AB154" i="2"/>
  <c r="X155" i="2" s="1"/>
  <c r="Z154" i="2"/>
  <c r="V155" i="2" s="1"/>
  <c r="I148" i="2"/>
  <c r="C149" i="2" s="1"/>
  <c r="J148" i="2"/>
  <c r="D149" i="2" s="1"/>
  <c r="E150" i="2"/>
  <c r="K150" i="2" s="1"/>
  <c r="G149" i="2"/>
  <c r="H149" i="2"/>
  <c r="F150" i="2"/>
  <c r="L150" i="2" s="1"/>
  <c r="W155" i="2"/>
  <c r="U155" i="2"/>
  <c r="AD154" i="1"/>
  <c r="AF153" i="1"/>
  <c r="AB154" i="1" s="1"/>
  <c r="AE155" i="1"/>
  <c r="AG154" i="1"/>
  <c r="AC155" i="1" s="1"/>
  <c r="V179" i="5" l="1"/>
  <c r="R180" i="5" s="1"/>
  <c r="X179" i="5"/>
  <c r="T180" i="5" s="1"/>
  <c r="W179" i="5"/>
  <c r="S180" i="5" s="1"/>
  <c r="Y179" i="5"/>
  <c r="U180" i="5" s="1"/>
  <c r="AA155" i="2"/>
  <c r="Y155" i="2"/>
  <c r="AB155" i="2"/>
  <c r="X156" i="2" s="1"/>
  <c r="Z155" i="2"/>
  <c r="V156" i="2" s="1"/>
  <c r="J149" i="2"/>
  <c r="D150" i="2" s="1"/>
  <c r="I149" i="2"/>
  <c r="C150" i="2" s="1"/>
  <c r="W156" i="2"/>
  <c r="U156" i="2"/>
  <c r="F151" i="2"/>
  <c r="L151" i="2" s="1"/>
  <c r="H150" i="2"/>
  <c r="E151" i="2"/>
  <c r="K151" i="2" s="1"/>
  <c r="G150" i="2"/>
  <c r="AE156" i="1"/>
  <c r="AG155" i="1"/>
  <c r="AC156" i="1" s="1"/>
  <c r="AD155" i="1"/>
  <c r="AF154" i="1"/>
  <c r="AB155" i="1" s="1"/>
  <c r="W180" i="5" l="1"/>
  <c r="Y180" i="5"/>
  <c r="U181" i="5" s="1"/>
  <c r="S181" i="5"/>
  <c r="V180" i="5"/>
  <c r="R181" i="5" s="1"/>
  <c r="X180" i="5"/>
  <c r="T181" i="5" s="1"/>
  <c r="AA156" i="2"/>
  <c r="Y156" i="2"/>
  <c r="AB156" i="2"/>
  <c r="X157" i="2" s="1"/>
  <c r="Z156" i="2"/>
  <c r="V157" i="2" s="1"/>
  <c r="J150" i="2"/>
  <c r="D151" i="2" s="1"/>
  <c r="I150" i="2"/>
  <c r="C151" i="2" s="1"/>
  <c r="G151" i="2"/>
  <c r="E152" i="2"/>
  <c r="K152" i="2" s="1"/>
  <c r="W157" i="2"/>
  <c r="F152" i="2"/>
  <c r="L152" i="2" s="1"/>
  <c r="H151" i="2"/>
  <c r="U157" i="2"/>
  <c r="AD156" i="1"/>
  <c r="AF155" i="1"/>
  <c r="AB156" i="1" s="1"/>
  <c r="AG156" i="1"/>
  <c r="AC157" i="1" s="1"/>
  <c r="AE157" i="1"/>
  <c r="V181" i="5" l="1"/>
  <c r="X181" i="5"/>
  <c r="T182" i="5" s="1"/>
  <c r="R182" i="5"/>
  <c r="W181" i="5"/>
  <c r="S182" i="5" s="1"/>
  <c r="Y181" i="5"/>
  <c r="U182" i="5" s="1"/>
  <c r="AA157" i="2"/>
  <c r="Y157" i="2"/>
  <c r="AB157" i="2"/>
  <c r="X158" i="2" s="1"/>
  <c r="Z157" i="2"/>
  <c r="V158" i="2" s="1"/>
  <c r="J151" i="2"/>
  <c r="D152" i="2" s="1"/>
  <c r="I151" i="2"/>
  <c r="C152" i="2" s="1"/>
  <c r="F153" i="2"/>
  <c r="L153" i="2" s="1"/>
  <c r="H152" i="2"/>
  <c r="W158" i="2"/>
  <c r="U158" i="2"/>
  <c r="G152" i="2"/>
  <c r="E153" i="2"/>
  <c r="K153" i="2" s="1"/>
  <c r="AG157" i="1"/>
  <c r="AC158" i="1" s="1"/>
  <c r="AE158" i="1"/>
  <c r="AD157" i="1"/>
  <c r="AF156" i="1"/>
  <c r="AB157" i="1" s="1"/>
  <c r="W182" i="5" l="1"/>
  <c r="S183" i="5" s="1"/>
  <c r="Y182" i="5"/>
  <c r="U183" i="5" s="1"/>
  <c r="V182" i="5"/>
  <c r="X182" i="5"/>
  <c r="T183" i="5" s="1"/>
  <c r="R183" i="5"/>
  <c r="AA158" i="2"/>
  <c r="Y158" i="2"/>
  <c r="AB158" i="2"/>
  <c r="X159" i="2" s="1"/>
  <c r="Z158" i="2"/>
  <c r="V159" i="2" s="1"/>
  <c r="I152" i="2"/>
  <c r="C153" i="2" s="1"/>
  <c r="J152" i="2"/>
  <c r="D153" i="2" s="1"/>
  <c r="E154" i="2"/>
  <c r="K154" i="2" s="1"/>
  <c r="G153" i="2"/>
  <c r="W159" i="2"/>
  <c r="U159" i="2"/>
  <c r="F154" i="2"/>
  <c r="L154" i="2" s="1"/>
  <c r="H153" i="2"/>
  <c r="AD158" i="1"/>
  <c r="AF157" i="1"/>
  <c r="AB158" i="1" s="1"/>
  <c r="AE159" i="1"/>
  <c r="AG158" i="1"/>
  <c r="AC159" i="1" s="1"/>
  <c r="X183" i="5" l="1"/>
  <c r="T184" i="5" s="1"/>
  <c r="V183" i="5"/>
  <c r="Y183" i="5"/>
  <c r="U184" i="5" s="1"/>
  <c r="W183" i="5"/>
  <c r="S184" i="5"/>
  <c r="R184" i="5"/>
  <c r="AA159" i="2"/>
  <c r="Y159" i="2"/>
  <c r="AB159" i="2"/>
  <c r="X160" i="2" s="1"/>
  <c r="Z159" i="2"/>
  <c r="V160" i="2" s="1"/>
  <c r="I153" i="2"/>
  <c r="C154" i="2" s="1"/>
  <c r="J153" i="2"/>
  <c r="D154" i="2" s="1"/>
  <c r="F155" i="2"/>
  <c r="L155" i="2" s="1"/>
  <c r="H154" i="2"/>
  <c r="U160" i="2"/>
  <c r="W160" i="2"/>
  <c r="G154" i="2"/>
  <c r="E155" i="2"/>
  <c r="K155" i="2" s="1"/>
  <c r="AE160" i="1"/>
  <c r="AG159" i="1"/>
  <c r="AC160" i="1" s="1"/>
  <c r="AF158" i="1"/>
  <c r="AB159" i="1" s="1"/>
  <c r="AD159" i="1"/>
  <c r="W184" i="5" l="1"/>
  <c r="Y184" i="5"/>
  <c r="V184" i="5"/>
  <c r="X184" i="5"/>
  <c r="AA160" i="2"/>
  <c r="Y160" i="2"/>
  <c r="AB160" i="2"/>
  <c r="X161" i="2" s="1"/>
  <c r="Z160" i="2"/>
  <c r="V161" i="2" s="1"/>
  <c r="I154" i="2"/>
  <c r="C155" i="2" s="1"/>
  <c r="J154" i="2"/>
  <c r="D155" i="2" s="1"/>
  <c r="G155" i="2"/>
  <c r="E156" i="2"/>
  <c r="K156" i="2" s="1"/>
  <c r="U161" i="2"/>
  <c r="W161" i="2"/>
  <c r="H155" i="2"/>
  <c r="F156" i="2"/>
  <c r="L156" i="2" s="1"/>
  <c r="AF159" i="1"/>
  <c r="AB160" i="1" s="1"/>
  <c r="AD160" i="1"/>
  <c r="AG160" i="1"/>
  <c r="AC161" i="1" s="1"/>
  <c r="AE161" i="1"/>
  <c r="AA161" i="2" l="1"/>
  <c r="Y161" i="2"/>
  <c r="AB161" i="2"/>
  <c r="X162" i="2" s="1"/>
  <c r="Z161" i="2"/>
  <c r="V162" i="2" s="1"/>
  <c r="I155" i="2"/>
  <c r="C156" i="2" s="1"/>
  <c r="J155" i="2"/>
  <c r="D156" i="2" s="1"/>
  <c r="W162" i="2"/>
  <c r="U162" i="2"/>
  <c r="H156" i="2"/>
  <c r="F157" i="2"/>
  <c r="L157" i="2" s="1"/>
  <c r="E157" i="2"/>
  <c r="K157" i="2" s="1"/>
  <c r="G156" i="2"/>
  <c r="AG161" i="1"/>
  <c r="AC162" i="1" s="1"/>
  <c r="AE162" i="1"/>
  <c r="AD161" i="1"/>
  <c r="AF160" i="1"/>
  <c r="AB161" i="1" s="1"/>
  <c r="AA162" i="2" l="1"/>
  <c r="Y162" i="2"/>
  <c r="AB162" i="2"/>
  <c r="X163" i="2" s="1"/>
  <c r="Z162" i="2"/>
  <c r="V163" i="2" s="1"/>
  <c r="I156" i="2"/>
  <c r="C157" i="2" s="1"/>
  <c r="J156" i="2"/>
  <c r="D157" i="2" s="1"/>
  <c r="G157" i="2"/>
  <c r="E158" i="2"/>
  <c r="K158" i="2" s="1"/>
  <c r="F158" i="2"/>
  <c r="L158" i="2" s="1"/>
  <c r="H157" i="2"/>
  <c r="U163" i="2"/>
  <c r="W163" i="2"/>
  <c r="AD162" i="1"/>
  <c r="AF161" i="1"/>
  <c r="AB162" i="1" s="1"/>
  <c r="AE163" i="1"/>
  <c r="AG162" i="1"/>
  <c r="AC163" i="1" s="1"/>
  <c r="AA163" i="2" l="1"/>
  <c r="Y163" i="2"/>
  <c r="AB163" i="2"/>
  <c r="X164" i="2" s="1"/>
  <c r="Z163" i="2"/>
  <c r="V164" i="2" s="1"/>
  <c r="J157" i="2"/>
  <c r="D158" i="2" s="1"/>
  <c r="I157" i="2"/>
  <c r="C158" i="2" s="1"/>
  <c r="W164" i="2"/>
  <c r="U164" i="2"/>
  <c r="E159" i="2"/>
  <c r="K159" i="2" s="1"/>
  <c r="G158" i="2"/>
  <c r="H158" i="2"/>
  <c r="F159" i="2"/>
  <c r="L159" i="2" s="1"/>
  <c r="AD163" i="1"/>
  <c r="AF162" i="1"/>
  <c r="AB163" i="1" s="1"/>
  <c r="AG163" i="1"/>
  <c r="AC164" i="1" s="1"/>
  <c r="AE164" i="1"/>
  <c r="AA164" i="2" l="1"/>
  <c r="Y164" i="2"/>
  <c r="AB164" i="2"/>
  <c r="X165" i="2" s="1"/>
  <c r="Z164" i="2"/>
  <c r="V165" i="2" s="1"/>
  <c r="I158" i="2"/>
  <c r="C159" i="2" s="1"/>
  <c r="J158" i="2"/>
  <c r="D159" i="2" s="1"/>
  <c r="F160" i="2"/>
  <c r="L160" i="2" s="1"/>
  <c r="H159" i="2"/>
  <c r="E160" i="2"/>
  <c r="K160" i="2" s="1"/>
  <c r="G159" i="2"/>
  <c r="U165" i="2"/>
  <c r="W165" i="2"/>
  <c r="AG164" i="1"/>
  <c r="AC165" i="1" s="1"/>
  <c r="AE165" i="1"/>
  <c r="AF163" i="1"/>
  <c r="AB164" i="1" s="1"/>
  <c r="AD164" i="1"/>
  <c r="AA165" i="2" l="1"/>
  <c r="Y165" i="2"/>
  <c r="AB165" i="2"/>
  <c r="X166" i="2" s="1"/>
  <c r="Z165" i="2"/>
  <c r="V166" i="2" s="1"/>
  <c r="J159" i="2"/>
  <c r="D160" i="2" s="1"/>
  <c r="I159" i="2"/>
  <c r="C160" i="2" s="1"/>
  <c r="U166" i="2"/>
  <c r="W166" i="2"/>
  <c r="G160" i="2"/>
  <c r="E161" i="2"/>
  <c r="K161" i="2" s="1"/>
  <c r="F161" i="2"/>
  <c r="L161" i="2" s="1"/>
  <c r="H160" i="2"/>
  <c r="AD165" i="1"/>
  <c r="AF164" i="1"/>
  <c r="AB165" i="1" s="1"/>
  <c r="AG165" i="1"/>
  <c r="AC166" i="1" s="1"/>
  <c r="AE166" i="1"/>
  <c r="AA166" i="2" l="1"/>
  <c r="Y166" i="2"/>
  <c r="AB166" i="2"/>
  <c r="X167" i="2" s="1"/>
  <c r="Z166" i="2"/>
  <c r="V167" i="2" s="1"/>
  <c r="I160" i="2"/>
  <c r="C161" i="2" s="1"/>
  <c r="J160" i="2"/>
  <c r="D161" i="2" s="1"/>
  <c r="G161" i="2"/>
  <c r="E162" i="2"/>
  <c r="K162" i="2" s="1"/>
  <c r="W167" i="2"/>
  <c r="F162" i="2"/>
  <c r="L162" i="2" s="1"/>
  <c r="H161" i="2"/>
  <c r="U167" i="2"/>
  <c r="AG166" i="1"/>
  <c r="AC167" i="1" s="1"/>
  <c r="AE167" i="1"/>
  <c r="AD166" i="1"/>
  <c r="AF165" i="1"/>
  <c r="AB166" i="1" s="1"/>
  <c r="AA167" i="2" l="1"/>
  <c r="Y167" i="2"/>
  <c r="AB167" i="2"/>
  <c r="X168" i="2" s="1"/>
  <c r="Z167" i="2"/>
  <c r="V168" i="2" s="1"/>
  <c r="J161" i="2"/>
  <c r="D162" i="2" s="1"/>
  <c r="I161" i="2"/>
  <c r="C162" i="2" s="1"/>
  <c r="G162" i="2"/>
  <c r="E163" i="2"/>
  <c r="K163" i="2" s="1"/>
  <c r="H162" i="2"/>
  <c r="F163" i="2"/>
  <c r="L163" i="2" s="1"/>
  <c r="U168" i="2"/>
  <c r="W168" i="2"/>
  <c r="AD167" i="1"/>
  <c r="AF166" i="1"/>
  <c r="AB167" i="1" s="1"/>
  <c r="AG167" i="1"/>
  <c r="AE168" i="1"/>
  <c r="AC168" i="1"/>
  <c r="AA168" i="2" l="1"/>
  <c r="Y168" i="2"/>
  <c r="AB168" i="2"/>
  <c r="X169" i="2" s="1"/>
  <c r="Z168" i="2"/>
  <c r="V169" i="2" s="1"/>
  <c r="I162" i="2"/>
  <c r="C163" i="2" s="1"/>
  <c r="J162" i="2"/>
  <c r="D163" i="2" s="1"/>
  <c r="F164" i="2"/>
  <c r="L164" i="2" s="1"/>
  <c r="H163" i="2"/>
  <c r="E164" i="2"/>
  <c r="K164" i="2" s="1"/>
  <c r="G163" i="2"/>
  <c r="U169" i="2"/>
  <c r="W169" i="2"/>
  <c r="AG168" i="1"/>
  <c r="AC169" i="1" s="1"/>
  <c r="AE169" i="1"/>
  <c r="AD168" i="1"/>
  <c r="AF167" i="1"/>
  <c r="AB168" i="1" s="1"/>
  <c r="AA169" i="2" l="1"/>
  <c r="Y169" i="2"/>
  <c r="AB169" i="2"/>
  <c r="X170" i="2" s="1"/>
  <c r="Z169" i="2"/>
  <c r="V170" i="2" s="1"/>
  <c r="I163" i="2"/>
  <c r="C164" i="2" s="1"/>
  <c r="J163" i="2"/>
  <c r="D164" i="2" s="1"/>
  <c r="G164" i="2"/>
  <c r="E165" i="2"/>
  <c r="K165" i="2" s="1"/>
  <c r="U170" i="2"/>
  <c r="W170" i="2"/>
  <c r="F165" i="2"/>
  <c r="L165" i="2" s="1"/>
  <c r="H164" i="2"/>
  <c r="AD169" i="1"/>
  <c r="AF168" i="1"/>
  <c r="AB169" i="1" s="1"/>
  <c r="AE170" i="1"/>
  <c r="AG169" i="1"/>
  <c r="AC170" i="1" s="1"/>
  <c r="AA170" i="2" l="1"/>
  <c r="Y170" i="2"/>
  <c r="AB170" i="2"/>
  <c r="X171" i="2" s="1"/>
  <c r="Z170" i="2"/>
  <c r="V171" i="2" s="1"/>
  <c r="J164" i="2"/>
  <c r="D165" i="2" s="1"/>
  <c r="I164" i="2"/>
  <c r="C165" i="2" s="1"/>
  <c r="E166" i="2"/>
  <c r="K166" i="2" s="1"/>
  <c r="G165" i="2"/>
  <c r="W171" i="2"/>
  <c r="U171" i="2"/>
  <c r="H165" i="2"/>
  <c r="F166" i="2"/>
  <c r="L166" i="2" s="1"/>
  <c r="AC171" i="1"/>
  <c r="AG170" i="1"/>
  <c r="AE171" i="1"/>
  <c r="AF169" i="1"/>
  <c r="AB170" i="1" s="1"/>
  <c r="AD170" i="1"/>
  <c r="AA171" i="2" l="1"/>
  <c r="Y171" i="2"/>
  <c r="AB171" i="2"/>
  <c r="X172" i="2" s="1"/>
  <c r="Z171" i="2"/>
  <c r="V172" i="2" s="1"/>
  <c r="J165" i="2"/>
  <c r="D166" i="2" s="1"/>
  <c r="I165" i="2"/>
  <c r="C166" i="2" s="1"/>
  <c r="F167" i="2"/>
  <c r="L167" i="2" s="1"/>
  <c r="H166" i="2"/>
  <c r="U172" i="2"/>
  <c r="W172" i="2"/>
  <c r="G166" i="2"/>
  <c r="E167" i="2"/>
  <c r="K167" i="2" s="1"/>
  <c r="AE172" i="1"/>
  <c r="AG171" i="1"/>
  <c r="AC172" i="1" s="1"/>
  <c r="AD171" i="1"/>
  <c r="AF170" i="1"/>
  <c r="AB171" i="1" s="1"/>
  <c r="AA172" i="2" l="1"/>
  <c r="Y172" i="2"/>
  <c r="AB172" i="2"/>
  <c r="X173" i="2" s="1"/>
  <c r="Z172" i="2"/>
  <c r="V173" i="2" s="1"/>
  <c r="I166" i="2"/>
  <c r="C167" i="2" s="1"/>
  <c r="J166" i="2"/>
  <c r="D167" i="2" s="1"/>
  <c r="W173" i="2"/>
  <c r="U173" i="2"/>
  <c r="G167" i="2"/>
  <c r="E168" i="2"/>
  <c r="K168" i="2" s="1"/>
  <c r="H167" i="2"/>
  <c r="F168" i="2"/>
  <c r="L168" i="2" s="1"/>
  <c r="AD172" i="1"/>
  <c r="AF171" i="1"/>
  <c r="AB172" i="1" s="1"/>
  <c r="AG172" i="1"/>
  <c r="AC173" i="1" s="1"/>
  <c r="AE173" i="1"/>
  <c r="AA173" i="2" l="1"/>
  <c r="Y173" i="2"/>
  <c r="AB173" i="2"/>
  <c r="X174" i="2" s="1"/>
  <c r="Z173" i="2"/>
  <c r="V174" i="2" s="1"/>
  <c r="J167" i="2"/>
  <c r="D168" i="2" s="1"/>
  <c r="I167" i="2"/>
  <c r="C168" i="2" s="1"/>
  <c r="F169" i="2"/>
  <c r="L169" i="2" s="1"/>
  <c r="H168" i="2"/>
  <c r="G168" i="2"/>
  <c r="E169" i="2"/>
  <c r="K169" i="2" s="1"/>
  <c r="U174" i="2"/>
  <c r="W174" i="2"/>
  <c r="AG173" i="1"/>
  <c r="AC174" i="1" s="1"/>
  <c r="AE174" i="1"/>
  <c r="AD173" i="1"/>
  <c r="AF172" i="1"/>
  <c r="AB173" i="1" s="1"/>
  <c r="AA174" i="2" l="1"/>
  <c r="Y174" i="2"/>
  <c r="AB174" i="2"/>
  <c r="X175" i="2" s="1"/>
  <c r="Z174" i="2"/>
  <c r="V175" i="2" s="1"/>
  <c r="J168" i="2"/>
  <c r="D169" i="2" s="1"/>
  <c r="I168" i="2"/>
  <c r="C169" i="2" s="1"/>
  <c r="W175" i="2"/>
  <c r="U175" i="2"/>
  <c r="G169" i="2"/>
  <c r="E170" i="2"/>
  <c r="K170" i="2" s="1"/>
  <c r="H169" i="2"/>
  <c r="F170" i="2"/>
  <c r="L170" i="2" s="1"/>
  <c r="AF173" i="1"/>
  <c r="AB174" i="1" s="1"/>
  <c r="AD174" i="1"/>
  <c r="AE175" i="1"/>
  <c r="AG174" i="1"/>
  <c r="AC175" i="1" s="1"/>
  <c r="AA175" i="2" l="1"/>
  <c r="Y175" i="2"/>
  <c r="AB175" i="2"/>
  <c r="X176" i="2" s="1"/>
  <c r="Z175" i="2"/>
  <c r="V176" i="2" s="1"/>
  <c r="J169" i="2"/>
  <c r="D170" i="2" s="1"/>
  <c r="I169" i="2"/>
  <c r="C170" i="2" s="1"/>
  <c r="F171" i="2"/>
  <c r="L171" i="2" s="1"/>
  <c r="H170" i="2"/>
  <c r="E171" i="2"/>
  <c r="K171" i="2" s="1"/>
  <c r="G170" i="2"/>
  <c r="U176" i="2"/>
  <c r="W176" i="2"/>
  <c r="AE176" i="1"/>
  <c r="AG175" i="1"/>
  <c r="AC176" i="1" s="1"/>
  <c r="AD175" i="1"/>
  <c r="AF174" i="1"/>
  <c r="AB175" i="1" s="1"/>
  <c r="AA176" i="2" l="1"/>
  <c r="Y176" i="2"/>
  <c r="AB176" i="2"/>
  <c r="X177" i="2" s="1"/>
  <c r="Z176" i="2"/>
  <c r="V177" i="2" s="1"/>
  <c r="I170" i="2"/>
  <c r="C171" i="2" s="1"/>
  <c r="J170" i="2"/>
  <c r="D171" i="2" s="1"/>
  <c r="G171" i="2"/>
  <c r="E172" i="2"/>
  <c r="K172" i="2" s="1"/>
  <c r="U177" i="2"/>
  <c r="W177" i="2"/>
  <c r="F172" i="2"/>
  <c r="L172" i="2" s="1"/>
  <c r="H171" i="2"/>
  <c r="AF175" i="1"/>
  <c r="AB176" i="1" s="1"/>
  <c r="AD176" i="1"/>
  <c r="AG176" i="1"/>
  <c r="AC177" i="1" s="1"/>
  <c r="AE177" i="1"/>
  <c r="AA177" i="2" l="1"/>
  <c r="Y177" i="2"/>
  <c r="AB177" i="2"/>
  <c r="X178" i="2" s="1"/>
  <c r="Z177" i="2"/>
  <c r="V178" i="2" s="1"/>
  <c r="I171" i="2"/>
  <c r="C172" i="2" s="1"/>
  <c r="J171" i="2"/>
  <c r="D172" i="2" s="1"/>
  <c r="W178" i="2"/>
  <c r="U178" i="2"/>
  <c r="H172" i="2"/>
  <c r="F173" i="2"/>
  <c r="L173" i="2" s="1"/>
  <c r="G172" i="2"/>
  <c r="E173" i="2"/>
  <c r="K173" i="2" s="1"/>
  <c r="AF176" i="1"/>
  <c r="AD177" i="1"/>
  <c r="AG177" i="1"/>
  <c r="AC178" i="1" s="1"/>
  <c r="AE178" i="1"/>
  <c r="AB177" i="1"/>
  <c r="AA178" i="2" l="1"/>
  <c r="Y178" i="2"/>
  <c r="AB178" i="2"/>
  <c r="X179" i="2" s="1"/>
  <c r="Z178" i="2"/>
  <c r="V179" i="2" s="1"/>
  <c r="I172" i="2"/>
  <c r="C173" i="2" s="1"/>
  <c r="J172" i="2"/>
  <c r="D173" i="2" s="1"/>
  <c r="E174" i="2"/>
  <c r="K174" i="2" s="1"/>
  <c r="G173" i="2"/>
  <c r="F174" i="2"/>
  <c r="L174" i="2" s="1"/>
  <c r="H173" i="2"/>
  <c r="W179" i="2"/>
  <c r="U179" i="2"/>
  <c r="AE179" i="1"/>
  <c r="AG178" i="1"/>
  <c r="AC179" i="1" s="1"/>
  <c r="AD178" i="1"/>
  <c r="AF177" i="1"/>
  <c r="AB178" i="1" s="1"/>
  <c r="AA179" i="2" l="1"/>
  <c r="Y179" i="2"/>
  <c r="AB179" i="2"/>
  <c r="X180" i="2" s="1"/>
  <c r="Z179" i="2"/>
  <c r="V180" i="2" s="1"/>
  <c r="J173" i="2"/>
  <c r="D174" i="2" s="1"/>
  <c r="I173" i="2"/>
  <c r="C174" i="2" s="1"/>
  <c r="F175" i="2"/>
  <c r="L175" i="2" s="1"/>
  <c r="H174" i="2"/>
  <c r="E175" i="2"/>
  <c r="K175" i="2" s="1"/>
  <c r="G174" i="2"/>
  <c r="W180" i="2"/>
  <c r="U180" i="2"/>
  <c r="AF178" i="1"/>
  <c r="AB179" i="1" s="1"/>
  <c r="AD179" i="1"/>
  <c r="AG179" i="1"/>
  <c r="AC180" i="1" s="1"/>
  <c r="AE180" i="1"/>
  <c r="AA180" i="2" l="1"/>
  <c r="Y180" i="2"/>
  <c r="AB180" i="2"/>
  <c r="X181" i="2" s="1"/>
  <c r="Z180" i="2"/>
  <c r="V181" i="2" s="1"/>
  <c r="I174" i="2"/>
  <c r="C175" i="2" s="1"/>
  <c r="J174" i="2"/>
  <c r="D175" i="2" s="1"/>
  <c r="U181" i="2"/>
  <c r="W181" i="2"/>
  <c r="G175" i="2"/>
  <c r="E176" i="2"/>
  <c r="K176" i="2" s="1"/>
  <c r="F176" i="2"/>
  <c r="L176" i="2" s="1"/>
  <c r="H175" i="2"/>
  <c r="AG180" i="1"/>
  <c r="AE181" i="1"/>
  <c r="AC181" i="1"/>
  <c r="AD180" i="1"/>
  <c r="AF179" i="1"/>
  <c r="AB180" i="1" s="1"/>
  <c r="AA181" i="2" l="1"/>
  <c r="Y181" i="2"/>
  <c r="AB181" i="2"/>
  <c r="X182" i="2" s="1"/>
  <c r="Z181" i="2"/>
  <c r="V182" i="2" s="1"/>
  <c r="I175" i="2"/>
  <c r="C176" i="2" s="1"/>
  <c r="J175" i="2"/>
  <c r="D176" i="2" s="1"/>
  <c r="W182" i="2"/>
  <c r="U182" i="2"/>
  <c r="E177" i="2"/>
  <c r="K177" i="2" s="1"/>
  <c r="G176" i="2"/>
  <c r="H176" i="2"/>
  <c r="F177" i="2"/>
  <c r="L177" i="2" s="1"/>
  <c r="AD181" i="1"/>
  <c r="AF180" i="1"/>
  <c r="AB181" i="1" s="1"/>
  <c r="AG181" i="1"/>
  <c r="AC182" i="1" s="1"/>
  <c r="AE182" i="1"/>
  <c r="AA182" i="2" l="1"/>
  <c r="Y182" i="2"/>
  <c r="AB182" i="2"/>
  <c r="X183" i="2" s="1"/>
  <c r="Z182" i="2"/>
  <c r="V183" i="2" s="1"/>
  <c r="J176" i="2"/>
  <c r="D177" i="2" s="1"/>
  <c r="I176" i="2"/>
  <c r="C177" i="2" s="1"/>
  <c r="G177" i="2"/>
  <c r="E178" i="2"/>
  <c r="K178" i="2" s="1"/>
  <c r="F178" i="2"/>
  <c r="L178" i="2" s="1"/>
  <c r="H177" i="2"/>
  <c r="U183" i="2"/>
  <c r="W183" i="2"/>
  <c r="AG182" i="1"/>
  <c r="AC183" i="1" s="1"/>
  <c r="AE183" i="1"/>
  <c r="AF181" i="1"/>
  <c r="AB182" i="1" s="1"/>
  <c r="AD182" i="1"/>
  <c r="AA183" i="2" l="1"/>
  <c r="Y183" i="2"/>
  <c r="AB183" i="2"/>
  <c r="X184" i="2" s="1"/>
  <c r="Z183" i="2"/>
  <c r="V184" i="2" s="1"/>
  <c r="J177" i="2"/>
  <c r="D178" i="2" s="1"/>
  <c r="I177" i="2"/>
  <c r="C178" i="2" s="1"/>
  <c r="U184" i="2"/>
  <c r="W184" i="2"/>
  <c r="F179" i="2"/>
  <c r="L179" i="2" s="1"/>
  <c r="H178" i="2"/>
  <c r="G178" i="2"/>
  <c r="E179" i="2"/>
  <c r="K179" i="2" s="1"/>
  <c r="AD183" i="1"/>
  <c r="AF182" i="1"/>
  <c r="AB183" i="1" s="1"/>
  <c r="AG183" i="1"/>
  <c r="AC184" i="1" s="1"/>
  <c r="AE184" i="1"/>
  <c r="AA184" i="2" l="1"/>
  <c r="Y184" i="2"/>
  <c r="AB184" i="2"/>
  <c r="X185" i="2" s="1"/>
  <c r="Z184" i="2"/>
  <c r="V185" i="2" s="1"/>
  <c r="I178" i="2"/>
  <c r="C179" i="2" s="1"/>
  <c r="J178" i="2"/>
  <c r="D179" i="2" s="1"/>
  <c r="H179" i="2"/>
  <c r="J179" i="2" s="1"/>
  <c r="F180" i="2"/>
  <c r="L180" i="2" s="1"/>
  <c r="G179" i="2"/>
  <c r="E180" i="2"/>
  <c r="K180" i="2" s="1"/>
  <c r="W185" i="2"/>
  <c r="U185" i="2"/>
  <c r="AE185" i="1"/>
  <c r="AG184" i="1"/>
  <c r="AC185" i="1" s="1"/>
  <c r="AD184" i="1"/>
  <c r="AF183" i="1"/>
  <c r="AB184" i="1" s="1"/>
  <c r="AA185" i="2" l="1"/>
  <c r="Y185" i="2"/>
  <c r="D180" i="2"/>
  <c r="AB185" i="2"/>
  <c r="X186" i="2" s="1"/>
  <c r="Z185" i="2"/>
  <c r="V186" i="2" s="1"/>
  <c r="I179" i="2"/>
  <c r="C180" i="2" s="1"/>
  <c r="U186" i="2"/>
  <c r="W186" i="2"/>
  <c r="E181" i="2"/>
  <c r="K181" i="2" s="1"/>
  <c r="G180" i="2"/>
  <c r="F181" i="2"/>
  <c r="L181" i="2" s="1"/>
  <c r="H180" i="2"/>
  <c r="AD185" i="1"/>
  <c r="AF184" i="1"/>
  <c r="AB185" i="1" s="1"/>
  <c r="AG185" i="1"/>
  <c r="AC186" i="1" s="1"/>
  <c r="AE186" i="1"/>
  <c r="AA186" i="2" l="1"/>
  <c r="Y186" i="2"/>
  <c r="AB186" i="2"/>
  <c r="X187" i="2" s="1"/>
  <c r="Z186" i="2"/>
  <c r="V187" i="2" s="1"/>
  <c r="J180" i="2"/>
  <c r="D181" i="2" s="1"/>
  <c r="I180" i="2"/>
  <c r="C181" i="2" s="1"/>
  <c r="G181" i="2"/>
  <c r="E182" i="2"/>
  <c r="K182" i="2" s="1"/>
  <c r="F182" i="2"/>
  <c r="L182" i="2" s="1"/>
  <c r="H181" i="2"/>
  <c r="W187" i="2"/>
  <c r="U187" i="2"/>
  <c r="AE187" i="1"/>
  <c r="AG186" i="1"/>
  <c r="AC187" i="1" s="1"/>
  <c r="AD186" i="1"/>
  <c r="AF185" i="1"/>
  <c r="AB186" i="1" s="1"/>
  <c r="AA187" i="2" l="1"/>
  <c r="Y187" i="2"/>
  <c r="AB187" i="2"/>
  <c r="X188" i="2" s="1"/>
  <c r="Z187" i="2"/>
  <c r="V188" i="2" s="1"/>
  <c r="I181" i="2"/>
  <c r="C182" i="2" s="1"/>
  <c r="J181" i="2"/>
  <c r="D182" i="2" s="1"/>
  <c r="U188" i="2"/>
  <c r="W188" i="2"/>
  <c r="G182" i="2"/>
  <c r="E183" i="2"/>
  <c r="K183" i="2" s="1"/>
  <c r="H182" i="2"/>
  <c r="F183" i="2"/>
  <c r="L183" i="2" s="1"/>
  <c r="AD187" i="1"/>
  <c r="AF186" i="1"/>
  <c r="AB187" i="1" s="1"/>
  <c r="AG187" i="1"/>
  <c r="AC188" i="1" s="1"/>
  <c r="AE188" i="1"/>
  <c r="AA188" i="2" l="1"/>
  <c r="Y188" i="2"/>
  <c r="AB188" i="2"/>
  <c r="X189" i="2" s="1"/>
  <c r="Z188" i="2"/>
  <c r="V189" i="2" s="1"/>
  <c r="J182" i="2"/>
  <c r="D183" i="2" s="1"/>
  <c r="I182" i="2"/>
  <c r="C183" i="2" s="1"/>
  <c r="H183" i="2"/>
  <c r="F184" i="2"/>
  <c r="L184" i="2" s="1"/>
  <c r="G183" i="2"/>
  <c r="E184" i="2"/>
  <c r="K184" i="2" s="1"/>
  <c r="W189" i="2"/>
  <c r="U189" i="2"/>
  <c r="AG188" i="1"/>
  <c r="AC189" i="1" s="1"/>
  <c r="AE189" i="1"/>
  <c r="AF187" i="1"/>
  <c r="AB188" i="1" s="1"/>
  <c r="AD188" i="1"/>
  <c r="AA189" i="2" l="1"/>
  <c r="Y189" i="2"/>
  <c r="AB189" i="2"/>
  <c r="X190" i="2" s="1"/>
  <c r="Z189" i="2"/>
  <c r="V190" i="2" s="1"/>
  <c r="I183" i="2"/>
  <c r="C184" i="2" s="1"/>
  <c r="J183" i="2"/>
  <c r="D184" i="2" s="1"/>
  <c r="U190" i="2"/>
  <c r="W190" i="2"/>
  <c r="G184" i="2"/>
  <c r="E185" i="2"/>
  <c r="K185" i="2" s="1"/>
  <c r="H184" i="2"/>
  <c r="F185" i="2"/>
  <c r="L185" i="2" s="1"/>
  <c r="AD189" i="1"/>
  <c r="AF188" i="1"/>
  <c r="AB189" i="1" s="1"/>
  <c r="AG189" i="1"/>
  <c r="AE190" i="1"/>
  <c r="AC190" i="1"/>
  <c r="AA190" i="2" l="1"/>
  <c r="Y190" i="2"/>
  <c r="AB190" i="2"/>
  <c r="X191" i="2" s="1"/>
  <c r="Z190" i="2"/>
  <c r="V191" i="2" s="1"/>
  <c r="J184" i="2"/>
  <c r="D185" i="2" s="1"/>
  <c r="I184" i="2"/>
  <c r="C185" i="2" s="1"/>
  <c r="F186" i="2"/>
  <c r="L186" i="2" s="1"/>
  <c r="H185" i="2"/>
  <c r="G185" i="2"/>
  <c r="E186" i="2"/>
  <c r="K186" i="2" s="1"/>
  <c r="U191" i="2"/>
  <c r="W191" i="2"/>
  <c r="AG190" i="1"/>
  <c r="AE191" i="1"/>
  <c r="AC191" i="1"/>
  <c r="AF189" i="1"/>
  <c r="AB190" i="1" s="1"/>
  <c r="AD190" i="1"/>
  <c r="AA191" i="2" l="1"/>
  <c r="Y191" i="2"/>
  <c r="AB191" i="2"/>
  <c r="X192" i="2" s="1"/>
  <c r="Z191" i="2"/>
  <c r="V192" i="2" s="1"/>
  <c r="I185" i="2"/>
  <c r="C186" i="2" s="1"/>
  <c r="J185" i="2"/>
  <c r="D186" i="2" s="1"/>
  <c r="G186" i="2"/>
  <c r="I186" i="2" s="1"/>
  <c r="E187" i="2"/>
  <c r="K187" i="2" s="1"/>
  <c r="W192" i="2"/>
  <c r="U192" i="2"/>
  <c r="F187" i="2"/>
  <c r="L187" i="2" s="1"/>
  <c r="H186" i="2"/>
  <c r="AD191" i="1"/>
  <c r="AF190" i="1"/>
  <c r="AB191" i="1" s="1"/>
  <c r="AE192" i="1"/>
  <c r="AG191" i="1"/>
  <c r="AC192" i="1" s="1"/>
  <c r="AA192" i="2" l="1"/>
  <c r="Y192" i="2"/>
  <c r="C187" i="2"/>
  <c r="AB192" i="2"/>
  <c r="X193" i="2" s="1"/>
  <c r="Z192" i="2"/>
  <c r="V193" i="2" s="1"/>
  <c r="J186" i="2"/>
  <c r="D187" i="2" s="1"/>
  <c r="G187" i="2"/>
  <c r="E188" i="2"/>
  <c r="K188" i="2" s="1"/>
  <c r="F188" i="2"/>
  <c r="L188" i="2" s="1"/>
  <c r="H187" i="2"/>
  <c r="U193" i="2"/>
  <c r="W193" i="2"/>
  <c r="Y193" i="2" s="1"/>
  <c r="AG192" i="1"/>
  <c r="AC193" i="1" s="1"/>
  <c r="AE193" i="1"/>
  <c r="AF191" i="1"/>
  <c r="AB192" i="1" s="1"/>
  <c r="AD192" i="1"/>
  <c r="AB193" i="2" l="1"/>
  <c r="Z193" i="2"/>
  <c r="I187" i="2"/>
  <c r="C188" i="2" s="1"/>
  <c r="J187" i="2"/>
  <c r="D188" i="2" s="1"/>
  <c r="AA193" i="2"/>
  <c r="H188" i="2"/>
  <c r="F189" i="2"/>
  <c r="L189" i="2" s="1"/>
  <c r="G188" i="2"/>
  <c r="E189" i="2"/>
  <c r="K189" i="2" s="1"/>
  <c r="AG193" i="1"/>
  <c r="AE194" i="1"/>
  <c r="AD193" i="1"/>
  <c r="AF192" i="1"/>
  <c r="AB193" i="1" s="1"/>
  <c r="AC194" i="1"/>
  <c r="I188" i="2" l="1"/>
  <c r="C189" i="2" s="1"/>
  <c r="J188" i="2"/>
  <c r="D189" i="2" s="1"/>
  <c r="E190" i="2"/>
  <c r="K190" i="2" s="1"/>
  <c r="G189" i="2"/>
  <c r="H189" i="2"/>
  <c r="F190" i="2"/>
  <c r="L190" i="2" s="1"/>
  <c r="AF193" i="1"/>
  <c r="AB194" i="1" s="1"/>
  <c r="AD194" i="1"/>
  <c r="AE195" i="1"/>
  <c r="AG194" i="1"/>
  <c r="AC195" i="1" s="1"/>
  <c r="J189" i="2" l="1"/>
  <c r="D190" i="2" s="1"/>
  <c r="I189" i="2"/>
  <c r="C190" i="2" s="1"/>
  <c r="H190" i="2"/>
  <c r="F191" i="2"/>
  <c r="L191" i="2" s="1"/>
  <c r="E191" i="2"/>
  <c r="K191" i="2" s="1"/>
  <c r="G190" i="2"/>
  <c r="AE196" i="1"/>
  <c r="AG195" i="1"/>
  <c r="AC196" i="1" s="1"/>
  <c r="AF194" i="1"/>
  <c r="AB195" i="1" s="1"/>
  <c r="AD195" i="1"/>
  <c r="I190" i="2" l="1"/>
  <c r="C191" i="2" s="1"/>
  <c r="J190" i="2"/>
  <c r="D191" i="2" s="1"/>
  <c r="H191" i="2"/>
  <c r="F192" i="2"/>
  <c r="L192" i="2" s="1"/>
  <c r="G191" i="2"/>
  <c r="E192" i="2"/>
  <c r="K192" i="2" s="1"/>
  <c r="AD196" i="1"/>
  <c r="AF195" i="1"/>
  <c r="AB196" i="1" s="1"/>
  <c r="AG196" i="1"/>
  <c r="AC197" i="1" s="1"/>
  <c r="AE197" i="1"/>
  <c r="I191" i="2" l="1"/>
  <c r="C192" i="2" s="1"/>
  <c r="J191" i="2"/>
  <c r="D192" i="2" s="1"/>
  <c r="F193" i="2"/>
  <c r="L193" i="2" s="1"/>
  <c r="H192" i="2"/>
  <c r="E193" i="2"/>
  <c r="K193" i="2" s="1"/>
  <c r="G192" i="2"/>
  <c r="AE198" i="1"/>
  <c r="AG197" i="1"/>
  <c r="AC198" i="1" s="1"/>
  <c r="AD197" i="1"/>
  <c r="AF196" i="1"/>
  <c r="AB197" i="1" s="1"/>
  <c r="I192" i="2" l="1"/>
  <c r="C193" i="2" s="1"/>
  <c r="J192" i="2"/>
  <c r="D193" i="2" s="1"/>
  <c r="G193" i="2"/>
  <c r="I193" i="2" s="1"/>
  <c r="H193" i="2"/>
  <c r="J193" i="2" s="1"/>
  <c r="AF197" i="1"/>
  <c r="AB198" i="1" s="1"/>
  <c r="AD198" i="1"/>
  <c r="AE199" i="1"/>
  <c r="AG198" i="1"/>
  <c r="AC199" i="1" s="1"/>
  <c r="AG199" i="1" l="1"/>
  <c r="AC200" i="1" s="1"/>
  <c r="AE200" i="1"/>
  <c r="AF198" i="1"/>
  <c r="AB199" i="1" s="1"/>
  <c r="AD199" i="1"/>
  <c r="AF199" i="1" l="1"/>
  <c r="AB200" i="1" s="1"/>
  <c r="AD200" i="1"/>
  <c r="AG200" i="1"/>
  <c r="AE201" i="1"/>
  <c r="AC201" i="1"/>
  <c r="AG201" i="1" l="1"/>
  <c r="AE202" i="1"/>
  <c r="AC202" i="1"/>
  <c r="AF200" i="1"/>
  <c r="AD201" i="1"/>
  <c r="AB201" i="1"/>
  <c r="AD202" i="1" l="1"/>
  <c r="AF201" i="1"/>
  <c r="AB202" i="1" s="1"/>
  <c r="AG202" i="1"/>
  <c r="AC203" i="1" s="1"/>
  <c r="AE203" i="1"/>
  <c r="AG203" i="1" l="1"/>
  <c r="AC204" i="1" s="1"/>
  <c r="AE204" i="1"/>
  <c r="AF202" i="1"/>
  <c r="AB203" i="1" s="1"/>
  <c r="AD203" i="1"/>
  <c r="AB204" i="1" l="1"/>
  <c r="AD204" i="1"/>
  <c r="AF203" i="1"/>
  <c r="AG204" i="1"/>
  <c r="AC205" i="1" s="1"/>
  <c r="AE205" i="1"/>
  <c r="AE206" i="1" l="1"/>
  <c r="AG205" i="1"/>
  <c r="AC206" i="1"/>
  <c r="AF204" i="1"/>
  <c r="AB205" i="1" s="1"/>
  <c r="AD205" i="1"/>
  <c r="AF205" i="1" l="1"/>
  <c r="AB206" i="1" s="1"/>
  <c r="AD206" i="1"/>
  <c r="AG206" i="1"/>
  <c r="AC207" i="1" s="1"/>
  <c r="AE207" i="1"/>
  <c r="AE208" i="1" l="1"/>
  <c r="AG208" i="1" s="1"/>
  <c r="AG207" i="1"/>
  <c r="AC208" i="1" s="1"/>
  <c r="AD207" i="1"/>
  <c r="AF206" i="1"/>
  <c r="AB207" i="1" s="1"/>
  <c r="AF207" i="1" l="1"/>
  <c r="AB208" i="1" s="1"/>
  <c r="AD208" i="1"/>
  <c r="AF208" i="1" s="1"/>
</calcChain>
</file>

<file path=xl/sharedStrings.xml><?xml version="1.0" encoding="utf-8"?>
<sst xmlns="http://schemas.openxmlformats.org/spreadsheetml/2006/main" count="98" uniqueCount="31">
  <si>
    <t>gx</t>
  </si>
  <si>
    <t>gy</t>
  </si>
  <si>
    <t>dt</t>
  </si>
  <si>
    <t>Sx</t>
  </si>
  <si>
    <t>Sy</t>
  </si>
  <si>
    <t>Vx</t>
  </si>
  <si>
    <t>Vy</t>
  </si>
  <si>
    <t>t</t>
  </si>
  <si>
    <t>t0</t>
  </si>
  <si>
    <t>t1=t0+dt</t>
  </si>
  <si>
    <t>t2=t1+dt</t>
  </si>
  <si>
    <t>DSx</t>
  </si>
  <si>
    <t>Dsy</t>
  </si>
  <si>
    <t>DVx</t>
  </si>
  <si>
    <t>Dvy</t>
  </si>
  <si>
    <t>Vx*dt</t>
  </si>
  <si>
    <t>Vy*dt</t>
  </si>
  <si>
    <t>gx*dt</t>
  </si>
  <si>
    <t>gy*dt</t>
  </si>
  <si>
    <t>x</t>
  </si>
  <si>
    <t>y</t>
  </si>
  <si>
    <t>dt_2</t>
  </si>
  <si>
    <t>Vx(t+dt/2)</t>
  </si>
  <si>
    <t>Vy(t+dt/2)</t>
  </si>
  <si>
    <t>k</t>
  </si>
  <si>
    <t>gy_2</t>
  </si>
  <si>
    <t>gy - kVy</t>
  </si>
  <si>
    <t>Euler's Method</t>
  </si>
  <si>
    <t>Improved Euler's Method</t>
  </si>
  <si>
    <t>Euler's Method dt=0.01</t>
  </si>
  <si>
    <t>Improved Euler's Method dt=0.01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</si>
</sst>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200"/>
              <a:t>Method</a:t>
            </a:r>
            <a:r>
              <a:rPr lang="pl-PL" sz="3200" baseline="0"/>
              <a:t> comparison with dt = 0.01</a:t>
            </a:r>
          </a:p>
        </c:rich>
      </c:tx>
      <c:layout>
        <c:manualLayout>
          <c:xMode val="edge"/>
          <c:yMode val="edge"/>
          <c:x val="2.8054582701729499E-2"/>
          <c:y val="2.12210479232647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0673611111111114E-2"/>
          <c:y val="0.18191085858585859"/>
          <c:w val="0.92963346170117811"/>
          <c:h val="0.80571300505050514"/>
        </c:manualLayout>
      </c:layout>
      <c:scatterChart>
        <c:scatterStyle val="lineMarker"/>
        <c:varyColors val="0"/>
        <c:ser>
          <c:idx val="0"/>
          <c:order val="0"/>
          <c:tx>
            <c:v>Improved Euler's method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'Dt=0.01'!$B$6:$B$276</c:f>
              <c:numCache>
                <c:formatCode>0.00</c:formatCode>
                <c:ptCount val="271"/>
                <c:pt idx="0">
                  <c:v>0</c:v>
                </c:pt>
                <c:pt idx="1">
                  <c:v>0.1</c:v>
                </c:pt>
                <c:pt idx="2">
                  <c:v>0.19950000000000001</c:v>
                </c:pt>
                <c:pt idx="3">
                  <c:v>0.2985025</c:v>
                </c:pt>
                <c:pt idx="4">
                  <c:v>0.39700998749999999</c:v>
                </c:pt>
                <c:pt idx="5">
                  <c:v>0.49502493756249999</c:v>
                </c:pt>
                <c:pt idx="6">
                  <c:v>0.59254981287468744</c:v>
                </c:pt>
                <c:pt idx="7">
                  <c:v>0.68958706381031398</c:v>
                </c:pt>
                <c:pt idx="8">
                  <c:v>0.78613912849126244</c:v>
                </c:pt>
                <c:pt idx="9">
                  <c:v>0.88220843284880612</c:v>
                </c:pt>
                <c:pt idx="10">
                  <c:v>0.97779739068456206</c:v>
                </c:pt>
                <c:pt idx="11">
                  <c:v>1.0729084037311392</c:v>
                </c:pt>
                <c:pt idx="12">
                  <c:v>1.1675438617124834</c:v>
                </c:pt>
                <c:pt idx="13">
                  <c:v>1.2617061424039209</c:v>
                </c:pt>
                <c:pt idx="14">
                  <c:v>1.3553976116919013</c:v>
                </c:pt>
                <c:pt idx="15">
                  <c:v>1.4486206236334418</c:v>
                </c:pt>
                <c:pt idx="16">
                  <c:v>1.5413775205152747</c:v>
                </c:pt>
                <c:pt idx="17">
                  <c:v>1.6336706329126982</c:v>
                </c:pt>
                <c:pt idx="18">
                  <c:v>1.7255022797481347</c:v>
                </c:pt>
                <c:pt idx="19">
                  <c:v>1.816874768349394</c:v>
                </c:pt>
                <c:pt idx="20">
                  <c:v>1.9077903945076469</c:v>
                </c:pt>
                <c:pt idx="21">
                  <c:v>1.9982514425351086</c:v>
                </c:pt>
                <c:pt idx="22">
                  <c:v>2.088260185322433</c:v>
                </c:pt>
                <c:pt idx="23">
                  <c:v>2.1778188843958208</c:v>
                </c:pt>
                <c:pt idx="24">
                  <c:v>2.2669297899738416</c:v>
                </c:pt>
                <c:pt idx="25">
                  <c:v>2.3555951410239726</c:v>
                </c:pt>
                <c:pt idx="26">
                  <c:v>2.4438171653188525</c:v>
                </c:pt>
                <c:pt idx="27">
                  <c:v>2.5315980794922583</c:v>
                </c:pt>
                <c:pt idx="28">
                  <c:v>2.6189400890947971</c:v>
                </c:pt>
                <c:pt idx="29">
                  <c:v>2.705845388649323</c:v>
                </c:pt>
                <c:pt idx="30">
                  <c:v>2.7923161617060765</c:v>
                </c:pt>
                <c:pt idx="31">
                  <c:v>2.8783545808975464</c:v>
                </c:pt>
                <c:pt idx="32">
                  <c:v>2.9639628079930587</c:v>
                </c:pt>
                <c:pt idx="33">
                  <c:v>3.0491429939530934</c:v>
                </c:pt>
                <c:pt idx="34">
                  <c:v>3.1338972789833277</c:v>
                </c:pt>
                <c:pt idx="35">
                  <c:v>3.2182277925884111</c:v>
                </c:pt>
                <c:pt idx="36">
                  <c:v>3.3021366536254688</c:v>
                </c:pt>
                <c:pt idx="37">
                  <c:v>3.3856259703573413</c:v>
                </c:pt>
                <c:pt idx="38">
                  <c:v>3.4686978405055546</c:v>
                </c:pt>
                <c:pt idx="39">
                  <c:v>3.551354351303027</c:v>
                </c:pt>
                <c:pt idx="40">
                  <c:v>3.6335975795465116</c:v>
                </c:pt>
                <c:pt idx="41">
                  <c:v>3.7154295916487792</c:v>
                </c:pt>
                <c:pt idx="42">
                  <c:v>3.7968524436905353</c:v>
                </c:pt>
                <c:pt idx="43">
                  <c:v>3.8778681814720826</c:v>
                </c:pt>
                <c:pt idx="44">
                  <c:v>3.9584788405647222</c:v>
                </c:pt>
                <c:pt idx="45">
                  <c:v>4.0386864463618988</c:v>
                </c:pt>
                <c:pt idx="46">
                  <c:v>4.1184930141300891</c:v>
                </c:pt>
                <c:pt idx="47">
                  <c:v>4.1979005490594385</c:v>
                </c:pt>
                <c:pt idx="48">
                  <c:v>4.2769110463141411</c:v>
                </c:pt>
                <c:pt idx="49">
                  <c:v>4.3555264910825704</c:v>
                </c:pt>
                <c:pt idx="50">
                  <c:v>4.4337488586271574</c:v>
                </c:pt>
                <c:pt idx="51">
                  <c:v>4.5115801143340217</c:v>
                </c:pt>
                <c:pt idx="52">
                  <c:v>4.5890222137623518</c:v>
                </c:pt>
                <c:pt idx="53">
                  <c:v>4.6660771026935404</c:v>
                </c:pt>
                <c:pt idx="54">
                  <c:v>4.742746717180073</c:v>
                </c:pt>
                <c:pt idx="55">
                  <c:v>4.8190329835941723</c:v>
                </c:pt>
                <c:pt idx="56">
                  <c:v>4.8949378186762011</c:v>
                </c:pt>
                <c:pt idx="57">
                  <c:v>4.9704631295828205</c:v>
                </c:pt>
                <c:pt idx="58">
                  <c:v>5.0456108139349061</c:v>
                </c:pt>
                <c:pt idx="59">
                  <c:v>5.1203827598652314</c:v>
                </c:pt>
                <c:pt idx="60">
                  <c:v>5.1947808460659051</c:v>
                </c:pt>
                <c:pt idx="61">
                  <c:v>5.2688069418355754</c:v>
                </c:pt>
                <c:pt idx="62">
                  <c:v>5.3424629071263974</c:v>
                </c:pt>
                <c:pt idx="63">
                  <c:v>5.415750592590765</c:v>
                </c:pt>
                <c:pt idx="64">
                  <c:v>5.4886718396278109</c:v>
                </c:pt>
                <c:pt idx="65">
                  <c:v>5.5612284804296719</c:v>
                </c:pt>
                <c:pt idx="66">
                  <c:v>5.6334223380275237</c:v>
                </c:pt>
                <c:pt idx="67">
                  <c:v>5.7052552263373864</c:v>
                </c:pt>
                <c:pt idx="68">
                  <c:v>5.7767289502056993</c:v>
                </c:pt>
                <c:pt idx="69">
                  <c:v>5.8478453054546709</c:v>
                </c:pt>
                <c:pt idx="70">
                  <c:v>5.9186060789273975</c:v>
                </c:pt>
                <c:pt idx="71">
                  <c:v>5.9890130485327608</c:v>
                </c:pt>
                <c:pt idx="72">
                  <c:v>6.0590679832900971</c:v>
                </c:pt>
                <c:pt idx="73">
                  <c:v>6.1287726433736465</c:v>
                </c:pt>
                <c:pt idx="74">
                  <c:v>6.1981287801567779</c:v>
                </c:pt>
                <c:pt idx="75">
                  <c:v>6.2671381362559941</c:v>
                </c:pt>
                <c:pt idx="76">
                  <c:v>6.3358024455747142</c:v>
                </c:pt>
                <c:pt idx="77">
                  <c:v>6.4041234333468404</c:v>
                </c:pt>
                <c:pt idx="78">
                  <c:v>6.4721028161801062</c:v>
                </c:pt>
                <c:pt idx="79">
                  <c:v>6.5397423020992056</c:v>
                </c:pt>
                <c:pt idx="80">
                  <c:v>6.6070435905887095</c:v>
                </c:pt>
                <c:pt idx="81">
                  <c:v>6.6740083726357655</c:v>
                </c:pt>
                <c:pt idx="82">
                  <c:v>6.7406383307725868</c:v>
                </c:pt>
                <c:pt idx="83">
                  <c:v>6.8069351391187238</c:v>
                </c:pt>
                <c:pt idx="84">
                  <c:v>6.8729004634231305</c:v>
                </c:pt>
                <c:pt idx="85">
                  <c:v>6.9385359611060151</c:v>
                </c:pt>
                <c:pt idx="86">
                  <c:v>7.0038432813004849</c:v>
                </c:pt>
                <c:pt idx="87">
                  <c:v>7.0688240648939829</c:v>
                </c:pt>
                <c:pt idx="88">
                  <c:v>7.1334799445695127</c:v>
                </c:pt>
                <c:pt idx="89">
                  <c:v>7.1978125448466654</c:v>
                </c:pt>
                <c:pt idx="90">
                  <c:v>7.2618234821224323</c:v>
                </c:pt>
                <c:pt idx="91">
                  <c:v>7.3255143647118199</c:v>
                </c:pt>
                <c:pt idx="92">
                  <c:v>7.3888867928882611</c:v>
                </c:pt>
                <c:pt idx="93">
                  <c:v>7.4519423589238194</c:v>
                </c:pt>
                <c:pt idx="94">
                  <c:v>7.5146826471292005</c:v>
                </c:pt>
                <c:pt idx="95">
                  <c:v>7.5771092338935544</c:v>
                </c:pt>
                <c:pt idx="96">
                  <c:v>7.6392236877240869</c:v>
                </c:pt>
                <c:pt idx="97">
                  <c:v>7.7010275692854666</c:v>
                </c:pt>
                <c:pt idx="98">
                  <c:v>7.7625224314390389</c:v>
                </c:pt>
                <c:pt idx="99">
                  <c:v>7.8237098192818433</c:v>
                </c:pt>
                <c:pt idx="100">
                  <c:v>7.8845912701854344</c:v>
                </c:pt>
                <c:pt idx="101">
                  <c:v>7.9451683138345075</c:v>
                </c:pt>
                <c:pt idx="102">
                  <c:v>8.0054424722653348</c:v>
                </c:pt>
                <c:pt idx="103">
                  <c:v>8.0654152599040074</c:v>
                </c:pt>
                <c:pt idx="104">
                  <c:v>8.1250881836044879</c:v>
                </c:pt>
                <c:pt idx="105">
                  <c:v>8.1844627426864651</c:v>
                </c:pt>
                <c:pt idx="106">
                  <c:v>8.2435404289730325</c:v>
                </c:pt>
                <c:pt idx="107">
                  <c:v>8.3023227268281676</c:v>
                </c:pt>
                <c:pt idx="108">
                  <c:v>8.3608111131940266</c:v>
                </c:pt>
                <c:pt idx="109">
                  <c:v>8.4190070576280558</c:v>
                </c:pt>
                <c:pt idx="110">
                  <c:v>8.4769120223399153</c:v>
                </c:pt>
                <c:pt idx="111">
                  <c:v>8.5345274622282155</c:v>
                </c:pt>
                <c:pt idx="112">
                  <c:v>8.5918548249170748</c:v>
                </c:pt>
                <c:pt idx="113">
                  <c:v>8.6488955507924885</c:v>
                </c:pt>
                <c:pt idx="114">
                  <c:v>8.7056510730385259</c:v>
                </c:pt>
                <c:pt idx="115">
                  <c:v>8.7621228176733332</c:v>
                </c:pt>
                <c:pt idx="116">
                  <c:v>8.8183122035849664</c:v>
                </c:pt>
                <c:pt idx="117">
                  <c:v>8.8742206425670407</c:v>
                </c:pt>
                <c:pt idx="118">
                  <c:v>8.9298495393542048</c:v>
                </c:pt>
                <c:pt idx="119">
                  <c:v>8.9852002916574332</c:v>
                </c:pt>
                <c:pt idx="120">
                  <c:v>9.0402742901991466</c:v>
                </c:pt>
                <c:pt idx="121">
                  <c:v>9.0950729187481514</c:v>
                </c:pt>
                <c:pt idx="122">
                  <c:v>9.1495975541544112</c:v>
                </c:pt>
                <c:pt idx="123">
                  <c:v>9.2038495663836386</c:v>
                </c:pt>
                <c:pt idx="124">
                  <c:v>9.2578303185517203</c:v>
                </c:pt>
                <c:pt idx="125">
                  <c:v>9.3115411669589623</c:v>
                </c:pt>
                <c:pt idx="126">
                  <c:v>9.3649834611241669</c:v>
                </c:pt>
                <c:pt idx="127">
                  <c:v>9.4181585438185458</c:v>
                </c:pt>
                <c:pt idx="128">
                  <c:v>9.4710677510994525</c:v>
                </c:pt>
                <c:pt idx="129">
                  <c:v>9.523712412343956</c:v>
                </c:pt>
                <c:pt idx="130">
                  <c:v>9.5760938502822359</c:v>
                </c:pt>
                <c:pt idx="131">
                  <c:v>9.6282133810308252</c:v>
                </c:pt>
                <c:pt idx="132">
                  <c:v>9.6800723141256704</c:v>
                </c:pt>
                <c:pt idx="133">
                  <c:v>9.7316719525550415</c:v>
                </c:pt>
                <c:pt idx="134">
                  <c:v>9.7830135927922655</c:v>
                </c:pt>
                <c:pt idx="135">
                  <c:v>9.8340985248283044</c:v>
                </c:pt>
                <c:pt idx="136">
                  <c:v>9.8849280322041633</c:v>
                </c:pt>
                <c:pt idx="137">
                  <c:v>9.9355033920431417</c:v>
                </c:pt>
                <c:pt idx="138">
                  <c:v>9.9858258750829254</c:v>
                </c:pt>
                <c:pt idx="139">
                  <c:v>10.035896745707511</c:v>
                </c:pt>
                <c:pt idx="140">
                  <c:v>10.085717261978973</c:v>
                </c:pt>
                <c:pt idx="141">
                  <c:v>10.135288675669077</c:v>
                </c:pt>
                <c:pt idx="142">
                  <c:v>10.184612232290732</c:v>
                </c:pt>
                <c:pt idx="143">
                  <c:v>10.233689171129278</c:v>
                </c:pt>
                <c:pt idx="144">
                  <c:v>10.282520725273631</c:v>
                </c:pt>
                <c:pt idx="145">
                  <c:v>10.331108121647263</c:v>
                </c:pt>
                <c:pt idx="146">
                  <c:v>10.379452581039027</c:v>
                </c:pt>
                <c:pt idx="147">
                  <c:v>10.427555318133832</c:v>
                </c:pt>
                <c:pt idx="148">
                  <c:v>10.475417541543163</c:v>
                </c:pt>
                <c:pt idx="149">
                  <c:v>10.523040453835447</c:v>
                </c:pt>
                <c:pt idx="150">
                  <c:v>10.57042525156627</c:v>
                </c:pt>
                <c:pt idx="151">
                  <c:v>10.617573125308439</c:v>
                </c:pt>
                <c:pt idx="152">
                  <c:v>10.664485259681896</c:v>
                </c:pt>
                <c:pt idx="153">
                  <c:v>10.711162833383487</c:v>
                </c:pt>
                <c:pt idx="154">
                  <c:v>10.75760701921657</c:v>
                </c:pt>
                <c:pt idx="155">
                  <c:v>10.803818984120486</c:v>
                </c:pt>
                <c:pt idx="156">
                  <c:v>10.849799889199884</c:v>
                </c:pt>
                <c:pt idx="157">
                  <c:v>10.895550889753885</c:v>
                </c:pt>
                <c:pt idx="158">
                  <c:v>10.941073135305116</c:v>
                </c:pt>
                <c:pt idx="159">
                  <c:v>10.98636776962859</c:v>
                </c:pt>
                <c:pt idx="160">
                  <c:v>11.031435930780447</c:v>
                </c:pt>
                <c:pt idx="161">
                  <c:v>11.076278751126544</c:v>
                </c:pt>
                <c:pt idx="162">
                  <c:v>11.120897357370911</c:v>
                </c:pt>
                <c:pt idx="163">
                  <c:v>11.165292870584056</c:v>
                </c:pt>
                <c:pt idx="164">
                  <c:v>11.209466406231135</c:v>
                </c:pt>
                <c:pt idx="165">
                  <c:v>11.253419074199979</c:v>
                </c:pt>
                <c:pt idx="166">
                  <c:v>11.297151978828978</c:v>
                </c:pt>
                <c:pt idx="167">
                  <c:v>11.340666218934834</c:v>
                </c:pt>
                <c:pt idx="168">
                  <c:v>11.383962887840159</c:v>
                </c:pt>
                <c:pt idx="169">
                  <c:v>11.427043073400958</c:v>
                </c:pt>
                <c:pt idx="170">
                  <c:v>11.469907858033952</c:v>
                </c:pt>
                <c:pt idx="171">
                  <c:v>11.512558318743782</c:v>
                </c:pt>
                <c:pt idx="172">
                  <c:v>11.554995527150062</c:v>
                </c:pt>
                <c:pt idx="173">
                  <c:v>11.597220549514311</c:v>
                </c:pt>
                <c:pt idx="174">
                  <c:v>11.639234446766739</c:v>
                </c:pt>
                <c:pt idx="175">
                  <c:v>11.681038274532906</c:v>
                </c:pt>
                <c:pt idx="176">
                  <c:v>11.722633083160241</c:v>
                </c:pt>
                <c:pt idx="177">
                  <c:v>11.76401991774444</c:v>
                </c:pt>
                <c:pt idx="178">
                  <c:v>11.805199818155717</c:v>
                </c:pt>
              </c:numCache>
            </c:numRef>
          </c:xVal>
          <c:yVal>
            <c:numRef>
              <c:f>'Dt=0.01'!$C$6:$C$276</c:f>
              <c:numCache>
                <c:formatCode>0.00</c:formatCode>
                <c:ptCount val="271"/>
                <c:pt idx="0">
                  <c:v>0</c:v>
                </c:pt>
                <c:pt idx="1">
                  <c:v>9.9499999999999991E-2</c:v>
                </c:pt>
                <c:pt idx="2">
                  <c:v>0.19749999999999998</c:v>
                </c:pt>
                <c:pt idx="3">
                  <c:v>0.29400749999999998</c:v>
                </c:pt>
                <c:pt idx="4">
                  <c:v>0.38902996249999999</c:v>
                </c:pt>
                <c:pt idx="5">
                  <c:v>0.48257481268750002</c:v>
                </c:pt>
                <c:pt idx="6">
                  <c:v>0.57464943862406248</c:v>
                </c:pt>
                <c:pt idx="7">
                  <c:v>0.6652611914309422</c:v>
                </c:pt>
                <c:pt idx="8">
                  <c:v>0.75441738547378745</c:v>
                </c:pt>
                <c:pt idx="9">
                  <c:v>0.84212529854641849</c:v>
                </c:pt>
                <c:pt idx="10">
                  <c:v>0.9283921720536864</c:v>
                </c:pt>
                <c:pt idx="11">
                  <c:v>1.0132252111934179</c:v>
                </c:pt>
                <c:pt idx="12">
                  <c:v>1.0966315851374508</c:v>
                </c:pt>
                <c:pt idx="13">
                  <c:v>1.1786184272117635</c:v>
                </c:pt>
                <c:pt idx="14">
                  <c:v>1.2591928350757047</c:v>
                </c:pt>
                <c:pt idx="15">
                  <c:v>1.3383618709003262</c:v>
                </c:pt>
                <c:pt idx="16">
                  <c:v>1.4161325615458247</c:v>
                </c:pt>
                <c:pt idx="17">
                  <c:v>1.4925118987380954</c:v>
                </c:pt>
                <c:pt idx="18">
                  <c:v>1.5675068392444049</c:v>
                </c:pt>
                <c:pt idx="19">
                  <c:v>1.641124305048183</c:v>
                </c:pt>
                <c:pt idx="20">
                  <c:v>1.7133711835229419</c:v>
                </c:pt>
                <c:pt idx="21">
                  <c:v>1.7842543276053271</c:v>
                </c:pt>
                <c:pt idx="22">
                  <c:v>1.8537805559673004</c:v>
                </c:pt>
                <c:pt idx="23">
                  <c:v>1.9219566531874639</c:v>
                </c:pt>
                <c:pt idx="24">
                  <c:v>1.9887893699215264</c:v>
                </c:pt>
                <c:pt idx="25">
                  <c:v>2.054285423071919</c:v>
                </c:pt>
                <c:pt idx="26">
                  <c:v>2.1184514959565592</c:v>
                </c:pt>
                <c:pt idx="27">
                  <c:v>2.1812942384767764</c:v>
                </c:pt>
                <c:pt idx="28">
                  <c:v>2.2428202672843924</c:v>
                </c:pt>
                <c:pt idx="29">
                  <c:v>2.3030361659479706</c:v>
                </c:pt>
                <c:pt idx="30">
                  <c:v>2.3619484851182309</c:v>
                </c:pt>
                <c:pt idx="31">
                  <c:v>2.4195637426926395</c:v>
                </c:pt>
                <c:pt idx="32">
                  <c:v>2.4758884239791765</c:v>
                </c:pt>
                <c:pt idx="33">
                  <c:v>2.5309289818592808</c:v>
                </c:pt>
                <c:pt idx="34">
                  <c:v>2.5846918369499843</c:v>
                </c:pt>
                <c:pt idx="35">
                  <c:v>2.6371833777652345</c:v>
                </c:pt>
                <c:pt idx="36">
                  <c:v>2.6884099608764083</c:v>
                </c:pt>
                <c:pt idx="37">
                  <c:v>2.7383779110720261</c:v>
                </c:pt>
                <c:pt idx="38">
                  <c:v>2.7870935215166659</c:v>
                </c:pt>
                <c:pt idx="39">
                  <c:v>2.8345630539090827</c:v>
                </c:pt>
                <c:pt idx="40">
                  <c:v>2.8807927386395371</c:v>
                </c:pt>
                <c:pt idx="41">
                  <c:v>2.9257887749463394</c:v>
                </c:pt>
                <c:pt idx="42">
                  <c:v>2.9695573310716075</c:v>
                </c:pt>
                <c:pt idx="43">
                  <c:v>3.0121045444162493</c:v>
                </c:pt>
                <c:pt idx="44">
                  <c:v>3.0534365216941679</c:v>
                </c:pt>
                <c:pt idx="45">
                  <c:v>3.0935593390856972</c:v>
                </c:pt>
                <c:pt idx="46">
                  <c:v>3.1324790423902686</c:v>
                </c:pt>
                <c:pt idx="47">
                  <c:v>3.1702016471783172</c:v>
                </c:pt>
                <c:pt idx="48">
                  <c:v>3.2067331389424254</c:v>
                </c:pt>
                <c:pt idx="49">
                  <c:v>3.2420794732477134</c:v>
                </c:pt>
                <c:pt idx="50">
                  <c:v>3.2762465758814749</c:v>
                </c:pt>
                <c:pt idx="51">
                  <c:v>3.3092403430020676</c:v>
                </c:pt>
                <c:pt idx="52">
                  <c:v>3.3410666412870573</c:v>
                </c:pt>
                <c:pt idx="53">
                  <c:v>3.3717313080806219</c:v>
                </c:pt>
                <c:pt idx="54">
                  <c:v>3.4012401515402186</c:v>
                </c:pt>
                <c:pt idx="55">
                  <c:v>3.4295989507825175</c:v>
                </c:pt>
                <c:pt idx="56">
                  <c:v>3.456813456028605</c:v>
                </c:pt>
                <c:pt idx="57">
                  <c:v>3.482889388748462</c:v>
                </c:pt>
                <c:pt idx="58">
                  <c:v>3.5078324418047195</c:v>
                </c:pt>
                <c:pt idx="59">
                  <c:v>3.531648279595696</c:v>
                </c:pt>
                <c:pt idx="60">
                  <c:v>3.5543425381977176</c:v>
                </c:pt>
                <c:pt idx="61">
                  <c:v>3.5759208255067292</c:v>
                </c:pt>
                <c:pt idx="62">
                  <c:v>3.5963887213791956</c:v>
                </c:pt>
                <c:pt idx="63">
                  <c:v>3.6157517777722998</c:v>
                </c:pt>
                <c:pt idx="64">
                  <c:v>3.6340155188834382</c:v>
                </c:pt>
                <c:pt idx="65">
                  <c:v>3.6511854412890208</c:v>
                </c:pt>
                <c:pt idx="66">
                  <c:v>3.6672670140825758</c:v>
                </c:pt>
                <c:pt idx="67">
                  <c:v>3.6822656790121631</c:v>
                </c:pt>
                <c:pt idx="68">
                  <c:v>3.6961868506171021</c:v>
                </c:pt>
                <c:pt idx="69">
                  <c:v>3.7090359163640167</c:v>
                </c:pt>
                <c:pt idx="70">
                  <c:v>3.7208182367821965</c:v>
                </c:pt>
                <c:pt idx="71">
                  <c:v>3.7315391455982856</c:v>
                </c:pt>
                <c:pt idx="72">
                  <c:v>3.741203949870294</c:v>
                </c:pt>
                <c:pt idx="73">
                  <c:v>3.7498179301209427</c:v>
                </c:pt>
                <c:pt idx="74">
                  <c:v>3.757386340470338</c:v>
                </c:pt>
                <c:pt idx="75">
                  <c:v>3.7639144087679863</c:v>
                </c:pt>
                <c:pt idx="76">
                  <c:v>3.7694073367241465</c:v>
                </c:pt>
                <c:pt idx="77">
                  <c:v>3.7738703000405258</c:v>
                </c:pt>
                <c:pt idx="78">
                  <c:v>3.7773084485403232</c:v>
                </c:pt>
                <c:pt idx="79">
                  <c:v>3.7797269062976215</c:v>
                </c:pt>
                <c:pt idx="80">
                  <c:v>3.7811307717661333</c:v>
                </c:pt>
                <c:pt idx="81">
                  <c:v>3.7815251179073028</c:v>
                </c:pt>
                <c:pt idx="82">
                  <c:v>3.7809149923177663</c:v>
                </c:pt>
                <c:pt idx="83">
                  <c:v>3.7793054173561775</c:v>
                </c:pt>
                <c:pt idx="84">
                  <c:v>3.7767013902693964</c:v>
                </c:pt>
                <c:pt idx="85">
                  <c:v>3.7731078833180494</c:v>
                </c:pt>
                <c:pt idx="86">
                  <c:v>3.768529843901459</c:v>
                </c:pt>
                <c:pt idx="87">
                  <c:v>3.7629721946819514</c:v>
                </c:pt>
                <c:pt idx="88">
                  <c:v>3.7564398337085416</c:v>
                </c:pt>
                <c:pt idx="89">
                  <c:v>3.748937634539999</c:v>
                </c:pt>
                <c:pt idx="90">
                  <c:v>3.7404704463672989</c:v>
                </c:pt>
                <c:pt idx="91">
                  <c:v>3.7310430941354622</c:v>
                </c:pt>
                <c:pt idx="92">
                  <c:v>3.7206603786647849</c:v>
                </c:pt>
                <c:pt idx="93">
                  <c:v>3.7093270767714608</c:v>
                </c:pt>
                <c:pt idx="94">
                  <c:v>3.6970479413876034</c:v>
                </c:pt>
                <c:pt idx="95">
                  <c:v>3.6838277016806655</c:v>
                </c:pt>
                <c:pt idx="96">
                  <c:v>3.6696710631722622</c:v>
                </c:pt>
                <c:pt idx="97">
                  <c:v>3.654582707856401</c:v>
                </c:pt>
                <c:pt idx="98">
                  <c:v>3.6385672943171192</c:v>
                </c:pt>
                <c:pt idx="99">
                  <c:v>3.6216294578455335</c:v>
                </c:pt>
                <c:pt idx="100">
                  <c:v>3.603773810556306</c:v>
                </c:pt>
                <c:pt idx="101">
                  <c:v>3.5850049415035246</c:v>
                </c:pt>
                <c:pt idx="102">
                  <c:v>3.565327416796007</c:v>
                </c:pt>
                <c:pt idx="103">
                  <c:v>3.5447457797120268</c:v>
                </c:pt>
                <c:pt idx="104">
                  <c:v>3.5232645508134666</c:v>
                </c:pt>
                <c:pt idx="105">
                  <c:v>3.5008882280593991</c:v>
                </c:pt>
                <c:pt idx="106">
                  <c:v>3.4776212869191023</c:v>
                </c:pt>
                <c:pt idx="107">
                  <c:v>3.4534681804845069</c:v>
                </c:pt>
                <c:pt idx="108">
                  <c:v>3.4284333395820843</c:v>
                </c:pt>
                <c:pt idx="109">
                  <c:v>3.4025211728841738</c:v>
                </c:pt>
                <c:pt idx="110">
                  <c:v>3.3757360670197527</c:v>
                </c:pt>
                <c:pt idx="111">
                  <c:v>3.3480823866846539</c:v>
                </c:pt>
                <c:pt idx="112">
                  <c:v>3.3195644747512305</c:v>
                </c:pt>
                <c:pt idx="113">
                  <c:v>3.2901866523774745</c:v>
                </c:pt>
                <c:pt idx="114">
                  <c:v>3.2599532191155873</c:v>
                </c:pt>
                <c:pt idx="115">
                  <c:v>3.2288684530200094</c:v>
                </c:pt>
                <c:pt idx="116">
                  <c:v>3.1969366107549093</c:v>
                </c:pt>
                <c:pt idx="117">
                  <c:v>3.1641619277011346</c:v>
                </c:pt>
                <c:pt idx="118">
                  <c:v>3.1305486180626287</c:v>
                </c:pt>
                <c:pt idx="119">
                  <c:v>3.0961008749723158</c:v>
                </c:pt>
                <c:pt idx="120">
                  <c:v>3.0608228705974541</c:v>
                </c:pt>
                <c:pt idx="121">
                  <c:v>3.0247187562444666</c:v>
                </c:pt>
                <c:pt idx="122">
                  <c:v>2.987792662463244</c:v>
                </c:pt>
                <c:pt idx="123">
                  <c:v>2.9500486991509276</c:v>
                </c:pt>
                <c:pt idx="124">
                  <c:v>2.9114909556551729</c:v>
                </c:pt>
                <c:pt idx="125">
                  <c:v>2.8721235008768971</c:v>
                </c:pt>
                <c:pt idx="126">
                  <c:v>2.8319503833725124</c:v>
                </c:pt>
                <c:pt idx="127">
                  <c:v>2.79097563145565</c:v>
                </c:pt>
                <c:pt idx="128">
                  <c:v>2.7492032532983717</c:v>
                </c:pt>
                <c:pt idx="129">
                  <c:v>2.7066372370318796</c:v>
                </c:pt>
                <c:pt idx="130">
                  <c:v>2.6632815508467202</c:v>
                </c:pt>
                <c:pt idx="131">
                  <c:v>2.6191401430924866</c:v>
                </c:pt>
                <c:pt idx="132">
                  <c:v>2.5742169423770243</c:v>
                </c:pt>
                <c:pt idx="133">
                  <c:v>2.528515857665139</c:v>
                </c:pt>
                <c:pt idx="134">
                  <c:v>2.4820407783768133</c:v>
                </c:pt>
                <c:pt idx="135">
                  <c:v>2.4347955744849292</c:v>
                </c:pt>
                <c:pt idx="136">
                  <c:v>2.3867840966125047</c:v>
                </c:pt>
                <c:pt idx="137">
                  <c:v>2.3380101761294423</c:v>
                </c:pt>
                <c:pt idx="138">
                  <c:v>2.2884776252487948</c:v>
                </c:pt>
                <c:pt idx="139">
                  <c:v>2.2381902371225508</c:v>
                </c:pt>
                <c:pt idx="140">
                  <c:v>2.1871517859369378</c:v>
                </c:pt>
                <c:pt idx="141">
                  <c:v>2.1353660270072532</c:v>
                </c:pt>
                <c:pt idx="142">
                  <c:v>2.0828366968722167</c:v>
                </c:pt>
                <c:pt idx="143">
                  <c:v>2.0295675133878555</c:v>
                </c:pt>
                <c:pt idx="144">
                  <c:v>1.9755621758209161</c:v>
                </c:pt>
                <c:pt idx="145">
                  <c:v>1.9208243649418115</c:v>
                </c:pt>
                <c:pt idx="146">
                  <c:v>1.8653577431171025</c:v>
                </c:pt>
                <c:pt idx="147">
                  <c:v>1.8091659544015168</c:v>
                </c:pt>
                <c:pt idx="148">
                  <c:v>1.7522526246295091</c:v>
                </c:pt>
                <c:pt idx="149">
                  <c:v>1.6946213615063614</c:v>
                </c:pt>
                <c:pt idx="150">
                  <c:v>1.6362757546988296</c:v>
                </c:pt>
                <c:pt idx="151">
                  <c:v>1.5772193759253355</c:v>
                </c:pt>
                <c:pt idx="152">
                  <c:v>1.5174557790457088</c:v>
                </c:pt>
                <c:pt idx="153">
                  <c:v>1.4569885001504803</c:v>
                </c:pt>
                <c:pt idx="154">
                  <c:v>1.3958210576497279</c:v>
                </c:pt>
                <c:pt idx="155">
                  <c:v>1.3339569523614792</c:v>
                </c:pt>
                <c:pt idx="156">
                  <c:v>1.2713996675996717</c:v>
                </c:pt>
                <c:pt idx="157">
                  <c:v>1.2081526692616733</c:v>
                </c:pt>
                <c:pt idx="158">
                  <c:v>1.144219405915365</c:v>
                </c:pt>
                <c:pt idx="159">
                  <c:v>1.0796033088857881</c:v>
                </c:pt>
                <c:pt idx="160">
                  <c:v>1.0143077923413593</c:v>
                </c:pt>
                <c:pt idx="161">
                  <c:v>0.94833625337965244</c:v>
                </c:pt>
                <c:pt idx="162">
                  <c:v>0.88169207211275413</c:v>
                </c:pt>
                <c:pt idx="163">
                  <c:v>0.81437861175219028</c:v>
                </c:pt>
                <c:pt idx="164">
                  <c:v>0.74639921869342929</c:v>
                </c:pt>
                <c:pt idx="165">
                  <c:v>0.67775722259996207</c:v>
                </c:pt>
                <c:pt idx="166">
                  <c:v>0.60845593648696217</c:v>
                </c:pt>
                <c:pt idx="167">
                  <c:v>0.53849865680452735</c:v>
                </c:pt>
                <c:pt idx="168">
                  <c:v>0.46788866352050468</c:v>
                </c:pt>
                <c:pt idx="169">
                  <c:v>0.39662922020290209</c:v>
                </c:pt>
                <c:pt idx="170">
                  <c:v>0.32472357410188751</c:v>
                </c:pt>
                <c:pt idx="171">
                  <c:v>0.25217495623137803</c:v>
                </c:pt>
                <c:pt idx="172">
                  <c:v>0.17898658145022109</c:v>
                </c:pt>
                <c:pt idx="173">
                  <c:v>0.10516164854296993</c:v>
                </c:pt>
                <c:pt idx="174">
                  <c:v>3.0703340300255025E-2</c:v>
                </c:pt>
                <c:pt idx="175">
                  <c:v>-4.4385176401246298E-2</c:v>
                </c:pt>
                <c:pt idx="176">
                  <c:v>-0.12010075051924012</c:v>
                </c:pt>
                <c:pt idx="177">
                  <c:v>-0.19644024676664396</c:v>
                </c:pt>
                <c:pt idx="178">
                  <c:v>-0.27340054553281079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1A-4BF7-8596-AF23B0E77422}"/>
            </c:ext>
          </c:extLst>
        </c:ser>
        <c:ser>
          <c:idx val="1"/>
          <c:order val="1"/>
          <c:tx>
            <c:v>Euler'sMethod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'Dt=0.01'!$R$8:$R$184</c:f>
              <c:numCache>
                <c:formatCode>General</c:formatCode>
                <c:ptCount val="177"/>
                <c:pt idx="0">
                  <c:v>0</c:v>
                </c:pt>
                <c:pt idx="1">
                  <c:v>0.1</c:v>
                </c:pt>
                <c:pt idx="2">
                  <c:v>0.19950000000000001</c:v>
                </c:pt>
                <c:pt idx="3">
                  <c:v>0.2985025</c:v>
                </c:pt>
                <c:pt idx="4">
                  <c:v>0.39700998749999999</c:v>
                </c:pt>
                <c:pt idx="5">
                  <c:v>0.49502493756249999</c:v>
                </c:pt>
                <c:pt idx="6">
                  <c:v>0.59254981287468744</c:v>
                </c:pt>
                <c:pt idx="7">
                  <c:v>0.68958706381031398</c:v>
                </c:pt>
                <c:pt idx="8">
                  <c:v>0.78613912849126244</c:v>
                </c:pt>
                <c:pt idx="9">
                  <c:v>0.88220843284880612</c:v>
                </c:pt>
                <c:pt idx="10">
                  <c:v>0.97779739068456206</c:v>
                </c:pt>
                <c:pt idx="11">
                  <c:v>1.0729084037311392</c:v>
                </c:pt>
                <c:pt idx="12">
                  <c:v>1.1675438617124834</c:v>
                </c:pt>
                <c:pt idx="13">
                  <c:v>1.2617061424039209</c:v>
                </c:pt>
                <c:pt idx="14">
                  <c:v>1.3553976116919013</c:v>
                </c:pt>
                <c:pt idx="15">
                  <c:v>1.4486206236334418</c:v>
                </c:pt>
                <c:pt idx="16">
                  <c:v>1.5413775205152747</c:v>
                </c:pt>
                <c:pt idx="17">
                  <c:v>1.6336706329126982</c:v>
                </c:pt>
                <c:pt idx="18">
                  <c:v>1.7255022797481347</c:v>
                </c:pt>
                <c:pt idx="19">
                  <c:v>1.816874768349394</c:v>
                </c:pt>
                <c:pt idx="20">
                  <c:v>1.9077903945076469</c:v>
                </c:pt>
                <c:pt idx="21">
                  <c:v>1.9982514425351086</c:v>
                </c:pt>
                <c:pt idx="22">
                  <c:v>2.088260185322433</c:v>
                </c:pt>
                <c:pt idx="23">
                  <c:v>2.1778188843958208</c:v>
                </c:pt>
                <c:pt idx="24">
                  <c:v>2.2669297899738416</c:v>
                </c:pt>
                <c:pt idx="25">
                  <c:v>2.3555951410239726</c:v>
                </c:pt>
                <c:pt idx="26">
                  <c:v>2.4438171653188525</c:v>
                </c:pt>
                <c:pt idx="27">
                  <c:v>2.5315980794922583</c:v>
                </c:pt>
                <c:pt idx="28">
                  <c:v>2.6189400890947971</c:v>
                </c:pt>
                <c:pt idx="29">
                  <c:v>2.705845388649323</c:v>
                </c:pt>
                <c:pt idx="30">
                  <c:v>2.7923161617060765</c:v>
                </c:pt>
                <c:pt idx="31">
                  <c:v>2.8783545808975464</c:v>
                </c:pt>
                <c:pt idx="32">
                  <c:v>2.9639628079930587</c:v>
                </c:pt>
                <c:pt idx="33">
                  <c:v>3.0491429939530934</c:v>
                </c:pt>
                <c:pt idx="34">
                  <c:v>3.1338972789833277</c:v>
                </c:pt>
                <c:pt idx="35">
                  <c:v>3.2182277925884111</c:v>
                </c:pt>
                <c:pt idx="36">
                  <c:v>3.3021366536254688</c:v>
                </c:pt>
                <c:pt idx="37">
                  <c:v>3.3856259703573413</c:v>
                </c:pt>
                <c:pt idx="38">
                  <c:v>3.4686978405055546</c:v>
                </c:pt>
                <c:pt idx="39">
                  <c:v>3.551354351303027</c:v>
                </c:pt>
                <c:pt idx="40">
                  <c:v>3.6335975795465116</c:v>
                </c:pt>
                <c:pt idx="41">
                  <c:v>3.7154295916487792</c:v>
                </c:pt>
                <c:pt idx="42">
                  <c:v>3.7968524436905353</c:v>
                </c:pt>
                <c:pt idx="43">
                  <c:v>3.8778681814720826</c:v>
                </c:pt>
                <c:pt idx="44">
                  <c:v>3.9584788405647222</c:v>
                </c:pt>
                <c:pt idx="45">
                  <c:v>4.0386864463618988</c:v>
                </c:pt>
                <c:pt idx="46">
                  <c:v>4.1184930141300891</c:v>
                </c:pt>
                <c:pt idx="47">
                  <c:v>4.1979005490594385</c:v>
                </c:pt>
                <c:pt idx="48">
                  <c:v>4.2769110463141411</c:v>
                </c:pt>
                <c:pt idx="49">
                  <c:v>4.3555264910825704</c:v>
                </c:pt>
                <c:pt idx="50">
                  <c:v>4.4337488586271574</c:v>
                </c:pt>
                <c:pt idx="51">
                  <c:v>4.5115801143340217</c:v>
                </c:pt>
                <c:pt idx="52">
                  <c:v>4.5890222137623518</c:v>
                </c:pt>
                <c:pt idx="53">
                  <c:v>4.6660771026935404</c:v>
                </c:pt>
                <c:pt idx="54">
                  <c:v>4.742746717180073</c:v>
                </c:pt>
                <c:pt idx="55">
                  <c:v>4.8190329835941723</c:v>
                </c:pt>
                <c:pt idx="56">
                  <c:v>4.8949378186762011</c:v>
                </c:pt>
                <c:pt idx="57">
                  <c:v>4.9704631295828205</c:v>
                </c:pt>
                <c:pt idx="58">
                  <c:v>5.0456108139349061</c:v>
                </c:pt>
                <c:pt idx="59">
                  <c:v>5.1203827598652314</c:v>
                </c:pt>
                <c:pt idx="60">
                  <c:v>5.1947808460659051</c:v>
                </c:pt>
                <c:pt idx="61">
                  <c:v>5.2688069418355754</c:v>
                </c:pt>
                <c:pt idx="62">
                  <c:v>5.3424629071263974</c:v>
                </c:pt>
                <c:pt idx="63">
                  <c:v>5.415750592590765</c:v>
                </c:pt>
                <c:pt idx="64">
                  <c:v>5.4886718396278109</c:v>
                </c:pt>
                <c:pt idx="65">
                  <c:v>5.5612284804296719</c:v>
                </c:pt>
                <c:pt idx="66">
                  <c:v>5.6334223380275237</c:v>
                </c:pt>
                <c:pt idx="67">
                  <c:v>5.7052552263373864</c:v>
                </c:pt>
                <c:pt idx="68">
                  <c:v>5.7767289502056993</c:v>
                </c:pt>
                <c:pt idx="69">
                  <c:v>5.8478453054546709</c:v>
                </c:pt>
                <c:pt idx="70">
                  <c:v>5.9186060789273975</c:v>
                </c:pt>
                <c:pt idx="71">
                  <c:v>5.9890130485327608</c:v>
                </c:pt>
                <c:pt idx="72">
                  <c:v>6.0590679832900971</c:v>
                </c:pt>
                <c:pt idx="73">
                  <c:v>6.1287726433736465</c:v>
                </c:pt>
                <c:pt idx="74">
                  <c:v>6.1981287801567779</c:v>
                </c:pt>
                <c:pt idx="75">
                  <c:v>6.2671381362559941</c:v>
                </c:pt>
                <c:pt idx="76">
                  <c:v>6.3358024455747142</c:v>
                </c:pt>
                <c:pt idx="77">
                  <c:v>6.4041234333468404</c:v>
                </c:pt>
                <c:pt idx="78">
                  <c:v>6.4721028161801062</c:v>
                </c:pt>
                <c:pt idx="79">
                  <c:v>6.5397423020992056</c:v>
                </c:pt>
                <c:pt idx="80">
                  <c:v>6.6070435905887095</c:v>
                </c:pt>
                <c:pt idx="81">
                  <c:v>6.6740083726357655</c:v>
                </c:pt>
                <c:pt idx="82">
                  <c:v>6.7406383307725868</c:v>
                </c:pt>
                <c:pt idx="83">
                  <c:v>6.8069351391187238</c:v>
                </c:pt>
                <c:pt idx="84">
                  <c:v>6.8729004634231305</c:v>
                </c:pt>
                <c:pt idx="85">
                  <c:v>6.9385359611060151</c:v>
                </c:pt>
                <c:pt idx="86">
                  <c:v>7.0038432813004849</c:v>
                </c:pt>
                <c:pt idx="87">
                  <c:v>7.0688240648939829</c:v>
                </c:pt>
                <c:pt idx="88">
                  <c:v>7.1334799445695127</c:v>
                </c:pt>
                <c:pt idx="89">
                  <c:v>7.1978125448466654</c:v>
                </c:pt>
                <c:pt idx="90">
                  <c:v>7.2618234821224323</c:v>
                </c:pt>
                <c:pt idx="91">
                  <c:v>7.3255143647118199</c:v>
                </c:pt>
                <c:pt idx="92">
                  <c:v>7.3888867928882611</c:v>
                </c:pt>
                <c:pt idx="93">
                  <c:v>7.4519423589238194</c:v>
                </c:pt>
                <c:pt idx="94">
                  <c:v>7.5146826471292005</c:v>
                </c:pt>
                <c:pt idx="95">
                  <c:v>7.5771092338935544</c:v>
                </c:pt>
                <c:pt idx="96">
                  <c:v>7.6392236877240869</c:v>
                </c:pt>
                <c:pt idx="97">
                  <c:v>7.7010275692854666</c:v>
                </c:pt>
                <c:pt idx="98">
                  <c:v>7.7625224314390389</c:v>
                </c:pt>
                <c:pt idx="99">
                  <c:v>7.8237098192818433</c:v>
                </c:pt>
                <c:pt idx="100">
                  <c:v>7.8845912701854344</c:v>
                </c:pt>
                <c:pt idx="101">
                  <c:v>7.9451683138345075</c:v>
                </c:pt>
                <c:pt idx="102">
                  <c:v>8.0054424722653348</c:v>
                </c:pt>
                <c:pt idx="103">
                  <c:v>8.0654152599040074</c:v>
                </c:pt>
                <c:pt idx="104">
                  <c:v>8.1250881836044879</c:v>
                </c:pt>
                <c:pt idx="105">
                  <c:v>8.1844627426864651</c:v>
                </c:pt>
                <c:pt idx="106">
                  <c:v>8.2435404289730325</c:v>
                </c:pt>
                <c:pt idx="107">
                  <c:v>8.3023227268281676</c:v>
                </c:pt>
                <c:pt idx="108">
                  <c:v>8.3608111131940266</c:v>
                </c:pt>
                <c:pt idx="109">
                  <c:v>8.4190070576280558</c:v>
                </c:pt>
                <c:pt idx="110">
                  <c:v>8.4769120223399153</c:v>
                </c:pt>
                <c:pt idx="111">
                  <c:v>8.5345274622282155</c:v>
                </c:pt>
                <c:pt idx="112">
                  <c:v>8.5918548249170748</c:v>
                </c:pt>
                <c:pt idx="113">
                  <c:v>8.6488955507924885</c:v>
                </c:pt>
                <c:pt idx="114">
                  <c:v>8.7056510730385259</c:v>
                </c:pt>
                <c:pt idx="115">
                  <c:v>8.7621228176733332</c:v>
                </c:pt>
                <c:pt idx="116">
                  <c:v>8.8183122035849664</c:v>
                </c:pt>
                <c:pt idx="117">
                  <c:v>8.8742206425670407</c:v>
                </c:pt>
                <c:pt idx="118">
                  <c:v>8.9298495393542048</c:v>
                </c:pt>
                <c:pt idx="119">
                  <c:v>8.9852002916574332</c:v>
                </c:pt>
                <c:pt idx="120">
                  <c:v>9.0402742901991466</c:v>
                </c:pt>
                <c:pt idx="121">
                  <c:v>9.0950729187481514</c:v>
                </c:pt>
                <c:pt idx="122">
                  <c:v>9.1495975541544112</c:v>
                </c:pt>
                <c:pt idx="123">
                  <c:v>9.2038495663836386</c:v>
                </c:pt>
                <c:pt idx="124">
                  <c:v>9.2578303185517203</c:v>
                </c:pt>
                <c:pt idx="125">
                  <c:v>9.3115411669589623</c:v>
                </c:pt>
                <c:pt idx="126">
                  <c:v>9.3649834611241669</c:v>
                </c:pt>
                <c:pt idx="127">
                  <c:v>9.4181585438185458</c:v>
                </c:pt>
                <c:pt idx="128">
                  <c:v>9.4710677510994525</c:v>
                </c:pt>
                <c:pt idx="129">
                  <c:v>9.523712412343956</c:v>
                </c:pt>
                <c:pt idx="130">
                  <c:v>9.5760938502822359</c:v>
                </c:pt>
                <c:pt idx="131">
                  <c:v>9.6282133810308252</c:v>
                </c:pt>
                <c:pt idx="132">
                  <c:v>9.6800723141256704</c:v>
                </c:pt>
                <c:pt idx="133">
                  <c:v>9.7316719525550415</c:v>
                </c:pt>
                <c:pt idx="134">
                  <c:v>9.7830135927922655</c:v>
                </c:pt>
                <c:pt idx="135">
                  <c:v>9.8340985248283044</c:v>
                </c:pt>
                <c:pt idx="136">
                  <c:v>9.8849280322041633</c:v>
                </c:pt>
                <c:pt idx="137">
                  <c:v>9.9355033920431417</c:v>
                </c:pt>
                <c:pt idx="138">
                  <c:v>9.9858258750829254</c:v>
                </c:pt>
                <c:pt idx="139">
                  <c:v>10.035896745707511</c:v>
                </c:pt>
                <c:pt idx="140">
                  <c:v>10.085717261978973</c:v>
                </c:pt>
                <c:pt idx="141">
                  <c:v>10.135288675669077</c:v>
                </c:pt>
                <c:pt idx="142">
                  <c:v>10.184612232290732</c:v>
                </c:pt>
                <c:pt idx="143">
                  <c:v>10.233689171129278</c:v>
                </c:pt>
                <c:pt idx="144">
                  <c:v>10.282520725273631</c:v>
                </c:pt>
                <c:pt idx="145">
                  <c:v>10.331108121647263</c:v>
                </c:pt>
                <c:pt idx="146">
                  <c:v>10.379452581039027</c:v>
                </c:pt>
                <c:pt idx="147">
                  <c:v>10.427555318133832</c:v>
                </c:pt>
                <c:pt idx="148">
                  <c:v>10.475417541543163</c:v>
                </c:pt>
                <c:pt idx="149">
                  <c:v>10.523040453835447</c:v>
                </c:pt>
                <c:pt idx="150">
                  <c:v>10.57042525156627</c:v>
                </c:pt>
                <c:pt idx="151">
                  <c:v>10.617573125308439</c:v>
                </c:pt>
                <c:pt idx="152">
                  <c:v>10.664485259681896</c:v>
                </c:pt>
                <c:pt idx="153">
                  <c:v>10.711162833383487</c:v>
                </c:pt>
                <c:pt idx="154">
                  <c:v>10.75760701921657</c:v>
                </c:pt>
                <c:pt idx="155">
                  <c:v>10.803818984120486</c:v>
                </c:pt>
                <c:pt idx="156">
                  <c:v>10.849799889199884</c:v>
                </c:pt>
                <c:pt idx="157">
                  <c:v>10.895550889753885</c:v>
                </c:pt>
                <c:pt idx="158">
                  <c:v>10.941073135305116</c:v>
                </c:pt>
                <c:pt idx="159">
                  <c:v>10.98636776962859</c:v>
                </c:pt>
                <c:pt idx="160">
                  <c:v>11.031435930780447</c:v>
                </c:pt>
                <c:pt idx="161">
                  <c:v>11.076278751126544</c:v>
                </c:pt>
                <c:pt idx="162">
                  <c:v>11.120897357370911</c:v>
                </c:pt>
                <c:pt idx="163">
                  <c:v>11.165292870584056</c:v>
                </c:pt>
                <c:pt idx="164">
                  <c:v>11.209466406231135</c:v>
                </c:pt>
                <c:pt idx="165">
                  <c:v>11.253419074199979</c:v>
                </c:pt>
                <c:pt idx="166">
                  <c:v>11.297151978828978</c:v>
                </c:pt>
                <c:pt idx="167">
                  <c:v>11.340666218934834</c:v>
                </c:pt>
                <c:pt idx="168">
                  <c:v>11.383962887840159</c:v>
                </c:pt>
                <c:pt idx="169">
                  <c:v>11.427043073400958</c:v>
                </c:pt>
                <c:pt idx="170">
                  <c:v>11.469907858033952</c:v>
                </c:pt>
                <c:pt idx="171">
                  <c:v>11.512558318743782</c:v>
                </c:pt>
                <c:pt idx="172">
                  <c:v>11.554995527150062</c:v>
                </c:pt>
                <c:pt idx="173">
                  <c:v>11.597220549514311</c:v>
                </c:pt>
                <c:pt idx="174">
                  <c:v>11.639234446766739</c:v>
                </c:pt>
                <c:pt idx="175">
                  <c:v>11.681038274532906</c:v>
                </c:pt>
                <c:pt idx="176">
                  <c:v>11.722633083160241</c:v>
                </c:pt>
              </c:numCache>
            </c:numRef>
          </c:xVal>
          <c:yVal>
            <c:numRef>
              <c:f>'Dt=0.01'!$S$8:$S$184</c:f>
              <c:numCache>
                <c:formatCode>General</c:formatCode>
                <c:ptCount val="177"/>
                <c:pt idx="0">
                  <c:v>0</c:v>
                </c:pt>
                <c:pt idx="1">
                  <c:v>0.1</c:v>
                </c:pt>
                <c:pt idx="2">
                  <c:v>0.19850000000000001</c:v>
                </c:pt>
                <c:pt idx="3">
                  <c:v>0.29550750000000003</c:v>
                </c:pt>
                <c:pt idx="4">
                  <c:v>0.39102996250000005</c:v>
                </c:pt>
                <c:pt idx="5">
                  <c:v>0.48507481268750008</c:v>
                </c:pt>
                <c:pt idx="6">
                  <c:v>0.57764943862406259</c:v>
                </c:pt>
                <c:pt idx="7">
                  <c:v>0.66876119143094226</c:v>
                </c:pt>
                <c:pt idx="8">
                  <c:v>0.75841738547378756</c:v>
                </c:pt>
                <c:pt idx="9">
                  <c:v>0.84662529854641866</c:v>
                </c:pt>
                <c:pt idx="10">
                  <c:v>0.93339217205368652</c:v>
                </c:pt>
                <c:pt idx="11">
                  <c:v>1.018725211193418</c:v>
                </c:pt>
                <c:pt idx="12">
                  <c:v>1.1026315851374509</c:v>
                </c:pt>
                <c:pt idx="13">
                  <c:v>1.1851184272117636</c:v>
                </c:pt>
                <c:pt idx="14">
                  <c:v>1.2661928350757048</c:v>
                </c:pt>
                <c:pt idx="15">
                  <c:v>1.3458618709003263</c:v>
                </c:pt>
                <c:pt idx="16">
                  <c:v>1.4241325615458247</c:v>
                </c:pt>
                <c:pt idx="17">
                  <c:v>1.5010118987380956</c:v>
                </c:pt>
                <c:pt idx="18">
                  <c:v>1.576506839244405</c:v>
                </c:pt>
                <c:pt idx="19">
                  <c:v>1.650624305048183</c:v>
                </c:pt>
                <c:pt idx="20">
                  <c:v>1.7233711835229422</c:v>
                </c:pt>
                <c:pt idx="21">
                  <c:v>1.7947543276053275</c:v>
                </c:pt>
                <c:pt idx="22">
                  <c:v>1.8647805559673007</c:v>
                </c:pt>
                <c:pt idx="23">
                  <c:v>1.9334566531874642</c:v>
                </c:pt>
                <c:pt idx="24">
                  <c:v>2.0007893699215269</c:v>
                </c:pt>
                <c:pt idx="25">
                  <c:v>2.0667854230719191</c:v>
                </c:pt>
                <c:pt idx="26">
                  <c:v>2.1314514959565596</c:v>
                </c:pt>
                <c:pt idx="27">
                  <c:v>2.1947942384767769</c:v>
                </c:pt>
                <c:pt idx="28">
                  <c:v>2.2568202672843931</c:v>
                </c:pt>
                <c:pt idx="29">
                  <c:v>2.317536165947971</c:v>
                </c:pt>
                <c:pt idx="30">
                  <c:v>2.376948485118231</c:v>
                </c:pt>
                <c:pt idx="31">
                  <c:v>2.4350637426926398</c:v>
                </c:pt>
                <c:pt idx="32">
                  <c:v>2.4918884239791765</c:v>
                </c:pt>
                <c:pt idx="33">
                  <c:v>2.5474289818592806</c:v>
                </c:pt>
                <c:pt idx="34">
                  <c:v>2.6016918369499842</c:v>
                </c:pt>
                <c:pt idx="35">
                  <c:v>2.6546833777652341</c:v>
                </c:pt>
                <c:pt idx="36">
                  <c:v>2.7064099608764081</c:v>
                </c:pt>
                <c:pt idx="37">
                  <c:v>2.7568779110720261</c:v>
                </c:pt>
                <c:pt idx="38">
                  <c:v>2.806093521516666</c:v>
                </c:pt>
                <c:pt idx="39">
                  <c:v>2.8540630539090825</c:v>
                </c:pt>
                <c:pt idx="40">
                  <c:v>2.9007927386395371</c:v>
                </c:pt>
                <c:pt idx="41">
                  <c:v>2.9462887749463396</c:v>
                </c:pt>
                <c:pt idx="42">
                  <c:v>2.9905573310716078</c:v>
                </c:pt>
                <c:pt idx="43">
                  <c:v>3.0336045444162498</c:v>
                </c:pt>
                <c:pt idx="44">
                  <c:v>3.0754365216941686</c:v>
                </c:pt>
                <c:pt idx="45">
                  <c:v>3.1160593390856977</c:v>
                </c:pt>
                <c:pt idx="46">
                  <c:v>3.1554790423902692</c:v>
                </c:pt>
                <c:pt idx="47">
                  <c:v>3.1937016471783179</c:v>
                </c:pt>
                <c:pt idx="48">
                  <c:v>3.2307331389424263</c:v>
                </c:pt>
                <c:pt idx="49">
                  <c:v>3.266579473247714</c:v>
                </c:pt>
                <c:pt idx="50">
                  <c:v>3.3012465758814753</c:v>
                </c:pt>
                <c:pt idx="51">
                  <c:v>3.3347403430020681</c:v>
                </c:pt>
                <c:pt idx="52">
                  <c:v>3.3670666412870576</c:v>
                </c:pt>
                <c:pt idx="53">
                  <c:v>3.3982313080806223</c:v>
                </c:pt>
                <c:pt idx="54">
                  <c:v>3.4282401515402192</c:v>
                </c:pt>
                <c:pt idx="55">
                  <c:v>3.4570989507825183</c:v>
                </c:pt>
                <c:pt idx="56">
                  <c:v>3.4848134560286055</c:v>
                </c:pt>
                <c:pt idx="57">
                  <c:v>3.5113893887484626</c:v>
                </c:pt>
                <c:pt idx="58">
                  <c:v>3.5368324418047203</c:v>
                </c:pt>
                <c:pt idx="59">
                  <c:v>3.5611482795956966</c:v>
                </c:pt>
                <c:pt idx="60">
                  <c:v>3.5843425381977179</c:v>
                </c:pt>
                <c:pt idx="61">
                  <c:v>3.6064208255067292</c:v>
                </c:pt>
                <c:pt idx="62">
                  <c:v>3.6273887213791953</c:v>
                </c:pt>
                <c:pt idx="63">
                  <c:v>3.6472517777722993</c:v>
                </c:pt>
                <c:pt idx="64">
                  <c:v>3.6660155188834378</c:v>
                </c:pt>
                <c:pt idx="65">
                  <c:v>3.6836854412890205</c:v>
                </c:pt>
                <c:pt idx="66">
                  <c:v>3.7002670140825753</c:v>
                </c:pt>
                <c:pt idx="67">
                  <c:v>3.7157656790121623</c:v>
                </c:pt>
                <c:pt idx="68">
                  <c:v>3.7301868506171014</c:v>
                </c:pt>
                <c:pt idx="69">
                  <c:v>3.7435359163640158</c:v>
                </c:pt>
                <c:pt idx="70">
                  <c:v>3.7558182367821957</c:v>
                </c:pt>
                <c:pt idx="71">
                  <c:v>3.7670391455982846</c:v>
                </c:pt>
                <c:pt idx="72">
                  <c:v>3.7772039498702932</c:v>
                </c:pt>
                <c:pt idx="73">
                  <c:v>3.7863179301209415</c:v>
                </c:pt>
                <c:pt idx="74">
                  <c:v>3.7943863404703366</c:v>
                </c:pt>
                <c:pt idx="75">
                  <c:v>3.8014144087679851</c:v>
                </c:pt>
                <c:pt idx="76">
                  <c:v>3.807407336724145</c:v>
                </c:pt>
                <c:pt idx="77">
                  <c:v>3.8123703000405245</c:v>
                </c:pt>
                <c:pt idx="78">
                  <c:v>3.816308448540322</c:v>
                </c:pt>
                <c:pt idx="79">
                  <c:v>3.8192269062976205</c:v>
                </c:pt>
                <c:pt idx="80">
                  <c:v>3.8211307717661325</c:v>
                </c:pt>
                <c:pt idx="81">
                  <c:v>3.8220251179073017</c:v>
                </c:pt>
                <c:pt idx="82">
                  <c:v>3.8219149923177653</c:v>
                </c:pt>
                <c:pt idx="83">
                  <c:v>3.8208054173561763</c:v>
                </c:pt>
                <c:pt idx="84">
                  <c:v>3.8187013902693954</c:v>
                </c:pt>
                <c:pt idx="85">
                  <c:v>3.8156078833180485</c:v>
                </c:pt>
                <c:pt idx="86">
                  <c:v>3.8115298439014582</c:v>
                </c:pt>
                <c:pt idx="87">
                  <c:v>3.8064721946819509</c:v>
                </c:pt>
                <c:pt idx="88">
                  <c:v>3.8004398337085412</c:v>
                </c:pt>
                <c:pt idx="89">
                  <c:v>3.7934376345399983</c:v>
                </c:pt>
                <c:pt idx="90">
                  <c:v>3.7854704463672983</c:v>
                </c:pt>
                <c:pt idx="91">
                  <c:v>3.7765430941354619</c:v>
                </c:pt>
                <c:pt idx="92">
                  <c:v>3.7666603786647843</c:v>
                </c:pt>
                <c:pt idx="93">
                  <c:v>3.7558270767714603</c:v>
                </c:pt>
                <c:pt idx="94">
                  <c:v>3.7440479413876031</c:v>
                </c:pt>
                <c:pt idx="95">
                  <c:v>3.731327701680665</c:v>
                </c:pt>
                <c:pt idx="96">
                  <c:v>3.7176710631722618</c:v>
                </c:pt>
                <c:pt idx="97">
                  <c:v>3.7030827078564004</c:v>
                </c:pt>
                <c:pt idx="98">
                  <c:v>3.6875672943171183</c:v>
                </c:pt>
                <c:pt idx="99">
                  <c:v>3.6711294578455327</c:v>
                </c:pt>
                <c:pt idx="100">
                  <c:v>3.6537738105563049</c:v>
                </c:pt>
                <c:pt idx="101">
                  <c:v>3.6355049415035232</c:v>
                </c:pt>
                <c:pt idx="102">
                  <c:v>3.6163274167960058</c:v>
                </c:pt>
                <c:pt idx="103">
                  <c:v>3.5962457797120257</c:v>
                </c:pt>
                <c:pt idx="104">
                  <c:v>3.5752645508134657</c:v>
                </c:pt>
                <c:pt idx="105">
                  <c:v>3.5533882280593985</c:v>
                </c:pt>
                <c:pt idx="106">
                  <c:v>3.5306212869191014</c:v>
                </c:pt>
                <c:pt idx="107">
                  <c:v>3.5069681804845056</c:v>
                </c:pt>
                <c:pt idx="108">
                  <c:v>3.4824333395820832</c:v>
                </c:pt>
                <c:pt idx="109">
                  <c:v>3.4570211728841729</c:v>
                </c:pt>
                <c:pt idx="110">
                  <c:v>3.430736067019752</c:v>
                </c:pt>
                <c:pt idx="111">
                  <c:v>3.4035823866846533</c:v>
                </c:pt>
                <c:pt idx="112">
                  <c:v>3.3755644747512301</c:v>
                </c:pt>
                <c:pt idx="113">
                  <c:v>3.3466866523774739</c:v>
                </c:pt>
                <c:pt idx="114">
                  <c:v>3.3169532191155864</c:v>
                </c:pt>
                <c:pt idx="115">
                  <c:v>3.2863684530200086</c:v>
                </c:pt>
                <c:pt idx="116">
                  <c:v>3.2549366107549087</c:v>
                </c:pt>
                <c:pt idx="117">
                  <c:v>3.2226619277011341</c:v>
                </c:pt>
                <c:pt idx="118">
                  <c:v>3.1895486180626285</c:v>
                </c:pt>
                <c:pt idx="119">
                  <c:v>3.1556008749723152</c:v>
                </c:pt>
                <c:pt idx="120">
                  <c:v>3.1208228705974537</c:v>
                </c:pt>
                <c:pt idx="121">
                  <c:v>3.0852187562444664</c:v>
                </c:pt>
                <c:pt idx="122">
                  <c:v>3.048792662463244</c:v>
                </c:pt>
                <c:pt idx="123">
                  <c:v>3.0115486991509277</c:v>
                </c:pt>
                <c:pt idx="124">
                  <c:v>2.9734909556551732</c:v>
                </c:pt>
                <c:pt idx="125">
                  <c:v>2.9346235008768975</c:v>
                </c:pt>
                <c:pt idx="126">
                  <c:v>2.894950383372513</c:v>
                </c:pt>
                <c:pt idx="127">
                  <c:v>2.8544756314556503</c:v>
                </c:pt>
                <c:pt idx="128">
                  <c:v>2.8132032532983722</c:v>
                </c:pt>
                <c:pt idx="129">
                  <c:v>2.7711372370318803</c:v>
                </c:pt>
                <c:pt idx="130">
                  <c:v>2.7282815508467211</c:v>
                </c:pt>
                <c:pt idx="131">
                  <c:v>2.6846401430924876</c:v>
                </c:pt>
                <c:pt idx="132">
                  <c:v>2.640216942377025</c:v>
                </c:pt>
                <c:pt idx="133">
                  <c:v>2.5950158576651399</c:v>
                </c:pt>
                <c:pt idx="134">
                  <c:v>2.5490407783768143</c:v>
                </c:pt>
                <c:pt idx="135">
                  <c:v>2.50229557448493</c:v>
                </c:pt>
                <c:pt idx="136">
                  <c:v>2.4547840966125052</c:v>
                </c:pt>
                <c:pt idx="137">
                  <c:v>2.4065101761294425</c:v>
                </c:pt>
                <c:pt idx="138">
                  <c:v>2.3574776252487952</c:v>
                </c:pt>
                <c:pt idx="139">
                  <c:v>2.3076902371225514</c:v>
                </c:pt>
                <c:pt idx="140">
                  <c:v>2.2571517859369385</c:v>
                </c:pt>
                <c:pt idx="141">
                  <c:v>2.2058660270072536</c:v>
                </c:pt>
                <c:pt idx="142">
                  <c:v>2.1538366968722173</c:v>
                </c:pt>
                <c:pt idx="143">
                  <c:v>2.1010675133878562</c:v>
                </c:pt>
                <c:pt idx="144">
                  <c:v>2.047562175820917</c:v>
                </c:pt>
                <c:pt idx="145">
                  <c:v>1.9933243649418124</c:v>
                </c:pt>
                <c:pt idx="146">
                  <c:v>1.9383577431171033</c:v>
                </c:pt>
                <c:pt idx="147">
                  <c:v>1.8826659544015176</c:v>
                </c:pt>
                <c:pt idx="148">
                  <c:v>1.8262526246295101</c:v>
                </c:pt>
                <c:pt idx="149">
                  <c:v>1.7691213615063626</c:v>
                </c:pt>
                <c:pt idx="150">
                  <c:v>1.7112757546988306</c:v>
                </c:pt>
                <c:pt idx="151">
                  <c:v>1.6527193759253365</c:v>
                </c:pt>
                <c:pt idx="152">
                  <c:v>1.5934557790457098</c:v>
                </c:pt>
                <c:pt idx="153">
                  <c:v>1.5334885001504812</c:v>
                </c:pt>
                <c:pt idx="154">
                  <c:v>1.4728210576497287</c:v>
                </c:pt>
                <c:pt idx="155">
                  <c:v>1.4114569523614799</c:v>
                </c:pt>
                <c:pt idx="156">
                  <c:v>1.3493996675996724</c:v>
                </c:pt>
                <c:pt idx="157">
                  <c:v>1.286652669261674</c:v>
                </c:pt>
                <c:pt idx="158">
                  <c:v>1.2232194059153656</c:v>
                </c:pt>
                <c:pt idx="159">
                  <c:v>1.1591033088857887</c:v>
                </c:pt>
                <c:pt idx="160">
                  <c:v>1.0943077923413598</c:v>
                </c:pt>
                <c:pt idx="161">
                  <c:v>1.0288362533796529</c:v>
                </c:pt>
                <c:pt idx="162">
                  <c:v>0.96269207211275454</c:v>
                </c:pt>
                <c:pt idx="163">
                  <c:v>0.89587861175219075</c:v>
                </c:pt>
                <c:pt idx="164">
                  <c:v>0.8283992186934297</c:v>
                </c:pt>
                <c:pt idx="165">
                  <c:v>0.76025722259996253</c:v>
                </c:pt>
                <c:pt idx="166">
                  <c:v>0.69145593648696269</c:v>
                </c:pt>
                <c:pt idx="167">
                  <c:v>0.62199865680452782</c:v>
                </c:pt>
                <c:pt idx="168">
                  <c:v>0.55188866352050514</c:v>
                </c:pt>
                <c:pt idx="169">
                  <c:v>0.48112922020290255</c:v>
                </c:pt>
                <c:pt idx="170">
                  <c:v>0.40972357410188798</c:v>
                </c:pt>
                <c:pt idx="171">
                  <c:v>0.3376749562313785</c:v>
                </c:pt>
                <c:pt idx="172">
                  <c:v>0.26498658145022158</c:v>
                </c:pt>
                <c:pt idx="173">
                  <c:v>0.19166164854297041</c:v>
                </c:pt>
                <c:pt idx="174">
                  <c:v>0.1177033403002555</c:v>
                </c:pt>
                <c:pt idx="175">
                  <c:v>4.3114823598754168E-2</c:v>
                </c:pt>
                <c:pt idx="176">
                  <c:v>-3.2100750519239649E-2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1A-4BF7-8596-AF23B0E77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68000"/>
        <c:axId val="1816168832"/>
      </c:scatterChart>
      <c:valAx>
        <c:axId val="18161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68832"/>
        <c:crosses val="autoZero"/>
        <c:crossBetween val="midCat"/>
      </c:valAx>
      <c:valAx>
        <c:axId val="1816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71004768518518524"/>
          <c:y val="1.8833333333333334E-3"/>
          <c:w val="0.28448198039959988"/>
          <c:h val="0.25087581893241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3200"/>
              <a:t>Method</a:t>
            </a:r>
            <a:r>
              <a:rPr lang="pl-PL" sz="3200" baseline="0"/>
              <a:t> comparison </a:t>
            </a:r>
            <a:r>
              <a:rPr lang="pl-PL" sz="3200"/>
              <a:t>with</a:t>
            </a:r>
            <a:r>
              <a:rPr lang="pl-PL" sz="3200" baseline="0"/>
              <a:t> dt=0.1</a:t>
            </a:r>
          </a:p>
        </c:rich>
      </c:tx>
      <c:layout>
        <c:manualLayout>
          <c:xMode val="edge"/>
          <c:yMode val="edge"/>
          <c:x val="8.549918166939445E-2"/>
          <c:y val="3.3833140280191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4561291945083E-2"/>
          <c:y val="0.18655732323232324"/>
          <c:w val="0.88193105031247487"/>
          <c:h val="0.75608750000000002"/>
        </c:manualLayout>
      </c:layout>
      <c:scatterChart>
        <c:scatterStyle val="lineMarker"/>
        <c:varyColors val="0"/>
        <c:ser>
          <c:idx val="0"/>
          <c:order val="0"/>
          <c:tx>
            <c:v>Imrpoved Euler's Method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'Dt=0.1'!$C$3:$C$23</c:f>
              <c:numCache>
                <c:formatCode>0.00</c:formatCode>
                <c:ptCount val="21"/>
                <c:pt idx="0">
                  <c:v>0</c:v>
                </c:pt>
                <c:pt idx="1">
                  <c:v>0.97500000000000009</c:v>
                </c:pt>
                <c:pt idx="2">
                  <c:v>1.9012500000000001</c:v>
                </c:pt>
                <c:pt idx="3">
                  <c:v>2.7811875000000001</c:v>
                </c:pt>
                <c:pt idx="4">
                  <c:v>3.6171281250000002</c:v>
                </c:pt>
                <c:pt idx="5">
                  <c:v>4.4112717187500001</c:v>
                </c:pt>
                <c:pt idx="6">
                  <c:v>5.1657081328125001</c:v>
                </c:pt>
                <c:pt idx="7">
                  <c:v>5.8824227261718747</c:v>
                </c:pt>
                <c:pt idx="8">
                  <c:v>6.5633015898632809</c:v>
                </c:pt>
                <c:pt idx="9">
                  <c:v>7.2101365103701172</c:v>
                </c:pt>
                <c:pt idx="10">
                  <c:v>7.8246296848516117</c:v>
                </c:pt>
                <c:pt idx="11">
                  <c:v>8.4083982006090316</c:v>
                </c:pt>
                <c:pt idx="12">
                  <c:v>8.9629782905785795</c:v>
                </c:pt>
                <c:pt idx="13">
                  <c:v>9.4898293760496504</c:v>
                </c:pt>
                <c:pt idx="14">
                  <c:v>9.9903379072471683</c:v>
                </c:pt>
                <c:pt idx="15">
                  <c:v>10.46582101188481</c:v>
                </c:pt>
                <c:pt idx="16">
                  <c:v>10.917529961290569</c:v>
                </c:pt>
                <c:pt idx="17">
                  <c:v>11.346653463226041</c:v>
                </c:pt>
                <c:pt idx="18">
                  <c:v>11.754320790064739</c:v>
                </c:pt>
                <c:pt idx="19">
                  <c:v>12.141604750561502</c:v>
                </c:pt>
                <c:pt idx="20">
                  <c:v>12.509524513033426</c:v>
                </c:pt>
              </c:numCache>
            </c:numRef>
          </c:xVal>
          <c:yVal>
            <c:numRef>
              <c:f>'Dt=0.1'!$D$3:$D$23</c:f>
              <c:numCache>
                <c:formatCode>0.00</c:formatCode>
                <c:ptCount val="21"/>
                <c:pt idx="0">
                  <c:v>0</c:v>
                </c:pt>
                <c:pt idx="1">
                  <c:v>0.92500000000000004</c:v>
                </c:pt>
                <c:pt idx="2">
                  <c:v>1.7037500000000001</c:v>
                </c:pt>
                <c:pt idx="3">
                  <c:v>2.3435625</c:v>
                </c:pt>
                <c:pt idx="4">
                  <c:v>2.8513843750000003</c:v>
                </c:pt>
                <c:pt idx="5">
                  <c:v>3.2338151562500004</c:v>
                </c:pt>
                <c:pt idx="6">
                  <c:v>3.4971243984375002</c:v>
                </c:pt>
                <c:pt idx="7">
                  <c:v>3.6472681785156253</c:v>
                </c:pt>
                <c:pt idx="8">
                  <c:v>3.6899047695898441</c:v>
                </c:pt>
                <c:pt idx="9">
                  <c:v>3.6304095311103519</c:v>
                </c:pt>
                <c:pt idx="10">
                  <c:v>3.4738890545548342</c:v>
                </c:pt>
                <c:pt idx="11">
                  <c:v>3.2251946018270923</c:v>
                </c:pt>
                <c:pt idx="12">
                  <c:v>2.8889348717357377</c:v>
                </c:pt>
                <c:pt idx="13">
                  <c:v>2.4694881281489507</c:v>
                </c:pt>
                <c:pt idx="14">
                  <c:v>1.9710137217415031</c:v>
                </c:pt>
                <c:pt idx="15">
                  <c:v>1.397463035654428</c:v>
                </c:pt>
                <c:pt idx="16">
                  <c:v>0.75258988387170656</c:v>
                </c:pt>
                <c:pt idx="17">
                  <c:v>3.9960389678121211E-2</c:v>
                </c:pt>
                <c:pt idx="18">
                  <c:v>-0.7370376298057848</c:v>
                </c:pt>
                <c:pt idx="19">
                  <c:v>-1.5751857483154956</c:v>
                </c:pt>
                <c:pt idx="20">
                  <c:v>-2.4714264608997207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51-4FCB-957F-52F63A37D723}"/>
            </c:ext>
          </c:extLst>
        </c:ser>
        <c:ser>
          <c:idx val="1"/>
          <c:order val="1"/>
          <c:tx>
            <c:v>Euler's method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'Dt=0.1'!$U$8:$U$28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1.9500000000000002</c:v>
                </c:pt>
                <c:pt idx="3">
                  <c:v>2.8525</c:v>
                </c:pt>
                <c:pt idx="4">
                  <c:v>3.7098750000000003</c:v>
                </c:pt>
                <c:pt idx="5">
                  <c:v>4.5243812500000002</c:v>
                </c:pt>
                <c:pt idx="6">
                  <c:v>5.2981621875</c:v>
                </c:pt>
                <c:pt idx="7">
                  <c:v>6.0332540781250001</c:v>
                </c:pt>
                <c:pt idx="8">
                  <c:v>6.7315913742187501</c:v>
                </c:pt>
                <c:pt idx="9">
                  <c:v>7.3950118055078127</c:v>
                </c:pt>
                <c:pt idx="10">
                  <c:v>8.0252612152324225</c:v>
                </c:pt>
                <c:pt idx="11">
                  <c:v>8.6239981544708009</c:v>
                </c:pt>
                <c:pt idx="12">
                  <c:v>9.1927982467472606</c:v>
                </c:pt>
                <c:pt idx="13">
                  <c:v>9.7331583344098984</c:v>
                </c:pt>
                <c:pt idx="14">
                  <c:v>10.246500417689404</c:v>
                </c:pt>
                <c:pt idx="15">
                  <c:v>10.734175396804934</c:v>
                </c:pt>
                <c:pt idx="16">
                  <c:v>11.197466626964687</c:v>
                </c:pt>
                <c:pt idx="17">
                  <c:v>11.637593295616453</c:v>
                </c:pt>
                <c:pt idx="18">
                  <c:v>12.05571363083563</c:v>
                </c:pt>
                <c:pt idx="19">
                  <c:v>12.452927949293848</c:v>
                </c:pt>
                <c:pt idx="20">
                  <c:v>12.830281551829156</c:v>
                </c:pt>
              </c:numCache>
            </c:numRef>
          </c:xVal>
          <c:yVal>
            <c:numRef>
              <c:f>'Dt=0.1'!$V$8:$V$28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1.85</c:v>
                </c:pt>
                <c:pt idx="3">
                  <c:v>2.5575000000000001</c:v>
                </c:pt>
                <c:pt idx="4">
                  <c:v>3.1296250000000003</c:v>
                </c:pt>
                <c:pt idx="5">
                  <c:v>3.5731437500000003</c:v>
                </c:pt>
                <c:pt idx="6">
                  <c:v>3.8944865625000005</c:v>
                </c:pt>
                <c:pt idx="7">
                  <c:v>4.0997622343750004</c:v>
                </c:pt>
                <c:pt idx="8">
                  <c:v>4.1947741226562503</c:v>
                </c:pt>
                <c:pt idx="9">
                  <c:v>4.185035416523438</c:v>
                </c:pt>
                <c:pt idx="10">
                  <c:v>4.0757836456972658</c:v>
                </c:pt>
                <c:pt idx="11">
                  <c:v>3.8719944634124026</c:v>
                </c:pt>
                <c:pt idx="12">
                  <c:v>3.5783947402417824</c:v>
                </c:pt>
                <c:pt idx="13">
                  <c:v>3.1994750032296935</c:v>
                </c:pt>
                <c:pt idx="14">
                  <c:v>2.7395012530682088</c:v>
                </c:pt>
                <c:pt idx="15">
                  <c:v>2.2025261904147984</c:v>
                </c:pt>
                <c:pt idx="16">
                  <c:v>1.5923998808940585</c:v>
                </c:pt>
                <c:pt idx="17">
                  <c:v>0.91277988684935563</c:v>
                </c:pt>
                <c:pt idx="18">
                  <c:v>0.16714089250688791</c:v>
                </c:pt>
                <c:pt idx="19">
                  <c:v>-0.6412161521184564</c:v>
                </c:pt>
                <c:pt idx="20">
                  <c:v>-1.5091553445125334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51-4FCB-957F-52F63A37D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91616"/>
        <c:axId val="2035695776"/>
      </c:scatterChart>
      <c:valAx>
        <c:axId val="20356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95776"/>
        <c:crosses val="autoZero"/>
        <c:crossBetween val="midCat"/>
      </c:valAx>
      <c:valAx>
        <c:axId val="20356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413783178902977"/>
          <c:y val="5.487056026614693E-2"/>
          <c:w val="0.27191689590774248"/>
          <c:h val="0.214294182085165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456036745406824E-2"/>
          <c:y val="4.2168672476326698E-2"/>
          <c:w val="0.89521062992125988"/>
          <c:h val="0.8969210228356459"/>
        </c:manualLayout>
      </c:layout>
      <c:scatterChart>
        <c:scatterStyle val="lineMarker"/>
        <c:varyColors val="0"/>
        <c:ser>
          <c:idx val="0"/>
          <c:order val="0"/>
          <c:tx>
            <c:strRef>
              <c:f>'Dt=0.1'!$V$2:$V$7</c:f>
              <c:strCache>
                <c:ptCount val="6"/>
                <c:pt idx="0">
                  <c:v>Euler's Method</c:v>
                </c:pt>
                <c:pt idx="5">
                  <c:v>Sy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'Dt=0.1'!$U$8:$U$194</c:f>
              <c:numCache>
                <c:formatCode>General</c:formatCode>
                <c:ptCount val="187"/>
                <c:pt idx="0">
                  <c:v>0</c:v>
                </c:pt>
                <c:pt idx="1">
                  <c:v>1</c:v>
                </c:pt>
                <c:pt idx="2">
                  <c:v>1.9500000000000002</c:v>
                </c:pt>
                <c:pt idx="3">
                  <c:v>2.8525</c:v>
                </c:pt>
                <c:pt idx="4">
                  <c:v>3.7098750000000003</c:v>
                </c:pt>
                <c:pt idx="5">
                  <c:v>4.5243812500000002</c:v>
                </c:pt>
                <c:pt idx="6">
                  <c:v>5.2981621875</c:v>
                </c:pt>
                <c:pt idx="7">
                  <c:v>6.0332540781250001</c:v>
                </c:pt>
                <c:pt idx="8">
                  <c:v>6.7315913742187501</c:v>
                </c:pt>
                <c:pt idx="9">
                  <c:v>7.3950118055078127</c:v>
                </c:pt>
                <c:pt idx="10">
                  <c:v>8.0252612152324225</c:v>
                </c:pt>
                <c:pt idx="11">
                  <c:v>8.6239981544708009</c:v>
                </c:pt>
                <c:pt idx="12">
                  <c:v>9.1927982467472606</c:v>
                </c:pt>
                <c:pt idx="13">
                  <c:v>9.7331583344098984</c:v>
                </c:pt>
                <c:pt idx="14">
                  <c:v>10.246500417689404</c:v>
                </c:pt>
                <c:pt idx="15">
                  <c:v>10.734175396804934</c:v>
                </c:pt>
                <c:pt idx="16">
                  <c:v>11.197466626964687</c:v>
                </c:pt>
                <c:pt idx="17">
                  <c:v>11.637593295616453</c:v>
                </c:pt>
                <c:pt idx="18">
                  <c:v>12.05571363083563</c:v>
                </c:pt>
                <c:pt idx="19">
                  <c:v>12.452927949293848</c:v>
                </c:pt>
                <c:pt idx="20">
                  <c:v>12.830281551829156</c:v>
                </c:pt>
                <c:pt idx="21">
                  <c:v>13.188767474237698</c:v>
                </c:pt>
                <c:pt idx="22">
                  <c:v>13.529329100525814</c:v>
                </c:pt>
                <c:pt idx="23">
                  <c:v>13.852862645499524</c:v>
                </c:pt>
                <c:pt idx="24">
                  <c:v>14.160219513224549</c:v>
                </c:pt>
                <c:pt idx="25">
                  <c:v>14.452208537563321</c:v>
                </c:pt>
                <c:pt idx="26">
                  <c:v>14.729598110685155</c:v>
                </c:pt>
                <c:pt idx="27">
                  <c:v>14.993118205150896</c:v>
                </c:pt>
                <c:pt idx="28">
                  <c:v>15.243462294893352</c:v>
                </c:pt>
                <c:pt idx="29">
                  <c:v>15.481289180148684</c:v>
                </c:pt>
                <c:pt idx="30">
                  <c:v>15.70722472114125</c:v>
                </c:pt>
                <c:pt idx="31">
                  <c:v>15.921863485084188</c:v>
                </c:pt>
                <c:pt idx="32">
                  <c:v>16.125770310829978</c:v>
                </c:pt>
                <c:pt idx="33">
                  <c:v>16.319481795288478</c:v>
                </c:pt>
                <c:pt idx="34">
                  <c:v>16.503507705524054</c:v>
                </c:pt>
                <c:pt idx="35">
                  <c:v>16.678332320247851</c:v>
                </c:pt>
                <c:pt idx="36">
                  <c:v>16.844415704235459</c:v>
                </c:pt>
                <c:pt idx="37">
                  <c:v>17.002194919023687</c:v>
                </c:pt>
                <c:pt idx="38">
                  <c:v>17.152085173072503</c:v>
                </c:pt>
                <c:pt idx="39">
                  <c:v>17.294480914418877</c:v>
                </c:pt>
                <c:pt idx="40">
                  <c:v>17.429756868697933</c:v>
                </c:pt>
                <c:pt idx="41">
                  <c:v>17.558269025263037</c:v>
                </c:pt>
                <c:pt idx="42">
                  <c:v>17.680355573999886</c:v>
                </c:pt>
                <c:pt idx="43">
                  <c:v>17.796337795299891</c:v>
                </c:pt>
                <c:pt idx="44">
                  <c:v>17.906520905534897</c:v>
                </c:pt>
                <c:pt idx="45">
                  <c:v>18.011194860258154</c:v>
                </c:pt>
                <c:pt idx="46">
                  <c:v>18.110635117245245</c:v>
                </c:pt>
                <c:pt idx="47">
                  <c:v>18.205103361382982</c:v>
                </c:pt>
                <c:pt idx="48">
                  <c:v>18.294848193313832</c:v>
                </c:pt>
                <c:pt idx="49">
                  <c:v>18.380105783648141</c:v>
                </c:pt>
                <c:pt idx="50">
                  <c:v>18.461100494465732</c:v>
                </c:pt>
                <c:pt idx="51">
                  <c:v>18.538045469742446</c:v>
                </c:pt>
                <c:pt idx="52">
                  <c:v>18.611143196255323</c:v>
                </c:pt>
                <c:pt idx="53">
                  <c:v>18.680586036442556</c:v>
                </c:pt>
                <c:pt idx="54">
                  <c:v>18.746556734620427</c:v>
                </c:pt>
                <c:pt idx="55">
                  <c:v>18.809228897889405</c:v>
                </c:pt>
                <c:pt idx="56">
                  <c:v>18.868767452994934</c:v>
                </c:pt>
                <c:pt idx="57">
                  <c:v>18.925329080345186</c:v>
                </c:pt>
                <c:pt idx="58">
                  <c:v>18.979062626327927</c:v>
                </c:pt>
                <c:pt idx="59">
                  <c:v>19.03010949501153</c:v>
                </c:pt>
                <c:pt idx="60">
                  <c:v>19.078604020260954</c:v>
                </c:pt>
                <c:pt idx="61">
                  <c:v>19.124673819247906</c:v>
                </c:pt>
                <c:pt idx="62">
                  <c:v>19.168440128285511</c:v>
                </c:pt>
                <c:pt idx="63">
                  <c:v>19.210018121871236</c:v>
                </c:pt>
                <c:pt idx="64">
                  <c:v>19.249517215777676</c:v>
                </c:pt>
                <c:pt idx="65">
                  <c:v>19.287041354988791</c:v>
                </c:pt>
                <c:pt idx="66">
                  <c:v>19.322689287239353</c:v>
                </c:pt>
                <c:pt idx="67">
                  <c:v>19.356554822877385</c:v>
                </c:pt>
                <c:pt idx="68">
                  <c:v>19.388727081733517</c:v>
                </c:pt>
                <c:pt idx="69">
                  <c:v>19.419290727646842</c:v>
                </c:pt>
                <c:pt idx="70">
                  <c:v>19.448326191264499</c:v>
                </c:pt>
                <c:pt idx="71">
                  <c:v>19.475909881701273</c:v>
                </c:pt>
                <c:pt idx="72">
                  <c:v>19.50211438761621</c:v>
                </c:pt>
                <c:pt idx="73">
                  <c:v>19.5270086682354</c:v>
                </c:pt>
                <c:pt idx="74">
                  <c:v>19.550658234823629</c:v>
                </c:pt>
                <c:pt idx="75">
                  <c:v>19.573125323082447</c:v>
                </c:pt>
                <c:pt idx="76">
                  <c:v>19.594469056928325</c:v>
                </c:pt>
                <c:pt idx="77">
                  <c:v>19.614745604081907</c:v>
                </c:pt>
                <c:pt idx="78">
                  <c:v>19.634008323877811</c:v>
                </c:pt>
                <c:pt idx="79">
                  <c:v>19.65230790768392</c:v>
                </c:pt>
                <c:pt idx="80">
                  <c:v>19.669692512299722</c:v>
                </c:pt>
                <c:pt idx="81">
                  <c:v>19.686207886684734</c:v>
                </c:pt>
                <c:pt idx="82">
                  <c:v>19.701897492350497</c:v>
                </c:pt>
                <c:pt idx="83">
                  <c:v>19.716802617732974</c:v>
                </c:pt>
                <c:pt idx="84">
                  <c:v>19.730962486846323</c:v>
                </c:pt>
                <c:pt idx="85">
                  <c:v>19.744414362504006</c:v>
                </c:pt>
                <c:pt idx="86">
                  <c:v>19.757193644378805</c:v>
                </c:pt>
                <c:pt idx="87">
                  <c:v>19.769333962159866</c:v>
                </c:pt>
                <c:pt idx="88">
                  <c:v>19.780867264051871</c:v>
                </c:pt>
                <c:pt idx="89">
                  <c:v>19.791823900849277</c:v>
                </c:pt>
                <c:pt idx="90">
                  <c:v>19.802232705806812</c:v>
                </c:pt>
                <c:pt idx="91">
                  <c:v>19.812121070516472</c:v>
                </c:pt>
                <c:pt idx="92">
                  <c:v>19.821515016990649</c:v>
                </c:pt>
                <c:pt idx="93">
                  <c:v>19.830439266141116</c:v>
                </c:pt>
                <c:pt idx="94">
                  <c:v>19.838917302834059</c:v>
                </c:pt>
                <c:pt idx="95">
                  <c:v>19.846971437692357</c:v>
                </c:pt>
                <c:pt idx="96">
                  <c:v>19.854622865807737</c:v>
                </c:pt>
                <c:pt idx="97">
                  <c:v>19.861891722517349</c:v>
                </c:pt>
                <c:pt idx="98">
                  <c:v>19.868797136391482</c:v>
                </c:pt>
                <c:pt idx="99">
                  <c:v>19.875357279571908</c:v>
                </c:pt>
                <c:pt idx="100">
                  <c:v>19.881589415593311</c:v>
                </c:pt>
                <c:pt idx="101">
                  <c:v>19.887509944813644</c:v>
                </c:pt>
                <c:pt idx="102">
                  <c:v>19.893134447572962</c:v>
                </c:pt>
                <c:pt idx="103">
                  <c:v>19.898477725194311</c:v>
                </c:pt>
                <c:pt idx="104">
                  <c:v>19.903553838934595</c:v>
                </c:pt>
                <c:pt idx="105">
                  <c:v>19.908376146987866</c:v>
                </c:pt>
                <c:pt idx="106">
                  <c:v>19.912957339638471</c:v>
                </c:pt>
                <c:pt idx="107">
                  <c:v>19.917309472656548</c:v>
                </c:pt>
                <c:pt idx="108">
                  <c:v>19.921443999023719</c:v>
                </c:pt>
                <c:pt idx="109">
                  <c:v>19.925371799072533</c:v>
                </c:pt>
                <c:pt idx="110">
                  <c:v>19.929103209118907</c:v>
                </c:pt>
                <c:pt idx="111">
                  <c:v>19.932648048662962</c:v>
                </c:pt>
                <c:pt idx="112">
                  <c:v>19.936015646229812</c:v>
                </c:pt>
                <c:pt idx="113">
                  <c:v>19.93921486391832</c:v>
                </c:pt>
                <c:pt idx="114">
                  <c:v>19.942254120722403</c:v>
                </c:pt>
                <c:pt idx="115">
                  <c:v>19.945141414686283</c:v>
                </c:pt>
                <c:pt idx="116">
                  <c:v>19.947884343951969</c:v>
                </c:pt>
                <c:pt idx="117">
                  <c:v>19.950490126754371</c:v>
                </c:pt>
                <c:pt idx="118">
                  <c:v>19.952965620416652</c:v>
                </c:pt>
                <c:pt idx="119">
                  <c:v>19.955317339395819</c:v>
                </c:pt>
                <c:pt idx="120">
                  <c:v>19.957551472426026</c:v>
                </c:pt>
                <c:pt idx="121">
                  <c:v>19.959673898804724</c:v>
                </c:pt>
                <c:pt idx="122">
                  <c:v>19.961690203864485</c:v>
                </c:pt>
                <c:pt idx="123">
                  <c:v>19.963605693671262</c:v>
                </c:pt>
                <c:pt idx="124">
                  <c:v>19.965425408987699</c:v>
                </c:pt>
                <c:pt idx="125">
                  <c:v>19.967154138538312</c:v>
                </c:pt>
                <c:pt idx="126">
                  <c:v>19.968796431611395</c:v>
                </c:pt>
                <c:pt idx="127">
                  <c:v>19.970356610030823</c:v>
                </c:pt>
                <c:pt idx="128">
                  <c:v>19.971838779529282</c:v>
                </c:pt>
                <c:pt idx="129">
                  <c:v>19.973246840552818</c:v>
                </c:pt>
                <c:pt idx="130">
                  <c:v>19.974584498525175</c:v>
                </c:pt>
                <c:pt idx="131">
                  <c:v>19.975855273598917</c:v>
                </c:pt>
                <c:pt idx="132">
                  <c:v>19.977062509918969</c:v>
                </c:pt>
                <c:pt idx="133">
                  <c:v>19.978209384423021</c:v>
                </c:pt>
                <c:pt idx="134">
                  <c:v>19.97929891520187</c:v>
                </c:pt>
                <c:pt idx="135">
                  <c:v>19.980333969441777</c:v>
                </c:pt>
                <c:pt idx="136">
                  <c:v>19.981317270969686</c:v>
                </c:pt>
                <c:pt idx="137">
                  <c:v>19.982251407421202</c:v>
                </c:pt>
                <c:pt idx="138">
                  <c:v>19.983138837050141</c:v>
                </c:pt>
                <c:pt idx="139">
                  <c:v>19.983981895197633</c:v>
                </c:pt>
                <c:pt idx="140">
                  <c:v>19.984782800437753</c:v>
                </c:pt>
                <c:pt idx="141">
                  <c:v>19.985543660415864</c:v>
                </c:pt>
                <c:pt idx="142">
                  <c:v>19.98626647739507</c:v>
                </c:pt>
                <c:pt idx="143">
                  <c:v>19.986953153525317</c:v>
                </c:pt>
                <c:pt idx="144">
                  <c:v>19.987605495849049</c:v>
                </c:pt>
                <c:pt idx="145">
                  <c:v>19.988225221056595</c:v>
                </c:pt>
                <c:pt idx="146">
                  <c:v>19.988813960003764</c:v>
                </c:pt>
                <c:pt idx="147">
                  <c:v>19.989373262003575</c:v>
                </c:pt>
                <c:pt idx="148">
                  <c:v>19.989904598903397</c:v>
                </c:pt>
                <c:pt idx="149">
                  <c:v>19.990409368958225</c:v>
                </c:pt>
                <c:pt idx="150">
                  <c:v>19.990888900510313</c:v>
                </c:pt>
                <c:pt idx="151">
                  <c:v>19.991344455484796</c:v>
                </c:pt>
                <c:pt idx="152">
                  <c:v>19.991777232710557</c:v>
                </c:pt>
                <c:pt idx="153">
                  <c:v>19.992188371075027</c:v>
                </c:pt>
                <c:pt idx="154">
                  <c:v>19.992578952521274</c:v>
                </c:pt>
                <c:pt idx="155">
                  <c:v>19.99295000489521</c:v>
                </c:pt>
                <c:pt idx="156">
                  <c:v>19.993302504650448</c:v>
                </c:pt>
                <c:pt idx="157">
                  <c:v>19.993637379417926</c:v>
                </c:pt>
                <c:pt idx="158">
                  <c:v>19.99395551044703</c:v>
                </c:pt>
                <c:pt idx="159">
                  <c:v>19.994257734924677</c:v>
                </c:pt>
                <c:pt idx="160">
                  <c:v>19.994544848178442</c:v>
                </c:pt>
                <c:pt idx="161">
                  <c:v>19.994817605769519</c:v>
                </c:pt>
                <c:pt idx="162">
                  <c:v>19.995076725481042</c:v>
                </c:pt>
                <c:pt idx="163">
                  <c:v>19.995322889206989</c:v>
                </c:pt>
                <c:pt idx="164">
                  <c:v>19.99555674474664</c:v>
                </c:pt>
                <c:pt idx="165">
                  <c:v>19.995778907509308</c:v>
                </c:pt>
                <c:pt idx="166">
                  <c:v>19.995989962133841</c:v>
                </c:pt>
                <c:pt idx="167">
                  <c:v>19.996190464027148</c:v>
                </c:pt>
                <c:pt idx="168">
                  <c:v>19.996380940825791</c:v>
                </c:pt>
                <c:pt idx="169">
                  <c:v>19.996561893784502</c:v>
                </c:pt>
                <c:pt idx="170">
                  <c:v>19.996733799095278</c:v>
                </c:pt>
                <c:pt idx="171">
                  <c:v>19.996897109140512</c:v>
                </c:pt>
                <c:pt idx="172">
                  <c:v>19.997052253683485</c:v>
                </c:pt>
                <c:pt idx="173">
                  <c:v>19.997199640999309</c:v>
                </c:pt>
                <c:pt idx="174">
                  <c:v>19.997339658949343</c:v>
                </c:pt>
                <c:pt idx="175">
                  <c:v>19.997472676001877</c:v>
                </c:pt>
                <c:pt idx="176">
                  <c:v>19.997599042201781</c:v>
                </c:pt>
                <c:pt idx="177">
                  <c:v>19.997719090091692</c:v>
                </c:pt>
                <c:pt idx="178">
                  <c:v>19.997833135587108</c:v>
                </c:pt>
                <c:pt idx="179">
                  <c:v>19.997941478807753</c:v>
                </c:pt>
                <c:pt idx="180">
                  <c:v>19.998044404867365</c:v>
                </c:pt>
                <c:pt idx="181">
                  <c:v>19.998142184623998</c:v>
                </c:pt>
                <c:pt idx="182">
                  <c:v>19.998235075392799</c:v>
                </c:pt>
                <c:pt idx="183">
                  <c:v>19.998323321623158</c:v>
                </c:pt>
                <c:pt idx="184">
                  <c:v>19.998407155542001</c:v>
                </c:pt>
                <c:pt idx="185">
                  <c:v>19.998486797764901</c:v>
                </c:pt>
              </c:numCache>
            </c:numRef>
          </c:xVal>
          <c:yVal>
            <c:numRef>
              <c:f>'Dt=0.1'!$V$8:$V$194</c:f>
              <c:numCache>
                <c:formatCode>General</c:formatCode>
                <c:ptCount val="187"/>
                <c:pt idx="0">
                  <c:v>0</c:v>
                </c:pt>
                <c:pt idx="1">
                  <c:v>1</c:v>
                </c:pt>
                <c:pt idx="2">
                  <c:v>1.85</c:v>
                </c:pt>
                <c:pt idx="3">
                  <c:v>2.5575000000000001</c:v>
                </c:pt>
                <c:pt idx="4">
                  <c:v>3.1296250000000003</c:v>
                </c:pt>
                <c:pt idx="5">
                  <c:v>3.5731437500000003</c:v>
                </c:pt>
                <c:pt idx="6">
                  <c:v>3.8944865625000005</c:v>
                </c:pt>
                <c:pt idx="7">
                  <c:v>4.0997622343750004</c:v>
                </c:pt>
                <c:pt idx="8">
                  <c:v>4.1947741226562503</c:v>
                </c:pt>
                <c:pt idx="9">
                  <c:v>4.185035416523438</c:v>
                </c:pt>
                <c:pt idx="10">
                  <c:v>4.0757836456972658</c:v>
                </c:pt>
                <c:pt idx="11">
                  <c:v>3.8719944634124026</c:v>
                </c:pt>
                <c:pt idx="12">
                  <c:v>3.5783947402417824</c:v>
                </c:pt>
                <c:pt idx="13">
                  <c:v>3.1994750032296935</c:v>
                </c:pt>
                <c:pt idx="14">
                  <c:v>2.7395012530682088</c:v>
                </c:pt>
                <c:pt idx="15">
                  <c:v>2.2025261904147984</c:v>
                </c:pt>
                <c:pt idx="16">
                  <c:v>1.5923998808940585</c:v>
                </c:pt>
                <c:pt idx="17">
                  <c:v>0.91277988684935563</c:v>
                </c:pt>
                <c:pt idx="18">
                  <c:v>0.16714089250688791</c:v>
                </c:pt>
                <c:pt idx="19">
                  <c:v>-0.6412161521184564</c:v>
                </c:pt>
                <c:pt idx="20">
                  <c:v>-1.5091553445125334</c:v>
                </c:pt>
                <c:pt idx="21">
                  <c:v>-2.4336975772869067</c:v>
                </c:pt>
                <c:pt idx="22">
                  <c:v>-3.4120126984225614</c:v>
                </c:pt>
                <c:pt idx="23">
                  <c:v>-4.4414120635014331</c:v>
                </c:pt>
                <c:pt idx="24">
                  <c:v>-5.5193414603263609</c:v>
                </c:pt>
                <c:pt idx="25">
                  <c:v>-6.6433743873100424</c:v>
                </c:pt>
                <c:pt idx="26">
                  <c:v>-7.8112056679445399</c:v>
                </c:pt>
                <c:pt idx="27">
                  <c:v>-9.0206453845473131</c:v>
                </c:pt>
                <c:pt idx="28">
                  <c:v>-10.269613115319947</c:v>
                </c:pt>
                <c:pt idx="29">
                  <c:v>-11.55613245955395</c:v>
                </c:pt>
                <c:pt idx="30">
                  <c:v>-12.878325836576252</c:v>
                </c:pt>
                <c:pt idx="31">
                  <c:v>-14.234409544747439</c:v>
                </c:pt>
                <c:pt idx="32">
                  <c:v>-15.622689067510068</c:v>
                </c:pt>
                <c:pt idx="33">
                  <c:v>-17.041554614134565</c:v>
                </c:pt>
                <c:pt idx="34">
                  <c:v>-18.489476883427837</c:v>
                </c:pt>
                <c:pt idx="35">
                  <c:v>-19.965003039256445</c:v>
                </c:pt>
                <c:pt idx="36">
                  <c:v>-21.466752887293623</c:v>
                </c:pt>
                <c:pt idx="37">
                  <c:v>-22.993415242928943</c:v>
                </c:pt>
                <c:pt idx="38">
                  <c:v>-24.543744480782497</c:v>
                </c:pt>
                <c:pt idx="39">
                  <c:v>-26.116557256743373</c:v>
                </c:pt>
                <c:pt idx="40">
                  <c:v>-27.710729393906206</c:v>
                </c:pt>
                <c:pt idx="41">
                  <c:v>-29.325192924210896</c:v>
                </c:pt>
                <c:pt idx="42">
                  <c:v>-30.958933278000352</c:v>
                </c:pt>
                <c:pt idx="43">
                  <c:v>-32.610986614100334</c:v>
                </c:pt>
                <c:pt idx="44">
                  <c:v>-34.280437283395315</c:v>
                </c:pt>
                <c:pt idx="45">
                  <c:v>-35.966415419225548</c:v>
                </c:pt>
                <c:pt idx="46">
                  <c:v>-37.668094648264272</c:v>
                </c:pt>
                <c:pt idx="47">
                  <c:v>-39.384689915851055</c:v>
                </c:pt>
                <c:pt idx="48">
                  <c:v>-41.115455420058503</c:v>
                </c:pt>
                <c:pt idx="49">
                  <c:v>-42.859682649055578</c:v>
                </c:pt>
                <c:pt idx="50">
                  <c:v>-44.616698516602803</c:v>
                </c:pt>
                <c:pt idx="51">
                  <c:v>-46.385863590772665</c:v>
                </c:pt>
                <c:pt idx="52">
                  <c:v>-48.166570411234034</c:v>
                </c:pt>
                <c:pt idx="53">
                  <c:v>-49.958241890672333</c:v>
                </c:pt>
                <c:pt idx="54">
                  <c:v>-51.76032979613872</c:v>
                </c:pt>
                <c:pt idx="55">
                  <c:v>-53.572313306331786</c:v>
                </c:pt>
                <c:pt idx="56">
                  <c:v>-55.393697641015194</c:v>
                </c:pt>
                <c:pt idx="57">
                  <c:v>-57.224012758964435</c:v>
                </c:pt>
                <c:pt idx="58">
                  <c:v>-59.062812121016215</c:v>
                </c:pt>
                <c:pt idx="59">
                  <c:v>-60.909671514965403</c:v>
                </c:pt>
                <c:pt idx="60">
                  <c:v>-62.76418793921713</c:v>
                </c:pt>
                <c:pt idx="61">
                  <c:v>-64.625978542256277</c:v>
                </c:pt>
                <c:pt idx="62">
                  <c:v>-66.494679615143468</c:v>
                </c:pt>
                <c:pt idx="63">
                  <c:v>-68.369945634386298</c:v>
                </c:pt>
                <c:pt idx="64">
                  <c:v>-70.251448352666984</c:v>
                </c:pt>
                <c:pt idx="65">
                  <c:v>-72.138875935033639</c:v>
                </c:pt>
                <c:pt idx="66">
                  <c:v>-74.03193213828196</c:v>
                </c:pt>
                <c:pt idx="67">
                  <c:v>-75.930335531367859</c:v>
                </c:pt>
                <c:pt idx="68">
                  <c:v>-77.833818754799466</c:v>
                </c:pt>
                <c:pt idx="69">
                  <c:v>-79.742127817059497</c:v>
                </c:pt>
                <c:pt idx="70">
                  <c:v>-81.655021426206517</c:v>
                </c:pt>
                <c:pt idx="71">
                  <c:v>-83.57227035489619</c:v>
                </c:pt>
                <c:pt idx="72">
                  <c:v>-85.493656837151377</c:v>
                </c:pt>
                <c:pt idx="73">
                  <c:v>-87.418973995293811</c:v>
                </c:pt>
                <c:pt idx="74">
                  <c:v>-89.348025295529126</c:v>
                </c:pt>
                <c:pt idx="75">
                  <c:v>-91.280624030752676</c:v>
                </c:pt>
                <c:pt idx="76">
                  <c:v>-93.216592829215045</c:v>
                </c:pt>
                <c:pt idx="77">
                  <c:v>-95.155763187754289</c:v>
                </c:pt>
                <c:pt idx="78">
                  <c:v>-97.097975028366577</c:v>
                </c:pt>
                <c:pt idx="79">
                  <c:v>-99.043076276948241</c:v>
                </c:pt>
                <c:pt idx="80">
                  <c:v>-100.99092246310083</c:v>
                </c:pt>
                <c:pt idx="81">
                  <c:v>-102.94137633994579</c:v>
                </c:pt>
                <c:pt idx="82">
                  <c:v>-104.89430752294849</c:v>
                </c:pt>
                <c:pt idx="83">
                  <c:v>-106.84959214680107</c:v>
                </c:pt>
                <c:pt idx="84">
                  <c:v>-108.80711253946102</c:v>
                </c:pt>
                <c:pt idx="85">
                  <c:v>-110.76675691248796</c:v>
                </c:pt>
                <c:pt idx="86">
                  <c:v>-112.72841906686357</c:v>
                </c:pt>
                <c:pt idx="87">
                  <c:v>-114.69199811352038</c:v>
                </c:pt>
                <c:pt idx="88">
                  <c:v>-116.65739820784437</c:v>
                </c:pt>
                <c:pt idx="89">
                  <c:v>-118.62452829745214</c:v>
                </c:pt>
                <c:pt idx="90">
                  <c:v>-120.59330188257954</c:v>
                </c:pt>
                <c:pt idx="91">
                  <c:v>-122.56363678845057</c:v>
                </c:pt>
                <c:pt idx="92">
                  <c:v>-124.53545494902804</c:v>
                </c:pt>
                <c:pt idx="93">
                  <c:v>-126.50868220157663</c:v>
                </c:pt>
                <c:pt idx="94">
                  <c:v>-128.48324809149781</c:v>
                </c:pt>
                <c:pt idx="95">
                  <c:v>-130.45908568692292</c:v>
                </c:pt>
                <c:pt idx="96">
                  <c:v>-132.43613140257676</c:v>
                </c:pt>
                <c:pt idx="97">
                  <c:v>-134.41432483244793</c:v>
                </c:pt>
                <c:pt idx="98">
                  <c:v>-136.39360859082552</c:v>
                </c:pt>
                <c:pt idx="99">
                  <c:v>-138.37392816128425</c:v>
                </c:pt>
                <c:pt idx="100">
                  <c:v>-140.35523175322004</c:v>
                </c:pt>
                <c:pt idx="101">
                  <c:v>-142.33747016555904</c:v>
                </c:pt>
                <c:pt idx="102">
                  <c:v>-144.3205966572811</c:v>
                </c:pt>
                <c:pt idx="103">
                  <c:v>-146.30456682441704</c:v>
                </c:pt>
                <c:pt idx="104">
                  <c:v>-148.28933848319619</c:v>
                </c:pt>
                <c:pt idx="105">
                  <c:v>-150.27487155903637</c:v>
                </c:pt>
                <c:pt idx="106">
                  <c:v>-152.26112798108454</c:v>
                </c:pt>
                <c:pt idx="107">
                  <c:v>-154.24807158203032</c:v>
                </c:pt>
                <c:pt idx="108">
                  <c:v>-156.2356680029288</c:v>
                </c:pt>
                <c:pt idx="109">
                  <c:v>-158.22388460278236</c:v>
                </c:pt>
                <c:pt idx="110">
                  <c:v>-160.21269037264324</c:v>
                </c:pt>
                <c:pt idx="111">
                  <c:v>-162.20205585401106</c:v>
                </c:pt>
                <c:pt idx="112">
                  <c:v>-164.1919530613105</c:v>
                </c:pt>
                <c:pt idx="113">
                  <c:v>-166.18235540824497</c:v>
                </c:pt>
                <c:pt idx="114">
                  <c:v>-168.17323763783273</c:v>
                </c:pt>
                <c:pt idx="115">
                  <c:v>-170.16457575594109</c:v>
                </c:pt>
                <c:pt idx="116">
                  <c:v>-172.15634696814402</c:v>
                </c:pt>
                <c:pt idx="117">
                  <c:v>-174.14852961973682</c:v>
                </c:pt>
                <c:pt idx="118">
                  <c:v>-176.14110313874997</c:v>
                </c:pt>
                <c:pt idx="119">
                  <c:v>-178.13404798181247</c:v>
                </c:pt>
                <c:pt idx="120">
                  <c:v>-180.12734558272186</c:v>
                </c:pt>
                <c:pt idx="121">
                  <c:v>-182.12097830358576</c:v>
                </c:pt>
                <c:pt idx="122">
                  <c:v>-184.11492938840647</c:v>
                </c:pt>
                <c:pt idx="123">
                  <c:v>-186.10918291898614</c:v>
                </c:pt>
                <c:pt idx="124">
                  <c:v>-188.10372377303682</c:v>
                </c:pt>
                <c:pt idx="125">
                  <c:v>-190.09853758438499</c:v>
                </c:pt>
                <c:pt idx="126">
                  <c:v>-192.09361070516573</c:v>
                </c:pt>
                <c:pt idx="127">
                  <c:v>-194.08893016990743</c:v>
                </c:pt>
                <c:pt idx="128">
                  <c:v>-196.08448366141207</c:v>
                </c:pt>
                <c:pt idx="129">
                  <c:v>-198.08025947834145</c:v>
                </c:pt>
                <c:pt idx="130">
                  <c:v>-200.07624650442438</c:v>
                </c:pt>
                <c:pt idx="131">
                  <c:v>-202.07243417920316</c:v>
                </c:pt>
                <c:pt idx="132">
                  <c:v>-204.06881247024299</c:v>
                </c:pt>
                <c:pt idx="133">
                  <c:v>-206.06537184673084</c:v>
                </c:pt>
                <c:pt idx="134">
                  <c:v>-208.06210325439429</c:v>
                </c:pt>
                <c:pt idx="135">
                  <c:v>-210.05899809167457</c:v>
                </c:pt>
                <c:pt idx="136">
                  <c:v>-212.05604818709082</c:v>
                </c:pt>
                <c:pt idx="137">
                  <c:v>-214.05324577773627</c:v>
                </c:pt>
                <c:pt idx="138">
                  <c:v>-216.05058348884944</c:v>
                </c:pt>
                <c:pt idx="139">
                  <c:v>-218.04805431440695</c:v>
                </c:pt>
                <c:pt idx="140">
                  <c:v>-220.04565159868659</c:v>
                </c:pt>
                <c:pt idx="141">
                  <c:v>-222.04336901875226</c:v>
                </c:pt>
                <c:pt idx="142">
                  <c:v>-224.04120056781463</c:v>
                </c:pt>
                <c:pt idx="143">
                  <c:v>-226.0391405394239</c:v>
                </c:pt>
                <c:pt idx="144">
                  <c:v>-228.03718351245269</c:v>
                </c:pt>
                <c:pt idx="145">
                  <c:v>-230.03532433683006</c:v>
                </c:pt>
                <c:pt idx="146">
                  <c:v>-232.03355811998856</c:v>
                </c:pt>
                <c:pt idx="147">
                  <c:v>-234.03188021398913</c:v>
                </c:pt>
                <c:pt idx="148">
                  <c:v>-236.03028620328968</c:v>
                </c:pt>
                <c:pt idx="149">
                  <c:v>-238.0287718931252</c:v>
                </c:pt>
                <c:pt idx="150">
                  <c:v>-240.02733329846893</c:v>
                </c:pt>
                <c:pt idx="151">
                  <c:v>-242.02596663354549</c:v>
                </c:pt>
                <c:pt idx="152">
                  <c:v>-244.02466830186822</c:v>
                </c:pt>
                <c:pt idx="153">
                  <c:v>-246.02343488677479</c:v>
                </c:pt>
                <c:pt idx="154">
                  <c:v>-248.02226314243606</c:v>
                </c:pt>
                <c:pt idx="155">
                  <c:v>-250.02114998531425</c:v>
                </c:pt>
                <c:pt idx="156">
                  <c:v>-252.02009248604853</c:v>
                </c:pt>
                <c:pt idx="157">
                  <c:v>-254.0190878617461</c:v>
                </c:pt>
                <c:pt idx="158">
                  <c:v>-256.01813346865879</c:v>
                </c:pt>
                <c:pt idx="159">
                  <c:v>-258.01722679522584</c:v>
                </c:pt>
                <c:pt idx="160">
                  <c:v>-260.01636545546455</c:v>
                </c:pt>
                <c:pt idx="161">
                  <c:v>-262.01554718269131</c:v>
                </c:pt>
                <c:pt idx="162">
                  <c:v>-264.01476982355672</c:v>
                </c:pt>
                <c:pt idx="163">
                  <c:v>-266.01403133237886</c:v>
                </c:pt>
                <c:pt idx="164">
                  <c:v>-268.01332976575992</c:v>
                </c:pt>
                <c:pt idx="165">
                  <c:v>-270.01266327747192</c:v>
                </c:pt>
                <c:pt idx="166">
                  <c:v>-272.01203011359831</c:v>
                </c:pt>
                <c:pt idx="167">
                  <c:v>-274.01142860791839</c:v>
                </c:pt>
                <c:pt idx="168">
                  <c:v>-276.01085717752244</c:v>
                </c:pt>
                <c:pt idx="169">
                  <c:v>-278.01031431864629</c:v>
                </c:pt>
                <c:pt idx="170">
                  <c:v>-280.009798602714</c:v>
                </c:pt>
                <c:pt idx="171">
                  <c:v>-282.0093086725783</c:v>
                </c:pt>
                <c:pt idx="172">
                  <c:v>-284.0088432389494</c:v>
                </c:pt>
                <c:pt idx="173">
                  <c:v>-286.00840107700191</c:v>
                </c:pt>
                <c:pt idx="174">
                  <c:v>-288.00798102315179</c:v>
                </c:pt>
                <c:pt idx="175">
                  <c:v>-290.00758197199417</c:v>
                </c:pt>
                <c:pt idx="176">
                  <c:v>-292.00720287339448</c:v>
                </c:pt>
                <c:pt idx="177">
                  <c:v>-294.00684272972472</c:v>
                </c:pt>
                <c:pt idx="178">
                  <c:v>-296.00650059323846</c:v>
                </c:pt>
                <c:pt idx="179">
                  <c:v>-298.00617556357651</c:v>
                </c:pt>
                <c:pt idx="180">
                  <c:v>-300.00586678539764</c:v>
                </c:pt>
                <c:pt idx="181">
                  <c:v>-302.00557344612776</c:v>
                </c:pt>
                <c:pt idx="182">
                  <c:v>-304.00529477382133</c:v>
                </c:pt>
                <c:pt idx="183">
                  <c:v>-306.00503003513023</c:v>
                </c:pt>
                <c:pt idx="184">
                  <c:v>-308.00477853337372</c:v>
                </c:pt>
                <c:pt idx="185">
                  <c:v>-310.00453960670501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E-40B1-A6D5-AAA24DBA3A4F}"/>
            </c:ext>
          </c:extLst>
        </c:ser>
        <c:ser>
          <c:idx val="1"/>
          <c:order val="1"/>
          <c:tx>
            <c:v>Sy2</c:v>
          </c:tx>
          <c:spPr>
            <a:ln w="317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 w="3175">
                <a:solidFill>
                  <a:schemeClr val="bg1"/>
                </a:solidFill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'Dt=0.1'!$U$8:$U$193</c:f>
              <c:numCache>
                <c:formatCode>General</c:formatCode>
                <c:ptCount val="186"/>
                <c:pt idx="0">
                  <c:v>0</c:v>
                </c:pt>
                <c:pt idx="1">
                  <c:v>1</c:v>
                </c:pt>
                <c:pt idx="2">
                  <c:v>1.9500000000000002</c:v>
                </c:pt>
                <c:pt idx="3">
                  <c:v>2.8525</c:v>
                </c:pt>
                <c:pt idx="4">
                  <c:v>3.7098750000000003</c:v>
                </c:pt>
                <c:pt idx="5">
                  <c:v>4.5243812500000002</c:v>
                </c:pt>
                <c:pt idx="6">
                  <c:v>5.2981621875</c:v>
                </c:pt>
                <c:pt idx="7">
                  <c:v>6.0332540781250001</c:v>
                </c:pt>
                <c:pt idx="8">
                  <c:v>6.7315913742187501</c:v>
                </c:pt>
                <c:pt idx="9">
                  <c:v>7.3950118055078127</c:v>
                </c:pt>
                <c:pt idx="10">
                  <c:v>8.0252612152324225</c:v>
                </c:pt>
                <c:pt idx="11">
                  <c:v>8.6239981544708009</c:v>
                </c:pt>
                <c:pt idx="12">
                  <c:v>9.1927982467472606</c:v>
                </c:pt>
                <c:pt idx="13">
                  <c:v>9.7331583344098984</c:v>
                </c:pt>
                <c:pt idx="14">
                  <c:v>10.246500417689404</c:v>
                </c:pt>
                <c:pt idx="15">
                  <c:v>10.734175396804934</c:v>
                </c:pt>
                <c:pt idx="16">
                  <c:v>11.197466626964687</c:v>
                </c:pt>
                <c:pt idx="17">
                  <c:v>11.637593295616453</c:v>
                </c:pt>
                <c:pt idx="18">
                  <c:v>12.05571363083563</c:v>
                </c:pt>
                <c:pt idx="19">
                  <c:v>12.452927949293848</c:v>
                </c:pt>
                <c:pt idx="20">
                  <c:v>12.830281551829156</c:v>
                </c:pt>
                <c:pt idx="21">
                  <c:v>13.188767474237698</c:v>
                </c:pt>
                <c:pt idx="22">
                  <c:v>13.529329100525814</c:v>
                </c:pt>
                <c:pt idx="23">
                  <c:v>13.852862645499524</c:v>
                </c:pt>
                <c:pt idx="24">
                  <c:v>14.160219513224549</c:v>
                </c:pt>
                <c:pt idx="25">
                  <c:v>14.452208537563321</c:v>
                </c:pt>
                <c:pt idx="26">
                  <c:v>14.729598110685155</c:v>
                </c:pt>
                <c:pt idx="27">
                  <c:v>14.993118205150896</c:v>
                </c:pt>
                <c:pt idx="28">
                  <c:v>15.243462294893352</c:v>
                </c:pt>
                <c:pt idx="29">
                  <c:v>15.481289180148684</c:v>
                </c:pt>
                <c:pt idx="30">
                  <c:v>15.70722472114125</c:v>
                </c:pt>
                <c:pt idx="31">
                  <c:v>15.921863485084188</c:v>
                </c:pt>
                <c:pt idx="32">
                  <c:v>16.125770310829978</c:v>
                </c:pt>
                <c:pt idx="33">
                  <c:v>16.319481795288478</c:v>
                </c:pt>
                <c:pt idx="34">
                  <c:v>16.503507705524054</c:v>
                </c:pt>
                <c:pt idx="35">
                  <c:v>16.678332320247851</c:v>
                </c:pt>
                <c:pt idx="36">
                  <c:v>16.844415704235459</c:v>
                </c:pt>
                <c:pt idx="37">
                  <c:v>17.002194919023687</c:v>
                </c:pt>
                <c:pt idx="38">
                  <c:v>17.152085173072503</c:v>
                </c:pt>
                <c:pt idx="39">
                  <c:v>17.294480914418877</c:v>
                </c:pt>
                <c:pt idx="40">
                  <c:v>17.429756868697933</c:v>
                </c:pt>
                <c:pt idx="41">
                  <c:v>17.558269025263037</c:v>
                </c:pt>
                <c:pt idx="42">
                  <c:v>17.680355573999886</c:v>
                </c:pt>
                <c:pt idx="43">
                  <c:v>17.796337795299891</c:v>
                </c:pt>
                <c:pt idx="44">
                  <c:v>17.906520905534897</c:v>
                </c:pt>
                <c:pt idx="45">
                  <c:v>18.011194860258154</c:v>
                </c:pt>
                <c:pt idx="46">
                  <c:v>18.110635117245245</c:v>
                </c:pt>
                <c:pt idx="47">
                  <c:v>18.205103361382982</c:v>
                </c:pt>
                <c:pt idx="48">
                  <c:v>18.294848193313832</c:v>
                </c:pt>
                <c:pt idx="49">
                  <c:v>18.380105783648141</c:v>
                </c:pt>
                <c:pt idx="50">
                  <c:v>18.461100494465732</c:v>
                </c:pt>
                <c:pt idx="51">
                  <c:v>18.538045469742446</c:v>
                </c:pt>
                <c:pt idx="52">
                  <c:v>18.611143196255323</c:v>
                </c:pt>
                <c:pt idx="53">
                  <c:v>18.680586036442556</c:v>
                </c:pt>
                <c:pt idx="54">
                  <c:v>18.746556734620427</c:v>
                </c:pt>
                <c:pt idx="55">
                  <c:v>18.809228897889405</c:v>
                </c:pt>
                <c:pt idx="56">
                  <c:v>18.868767452994934</c:v>
                </c:pt>
                <c:pt idx="57">
                  <c:v>18.925329080345186</c:v>
                </c:pt>
                <c:pt idx="58">
                  <c:v>18.979062626327927</c:v>
                </c:pt>
                <c:pt idx="59">
                  <c:v>19.03010949501153</c:v>
                </c:pt>
                <c:pt idx="60">
                  <c:v>19.078604020260954</c:v>
                </c:pt>
                <c:pt idx="61">
                  <c:v>19.124673819247906</c:v>
                </c:pt>
                <c:pt idx="62">
                  <c:v>19.168440128285511</c:v>
                </c:pt>
                <c:pt idx="63">
                  <c:v>19.210018121871236</c:v>
                </c:pt>
                <c:pt idx="64">
                  <c:v>19.249517215777676</c:v>
                </c:pt>
                <c:pt idx="65">
                  <c:v>19.287041354988791</c:v>
                </c:pt>
                <c:pt idx="66">
                  <c:v>19.322689287239353</c:v>
                </c:pt>
                <c:pt idx="67">
                  <c:v>19.356554822877385</c:v>
                </c:pt>
                <c:pt idx="68">
                  <c:v>19.388727081733517</c:v>
                </c:pt>
                <c:pt idx="69">
                  <c:v>19.419290727646842</c:v>
                </c:pt>
                <c:pt idx="70">
                  <c:v>19.448326191264499</c:v>
                </c:pt>
                <c:pt idx="71">
                  <c:v>19.475909881701273</c:v>
                </c:pt>
                <c:pt idx="72">
                  <c:v>19.50211438761621</c:v>
                </c:pt>
                <c:pt idx="73">
                  <c:v>19.5270086682354</c:v>
                </c:pt>
                <c:pt idx="74">
                  <c:v>19.550658234823629</c:v>
                </c:pt>
                <c:pt idx="75">
                  <c:v>19.573125323082447</c:v>
                </c:pt>
                <c:pt idx="76">
                  <c:v>19.594469056928325</c:v>
                </c:pt>
                <c:pt idx="77">
                  <c:v>19.614745604081907</c:v>
                </c:pt>
                <c:pt idx="78">
                  <c:v>19.634008323877811</c:v>
                </c:pt>
                <c:pt idx="79">
                  <c:v>19.65230790768392</c:v>
                </c:pt>
                <c:pt idx="80">
                  <c:v>19.669692512299722</c:v>
                </c:pt>
                <c:pt idx="81">
                  <c:v>19.686207886684734</c:v>
                </c:pt>
                <c:pt idx="82">
                  <c:v>19.701897492350497</c:v>
                </c:pt>
                <c:pt idx="83">
                  <c:v>19.716802617732974</c:v>
                </c:pt>
                <c:pt idx="84">
                  <c:v>19.730962486846323</c:v>
                </c:pt>
                <c:pt idx="85">
                  <c:v>19.744414362504006</c:v>
                </c:pt>
                <c:pt idx="86">
                  <c:v>19.757193644378805</c:v>
                </c:pt>
                <c:pt idx="87">
                  <c:v>19.769333962159866</c:v>
                </c:pt>
                <c:pt idx="88">
                  <c:v>19.780867264051871</c:v>
                </c:pt>
                <c:pt idx="89">
                  <c:v>19.791823900849277</c:v>
                </c:pt>
                <c:pt idx="90">
                  <c:v>19.802232705806812</c:v>
                </c:pt>
                <c:pt idx="91">
                  <c:v>19.812121070516472</c:v>
                </c:pt>
                <c:pt idx="92">
                  <c:v>19.821515016990649</c:v>
                </c:pt>
                <c:pt idx="93">
                  <c:v>19.830439266141116</c:v>
                </c:pt>
                <c:pt idx="94">
                  <c:v>19.838917302834059</c:v>
                </c:pt>
                <c:pt idx="95">
                  <c:v>19.846971437692357</c:v>
                </c:pt>
                <c:pt idx="96">
                  <c:v>19.854622865807737</c:v>
                </c:pt>
                <c:pt idx="97">
                  <c:v>19.861891722517349</c:v>
                </c:pt>
                <c:pt idx="98">
                  <c:v>19.868797136391482</c:v>
                </c:pt>
                <c:pt idx="99">
                  <c:v>19.875357279571908</c:v>
                </c:pt>
                <c:pt idx="100">
                  <c:v>19.881589415593311</c:v>
                </c:pt>
                <c:pt idx="101">
                  <c:v>19.887509944813644</c:v>
                </c:pt>
                <c:pt idx="102">
                  <c:v>19.893134447572962</c:v>
                </c:pt>
                <c:pt idx="103">
                  <c:v>19.898477725194311</c:v>
                </c:pt>
                <c:pt idx="104">
                  <c:v>19.903553838934595</c:v>
                </c:pt>
                <c:pt idx="105">
                  <c:v>19.908376146987866</c:v>
                </c:pt>
                <c:pt idx="106">
                  <c:v>19.912957339638471</c:v>
                </c:pt>
                <c:pt idx="107">
                  <c:v>19.917309472656548</c:v>
                </c:pt>
                <c:pt idx="108">
                  <c:v>19.921443999023719</c:v>
                </c:pt>
                <c:pt idx="109">
                  <c:v>19.925371799072533</c:v>
                </c:pt>
                <c:pt idx="110">
                  <c:v>19.929103209118907</c:v>
                </c:pt>
                <c:pt idx="111">
                  <c:v>19.932648048662962</c:v>
                </c:pt>
                <c:pt idx="112">
                  <c:v>19.936015646229812</c:v>
                </c:pt>
                <c:pt idx="113">
                  <c:v>19.93921486391832</c:v>
                </c:pt>
                <c:pt idx="114">
                  <c:v>19.942254120722403</c:v>
                </c:pt>
                <c:pt idx="115">
                  <c:v>19.945141414686283</c:v>
                </c:pt>
                <c:pt idx="116">
                  <c:v>19.947884343951969</c:v>
                </c:pt>
                <c:pt idx="117">
                  <c:v>19.950490126754371</c:v>
                </c:pt>
                <c:pt idx="118">
                  <c:v>19.952965620416652</c:v>
                </c:pt>
                <c:pt idx="119">
                  <c:v>19.955317339395819</c:v>
                </c:pt>
                <c:pt idx="120">
                  <c:v>19.957551472426026</c:v>
                </c:pt>
                <c:pt idx="121">
                  <c:v>19.959673898804724</c:v>
                </c:pt>
                <c:pt idx="122">
                  <c:v>19.961690203864485</c:v>
                </c:pt>
                <c:pt idx="123">
                  <c:v>19.963605693671262</c:v>
                </c:pt>
                <c:pt idx="124">
                  <c:v>19.965425408987699</c:v>
                </c:pt>
                <c:pt idx="125">
                  <c:v>19.967154138538312</c:v>
                </c:pt>
                <c:pt idx="126">
                  <c:v>19.968796431611395</c:v>
                </c:pt>
                <c:pt idx="127">
                  <c:v>19.970356610030823</c:v>
                </c:pt>
                <c:pt idx="128">
                  <c:v>19.971838779529282</c:v>
                </c:pt>
                <c:pt idx="129">
                  <c:v>19.973246840552818</c:v>
                </c:pt>
                <c:pt idx="130">
                  <c:v>19.974584498525175</c:v>
                </c:pt>
                <c:pt idx="131">
                  <c:v>19.975855273598917</c:v>
                </c:pt>
                <c:pt idx="132">
                  <c:v>19.977062509918969</c:v>
                </c:pt>
                <c:pt idx="133">
                  <c:v>19.978209384423021</c:v>
                </c:pt>
                <c:pt idx="134">
                  <c:v>19.97929891520187</c:v>
                </c:pt>
                <c:pt idx="135">
                  <c:v>19.980333969441777</c:v>
                </c:pt>
                <c:pt idx="136">
                  <c:v>19.981317270969686</c:v>
                </c:pt>
                <c:pt idx="137">
                  <c:v>19.982251407421202</c:v>
                </c:pt>
                <c:pt idx="138">
                  <c:v>19.983138837050141</c:v>
                </c:pt>
                <c:pt idx="139">
                  <c:v>19.983981895197633</c:v>
                </c:pt>
                <c:pt idx="140">
                  <c:v>19.984782800437753</c:v>
                </c:pt>
                <c:pt idx="141">
                  <c:v>19.985543660415864</c:v>
                </c:pt>
                <c:pt idx="142">
                  <c:v>19.98626647739507</c:v>
                </c:pt>
                <c:pt idx="143">
                  <c:v>19.986953153525317</c:v>
                </c:pt>
                <c:pt idx="144">
                  <c:v>19.987605495849049</c:v>
                </c:pt>
                <c:pt idx="145">
                  <c:v>19.988225221056595</c:v>
                </c:pt>
                <c:pt idx="146">
                  <c:v>19.988813960003764</c:v>
                </c:pt>
                <c:pt idx="147">
                  <c:v>19.989373262003575</c:v>
                </c:pt>
                <c:pt idx="148">
                  <c:v>19.989904598903397</c:v>
                </c:pt>
                <c:pt idx="149">
                  <c:v>19.990409368958225</c:v>
                </c:pt>
                <c:pt idx="150">
                  <c:v>19.990888900510313</c:v>
                </c:pt>
                <c:pt idx="151">
                  <c:v>19.991344455484796</c:v>
                </c:pt>
                <c:pt idx="152">
                  <c:v>19.991777232710557</c:v>
                </c:pt>
                <c:pt idx="153">
                  <c:v>19.992188371075027</c:v>
                </c:pt>
                <c:pt idx="154">
                  <c:v>19.992578952521274</c:v>
                </c:pt>
                <c:pt idx="155">
                  <c:v>19.99295000489521</c:v>
                </c:pt>
                <c:pt idx="156">
                  <c:v>19.993302504650448</c:v>
                </c:pt>
                <c:pt idx="157">
                  <c:v>19.993637379417926</c:v>
                </c:pt>
                <c:pt idx="158">
                  <c:v>19.99395551044703</c:v>
                </c:pt>
                <c:pt idx="159">
                  <c:v>19.994257734924677</c:v>
                </c:pt>
                <c:pt idx="160">
                  <c:v>19.994544848178442</c:v>
                </c:pt>
                <c:pt idx="161">
                  <c:v>19.994817605769519</c:v>
                </c:pt>
                <c:pt idx="162">
                  <c:v>19.995076725481042</c:v>
                </c:pt>
                <c:pt idx="163">
                  <c:v>19.995322889206989</c:v>
                </c:pt>
                <c:pt idx="164">
                  <c:v>19.99555674474664</c:v>
                </c:pt>
                <c:pt idx="165">
                  <c:v>19.995778907509308</c:v>
                </c:pt>
                <c:pt idx="166">
                  <c:v>19.995989962133841</c:v>
                </c:pt>
                <c:pt idx="167">
                  <c:v>19.996190464027148</c:v>
                </c:pt>
                <c:pt idx="168">
                  <c:v>19.996380940825791</c:v>
                </c:pt>
                <c:pt idx="169">
                  <c:v>19.996561893784502</c:v>
                </c:pt>
                <c:pt idx="170">
                  <c:v>19.996733799095278</c:v>
                </c:pt>
                <c:pt idx="171">
                  <c:v>19.996897109140512</c:v>
                </c:pt>
                <c:pt idx="172">
                  <c:v>19.997052253683485</c:v>
                </c:pt>
                <c:pt idx="173">
                  <c:v>19.997199640999309</c:v>
                </c:pt>
                <c:pt idx="174">
                  <c:v>19.997339658949343</c:v>
                </c:pt>
                <c:pt idx="175">
                  <c:v>19.997472676001877</c:v>
                </c:pt>
                <c:pt idx="176">
                  <c:v>19.997599042201781</c:v>
                </c:pt>
                <c:pt idx="177">
                  <c:v>19.997719090091692</c:v>
                </c:pt>
                <c:pt idx="178">
                  <c:v>19.997833135587108</c:v>
                </c:pt>
                <c:pt idx="179">
                  <c:v>19.997941478807753</c:v>
                </c:pt>
                <c:pt idx="180">
                  <c:v>19.998044404867365</c:v>
                </c:pt>
                <c:pt idx="181">
                  <c:v>19.998142184623998</c:v>
                </c:pt>
                <c:pt idx="182">
                  <c:v>19.998235075392799</c:v>
                </c:pt>
                <c:pt idx="183">
                  <c:v>19.998323321623158</c:v>
                </c:pt>
                <c:pt idx="184">
                  <c:v>19.998407155542001</c:v>
                </c:pt>
                <c:pt idx="185">
                  <c:v>19.998486797764901</c:v>
                </c:pt>
              </c:numCache>
            </c:numRef>
          </c:xVal>
          <c:yVal>
            <c:numRef>
              <c:f>'Dt=0.1'!$V$8:$V$193</c:f>
              <c:numCache>
                <c:formatCode>General</c:formatCode>
                <c:ptCount val="186"/>
                <c:pt idx="0">
                  <c:v>0</c:v>
                </c:pt>
                <c:pt idx="1">
                  <c:v>1</c:v>
                </c:pt>
                <c:pt idx="2">
                  <c:v>1.85</c:v>
                </c:pt>
                <c:pt idx="3">
                  <c:v>2.5575000000000001</c:v>
                </c:pt>
                <c:pt idx="4">
                  <c:v>3.1296250000000003</c:v>
                </c:pt>
                <c:pt idx="5">
                  <c:v>3.5731437500000003</c:v>
                </c:pt>
                <c:pt idx="6">
                  <c:v>3.8944865625000005</c:v>
                </c:pt>
                <c:pt idx="7">
                  <c:v>4.0997622343750004</c:v>
                </c:pt>
                <c:pt idx="8">
                  <c:v>4.1947741226562503</c:v>
                </c:pt>
                <c:pt idx="9">
                  <c:v>4.185035416523438</c:v>
                </c:pt>
                <c:pt idx="10">
                  <c:v>4.0757836456972658</c:v>
                </c:pt>
                <c:pt idx="11">
                  <c:v>3.8719944634124026</c:v>
                </c:pt>
                <c:pt idx="12">
                  <c:v>3.5783947402417824</c:v>
                </c:pt>
                <c:pt idx="13">
                  <c:v>3.1994750032296935</c:v>
                </c:pt>
                <c:pt idx="14">
                  <c:v>2.7395012530682088</c:v>
                </c:pt>
                <c:pt idx="15">
                  <c:v>2.2025261904147984</c:v>
                </c:pt>
                <c:pt idx="16">
                  <c:v>1.5923998808940585</c:v>
                </c:pt>
                <c:pt idx="17">
                  <c:v>0.91277988684935563</c:v>
                </c:pt>
                <c:pt idx="18">
                  <c:v>0.16714089250688791</c:v>
                </c:pt>
                <c:pt idx="19">
                  <c:v>-0.6412161521184564</c:v>
                </c:pt>
                <c:pt idx="20">
                  <c:v>-1.5091553445125334</c:v>
                </c:pt>
                <c:pt idx="21">
                  <c:v>-2.4336975772869067</c:v>
                </c:pt>
                <c:pt idx="22">
                  <c:v>-3.4120126984225614</c:v>
                </c:pt>
                <c:pt idx="23">
                  <c:v>-4.4414120635014331</c:v>
                </c:pt>
                <c:pt idx="24">
                  <c:v>-5.5193414603263609</c:v>
                </c:pt>
                <c:pt idx="25">
                  <c:v>-6.6433743873100424</c:v>
                </c:pt>
                <c:pt idx="26">
                  <c:v>-7.8112056679445399</c:v>
                </c:pt>
                <c:pt idx="27">
                  <c:v>-9.0206453845473131</c:v>
                </c:pt>
                <c:pt idx="28">
                  <c:v>-10.269613115319947</c:v>
                </c:pt>
                <c:pt idx="29">
                  <c:v>-11.55613245955395</c:v>
                </c:pt>
                <c:pt idx="30">
                  <c:v>-12.878325836576252</c:v>
                </c:pt>
                <c:pt idx="31">
                  <c:v>-14.234409544747439</c:v>
                </c:pt>
                <c:pt idx="32">
                  <c:v>-15.622689067510068</c:v>
                </c:pt>
                <c:pt idx="33">
                  <c:v>-17.041554614134565</c:v>
                </c:pt>
                <c:pt idx="34">
                  <c:v>-18.489476883427837</c:v>
                </c:pt>
                <c:pt idx="35">
                  <c:v>-19.965003039256445</c:v>
                </c:pt>
                <c:pt idx="36">
                  <c:v>-21.466752887293623</c:v>
                </c:pt>
                <c:pt idx="37">
                  <c:v>-22.993415242928943</c:v>
                </c:pt>
                <c:pt idx="38">
                  <c:v>-24.543744480782497</c:v>
                </c:pt>
                <c:pt idx="39">
                  <c:v>-26.116557256743373</c:v>
                </c:pt>
                <c:pt idx="40">
                  <c:v>-27.710729393906206</c:v>
                </c:pt>
                <c:pt idx="41">
                  <c:v>-29.325192924210896</c:v>
                </c:pt>
                <c:pt idx="42">
                  <c:v>-30.958933278000352</c:v>
                </c:pt>
                <c:pt idx="43">
                  <c:v>-32.610986614100334</c:v>
                </c:pt>
                <c:pt idx="44">
                  <c:v>-34.280437283395315</c:v>
                </c:pt>
                <c:pt idx="45">
                  <c:v>-35.966415419225548</c:v>
                </c:pt>
                <c:pt idx="46">
                  <c:v>-37.668094648264272</c:v>
                </c:pt>
                <c:pt idx="47">
                  <c:v>-39.384689915851055</c:v>
                </c:pt>
                <c:pt idx="48">
                  <c:v>-41.115455420058503</c:v>
                </c:pt>
                <c:pt idx="49">
                  <c:v>-42.859682649055578</c:v>
                </c:pt>
                <c:pt idx="50">
                  <c:v>-44.616698516602803</c:v>
                </c:pt>
                <c:pt idx="51">
                  <c:v>-46.385863590772665</c:v>
                </c:pt>
                <c:pt idx="52">
                  <c:v>-48.166570411234034</c:v>
                </c:pt>
                <c:pt idx="53">
                  <c:v>-49.958241890672333</c:v>
                </c:pt>
                <c:pt idx="54">
                  <c:v>-51.76032979613872</c:v>
                </c:pt>
                <c:pt idx="55">
                  <c:v>-53.572313306331786</c:v>
                </c:pt>
                <c:pt idx="56">
                  <c:v>-55.393697641015194</c:v>
                </c:pt>
                <c:pt idx="57">
                  <c:v>-57.224012758964435</c:v>
                </c:pt>
                <c:pt idx="58">
                  <c:v>-59.062812121016215</c:v>
                </c:pt>
                <c:pt idx="59">
                  <c:v>-60.909671514965403</c:v>
                </c:pt>
                <c:pt idx="60">
                  <c:v>-62.76418793921713</c:v>
                </c:pt>
                <c:pt idx="61">
                  <c:v>-64.625978542256277</c:v>
                </c:pt>
                <c:pt idx="62">
                  <c:v>-66.494679615143468</c:v>
                </c:pt>
                <c:pt idx="63">
                  <c:v>-68.369945634386298</c:v>
                </c:pt>
                <c:pt idx="64">
                  <c:v>-70.251448352666984</c:v>
                </c:pt>
                <c:pt idx="65">
                  <c:v>-72.138875935033639</c:v>
                </c:pt>
                <c:pt idx="66">
                  <c:v>-74.03193213828196</c:v>
                </c:pt>
                <c:pt idx="67">
                  <c:v>-75.930335531367859</c:v>
                </c:pt>
                <c:pt idx="68">
                  <c:v>-77.833818754799466</c:v>
                </c:pt>
                <c:pt idx="69">
                  <c:v>-79.742127817059497</c:v>
                </c:pt>
                <c:pt idx="70">
                  <c:v>-81.655021426206517</c:v>
                </c:pt>
                <c:pt idx="71">
                  <c:v>-83.57227035489619</c:v>
                </c:pt>
                <c:pt idx="72">
                  <c:v>-85.493656837151377</c:v>
                </c:pt>
                <c:pt idx="73">
                  <c:v>-87.418973995293811</c:v>
                </c:pt>
                <c:pt idx="74">
                  <c:v>-89.348025295529126</c:v>
                </c:pt>
                <c:pt idx="75">
                  <c:v>-91.280624030752676</c:v>
                </c:pt>
                <c:pt idx="76">
                  <c:v>-93.216592829215045</c:v>
                </c:pt>
                <c:pt idx="77">
                  <c:v>-95.155763187754289</c:v>
                </c:pt>
                <c:pt idx="78">
                  <c:v>-97.097975028366577</c:v>
                </c:pt>
                <c:pt idx="79">
                  <c:v>-99.043076276948241</c:v>
                </c:pt>
                <c:pt idx="80">
                  <c:v>-100.99092246310083</c:v>
                </c:pt>
                <c:pt idx="81">
                  <c:v>-102.94137633994579</c:v>
                </c:pt>
                <c:pt idx="82">
                  <c:v>-104.89430752294849</c:v>
                </c:pt>
                <c:pt idx="83">
                  <c:v>-106.84959214680107</c:v>
                </c:pt>
                <c:pt idx="84">
                  <c:v>-108.80711253946102</c:v>
                </c:pt>
                <c:pt idx="85">
                  <c:v>-110.76675691248796</c:v>
                </c:pt>
                <c:pt idx="86">
                  <c:v>-112.72841906686357</c:v>
                </c:pt>
                <c:pt idx="87">
                  <c:v>-114.69199811352038</c:v>
                </c:pt>
                <c:pt idx="88">
                  <c:v>-116.65739820784437</c:v>
                </c:pt>
                <c:pt idx="89">
                  <c:v>-118.62452829745214</c:v>
                </c:pt>
                <c:pt idx="90">
                  <c:v>-120.59330188257954</c:v>
                </c:pt>
                <c:pt idx="91">
                  <c:v>-122.56363678845057</c:v>
                </c:pt>
                <c:pt idx="92">
                  <c:v>-124.53545494902804</c:v>
                </c:pt>
                <c:pt idx="93">
                  <c:v>-126.50868220157663</c:v>
                </c:pt>
                <c:pt idx="94">
                  <c:v>-128.48324809149781</c:v>
                </c:pt>
                <c:pt idx="95">
                  <c:v>-130.45908568692292</c:v>
                </c:pt>
                <c:pt idx="96">
                  <c:v>-132.43613140257676</c:v>
                </c:pt>
                <c:pt idx="97">
                  <c:v>-134.41432483244793</c:v>
                </c:pt>
                <c:pt idx="98">
                  <c:v>-136.39360859082552</c:v>
                </c:pt>
                <c:pt idx="99">
                  <c:v>-138.37392816128425</c:v>
                </c:pt>
                <c:pt idx="100">
                  <c:v>-140.35523175322004</c:v>
                </c:pt>
                <c:pt idx="101">
                  <c:v>-142.33747016555904</c:v>
                </c:pt>
                <c:pt idx="102">
                  <c:v>-144.3205966572811</c:v>
                </c:pt>
                <c:pt idx="103">
                  <c:v>-146.30456682441704</c:v>
                </c:pt>
                <c:pt idx="104">
                  <c:v>-148.28933848319619</c:v>
                </c:pt>
                <c:pt idx="105">
                  <c:v>-150.27487155903637</c:v>
                </c:pt>
                <c:pt idx="106">
                  <c:v>-152.26112798108454</c:v>
                </c:pt>
                <c:pt idx="107">
                  <c:v>-154.24807158203032</c:v>
                </c:pt>
                <c:pt idx="108">
                  <c:v>-156.2356680029288</c:v>
                </c:pt>
                <c:pt idx="109">
                  <c:v>-158.22388460278236</c:v>
                </c:pt>
                <c:pt idx="110">
                  <c:v>-160.21269037264324</c:v>
                </c:pt>
                <c:pt idx="111">
                  <c:v>-162.20205585401106</c:v>
                </c:pt>
                <c:pt idx="112">
                  <c:v>-164.1919530613105</c:v>
                </c:pt>
                <c:pt idx="113">
                  <c:v>-166.18235540824497</c:v>
                </c:pt>
                <c:pt idx="114">
                  <c:v>-168.17323763783273</c:v>
                </c:pt>
                <c:pt idx="115">
                  <c:v>-170.16457575594109</c:v>
                </c:pt>
                <c:pt idx="116">
                  <c:v>-172.15634696814402</c:v>
                </c:pt>
                <c:pt idx="117">
                  <c:v>-174.14852961973682</c:v>
                </c:pt>
                <c:pt idx="118">
                  <c:v>-176.14110313874997</c:v>
                </c:pt>
                <c:pt idx="119">
                  <c:v>-178.13404798181247</c:v>
                </c:pt>
                <c:pt idx="120">
                  <c:v>-180.12734558272186</c:v>
                </c:pt>
                <c:pt idx="121">
                  <c:v>-182.12097830358576</c:v>
                </c:pt>
                <c:pt idx="122">
                  <c:v>-184.11492938840647</c:v>
                </c:pt>
                <c:pt idx="123">
                  <c:v>-186.10918291898614</c:v>
                </c:pt>
                <c:pt idx="124">
                  <c:v>-188.10372377303682</c:v>
                </c:pt>
                <c:pt idx="125">
                  <c:v>-190.09853758438499</c:v>
                </c:pt>
                <c:pt idx="126">
                  <c:v>-192.09361070516573</c:v>
                </c:pt>
                <c:pt idx="127">
                  <c:v>-194.08893016990743</c:v>
                </c:pt>
                <c:pt idx="128">
                  <c:v>-196.08448366141207</c:v>
                </c:pt>
                <c:pt idx="129">
                  <c:v>-198.08025947834145</c:v>
                </c:pt>
                <c:pt idx="130">
                  <c:v>-200.07624650442438</c:v>
                </c:pt>
                <c:pt idx="131">
                  <c:v>-202.07243417920316</c:v>
                </c:pt>
                <c:pt idx="132">
                  <c:v>-204.06881247024299</c:v>
                </c:pt>
                <c:pt idx="133">
                  <c:v>-206.06537184673084</c:v>
                </c:pt>
                <c:pt idx="134">
                  <c:v>-208.06210325439429</c:v>
                </c:pt>
                <c:pt idx="135">
                  <c:v>-210.05899809167457</c:v>
                </c:pt>
                <c:pt idx="136">
                  <c:v>-212.05604818709082</c:v>
                </c:pt>
                <c:pt idx="137">
                  <c:v>-214.05324577773627</c:v>
                </c:pt>
                <c:pt idx="138">
                  <c:v>-216.05058348884944</c:v>
                </c:pt>
                <c:pt idx="139">
                  <c:v>-218.04805431440695</c:v>
                </c:pt>
                <c:pt idx="140">
                  <c:v>-220.04565159868659</c:v>
                </c:pt>
                <c:pt idx="141">
                  <c:v>-222.04336901875226</c:v>
                </c:pt>
                <c:pt idx="142">
                  <c:v>-224.04120056781463</c:v>
                </c:pt>
                <c:pt idx="143">
                  <c:v>-226.0391405394239</c:v>
                </c:pt>
                <c:pt idx="144">
                  <c:v>-228.03718351245269</c:v>
                </c:pt>
                <c:pt idx="145">
                  <c:v>-230.03532433683006</c:v>
                </c:pt>
                <c:pt idx="146">
                  <c:v>-232.03355811998856</c:v>
                </c:pt>
                <c:pt idx="147">
                  <c:v>-234.03188021398913</c:v>
                </c:pt>
                <c:pt idx="148">
                  <c:v>-236.03028620328968</c:v>
                </c:pt>
                <c:pt idx="149">
                  <c:v>-238.0287718931252</c:v>
                </c:pt>
                <c:pt idx="150">
                  <c:v>-240.02733329846893</c:v>
                </c:pt>
                <c:pt idx="151">
                  <c:v>-242.02596663354549</c:v>
                </c:pt>
                <c:pt idx="152">
                  <c:v>-244.02466830186822</c:v>
                </c:pt>
                <c:pt idx="153">
                  <c:v>-246.02343488677479</c:v>
                </c:pt>
                <c:pt idx="154">
                  <c:v>-248.02226314243606</c:v>
                </c:pt>
                <c:pt idx="155">
                  <c:v>-250.02114998531425</c:v>
                </c:pt>
                <c:pt idx="156">
                  <c:v>-252.02009248604853</c:v>
                </c:pt>
                <c:pt idx="157">
                  <c:v>-254.0190878617461</c:v>
                </c:pt>
                <c:pt idx="158">
                  <c:v>-256.01813346865879</c:v>
                </c:pt>
                <c:pt idx="159">
                  <c:v>-258.01722679522584</c:v>
                </c:pt>
                <c:pt idx="160">
                  <c:v>-260.01636545546455</c:v>
                </c:pt>
                <c:pt idx="161">
                  <c:v>-262.01554718269131</c:v>
                </c:pt>
                <c:pt idx="162">
                  <c:v>-264.01476982355672</c:v>
                </c:pt>
                <c:pt idx="163">
                  <c:v>-266.01403133237886</c:v>
                </c:pt>
                <c:pt idx="164">
                  <c:v>-268.01332976575992</c:v>
                </c:pt>
                <c:pt idx="165">
                  <c:v>-270.01266327747192</c:v>
                </c:pt>
                <c:pt idx="166">
                  <c:v>-272.01203011359831</c:v>
                </c:pt>
                <c:pt idx="167">
                  <c:v>-274.01142860791839</c:v>
                </c:pt>
                <c:pt idx="168">
                  <c:v>-276.01085717752244</c:v>
                </c:pt>
                <c:pt idx="169">
                  <c:v>-278.01031431864629</c:v>
                </c:pt>
                <c:pt idx="170">
                  <c:v>-280.009798602714</c:v>
                </c:pt>
                <c:pt idx="171">
                  <c:v>-282.0093086725783</c:v>
                </c:pt>
                <c:pt idx="172">
                  <c:v>-284.0088432389494</c:v>
                </c:pt>
                <c:pt idx="173">
                  <c:v>-286.00840107700191</c:v>
                </c:pt>
                <c:pt idx="174">
                  <c:v>-288.00798102315179</c:v>
                </c:pt>
                <c:pt idx="175">
                  <c:v>-290.00758197199417</c:v>
                </c:pt>
                <c:pt idx="176">
                  <c:v>-292.00720287339448</c:v>
                </c:pt>
                <c:pt idx="177">
                  <c:v>-294.00684272972472</c:v>
                </c:pt>
                <c:pt idx="178">
                  <c:v>-296.00650059323846</c:v>
                </c:pt>
                <c:pt idx="179">
                  <c:v>-298.00617556357651</c:v>
                </c:pt>
                <c:pt idx="180">
                  <c:v>-300.00586678539764</c:v>
                </c:pt>
                <c:pt idx="181">
                  <c:v>-302.00557344612776</c:v>
                </c:pt>
                <c:pt idx="182">
                  <c:v>-304.00529477382133</c:v>
                </c:pt>
                <c:pt idx="183">
                  <c:v>-306.00503003513023</c:v>
                </c:pt>
                <c:pt idx="184">
                  <c:v>-308.00477853337372</c:v>
                </c:pt>
                <c:pt idx="185">
                  <c:v>-310.00453960670501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4E-40B1-A6D5-AAA24DBA3A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8472224"/>
        <c:axId val="1996036784"/>
      </c:scatterChart>
      <c:valAx>
        <c:axId val="19184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036784"/>
        <c:crosses val="autoZero"/>
        <c:crossBetween val="midCat"/>
      </c:valAx>
      <c:valAx>
        <c:axId val="19960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47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Method</a:t>
            </a:r>
            <a:r>
              <a:rPr lang="pl-PL" baseline="0"/>
              <a:t> comparison </a:t>
            </a:r>
            <a:r>
              <a:rPr lang="pl-PL"/>
              <a:t>with</a:t>
            </a:r>
            <a:r>
              <a:rPr lang="pl-PL" baseline="0"/>
              <a:t> dt=0.1</a:t>
            </a:r>
          </a:p>
        </c:rich>
      </c:tx>
      <c:layout>
        <c:manualLayout>
          <c:xMode val="edge"/>
          <c:yMode val="edge"/>
          <c:x val="0.19415034200913603"/>
          <c:y val="2.21354106147718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174561291945083E-2"/>
          <c:y val="0.12401948346657042"/>
          <c:w val="0.88193105031247487"/>
          <c:h val="0.81862543643036589"/>
        </c:manualLayout>
      </c:layout>
      <c:scatterChart>
        <c:scatterStyle val="lineMarker"/>
        <c:varyColors val="0"/>
        <c:ser>
          <c:idx val="0"/>
          <c:order val="0"/>
          <c:tx>
            <c:v>Imrpoved Euler's Method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'Dt=0.1'!$C$3:$C$23</c:f>
              <c:numCache>
                <c:formatCode>0.00</c:formatCode>
                <c:ptCount val="21"/>
                <c:pt idx="0">
                  <c:v>0</c:v>
                </c:pt>
                <c:pt idx="1">
                  <c:v>0.97500000000000009</c:v>
                </c:pt>
                <c:pt idx="2">
                  <c:v>1.9012500000000001</c:v>
                </c:pt>
                <c:pt idx="3">
                  <c:v>2.7811875000000001</c:v>
                </c:pt>
                <c:pt idx="4">
                  <c:v>3.6171281250000002</c:v>
                </c:pt>
                <c:pt idx="5">
                  <c:v>4.4112717187500001</c:v>
                </c:pt>
                <c:pt idx="6">
                  <c:v>5.1657081328125001</c:v>
                </c:pt>
                <c:pt idx="7">
                  <c:v>5.8824227261718747</c:v>
                </c:pt>
                <c:pt idx="8">
                  <c:v>6.5633015898632809</c:v>
                </c:pt>
                <c:pt idx="9">
                  <c:v>7.2101365103701172</c:v>
                </c:pt>
                <c:pt idx="10">
                  <c:v>7.8246296848516117</c:v>
                </c:pt>
                <c:pt idx="11">
                  <c:v>8.4083982006090316</c:v>
                </c:pt>
                <c:pt idx="12">
                  <c:v>8.9629782905785795</c:v>
                </c:pt>
                <c:pt idx="13">
                  <c:v>9.4898293760496504</c:v>
                </c:pt>
                <c:pt idx="14">
                  <c:v>9.9903379072471683</c:v>
                </c:pt>
                <c:pt idx="15">
                  <c:v>10.46582101188481</c:v>
                </c:pt>
                <c:pt idx="16">
                  <c:v>10.917529961290569</c:v>
                </c:pt>
                <c:pt idx="17">
                  <c:v>11.346653463226041</c:v>
                </c:pt>
                <c:pt idx="18">
                  <c:v>11.754320790064739</c:v>
                </c:pt>
                <c:pt idx="19">
                  <c:v>12.141604750561502</c:v>
                </c:pt>
                <c:pt idx="20">
                  <c:v>12.509524513033426</c:v>
                </c:pt>
              </c:numCache>
            </c:numRef>
          </c:xVal>
          <c:yVal>
            <c:numRef>
              <c:f>'Dt=0.1'!$D$3:$D$23</c:f>
              <c:numCache>
                <c:formatCode>0.00</c:formatCode>
                <c:ptCount val="21"/>
                <c:pt idx="0">
                  <c:v>0</c:v>
                </c:pt>
                <c:pt idx="1">
                  <c:v>0.92500000000000004</c:v>
                </c:pt>
                <c:pt idx="2">
                  <c:v>1.7037500000000001</c:v>
                </c:pt>
                <c:pt idx="3">
                  <c:v>2.3435625</c:v>
                </c:pt>
                <c:pt idx="4">
                  <c:v>2.8513843750000003</c:v>
                </c:pt>
                <c:pt idx="5">
                  <c:v>3.2338151562500004</c:v>
                </c:pt>
                <c:pt idx="6">
                  <c:v>3.4971243984375002</c:v>
                </c:pt>
                <c:pt idx="7">
                  <c:v>3.6472681785156253</c:v>
                </c:pt>
                <c:pt idx="8">
                  <c:v>3.6899047695898441</c:v>
                </c:pt>
                <c:pt idx="9">
                  <c:v>3.6304095311103519</c:v>
                </c:pt>
                <c:pt idx="10">
                  <c:v>3.4738890545548342</c:v>
                </c:pt>
                <c:pt idx="11">
                  <c:v>3.2251946018270923</c:v>
                </c:pt>
                <c:pt idx="12">
                  <c:v>2.8889348717357377</c:v>
                </c:pt>
                <c:pt idx="13">
                  <c:v>2.4694881281489507</c:v>
                </c:pt>
                <c:pt idx="14">
                  <c:v>1.9710137217415031</c:v>
                </c:pt>
                <c:pt idx="15">
                  <c:v>1.397463035654428</c:v>
                </c:pt>
                <c:pt idx="16">
                  <c:v>0.75258988387170656</c:v>
                </c:pt>
                <c:pt idx="17">
                  <c:v>3.9960389678121211E-2</c:v>
                </c:pt>
                <c:pt idx="18">
                  <c:v>-0.7370376298057848</c:v>
                </c:pt>
                <c:pt idx="19">
                  <c:v>-1.5751857483154956</c:v>
                </c:pt>
                <c:pt idx="20">
                  <c:v>-2.4714264608997207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26-412E-8303-9592376D08E9}"/>
            </c:ext>
          </c:extLst>
        </c:ser>
        <c:ser>
          <c:idx val="1"/>
          <c:order val="1"/>
          <c:tx>
            <c:v>Euler's method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'Dt=0.1'!$U$8:$U$28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1.9500000000000002</c:v>
                </c:pt>
                <c:pt idx="3">
                  <c:v>2.8525</c:v>
                </c:pt>
                <c:pt idx="4">
                  <c:v>3.7098750000000003</c:v>
                </c:pt>
                <c:pt idx="5">
                  <c:v>4.5243812500000002</c:v>
                </c:pt>
                <c:pt idx="6">
                  <c:v>5.2981621875</c:v>
                </c:pt>
                <c:pt idx="7">
                  <c:v>6.0332540781250001</c:v>
                </c:pt>
                <c:pt idx="8">
                  <c:v>6.7315913742187501</c:v>
                </c:pt>
                <c:pt idx="9">
                  <c:v>7.3950118055078127</c:v>
                </c:pt>
                <c:pt idx="10">
                  <c:v>8.0252612152324225</c:v>
                </c:pt>
                <c:pt idx="11">
                  <c:v>8.6239981544708009</c:v>
                </c:pt>
                <c:pt idx="12">
                  <c:v>9.1927982467472606</c:v>
                </c:pt>
                <c:pt idx="13">
                  <c:v>9.7331583344098984</c:v>
                </c:pt>
                <c:pt idx="14">
                  <c:v>10.246500417689404</c:v>
                </c:pt>
                <c:pt idx="15">
                  <c:v>10.734175396804934</c:v>
                </c:pt>
                <c:pt idx="16">
                  <c:v>11.197466626964687</c:v>
                </c:pt>
                <c:pt idx="17">
                  <c:v>11.637593295616453</c:v>
                </c:pt>
                <c:pt idx="18">
                  <c:v>12.05571363083563</c:v>
                </c:pt>
                <c:pt idx="19">
                  <c:v>12.452927949293848</c:v>
                </c:pt>
                <c:pt idx="20">
                  <c:v>12.830281551829156</c:v>
                </c:pt>
              </c:numCache>
            </c:numRef>
          </c:xVal>
          <c:yVal>
            <c:numRef>
              <c:f>'Dt=0.1'!$V$8:$V$28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1.85</c:v>
                </c:pt>
                <c:pt idx="3">
                  <c:v>2.5575000000000001</c:v>
                </c:pt>
                <c:pt idx="4">
                  <c:v>3.1296250000000003</c:v>
                </c:pt>
                <c:pt idx="5">
                  <c:v>3.5731437500000003</c:v>
                </c:pt>
                <c:pt idx="6">
                  <c:v>3.8944865625000005</c:v>
                </c:pt>
                <c:pt idx="7">
                  <c:v>4.0997622343750004</c:v>
                </c:pt>
                <c:pt idx="8">
                  <c:v>4.1947741226562503</c:v>
                </c:pt>
                <c:pt idx="9">
                  <c:v>4.185035416523438</c:v>
                </c:pt>
                <c:pt idx="10">
                  <c:v>4.0757836456972658</c:v>
                </c:pt>
                <c:pt idx="11">
                  <c:v>3.8719944634124026</c:v>
                </c:pt>
                <c:pt idx="12">
                  <c:v>3.5783947402417824</c:v>
                </c:pt>
                <c:pt idx="13">
                  <c:v>3.1994750032296935</c:v>
                </c:pt>
                <c:pt idx="14">
                  <c:v>2.7395012530682088</c:v>
                </c:pt>
                <c:pt idx="15">
                  <c:v>2.2025261904147984</c:v>
                </c:pt>
                <c:pt idx="16">
                  <c:v>1.5923998808940585</c:v>
                </c:pt>
                <c:pt idx="17">
                  <c:v>0.91277988684935563</c:v>
                </c:pt>
                <c:pt idx="18">
                  <c:v>0.16714089250688791</c:v>
                </c:pt>
                <c:pt idx="19">
                  <c:v>-0.6412161521184564</c:v>
                </c:pt>
                <c:pt idx="20">
                  <c:v>-1.5091553445125334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26-412E-8303-9592376D0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5691616"/>
        <c:axId val="2035695776"/>
      </c:scatterChart>
      <c:valAx>
        <c:axId val="203569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95776"/>
        <c:crosses val="autoZero"/>
        <c:crossBetween val="midCat"/>
      </c:valAx>
      <c:valAx>
        <c:axId val="203569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69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854089323624486"/>
          <c:y val="6.8403793071887251E-2"/>
          <c:w val="0.31459098662796309"/>
          <c:h val="0.28384701346031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Method</a:t>
            </a:r>
            <a:r>
              <a:rPr lang="pl-PL" baseline="0"/>
              <a:t> comparison with dt = 0.01</a:t>
            </a:r>
          </a:p>
        </c:rich>
      </c:tx>
      <c:layout>
        <c:manualLayout>
          <c:xMode val="edge"/>
          <c:yMode val="edge"/>
          <c:x val="0.36442247864340854"/>
          <c:y val="5.3420060310511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9497656979350789E-2"/>
          <c:y val="0.11937293472118581"/>
          <c:w val="0.92963346170117811"/>
          <c:h val="0.87145797987783069"/>
        </c:manualLayout>
      </c:layout>
      <c:scatterChart>
        <c:scatterStyle val="lineMarker"/>
        <c:varyColors val="0"/>
        <c:ser>
          <c:idx val="0"/>
          <c:order val="0"/>
          <c:tx>
            <c:v>Improved Euler's method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'Dt=0.01'!$B$6:$B$276</c:f>
              <c:numCache>
                <c:formatCode>0.00</c:formatCode>
                <c:ptCount val="271"/>
                <c:pt idx="0">
                  <c:v>0</c:v>
                </c:pt>
                <c:pt idx="1">
                  <c:v>0.1</c:v>
                </c:pt>
                <c:pt idx="2">
                  <c:v>0.19950000000000001</c:v>
                </c:pt>
                <c:pt idx="3">
                  <c:v>0.2985025</c:v>
                </c:pt>
                <c:pt idx="4">
                  <c:v>0.39700998749999999</c:v>
                </c:pt>
                <c:pt idx="5">
                  <c:v>0.49502493756249999</c:v>
                </c:pt>
                <c:pt idx="6">
                  <c:v>0.59254981287468744</c:v>
                </c:pt>
                <c:pt idx="7">
                  <c:v>0.68958706381031398</c:v>
                </c:pt>
                <c:pt idx="8">
                  <c:v>0.78613912849126244</c:v>
                </c:pt>
                <c:pt idx="9">
                  <c:v>0.88220843284880612</c:v>
                </c:pt>
                <c:pt idx="10">
                  <c:v>0.97779739068456206</c:v>
                </c:pt>
                <c:pt idx="11">
                  <c:v>1.0729084037311392</c:v>
                </c:pt>
                <c:pt idx="12">
                  <c:v>1.1675438617124834</c:v>
                </c:pt>
                <c:pt idx="13">
                  <c:v>1.2617061424039209</c:v>
                </c:pt>
                <c:pt idx="14">
                  <c:v>1.3553976116919013</c:v>
                </c:pt>
                <c:pt idx="15">
                  <c:v>1.4486206236334418</c:v>
                </c:pt>
                <c:pt idx="16">
                  <c:v>1.5413775205152747</c:v>
                </c:pt>
                <c:pt idx="17">
                  <c:v>1.6336706329126982</c:v>
                </c:pt>
                <c:pt idx="18">
                  <c:v>1.7255022797481347</c:v>
                </c:pt>
                <c:pt idx="19">
                  <c:v>1.816874768349394</c:v>
                </c:pt>
                <c:pt idx="20">
                  <c:v>1.9077903945076469</c:v>
                </c:pt>
                <c:pt idx="21">
                  <c:v>1.9982514425351086</c:v>
                </c:pt>
                <c:pt idx="22">
                  <c:v>2.088260185322433</c:v>
                </c:pt>
                <c:pt idx="23">
                  <c:v>2.1778188843958208</c:v>
                </c:pt>
                <c:pt idx="24">
                  <c:v>2.2669297899738416</c:v>
                </c:pt>
                <c:pt idx="25">
                  <c:v>2.3555951410239726</c:v>
                </c:pt>
                <c:pt idx="26">
                  <c:v>2.4438171653188525</c:v>
                </c:pt>
                <c:pt idx="27">
                  <c:v>2.5315980794922583</c:v>
                </c:pt>
                <c:pt idx="28">
                  <c:v>2.6189400890947971</c:v>
                </c:pt>
                <c:pt idx="29">
                  <c:v>2.705845388649323</c:v>
                </c:pt>
                <c:pt idx="30">
                  <c:v>2.7923161617060765</c:v>
                </c:pt>
                <c:pt idx="31">
                  <c:v>2.8783545808975464</c:v>
                </c:pt>
                <c:pt idx="32">
                  <c:v>2.9639628079930587</c:v>
                </c:pt>
                <c:pt idx="33">
                  <c:v>3.0491429939530934</c:v>
                </c:pt>
                <c:pt idx="34">
                  <c:v>3.1338972789833277</c:v>
                </c:pt>
                <c:pt idx="35">
                  <c:v>3.2182277925884111</c:v>
                </c:pt>
                <c:pt idx="36">
                  <c:v>3.3021366536254688</c:v>
                </c:pt>
                <c:pt idx="37">
                  <c:v>3.3856259703573413</c:v>
                </c:pt>
                <c:pt idx="38">
                  <c:v>3.4686978405055546</c:v>
                </c:pt>
                <c:pt idx="39">
                  <c:v>3.551354351303027</c:v>
                </c:pt>
                <c:pt idx="40">
                  <c:v>3.6335975795465116</c:v>
                </c:pt>
                <c:pt idx="41">
                  <c:v>3.7154295916487792</c:v>
                </c:pt>
                <c:pt idx="42">
                  <c:v>3.7968524436905353</c:v>
                </c:pt>
                <c:pt idx="43">
                  <c:v>3.8778681814720826</c:v>
                </c:pt>
                <c:pt idx="44">
                  <c:v>3.9584788405647222</c:v>
                </c:pt>
                <c:pt idx="45">
                  <c:v>4.0386864463618988</c:v>
                </c:pt>
                <c:pt idx="46">
                  <c:v>4.1184930141300891</c:v>
                </c:pt>
                <c:pt idx="47">
                  <c:v>4.1979005490594385</c:v>
                </c:pt>
                <c:pt idx="48">
                  <c:v>4.2769110463141411</c:v>
                </c:pt>
                <c:pt idx="49">
                  <c:v>4.3555264910825704</c:v>
                </c:pt>
                <c:pt idx="50">
                  <c:v>4.4337488586271574</c:v>
                </c:pt>
                <c:pt idx="51">
                  <c:v>4.5115801143340217</c:v>
                </c:pt>
                <c:pt idx="52">
                  <c:v>4.5890222137623518</c:v>
                </c:pt>
                <c:pt idx="53">
                  <c:v>4.6660771026935404</c:v>
                </c:pt>
                <c:pt idx="54">
                  <c:v>4.742746717180073</c:v>
                </c:pt>
                <c:pt idx="55">
                  <c:v>4.8190329835941723</c:v>
                </c:pt>
                <c:pt idx="56">
                  <c:v>4.8949378186762011</c:v>
                </c:pt>
                <c:pt idx="57">
                  <c:v>4.9704631295828205</c:v>
                </c:pt>
                <c:pt idx="58">
                  <c:v>5.0456108139349061</c:v>
                </c:pt>
                <c:pt idx="59">
                  <c:v>5.1203827598652314</c:v>
                </c:pt>
                <c:pt idx="60">
                  <c:v>5.1947808460659051</c:v>
                </c:pt>
                <c:pt idx="61">
                  <c:v>5.2688069418355754</c:v>
                </c:pt>
                <c:pt idx="62">
                  <c:v>5.3424629071263974</c:v>
                </c:pt>
                <c:pt idx="63">
                  <c:v>5.415750592590765</c:v>
                </c:pt>
                <c:pt idx="64">
                  <c:v>5.4886718396278109</c:v>
                </c:pt>
                <c:pt idx="65">
                  <c:v>5.5612284804296719</c:v>
                </c:pt>
                <c:pt idx="66">
                  <c:v>5.6334223380275237</c:v>
                </c:pt>
                <c:pt idx="67">
                  <c:v>5.7052552263373864</c:v>
                </c:pt>
                <c:pt idx="68">
                  <c:v>5.7767289502056993</c:v>
                </c:pt>
                <c:pt idx="69">
                  <c:v>5.8478453054546709</c:v>
                </c:pt>
                <c:pt idx="70">
                  <c:v>5.9186060789273975</c:v>
                </c:pt>
                <c:pt idx="71">
                  <c:v>5.9890130485327608</c:v>
                </c:pt>
                <c:pt idx="72">
                  <c:v>6.0590679832900971</c:v>
                </c:pt>
                <c:pt idx="73">
                  <c:v>6.1287726433736465</c:v>
                </c:pt>
                <c:pt idx="74">
                  <c:v>6.1981287801567779</c:v>
                </c:pt>
                <c:pt idx="75">
                  <c:v>6.2671381362559941</c:v>
                </c:pt>
                <c:pt idx="76">
                  <c:v>6.3358024455747142</c:v>
                </c:pt>
                <c:pt idx="77">
                  <c:v>6.4041234333468404</c:v>
                </c:pt>
                <c:pt idx="78">
                  <c:v>6.4721028161801062</c:v>
                </c:pt>
                <c:pt idx="79">
                  <c:v>6.5397423020992056</c:v>
                </c:pt>
                <c:pt idx="80">
                  <c:v>6.6070435905887095</c:v>
                </c:pt>
                <c:pt idx="81">
                  <c:v>6.6740083726357655</c:v>
                </c:pt>
                <c:pt idx="82">
                  <c:v>6.7406383307725868</c:v>
                </c:pt>
                <c:pt idx="83">
                  <c:v>6.8069351391187238</c:v>
                </c:pt>
                <c:pt idx="84">
                  <c:v>6.8729004634231305</c:v>
                </c:pt>
                <c:pt idx="85">
                  <c:v>6.9385359611060151</c:v>
                </c:pt>
                <c:pt idx="86">
                  <c:v>7.0038432813004849</c:v>
                </c:pt>
                <c:pt idx="87">
                  <c:v>7.0688240648939829</c:v>
                </c:pt>
                <c:pt idx="88">
                  <c:v>7.1334799445695127</c:v>
                </c:pt>
                <c:pt idx="89">
                  <c:v>7.1978125448466654</c:v>
                </c:pt>
                <c:pt idx="90">
                  <c:v>7.2618234821224323</c:v>
                </c:pt>
                <c:pt idx="91">
                  <c:v>7.3255143647118199</c:v>
                </c:pt>
                <c:pt idx="92">
                  <c:v>7.3888867928882611</c:v>
                </c:pt>
                <c:pt idx="93">
                  <c:v>7.4519423589238194</c:v>
                </c:pt>
                <c:pt idx="94">
                  <c:v>7.5146826471292005</c:v>
                </c:pt>
                <c:pt idx="95">
                  <c:v>7.5771092338935544</c:v>
                </c:pt>
                <c:pt idx="96">
                  <c:v>7.6392236877240869</c:v>
                </c:pt>
                <c:pt idx="97">
                  <c:v>7.7010275692854666</c:v>
                </c:pt>
                <c:pt idx="98">
                  <c:v>7.7625224314390389</c:v>
                </c:pt>
                <c:pt idx="99">
                  <c:v>7.8237098192818433</c:v>
                </c:pt>
                <c:pt idx="100">
                  <c:v>7.8845912701854344</c:v>
                </c:pt>
                <c:pt idx="101">
                  <c:v>7.9451683138345075</c:v>
                </c:pt>
                <c:pt idx="102">
                  <c:v>8.0054424722653348</c:v>
                </c:pt>
                <c:pt idx="103">
                  <c:v>8.0654152599040074</c:v>
                </c:pt>
                <c:pt idx="104">
                  <c:v>8.1250881836044879</c:v>
                </c:pt>
                <c:pt idx="105">
                  <c:v>8.1844627426864651</c:v>
                </c:pt>
                <c:pt idx="106">
                  <c:v>8.2435404289730325</c:v>
                </c:pt>
                <c:pt idx="107">
                  <c:v>8.3023227268281676</c:v>
                </c:pt>
                <c:pt idx="108">
                  <c:v>8.3608111131940266</c:v>
                </c:pt>
                <c:pt idx="109">
                  <c:v>8.4190070576280558</c:v>
                </c:pt>
                <c:pt idx="110">
                  <c:v>8.4769120223399153</c:v>
                </c:pt>
                <c:pt idx="111">
                  <c:v>8.5345274622282155</c:v>
                </c:pt>
                <c:pt idx="112">
                  <c:v>8.5918548249170748</c:v>
                </c:pt>
                <c:pt idx="113">
                  <c:v>8.6488955507924885</c:v>
                </c:pt>
                <c:pt idx="114">
                  <c:v>8.7056510730385259</c:v>
                </c:pt>
                <c:pt idx="115">
                  <c:v>8.7621228176733332</c:v>
                </c:pt>
                <c:pt idx="116">
                  <c:v>8.8183122035849664</c:v>
                </c:pt>
                <c:pt idx="117">
                  <c:v>8.8742206425670407</c:v>
                </c:pt>
                <c:pt idx="118">
                  <c:v>8.9298495393542048</c:v>
                </c:pt>
                <c:pt idx="119">
                  <c:v>8.9852002916574332</c:v>
                </c:pt>
                <c:pt idx="120">
                  <c:v>9.0402742901991466</c:v>
                </c:pt>
                <c:pt idx="121">
                  <c:v>9.0950729187481514</c:v>
                </c:pt>
                <c:pt idx="122">
                  <c:v>9.1495975541544112</c:v>
                </c:pt>
                <c:pt idx="123">
                  <c:v>9.2038495663836386</c:v>
                </c:pt>
                <c:pt idx="124">
                  <c:v>9.2578303185517203</c:v>
                </c:pt>
                <c:pt idx="125">
                  <c:v>9.3115411669589623</c:v>
                </c:pt>
                <c:pt idx="126">
                  <c:v>9.3649834611241669</c:v>
                </c:pt>
                <c:pt idx="127">
                  <c:v>9.4181585438185458</c:v>
                </c:pt>
                <c:pt idx="128">
                  <c:v>9.4710677510994525</c:v>
                </c:pt>
                <c:pt idx="129">
                  <c:v>9.523712412343956</c:v>
                </c:pt>
                <c:pt idx="130">
                  <c:v>9.5760938502822359</c:v>
                </c:pt>
                <c:pt idx="131">
                  <c:v>9.6282133810308252</c:v>
                </c:pt>
                <c:pt idx="132">
                  <c:v>9.6800723141256704</c:v>
                </c:pt>
                <c:pt idx="133">
                  <c:v>9.7316719525550415</c:v>
                </c:pt>
                <c:pt idx="134">
                  <c:v>9.7830135927922655</c:v>
                </c:pt>
                <c:pt idx="135">
                  <c:v>9.8340985248283044</c:v>
                </c:pt>
                <c:pt idx="136">
                  <c:v>9.8849280322041633</c:v>
                </c:pt>
                <c:pt idx="137">
                  <c:v>9.9355033920431417</c:v>
                </c:pt>
                <c:pt idx="138">
                  <c:v>9.9858258750829254</c:v>
                </c:pt>
                <c:pt idx="139">
                  <c:v>10.035896745707511</c:v>
                </c:pt>
                <c:pt idx="140">
                  <c:v>10.085717261978973</c:v>
                </c:pt>
                <c:pt idx="141">
                  <c:v>10.135288675669077</c:v>
                </c:pt>
                <c:pt idx="142">
                  <c:v>10.184612232290732</c:v>
                </c:pt>
                <c:pt idx="143">
                  <c:v>10.233689171129278</c:v>
                </c:pt>
                <c:pt idx="144">
                  <c:v>10.282520725273631</c:v>
                </c:pt>
                <c:pt idx="145">
                  <c:v>10.331108121647263</c:v>
                </c:pt>
                <c:pt idx="146">
                  <c:v>10.379452581039027</c:v>
                </c:pt>
                <c:pt idx="147">
                  <c:v>10.427555318133832</c:v>
                </c:pt>
                <c:pt idx="148">
                  <c:v>10.475417541543163</c:v>
                </c:pt>
                <c:pt idx="149">
                  <c:v>10.523040453835447</c:v>
                </c:pt>
                <c:pt idx="150">
                  <c:v>10.57042525156627</c:v>
                </c:pt>
                <c:pt idx="151">
                  <c:v>10.617573125308439</c:v>
                </c:pt>
                <c:pt idx="152">
                  <c:v>10.664485259681896</c:v>
                </c:pt>
                <c:pt idx="153">
                  <c:v>10.711162833383487</c:v>
                </c:pt>
                <c:pt idx="154">
                  <c:v>10.75760701921657</c:v>
                </c:pt>
                <c:pt idx="155">
                  <c:v>10.803818984120486</c:v>
                </c:pt>
                <c:pt idx="156">
                  <c:v>10.849799889199884</c:v>
                </c:pt>
                <c:pt idx="157">
                  <c:v>10.895550889753885</c:v>
                </c:pt>
                <c:pt idx="158">
                  <c:v>10.941073135305116</c:v>
                </c:pt>
                <c:pt idx="159">
                  <c:v>10.98636776962859</c:v>
                </c:pt>
                <c:pt idx="160">
                  <c:v>11.031435930780447</c:v>
                </c:pt>
                <c:pt idx="161">
                  <c:v>11.076278751126544</c:v>
                </c:pt>
                <c:pt idx="162">
                  <c:v>11.120897357370911</c:v>
                </c:pt>
                <c:pt idx="163">
                  <c:v>11.165292870584056</c:v>
                </c:pt>
                <c:pt idx="164">
                  <c:v>11.209466406231135</c:v>
                </c:pt>
                <c:pt idx="165">
                  <c:v>11.253419074199979</c:v>
                </c:pt>
                <c:pt idx="166">
                  <c:v>11.297151978828978</c:v>
                </c:pt>
                <c:pt idx="167">
                  <c:v>11.340666218934834</c:v>
                </c:pt>
                <c:pt idx="168">
                  <c:v>11.383962887840159</c:v>
                </c:pt>
                <c:pt idx="169">
                  <c:v>11.427043073400958</c:v>
                </c:pt>
                <c:pt idx="170">
                  <c:v>11.469907858033952</c:v>
                </c:pt>
                <c:pt idx="171">
                  <c:v>11.512558318743782</c:v>
                </c:pt>
                <c:pt idx="172">
                  <c:v>11.554995527150062</c:v>
                </c:pt>
                <c:pt idx="173">
                  <c:v>11.597220549514311</c:v>
                </c:pt>
                <c:pt idx="174">
                  <c:v>11.639234446766739</c:v>
                </c:pt>
                <c:pt idx="175">
                  <c:v>11.681038274532906</c:v>
                </c:pt>
                <c:pt idx="176">
                  <c:v>11.722633083160241</c:v>
                </c:pt>
                <c:pt idx="177">
                  <c:v>11.76401991774444</c:v>
                </c:pt>
                <c:pt idx="178">
                  <c:v>11.805199818155717</c:v>
                </c:pt>
              </c:numCache>
            </c:numRef>
          </c:xVal>
          <c:yVal>
            <c:numRef>
              <c:f>'Dt=0.01'!$C$6:$C$276</c:f>
              <c:numCache>
                <c:formatCode>0.00</c:formatCode>
                <c:ptCount val="271"/>
                <c:pt idx="0">
                  <c:v>0</c:v>
                </c:pt>
                <c:pt idx="1">
                  <c:v>9.9499999999999991E-2</c:v>
                </c:pt>
                <c:pt idx="2">
                  <c:v>0.19749999999999998</c:v>
                </c:pt>
                <c:pt idx="3">
                  <c:v>0.29400749999999998</c:v>
                </c:pt>
                <c:pt idx="4">
                  <c:v>0.38902996249999999</c:v>
                </c:pt>
                <c:pt idx="5">
                  <c:v>0.48257481268750002</c:v>
                </c:pt>
                <c:pt idx="6">
                  <c:v>0.57464943862406248</c:v>
                </c:pt>
                <c:pt idx="7">
                  <c:v>0.6652611914309422</c:v>
                </c:pt>
                <c:pt idx="8">
                  <c:v>0.75441738547378745</c:v>
                </c:pt>
                <c:pt idx="9">
                  <c:v>0.84212529854641849</c:v>
                </c:pt>
                <c:pt idx="10">
                  <c:v>0.9283921720536864</c:v>
                </c:pt>
                <c:pt idx="11">
                  <c:v>1.0132252111934179</c:v>
                </c:pt>
                <c:pt idx="12">
                  <c:v>1.0966315851374508</c:v>
                </c:pt>
                <c:pt idx="13">
                  <c:v>1.1786184272117635</c:v>
                </c:pt>
                <c:pt idx="14">
                  <c:v>1.2591928350757047</c:v>
                </c:pt>
                <c:pt idx="15">
                  <c:v>1.3383618709003262</c:v>
                </c:pt>
                <c:pt idx="16">
                  <c:v>1.4161325615458247</c:v>
                </c:pt>
                <c:pt idx="17">
                  <c:v>1.4925118987380954</c:v>
                </c:pt>
                <c:pt idx="18">
                  <c:v>1.5675068392444049</c:v>
                </c:pt>
                <c:pt idx="19">
                  <c:v>1.641124305048183</c:v>
                </c:pt>
                <c:pt idx="20">
                  <c:v>1.7133711835229419</c:v>
                </c:pt>
                <c:pt idx="21">
                  <c:v>1.7842543276053271</c:v>
                </c:pt>
                <c:pt idx="22">
                  <c:v>1.8537805559673004</c:v>
                </c:pt>
                <c:pt idx="23">
                  <c:v>1.9219566531874639</c:v>
                </c:pt>
                <c:pt idx="24">
                  <c:v>1.9887893699215264</c:v>
                </c:pt>
                <c:pt idx="25">
                  <c:v>2.054285423071919</c:v>
                </c:pt>
                <c:pt idx="26">
                  <c:v>2.1184514959565592</c:v>
                </c:pt>
                <c:pt idx="27">
                  <c:v>2.1812942384767764</c:v>
                </c:pt>
                <c:pt idx="28">
                  <c:v>2.2428202672843924</c:v>
                </c:pt>
                <c:pt idx="29">
                  <c:v>2.3030361659479706</c:v>
                </c:pt>
                <c:pt idx="30">
                  <c:v>2.3619484851182309</c:v>
                </c:pt>
                <c:pt idx="31">
                  <c:v>2.4195637426926395</c:v>
                </c:pt>
                <c:pt idx="32">
                  <c:v>2.4758884239791765</c:v>
                </c:pt>
                <c:pt idx="33">
                  <c:v>2.5309289818592808</c:v>
                </c:pt>
                <c:pt idx="34">
                  <c:v>2.5846918369499843</c:v>
                </c:pt>
                <c:pt idx="35">
                  <c:v>2.6371833777652345</c:v>
                </c:pt>
                <c:pt idx="36">
                  <c:v>2.6884099608764083</c:v>
                </c:pt>
                <c:pt idx="37">
                  <c:v>2.7383779110720261</c:v>
                </c:pt>
                <c:pt idx="38">
                  <c:v>2.7870935215166659</c:v>
                </c:pt>
                <c:pt idx="39">
                  <c:v>2.8345630539090827</c:v>
                </c:pt>
                <c:pt idx="40">
                  <c:v>2.8807927386395371</c:v>
                </c:pt>
                <c:pt idx="41">
                  <c:v>2.9257887749463394</c:v>
                </c:pt>
                <c:pt idx="42">
                  <c:v>2.9695573310716075</c:v>
                </c:pt>
                <c:pt idx="43">
                  <c:v>3.0121045444162493</c:v>
                </c:pt>
                <c:pt idx="44">
                  <c:v>3.0534365216941679</c:v>
                </c:pt>
                <c:pt idx="45">
                  <c:v>3.0935593390856972</c:v>
                </c:pt>
                <c:pt idx="46">
                  <c:v>3.1324790423902686</c:v>
                </c:pt>
                <c:pt idx="47">
                  <c:v>3.1702016471783172</c:v>
                </c:pt>
                <c:pt idx="48">
                  <c:v>3.2067331389424254</c:v>
                </c:pt>
                <c:pt idx="49">
                  <c:v>3.2420794732477134</c:v>
                </c:pt>
                <c:pt idx="50">
                  <c:v>3.2762465758814749</c:v>
                </c:pt>
                <c:pt idx="51">
                  <c:v>3.3092403430020676</c:v>
                </c:pt>
                <c:pt idx="52">
                  <c:v>3.3410666412870573</c:v>
                </c:pt>
                <c:pt idx="53">
                  <c:v>3.3717313080806219</c:v>
                </c:pt>
                <c:pt idx="54">
                  <c:v>3.4012401515402186</c:v>
                </c:pt>
                <c:pt idx="55">
                  <c:v>3.4295989507825175</c:v>
                </c:pt>
                <c:pt idx="56">
                  <c:v>3.456813456028605</c:v>
                </c:pt>
                <c:pt idx="57">
                  <c:v>3.482889388748462</c:v>
                </c:pt>
                <c:pt idx="58">
                  <c:v>3.5078324418047195</c:v>
                </c:pt>
                <c:pt idx="59">
                  <c:v>3.531648279595696</c:v>
                </c:pt>
                <c:pt idx="60">
                  <c:v>3.5543425381977176</c:v>
                </c:pt>
                <c:pt idx="61">
                  <c:v>3.5759208255067292</c:v>
                </c:pt>
                <c:pt idx="62">
                  <c:v>3.5963887213791956</c:v>
                </c:pt>
                <c:pt idx="63">
                  <c:v>3.6157517777722998</c:v>
                </c:pt>
                <c:pt idx="64">
                  <c:v>3.6340155188834382</c:v>
                </c:pt>
                <c:pt idx="65">
                  <c:v>3.6511854412890208</c:v>
                </c:pt>
                <c:pt idx="66">
                  <c:v>3.6672670140825758</c:v>
                </c:pt>
                <c:pt idx="67">
                  <c:v>3.6822656790121631</c:v>
                </c:pt>
                <c:pt idx="68">
                  <c:v>3.6961868506171021</c:v>
                </c:pt>
                <c:pt idx="69">
                  <c:v>3.7090359163640167</c:v>
                </c:pt>
                <c:pt idx="70">
                  <c:v>3.7208182367821965</c:v>
                </c:pt>
                <c:pt idx="71">
                  <c:v>3.7315391455982856</c:v>
                </c:pt>
                <c:pt idx="72">
                  <c:v>3.741203949870294</c:v>
                </c:pt>
                <c:pt idx="73">
                  <c:v>3.7498179301209427</c:v>
                </c:pt>
                <c:pt idx="74">
                  <c:v>3.757386340470338</c:v>
                </c:pt>
                <c:pt idx="75">
                  <c:v>3.7639144087679863</c:v>
                </c:pt>
                <c:pt idx="76">
                  <c:v>3.7694073367241465</c:v>
                </c:pt>
                <c:pt idx="77">
                  <c:v>3.7738703000405258</c:v>
                </c:pt>
                <c:pt idx="78">
                  <c:v>3.7773084485403232</c:v>
                </c:pt>
                <c:pt idx="79">
                  <c:v>3.7797269062976215</c:v>
                </c:pt>
                <c:pt idx="80">
                  <c:v>3.7811307717661333</c:v>
                </c:pt>
                <c:pt idx="81">
                  <c:v>3.7815251179073028</c:v>
                </c:pt>
                <c:pt idx="82">
                  <c:v>3.7809149923177663</c:v>
                </c:pt>
                <c:pt idx="83">
                  <c:v>3.7793054173561775</c:v>
                </c:pt>
                <c:pt idx="84">
                  <c:v>3.7767013902693964</c:v>
                </c:pt>
                <c:pt idx="85">
                  <c:v>3.7731078833180494</c:v>
                </c:pt>
                <c:pt idx="86">
                  <c:v>3.768529843901459</c:v>
                </c:pt>
                <c:pt idx="87">
                  <c:v>3.7629721946819514</c:v>
                </c:pt>
                <c:pt idx="88">
                  <c:v>3.7564398337085416</c:v>
                </c:pt>
                <c:pt idx="89">
                  <c:v>3.748937634539999</c:v>
                </c:pt>
                <c:pt idx="90">
                  <c:v>3.7404704463672989</c:v>
                </c:pt>
                <c:pt idx="91">
                  <c:v>3.7310430941354622</c:v>
                </c:pt>
                <c:pt idx="92">
                  <c:v>3.7206603786647849</c:v>
                </c:pt>
                <c:pt idx="93">
                  <c:v>3.7093270767714608</c:v>
                </c:pt>
                <c:pt idx="94">
                  <c:v>3.6970479413876034</c:v>
                </c:pt>
                <c:pt idx="95">
                  <c:v>3.6838277016806655</c:v>
                </c:pt>
                <c:pt idx="96">
                  <c:v>3.6696710631722622</c:v>
                </c:pt>
                <c:pt idx="97">
                  <c:v>3.654582707856401</c:v>
                </c:pt>
                <c:pt idx="98">
                  <c:v>3.6385672943171192</c:v>
                </c:pt>
                <c:pt idx="99">
                  <c:v>3.6216294578455335</c:v>
                </c:pt>
                <c:pt idx="100">
                  <c:v>3.603773810556306</c:v>
                </c:pt>
                <c:pt idx="101">
                  <c:v>3.5850049415035246</c:v>
                </c:pt>
                <c:pt idx="102">
                  <c:v>3.565327416796007</c:v>
                </c:pt>
                <c:pt idx="103">
                  <c:v>3.5447457797120268</c:v>
                </c:pt>
                <c:pt idx="104">
                  <c:v>3.5232645508134666</c:v>
                </c:pt>
                <c:pt idx="105">
                  <c:v>3.5008882280593991</c:v>
                </c:pt>
                <c:pt idx="106">
                  <c:v>3.4776212869191023</c:v>
                </c:pt>
                <c:pt idx="107">
                  <c:v>3.4534681804845069</c:v>
                </c:pt>
                <c:pt idx="108">
                  <c:v>3.4284333395820843</c:v>
                </c:pt>
                <c:pt idx="109">
                  <c:v>3.4025211728841738</c:v>
                </c:pt>
                <c:pt idx="110">
                  <c:v>3.3757360670197527</c:v>
                </c:pt>
                <c:pt idx="111">
                  <c:v>3.3480823866846539</c:v>
                </c:pt>
                <c:pt idx="112">
                  <c:v>3.3195644747512305</c:v>
                </c:pt>
                <c:pt idx="113">
                  <c:v>3.2901866523774745</c:v>
                </c:pt>
                <c:pt idx="114">
                  <c:v>3.2599532191155873</c:v>
                </c:pt>
                <c:pt idx="115">
                  <c:v>3.2288684530200094</c:v>
                </c:pt>
                <c:pt idx="116">
                  <c:v>3.1969366107549093</c:v>
                </c:pt>
                <c:pt idx="117">
                  <c:v>3.1641619277011346</c:v>
                </c:pt>
                <c:pt idx="118">
                  <c:v>3.1305486180626287</c:v>
                </c:pt>
                <c:pt idx="119">
                  <c:v>3.0961008749723158</c:v>
                </c:pt>
                <c:pt idx="120">
                  <c:v>3.0608228705974541</c:v>
                </c:pt>
                <c:pt idx="121">
                  <c:v>3.0247187562444666</c:v>
                </c:pt>
                <c:pt idx="122">
                  <c:v>2.987792662463244</c:v>
                </c:pt>
                <c:pt idx="123">
                  <c:v>2.9500486991509276</c:v>
                </c:pt>
                <c:pt idx="124">
                  <c:v>2.9114909556551729</c:v>
                </c:pt>
                <c:pt idx="125">
                  <c:v>2.8721235008768971</c:v>
                </c:pt>
                <c:pt idx="126">
                  <c:v>2.8319503833725124</c:v>
                </c:pt>
                <c:pt idx="127">
                  <c:v>2.79097563145565</c:v>
                </c:pt>
                <c:pt idx="128">
                  <c:v>2.7492032532983717</c:v>
                </c:pt>
                <c:pt idx="129">
                  <c:v>2.7066372370318796</c:v>
                </c:pt>
                <c:pt idx="130">
                  <c:v>2.6632815508467202</c:v>
                </c:pt>
                <c:pt idx="131">
                  <c:v>2.6191401430924866</c:v>
                </c:pt>
                <c:pt idx="132">
                  <c:v>2.5742169423770243</c:v>
                </c:pt>
                <c:pt idx="133">
                  <c:v>2.528515857665139</c:v>
                </c:pt>
                <c:pt idx="134">
                  <c:v>2.4820407783768133</c:v>
                </c:pt>
                <c:pt idx="135">
                  <c:v>2.4347955744849292</c:v>
                </c:pt>
                <c:pt idx="136">
                  <c:v>2.3867840966125047</c:v>
                </c:pt>
                <c:pt idx="137">
                  <c:v>2.3380101761294423</c:v>
                </c:pt>
                <c:pt idx="138">
                  <c:v>2.2884776252487948</c:v>
                </c:pt>
                <c:pt idx="139">
                  <c:v>2.2381902371225508</c:v>
                </c:pt>
                <c:pt idx="140">
                  <c:v>2.1871517859369378</c:v>
                </c:pt>
                <c:pt idx="141">
                  <c:v>2.1353660270072532</c:v>
                </c:pt>
                <c:pt idx="142">
                  <c:v>2.0828366968722167</c:v>
                </c:pt>
                <c:pt idx="143">
                  <c:v>2.0295675133878555</c:v>
                </c:pt>
                <c:pt idx="144">
                  <c:v>1.9755621758209161</c:v>
                </c:pt>
                <c:pt idx="145">
                  <c:v>1.9208243649418115</c:v>
                </c:pt>
                <c:pt idx="146">
                  <c:v>1.8653577431171025</c:v>
                </c:pt>
                <c:pt idx="147">
                  <c:v>1.8091659544015168</c:v>
                </c:pt>
                <c:pt idx="148">
                  <c:v>1.7522526246295091</c:v>
                </c:pt>
                <c:pt idx="149">
                  <c:v>1.6946213615063614</c:v>
                </c:pt>
                <c:pt idx="150">
                  <c:v>1.6362757546988296</c:v>
                </c:pt>
                <c:pt idx="151">
                  <c:v>1.5772193759253355</c:v>
                </c:pt>
                <c:pt idx="152">
                  <c:v>1.5174557790457088</c:v>
                </c:pt>
                <c:pt idx="153">
                  <c:v>1.4569885001504803</c:v>
                </c:pt>
                <c:pt idx="154">
                  <c:v>1.3958210576497279</c:v>
                </c:pt>
                <c:pt idx="155">
                  <c:v>1.3339569523614792</c:v>
                </c:pt>
                <c:pt idx="156">
                  <c:v>1.2713996675996717</c:v>
                </c:pt>
                <c:pt idx="157">
                  <c:v>1.2081526692616733</c:v>
                </c:pt>
                <c:pt idx="158">
                  <c:v>1.144219405915365</c:v>
                </c:pt>
                <c:pt idx="159">
                  <c:v>1.0796033088857881</c:v>
                </c:pt>
                <c:pt idx="160">
                  <c:v>1.0143077923413593</c:v>
                </c:pt>
                <c:pt idx="161">
                  <c:v>0.94833625337965244</c:v>
                </c:pt>
                <c:pt idx="162">
                  <c:v>0.88169207211275413</c:v>
                </c:pt>
                <c:pt idx="163">
                  <c:v>0.81437861175219028</c:v>
                </c:pt>
                <c:pt idx="164">
                  <c:v>0.74639921869342929</c:v>
                </c:pt>
                <c:pt idx="165">
                  <c:v>0.67775722259996207</c:v>
                </c:pt>
                <c:pt idx="166">
                  <c:v>0.60845593648696217</c:v>
                </c:pt>
                <c:pt idx="167">
                  <c:v>0.53849865680452735</c:v>
                </c:pt>
                <c:pt idx="168">
                  <c:v>0.46788866352050468</c:v>
                </c:pt>
                <c:pt idx="169">
                  <c:v>0.39662922020290209</c:v>
                </c:pt>
                <c:pt idx="170">
                  <c:v>0.32472357410188751</c:v>
                </c:pt>
                <c:pt idx="171">
                  <c:v>0.25217495623137803</c:v>
                </c:pt>
                <c:pt idx="172">
                  <c:v>0.17898658145022109</c:v>
                </c:pt>
                <c:pt idx="173">
                  <c:v>0.10516164854296993</c:v>
                </c:pt>
                <c:pt idx="174">
                  <c:v>3.0703340300255025E-2</c:v>
                </c:pt>
                <c:pt idx="175">
                  <c:v>-4.4385176401246298E-2</c:v>
                </c:pt>
                <c:pt idx="176">
                  <c:v>-0.12010075051924012</c:v>
                </c:pt>
                <c:pt idx="177">
                  <c:v>-0.19644024676664396</c:v>
                </c:pt>
                <c:pt idx="178">
                  <c:v>-0.27340054553281079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4-4A35-A8EC-B36EDEF98523}"/>
            </c:ext>
          </c:extLst>
        </c:ser>
        <c:ser>
          <c:idx val="1"/>
          <c:order val="1"/>
          <c:tx>
            <c:v>Euler'sMethod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'Dt=0.01'!$R$8:$R$184</c:f>
              <c:numCache>
                <c:formatCode>General</c:formatCode>
                <c:ptCount val="177"/>
                <c:pt idx="0">
                  <c:v>0</c:v>
                </c:pt>
                <c:pt idx="1">
                  <c:v>0.1</c:v>
                </c:pt>
                <c:pt idx="2">
                  <c:v>0.19950000000000001</c:v>
                </c:pt>
                <c:pt idx="3">
                  <c:v>0.2985025</c:v>
                </c:pt>
                <c:pt idx="4">
                  <c:v>0.39700998749999999</c:v>
                </c:pt>
                <c:pt idx="5">
                  <c:v>0.49502493756249999</c:v>
                </c:pt>
                <c:pt idx="6">
                  <c:v>0.59254981287468744</c:v>
                </c:pt>
                <c:pt idx="7">
                  <c:v>0.68958706381031398</c:v>
                </c:pt>
                <c:pt idx="8">
                  <c:v>0.78613912849126244</c:v>
                </c:pt>
                <c:pt idx="9">
                  <c:v>0.88220843284880612</c:v>
                </c:pt>
                <c:pt idx="10">
                  <c:v>0.97779739068456206</c:v>
                </c:pt>
                <c:pt idx="11">
                  <c:v>1.0729084037311392</c:v>
                </c:pt>
                <c:pt idx="12">
                  <c:v>1.1675438617124834</c:v>
                </c:pt>
                <c:pt idx="13">
                  <c:v>1.2617061424039209</c:v>
                </c:pt>
                <c:pt idx="14">
                  <c:v>1.3553976116919013</c:v>
                </c:pt>
                <c:pt idx="15">
                  <c:v>1.4486206236334418</c:v>
                </c:pt>
                <c:pt idx="16">
                  <c:v>1.5413775205152747</c:v>
                </c:pt>
                <c:pt idx="17">
                  <c:v>1.6336706329126982</c:v>
                </c:pt>
                <c:pt idx="18">
                  <c:v>1.7255022797481347</c:v>
                </c:pt>
                <c:pt idx="19">
                  <c:v>1.816874768349394</c:v>
                </c:pt>
                <c:pt idx="20">
                  <c:v>1.9077903945076469</c:v>
                </c:pt>
                <c:pt idx="21">
                  <c:v>1.9982514425351086</c:v>
                </c:pt>
                <c:pt idx="22">
                  <c:v>2.088260185322433</c:v>
                </c:pt>
                <c:pt idx="23">
                  <c:v>2.1778188843958208</c:v>
                </c:pt>
                <c:pt idx="24">
                  <c:v>2.2669297899738416</c:v>
                </c:pt>
                <c:pt idx="25">
                  <c:v>2.3555951410239726</c:v>
                </c:pt>
                <c:pt idx="26">
                  <c:v>2.4438171653188525</c:v>
                </c:pt>
                <c:pt idx="27">
                  <c:v>2.5315980794922583</c:v>
                </c:pt>
                <c:pt idx="28">
                  <c:v>2.6189400890947971</c:v>
                </c:pt>
                <c:pt idx="29">
                  <c:v>2.705845388649323</c:v>
                </c:pt>
                <c:pt idx="30">
                  <c:v>2.7923161617060765</c:v>
                </c:pt>
                <c:pt idx="31">
                  <c:v>2.8783545808975464</c:v>
                </c:pt>
                <c:pt idx="32">
                  <c:v>2.9639628079930587</c:v>
                </c:pt>
                <c:pt idx="33">
                  <c:v>3.0491429939530934</c:v>
                </c:pt>
                <c:pt idx="34">
                  <c:v>3.1338972789833277</c:v>
                </c:pt>
                <c:pt idx="35">
                  <c:v>3.2182277925884111</c:v>
                </c:pt>
                <c:pt idx="36">
                  <c:v>3.3021366536254688</c:v>
                </c:pt>
                <c:pt idx="37">
                  <c:v>3.3856259703573413</c:v>
                </c:pt>
                <c:pt idx="38">
                  <c:v>3.4686978405055546</c:v>
                </c:pt>
                <c:pt idx="39">
                  <c:v>3.551354351303027</c:v>
                </c:pt>
                <c:pt idx="40">
                  <c:v>3.6335975795465116</c:v>
                </c:pt>
                <c:pt idx="41">
                  <c:v>3.7154295916487792</c:v>
                </c:pt>
                <c:pt idx="42">
                  <c:v>3.7968524436905353</c:v>
                </c:pt>
                <c:pt idx="43">
                  <c:v>3.8778681814720826</c:v>
                </c:pt>
                <c:pt idx="44">
                  <c:v>3.9584788405647222</c:v>
                </c:pt>
                <c:pt idx="45">
                  <c:v>4.0386864463618988</c:v>
                </c:pt>
                <c:pt idx="46">
                  <c:v>4.1184930141300891</c:v>
                </c:pt>
                <c:pt idx="47">
                  <c:v>4.1979005490594385</c:v>
                </c:pt>
                <c:pt idx="48">
                  <c:v>4.2769110463141411</c:v>
                </c:pt>
                <c:pt idx="49">
                  <c:v>4.3555264910825704</c:v>
                </c:pt>
                <c:pt idx="50">
                  <c:v>4.4337488586271574</c:v>
                </c:pt>
                <c:pt idx="51">
                  <c:v>4.5115801143340217</c:v>
                </c:pt>
                <c:pt idx="52">
                  <c:v>4.5890222137623518</c:v>
                </c:pt>
                <c:pt idx="53">
                  <c:v>4.6660771026935404</c:v>
                </c:pt>
                <c:pt idx="54">
                  <c:v>4.742746717180073</c:v>
                </c:pt>
                <c:pt idx="55">
                  <c:v>4.8190329835941723</c:v>
                </c:pt>
                <c:pt idx="56">
                  <c:v>4.8949378186762011</c:v>
                </c:pt>
                <c:pt idx="57">
                  <c:v>4.9704631295828205</c:v>
                </c:pt>
                <c:pt idx="58">
                  <c:v>5.0456108139349061</c:v>
                </c:pt>
                <c:pt idx="59">
                  <c:v>5.1203827598652314</c:v>
                </c:pt>
                <c:pt idx="60">
                  <c:v>5.1947808460659051</c:v>
                </c:pt>
                <c:pt idx="61">
                  <c:v>5.2688069418355754</c:v>
                </c:pt>
                <c:pt idx="62">
                  <c:v>5.3424629071263974</c:v>
                </c:pt>
                <c:pt idx="63">
                  <c:v>5.415750592590765</c:v>
                </c:pt>
                <c:pt idx="64">
                  <c:v>5.4886718396278109</c:v>
                </c:pt>
                <c:pt idx="65">
                  <c:v>5.5612284804296719</c:v>
                </c:pt>
                <c:pt idx="66">
                  <c:v>5.6334223380275237</c:v>
                </c:pt>
                <c:pt idx="67">
                  <c:v>5.7052552263373864</c:v>
                </c:pt>
                <c:pt idx="68">
                  <c:v>5.7767289502056993</c:v>
                </c:pt>
                <c:pt idx="69">
                  <c:v>5.8478453054546709</c:v>
                </c:pt>
                <c:pt idx="70">
                  <c:v>5.9186060789273975</c:v>
                </c:pt>
                <c:pt idx="71">
                  <c:v>5.9890130485327608</c:v>
                </c:pt>
                <c:pt idx="72">
                  <c:v>6.0590679832900971</c:v>
                </c:pt>
                <c:pt idx="73">
                  <c:v>6.1287726433736465</c:v>
                </c:pt>
                <c:pt idx="74">
                  <c:v>6.1981287801567779</c:v>
                </c:pt>
                <c:pt idx="75">
                  <c:v>6.2671381362559941</c:v>
                </c:pt>
                <c:pt idx="76">
                  <c:v>6.3358024455747142</c:v>
                </c:pt>
                <c:pt idx="77">
                  <c:v>6.4041234333468404</c:v>
                </c:pt>
                <c:pt idx="78">
                  <c:v>6.4721028161801062</c:v>
                </c:pt>
                <c:pt idx="79">
                  <c:v>6.5397423020992056</c:v>
                </c:pt>
                <c:pt idx="80">
                  <c:v>6.6070435905887095</c:v>
                </c:pt>
                <c:pt idx="81">
                  <c:v>6.6740083726357655</c:v>
                </c:pt>
                <c:pt idx="82">
                  <c:v>6.7406383307725868</c:v>
                </c:pt>
                <c:pt idx="83">
                  <c:v>6.8069351391187238</c:v>
                </c:pt>
                <c:pt idx="84">
                  <c:v>6.8729004634231305</c:v>
                </c:pt>
                <c:pt idx="85">
                  <c:v>6.9385359611060151</c:v>
                </c:pt>
                <c:pt idx="86">
                  <c:v>7.0038432813004849</c:v>
                </c:pt>
                <c:pt idx="87">
                  <c:v>7.0688240648939829</c:v>
                </c:pt>
                <c:pt idx="88">
                  <c:v>7.1334799445695127</c:v>
                </c:pt>
                <c:pt idx="89">
                  <c:v>7.1978125448466654</c:v>
                </c:pt>
                <c:pt idx="90">
                  <c:v>7.2618234821224323</c:v>
                </c:pt>
                <c:pt idx="91">
                  <c:v>7.3255143647118199</c:v>
                </c:pt>
                <c:pt idx="92">
                  <c:v>7.3888867928882611</c:v>
                </c:pt>
                <c:pt idx="93">
                  <c:v>7.4519423589238194</c:v>
                </c:pt>
                <c:pt idx="94">
                  <c:v>7.5146826471292005</c:v>
                </c:pt>
                <c:pt idx="95">
                  <c:v>7.5771092338935544</c:v>
                </c:pt>
                <c:pt idx="96">
                  <c:v>7.6392236877240869</c:v>
                </c:pt>
                <c:pt idx="97">
                  <c:v>7.7010275692854666</c:v>
                </c:pt>
                <c:pt idx="98">
                  <c:v>7.7625224314390389</c:v>
                </c:pt>
                <c:pt idx="99">
                  <c:v>7.8237098192818433</c:v>
                </c:pt>
                <c:pt idx="100">
                  <c:v>7.8845912701854344</c:v>
                </c:pt>
                <c:pt idx="101">
                  <c:v>7.9451683138345075</c:v>
                </c:pt>
                <c:pt idx="102">
                  <c:v>8.0054424722653348</c:v>
                </c:pt>
                <c:pt idx="103">
                  <c:v>8.0654152599040074</c:v>
                </c:pt>
                <c:pt idx="104">
                  <c:v>8.1250881836044879</c:v>
                </c:pt>
                <c:pt idx="105">
                  <c:v>8.1844627426864651</c:v>
                </c:pt>
                <c:pt idx="106">
                  <c:v>8.2435404289730325</c:v>
                </c:pt>
                <c:pt idx="107">
                  <c:v>8.3023227268281676</c:v>
                </c:pt>
                <c:pt idx="108">
                  <c:v>8.3608111131940266</c:v>
                </c:pt>
                <c:pt idx="109">
                  <c:v>8.4190070576280558</c:v>
                </c:pt>
                <c:pt idx="110">
                  <c:v>8.4769120223399153</c:v>
                </c:pt>
                <c:pt idx="111">
                  <c:v>8.5345274622282155</c:v>
                </c:pt>
                <c:pt idx="112">
                  <c:v>8.5918548249170748</c:v>
                </c:pt>
                <c:pt idx="113">
                  <c:v>8.6488955507924885</c:v>
                </c:pt>
                <c:pt idx="114">
                  <c:v>8.7056510730385259</c:v>
                </c:pt>
                <c:pt idx="115">
                  <c:v>8.7621228176733332</c:v>
                </c:pt>
                <c:pt idx="116">
                  <c:v>8.8183122035849664</c:v>
                </c:pt>
                <c:pt idx="117">
                  <c:v>8.8742206425670407</c:v>
                </c:pt>
                <c:pt idx="118">
                  <c:v>8.9298495393542048</c:v>
                </c:pt>
                <c:pt idx="119">
                  <c:v>8.9852002916574332</c:v>
                </c:pt>
                <c:pt idx="120">
                  <c:v>9.0402742901991466</c:v>
                </c:pt>
                <c:pt idx="121">
                  <c:v>9.0950729187481514</c:v>
                </c:pt>
                <c:pt idx="122">
                  <c:v>9.1495975541544112</c:v>
                </c:pt>
                <c:pt idx="123">
                  <c:v>9.2038495663836386</c:v>
                </c:pt>
                <c:pt idx="124">
                  <c:v>9.2578303185517203</c:v>
                </c:pt>
                <c:pt idx="125">
                  <c:v>9.3115411669589623</c:v>
                </c:pt>
                <c:pt idx="126">
                  <c:v>9.3649834611241669</c:v>
                </c:pt>
                <c:pt idx="127">
                  <c:v>9.4181585438185458</c:v>
                </c:pt>
                <c:pt idx="128">
                  <c:v>9.4710677510994525</c:v>
                </c:pt>
                <c:pt idx="129">
                  <c:v>9.523712412343956</c:v>
                </c:pt>
                <c:pt idx="130">
                  <c:v>9.5760938502822359</c:v>
                </c:pt>
                <c:pt idx="131">
                  <c:v>9.6282133810308252</c:v>
                </c:pt>
                <c:pt idx="132">
                  <c:v>9.6800723141256704</c:v>
                </c:pt>
                <c:pt idx="133">
                  <c:v>9.7316719525550415</c:v>
                </c:pt>
                <c:pt idx="134">
                  <c:v>9.7830135927922655</c:v>
                </c:pt>
                <c:pt idx="135">
                  <c:v>9.8340985248283044</c:v>
                </c:pt>
                <c:pt idx="136">
                  <c:v>9.8849280322041633</c:v>
                </c:pt>
                <c:pt idx="137">
                  <c:v>9.9355033920431417</c:v>
                </c:pt>
                <c:pt idx="138">
                  <c:v>9.9858258750829254</c:v>
                </c:pt>
                <c:pt idx="139">
                  <c:v>10.035896745707511</c:v>
                </c:pt>
                <c:pt idx="140">
                  <c:v>10.085717261978973</c:v>
                </c:pt>
                <c:pt idx="141">
                  <c:v>10.135288675669077</c:v>
                </c:pt>
                <c:pt idx="142">
                  <c:v>10.184612232290732</c:v>
                </c:pt>
                <c:pt idx="143">
                  <c:v>10.233689171129278</c:v>
                </c:pt>
                <c:pt idx="144">
                  <c:v>10.282520725273631</c:v>
                </c:pt>
                <c:pt idx="145">
                  <c:v>10.331108121647263</c:v>
                </c:pt>
                <c:pt idx="146">
                  <c:v>10.379452581039027</c:v>
                </c:pt>
                <c:pt idx="147">
                  <c:v>10.427555318133832</c:v>
                </c:pt>
                <c:pt idx="148">
                  <c:v>10.475417541543163</c:v>
                </c:pt>
                <c:pt idx="149">
                  <c:v>10.523040453835447</c:v>
                </c:pt>
                <c:pt idx="150">
                  <c:v>10.57042525156627</c:v>
                </c:pt>
                <c:pt idx="151">
                  <c:v>10.617573125308439</c:v>
                </c:pt>
                <c:pt idx="152">
                  <c:v>10.664485259681896</c:v>
                </c:pt>
                <c:pt idx="153">
                  <c:v>10.711162833383487</c:v>
                </c:pt>
                <c:pt idx="154">
                  <c:v>10.75760701921657</c:v>
                </c:pt>
                <c:pt idx="155">
                  <c:v>10.803818984120486</c:v>
                </c:pt>
                <c:pt idx="156">
                  <c:v>10.849799889199884</c:v>
                </c:pt>
                <c:pt idx="157">
                  <c:v>10.895550889753885</c:v>
                </c:pt>
                <c:pt idx="158">
                  <c:v>10.941073135305116</c:v>
                </c:pt>
                <c:pt idx="159">
                  <c:v>10.98636776962859</c:v>
                </c:pt>
                <c:pt idx="160">
                  <c:v>11.031435930780447</c:v>
                </c:pt>
                <c:pt idx="161">
                  <c:v>11.076278751126544</c:v>
                </c:pt>
                <c:pt idx="162">
                  <c:v>11.120897357370911</c:v>
                </c:pt>
                <c:pt idx="163">
                  <c:v>11.165292870584056</c:v>
                </c:pt>
                <c:pt idx="164">
                  <c:v>11.209466406231135</c:v>
                </c:pt>
                <c:pt idx="165">
                  <c:v>11.253419074199979</c:v>
                </c:pt>
                <c:pt idx="166">
                  <c:v>11.297151978828978</c:v>
                </c:pt>
                <c:pt idx="167">
                  <c:v>11.340666218934834</c:v>
                </c:pt>
                <c:pt idx="168">
                  <c:v>11.383962887840159</c:v>
                </c:pt>
                <c:pt idx="169">
                  <c:v>11.427043073400958</c:v>
                </c:pt>
                <c:pt idx="170">
                  <c:v>11.469907858033952</c:v>
                </c:pt>
                <c:pt idx="171">
                  <c:v>11.512558318743782</c:v>
                </c:pt>
                <c:pt idx="172">
                  <c:v>11.554995527150062</c:v>
                </c:pt>
                <c:pt idx="173">
                  <c:v>11.597220549514311</c:v>
                </c:pt>
                <c:pt idx="174">
                  <c:v>11.639234446766739</c:v>
                </c:pt>
                <c:pt idx="175">
                  <c:v>11.681038274532906</c:v>
                </c:pt>
                <c:pt idx="176">
                  <c:v>11.722633083160241</c:v>
                </c:pt>
              </c:numCache>
            </c:numRef>
          </c:xVal>
          <c:yVal>
            <c:numRef>
              <c:f>'Dt=0.01'!$S$8:$S$184</c:f>
              <c:numCache>
                <c:formatCode>General</c:formatCode>
                <c:ptCount val="177"/>
                <c:pt idx="0">
                  <c:v>0</c:v>
                </c:pt>
                <c:pt idx="1">
                  <c:v>0.1</c:v>
                </c:pt>
                <c:pt idx="2">
                  <c:v>0.19850000000000001</c:v>
                </c:pt>
                <c:pt idx="3">
                  <c:v>0.29550750000000003</c:v>
                </c:pt>
                <c:pt idx="4">
                  <c:v>0.39102996250000005</c:v>
                </c:pt>
                <c:pt idx="5">
                  <c:v>0.48507481268750008</c:v>
                </c:pt>
                <c:pt idx="6">
                  <c:v>0.57764943862406259</c:v>
                </c:pt>
                <c:pt idx="7">
                  <c:v>0.66876119143094226</c:v>
                </c:pt>
                <c:pt idx="8">
                  <c:v>0.75841738547378756</c:v>
                </c:pt>
                <c:pt idx="9">
                  <c:v>0.84662529854641866</c:v>
                </c:pt>
                <c:pt idx="10">
                  <c:v>0.93339217205368652</c:v>
                </c:pt>
                <c:pt idx="11">
                  <c:v>1.018725211193418</c:v>
                </c:pt>
                <c:pt idx="12">
                  <c:v>1.1026315851374509</c:v>
                </c:pt>
                <c:pt idx="13">
                  <c:v>1.1851184272117636</c:v>
                </c:pt>
                <c:pt idx="14">
                  <c:v>1.2661928350757048</c:v>
                </c:pt>
                <c:pt idx="15">
                  <c:v>1.3458618709003263</c:v>
                </c:pt>
                <c:pt idx="16">
                  <c:v>1.4241325615458247</c:v>
                </c:pt>
                <c:pt idx="17">
                  <c:v>1.5010118987380956</c:v>
                </c:pt>
                <c:pt idx="18">
                  <c:v>1.576506839244405</c:v>
                </c:pt>
                <c:pt idx="19">
                  <c:v>1.650624305048183</c:v>
                </c:pt>
                <c:pt idx="20">
                  <c:v>1.7233711835229422</c:v>
                </c:pt>
                <c:pt idx="21">
                  <c:v>1.7947543276053275</c:v>
                </c:pt>
                <c:pt idx="22">
                  <c:v>1.8647805559673007</c:v>
                </c:pt>
                <c:pt idx="23">
                  <c:v>1.9334566531874642</c:v>
                </c:pt>
                <c:pt idx="24">
                  <c:v>2.0007893699215269</c:v>
                </c:pt>
                <c:pt idx="25">
                  <c:v>2.0667854230719191</c:v>
                </c:pt>
                <c:pt idx="26">
                  <c:v>2.1314514959565596</c:v>
                </c:pt>
                <c:pt idx="27">
                  <c:v>2.1947942384767769</c:v>
                </c:pt>
                <c:pt idx="28">
                  <c:v>2.2568202672843931</c:v>
                </c:pt>
                <c:pt idx="29">
                  <c:v>2.317536165947971</c:v>
                </c:pt>
                <c:pt idx="30">
                  <c:v>2.376948485118231</c:v>
                </c:pt>
                <c:pt idx="31">
                  <c:v>2.4350637426926398</c:v>
                </c:pt>
                <c:pt idx="32">
                  <c:v>2.4918884239791765</c:v>
                </c:pt>
                <c:pt idx="33">
                  <c:v>2.5474289818592806</c:v>
                </c:pt>
                <c:pt idx="34">
                  <c:v>2.6016918369499842</c:v>
                </c:pt>
                <c:pt idx="35">
                  <c:v>2.6546833777652341</c:v>
                </c:pt>
                <c:pt idx="36">
                  <c:v>2.7064099608764081</c:v>
                </c:pt>
                <c:pt idx="37">
                  <c:v>2.7568779110720261</c:v>
                </c:pt>
                <c:pt idx="38">
                  <c:v>2.806093521516666</c:v>
                </c:pt>
                <c:pt idx="39">
                  <c:v>2.8540630539090825</c:v>
                </c:pt>
                <c:pt idx="40">
                  <c:v>2.9007927386395371</c:v>
                </c:pt>
                <c:pt idx="41">
                  <c:v>2.9462887749463396</c:v>
                </c:pt>
                <c:pt idx="42">
                  <c:v>2.9905573310716078</c:v>
                </c:pt>
                <c:pt idx="43">
                  <c:v>3.0336045444162498</c:v>
                </c:pt>
                <c:pt idx="44">
                  <c:v>3.0754365216941686</c:v>
                </c:pt>
                <c:pt idx="45">
                  <c:v>3.1160593390856977</c:v>
                </c:pt>
                <c:pt idx="46">
                  <c:v>3.1554790423902692</c:v>
                </c:pt>
                <c:pt idx="47">
                  <c:v>3.1937016471783179</c:v>
                </c:pt>
                <c:pt idx="48">
                  <c:v>3.2307331389424263</c:v>
                </c:pt>
                <c:pt idx="49">
                  <c:v>3.266579473247714</c:v>
                </c:pt>
                <c:pt idx="50">
                  <c:v>3.3012465758814753</c:v>
                </c:pt>
                <c:pt idx="51">
                  <c:v>3.3347403430020681</c:v>
                </c:pt>
                <c:pt idx="52">
                  <c:v>3.3670666412870576</c:v>
                </c:pt>
                <c:pt idx="53">
                  <c:v>3.3982313080806223</c:v>
                </c:pt>
                <c:pt idx="54">
                  <c:v>3.4282401515402192</c:v>
                </c:pt>
                <c:pt idx="55">
                  <c:v>3.4570989507825183</c:v>
                </c:pt>
                <c:pt idx="56">
                  <c:v>3.4848134560286055</c:v>
                </c:pt>
                <c:pt idx="57">
                  <c:v>3.5113893887484626</c:v>
                </c:pt>
                <c:pt idx="58">
                  <c:v>3.5368324418047203</c:v>
                </c:pt>
                <c:pt idx="59">
                  <c:v>3.5611482795956966</c:v>
                </c:pt>
                <c:pt idx="60">
                  <c:v>3.5843425381977179</c:v>
                </c:pt>
                <c:pt idx="61">
                  <c:v>3.6064208255067292</c:v>
                </c:pt>
                <c:pt idx="62">
                  <c:v>3.6273887213791953</c:v>
                </c:pt>
                <c:pt idx="63">
                  <c:v>3.6472517777722993</c:v>
                </c:pt>
                <c:pt idx="64">
                  <c:v>3.6660155188834378</c:v>
                </c:pt>
                <c:pt idx="65">
                  <c:v>3.6836854412890205</c:v>
                </c:pt>
                <c:pt idx="66">
                  <c:v>3.7002670140825753</c:v>
                </c:pt>
                <c:pt idx="67">
                  <c:v>3.7157656790121623</c:v>
                </c:pt>
                <c:pt idx="68">
                  <c:v>3.7301868506171014</c:v>
                </c:pt>
                <c:pt idx="69">
                  <c:v>3.7435359163640158</c:v>
                </c:pt>
                <c:pt idx="70">
                  <c:v>3.7558182367821957</c:v>
                </c:pt>
                <c:pt idx="71">
                  <c:v>3.7670391455982846</c:v>
                </c:pt>
                <c:pt idx="72">
                  <c:v>3.7772039498702932</c:v>
                </c:pt>
                <c:pt idx="73">
                  <c:v>3.7863179301209415</c:v>
                </c:pt>
                <c:pt idx="74">
                  <c:v>3.7943863404703366</c:v>
                </c:pt>
                <c:pt idx="75">
                  <c:v>3.8014144087679851</c:v>
                </c:pt>
                <c:pt idx="76">
                  <c:v>3.807407336724145</c:v>
                </c:pt>
                <c:pt idx="77">
                  <c:v>3.8123703000405245</c:v>
                </c:pt>
                <c:pt idx="78">
                  <c:v>3.816308448540322</c:v>
                </c:pt>
                <c:pt idx="79">
                  <c:v>3.8192269062976205</c:v>
                </c:pt>
                <c:pt idx="80">
                  <c:v>3.8211307717661325</c:v>
                </c:pt>
                <c:pt idx="81">
                  <c:v>3.8220251179073017</c:v>
                </c:pt>
                <c:pt idx="82">
                  <c:v>3.8219149923177653</c:v>
                </c:pt>
                <c:pt idx="83">
                  <c:v>3.8208054173561763</c:v>
                </c:pt>
                <c:pt idx="84">
                  <c:v>3.8187013902693954</c:v>
                </c:pt>
                <c:pt idx="85">
                  <c:v>3.8156078833180485</c:v>
                </c:pt>
                <c:pt idx="86">
                  <c:v>3.8115298439014582</c:v>
                </c:pt>
                <c:pt idx="87">
                  <c:v>3.8064721946819509</c:v>
                </c:pt>
                <c:pt idx="88">
                  <c:v>3.8004398337085412</c:v>
                </c:pt>
                <c:pt idx="89">
                  <c:v>3.7934376345399983</c:v>
                </c:pt>
                <c:pt idx="90">
                  <c:v>3.7854704463672983</c:v>
                </c:pt>
                <c:pt idx="91">
                  <c:v>3.7765430941354619</c:v>
                </c:pt>
                <c:pt idx="92">
                  <c:v>3.7666603786647843</c:v>
                </c:pt>
                <c:pt idx="93">
                  <c:v>3.7558270767714603</c:v>
                </c:pt>
                <c:pt idx="94">
                  <c:v>3.7440479413876031</c:v>
                </c:pt>
                <c:pt idx="95">
                  <c:v>3.731327701680665</c:v>
                </c:pt>
                <c:pt idx="96">
                  <c:v>3.7176710631722618</c:v>
                </c:pt>
                <c:pt idx="97">
                  <c:v>3.7030827078564004</c:v>
                </c:pt>
                <c:pt idx="98">
                  <c:v>3.6875672943171183</c:v>
                </c:pt>
                <c:pt idx="99">
                  <c:v>3.6711294578455327</c:v>
                </c:pt>
                <c:pt idx="100">
                  <c:v>3.6537738105563049</c:v>
                </c:pt>
                <c:pt idx="101">
                  <c:v>3.6355049415035232</c:v>
                </c:pt>
                <c:pt idx="102">
                  <c:v>3.6163274167960058</c:v>
                </c:pt>
                <c:pt idx="103">
                  <c:v>3.5962457797120257</c:v>
                </c:pt>
                <c:pt idx="104">
                  <c:v>3.5752645508134657</c:v>
                </c:pt>
                <c:pt idx="105">
                  <c:v>3.5533882280593985</c:v>
                </c:pt>
                <c:pt idx="106">
                  <c:v>3.5306212869191014</c:v>
                </c:pt>
                <c:pt idx="107">
                  <c:v>3.5069681804845056</c:v>
                </c:pt>
                <c:pt idx="108">
                  <c:v>3.4824333395820832</c:v>
                </c:pt>
                <c:pt idx="109">
                  <c:v>3.4570211728841729</c:v>
                </c:pt>
                <c:pt idx="110">
                  <c:v>3.430736067019752</c:v>
                </c:pt>
                <c:pt idx="111">
                  <c:v>3.4035823866846533</c:v>
                </c:pt>
                <c:pt idx="112">
                  <c:v>3.3755644747512301</c:v>
                </c:pt>
                <c:pt idx="113">
                  <c:v>3.3466866523774739</c:v>
                </c:pt>
                <c:pt idx="114">
                  <c:v>3.3169532191155864</c:v>
                </c:pt>
                <c:pt idx="115">
                  <c:v>3.2863684530200086</c:v>
                </c:pt>
                <c:pt idx="116">
                  <c:v>3.2549366107549087</c:v>
                </c:pt>
                <c:pt idx="117">
                  <c:v>3.2226619277011341</c:v>
                </c:pt>
                <c:pt idx="118">
                  <c:v>3.1895486180626285</c:v>
                </c:pt>
                <c:pt idx="119">
                  <c:v>3.1556008749723152</c:v>
                </c:pt>
                <c:pt idx="120">
                  <c:v>3.1208228705974537</c:v>
                </c:pt>
                <c:pt idx="121">
                  <c:v>3.0852187562444664</c:v>
                </c:pt>
                <c:pt idx="122">
                  <c:v>3.048792662463244</c:v>
                </c:pt>
                <c:pt idx="123">
                  <c:v>3.0115486991509277</c:v>
                </c:pt>
                <c:pt idx="124">
                  <c:v>2.9734909556551732</c:v>
                </c:pt>
                <c:pt idx="125">
                  <c:v>2.9346235008768975</c:v>
                </c:pt>
                <c:pt idx="126">
                  <c:v>2.894950383372513</c:v>
                </c:pt>
                <c:pt idx="127">
                  <c:v>2.8544756314556503</c:v>
                </c:pt>
                <c:pt idx="128">
                  <c:v>2.8132032532983722</c:v>
                </c:pt>
                <c:pt idx="129">
                  <c:v>2.7711372370318803</c:v>
                </c:pt>
                <c:pt idx="130">
                  <c:v>2.7282815508467211</c:v>
                </c:pt>
                <c:pt idx="131">
                  <c:v>2.6846401430924876</c:v>
                </c:pt>
                <c:pt idx="132">
                  <c:v>2.640216942377025</c:v>
                </c:pt>
                <c:pt idx="133">
                  <c:v>2.5950158576651399</c:v>
                </c:pt>
                <c:pt idx="134">
                  <c:v>2.5490407783768143</c:v>
                </c:pt>
                <c:pt idx="135">
                  <c:v>2.50229557448493</c:v>
                </c:pt>
                <c:pt idx="136">
                  <c:v>2.4547840966125052</c:v>
                </c:pt>
                <c:pt idx="137">
                  <c:v>2.4065101761294425</c:v>
                </c:pt>
                <c:pt idx="138">
                  <c:v>2.3574776252487952</c:v>
                </c:pt>
                <c:pt idx="139">
                  <c:v>2.3076902371225514</c:v>
                </c:pt>
                <c:pt idx="140">
                  <c:v>2.2571517859369385</c:v>
                </c:pt>
                <c:pt idx="141">
                  <c:v>2.2058660270072536</c:v>
                </c:pt>
                <c:pt idx="142">
                  <c:v>2.1538366968722173</c:v>
                </c:pt>
                <c:pt idx="143">
                  <c:v>2.1010675133878562</c:v>
                </c:pt>
                <c:pt idx="144">
                  <c:v>2.047562175820917</c:v>
                </c:pt>
                <c:pt idx="145">
                  <c:v>1.9933243649418124</c:v>
                </c:pt>
                <c:pt idx="146">
                  <c:v>1.9383577431171033</c:v>
                </c:pt>
                <c:pt idx="147">
                  <c:v>1.8826659544015176</c:v>
                </c:pt>
                <c:pt idx="148">
                  <c:v>1.8262526246295101</c:v>
                </c:pt>
                <c:pt idx="149">
                  <c:v>1.7691213615063626</c:v>
                </c:pt>
                <c:pt idx="150">
                  <c:v>1.7112757546988306</c:v>
                </c:pt>
                <c:pt idx="151">
                  <c:v>1.6527193759253365</c:v>
                </c:pt>
                <c:pt idx="152">
                  <c:v>1.5934557790457098</c:v>
                </c:pt>
                <c:pt idx="153">
                  <c:v>1.5334885001504812</c:v>
                </c:pt>
                <c:pt idx="154">
                  <c:v>1.4728210576497287</c:v>
                </c:pt>
                <c:pt idx="155">
                  <c:v>1.4114569523614799</c:v>
                </c:pt>
                <c:pt idx="156">
                  <c:v>1.3493996675996724</c:v>
                </c:pt>
                <c:pt idx="157">
                  <c:v>1.286652669261674</c:v>
                </c:pt>
                <c:pt idx="158">
                  <c:v>1.2232194059153656</c:v>
                </c:pt>
                <c:pt idx="159">
                  <c:v>1.1591033088857887</c:v>
                </c:pt>
                <c:pt idx="160">
                  <c:v>1.0943077923413598</c:v>
                </c:pt>
                <c:pt idx="161">
                  <c:v>1.0288362533796529</c:v>
                </c:pt>
                <c:pt idx="162">
                  <c:v>0.96269207211275454</c:v>
                </c:pt>
                <c:pt idx="163">
                  <c:v>0.89587861175219075</c:v>
                </c:pt>
                <c:pt idx="164">
                  <c:v>0.8283992186934297</c:v>
                </c:pt>
                <c:pt idx="165">
                  <c:v>0.76025722259996253</c:v>
                </c:pt>
                <c:pt idx="166">
                  <c:v>0.69145593648696269</c:v>
                </c:pt>
                <c:pt idx="167">
                  <c:v>0.62199865680452782</c:v>
                </c:pt>
                <c:pt idx="168">
                  <c:v>0.55188866352050514</c:v>
                </c:pt>
                <c:pt idx="169">
                  <c:v>0.48112922020290255</c:v>
                </c:pt>
                <c:pt idx="170">
                  <c:v>0.40972357410188798</c:v>
                </c:pt>
                <c:pt idx="171">
                  <c:v>0.3376749562313785</c:v>
                </c:pt>
                <c:pt idx="172">
                  <c:v>0.26498658145022158</c:v>
                </c:pt>
                <c:pt idx="173">
                  <c:v>0.19166164854297041</c:v>
                </c:pt>
                <c:pt idx="174">
                  <c:v>0.1177033403002555</c:v>
                </c:pt>
                <c:pt idx="175">
                  <c:v>4.3114823598754168E-2</c:v>
                </c:pt>
                <c:pt idx="176">
                  <c:v>-3.2100750519239649E-2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84-4A35-A8EC-B36EDEF98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6168000"/>
        <c:axId val="1816168832"/>
      </c:scatterChart>
      <c:valAx>
        <c:axId val="181616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68832"/>
        <c:crosses val="autoZero"/>
        <c:crossBetween val="midCat"/>
      </c:valAx>
      <c:valAx>
        <c:axId val="1816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16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69240877484104824"/>
          <c:y val="0.10130252145576497"/>
          <c:w val="0.28448198039959988"/>
          <c:h val="0.250875818932419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3240272556718716E-2"/>
          <c:y val="1.5328604247733782E-2"/>
          <c:w val="0.93805290724841861"/>
          <c:h val="0.90753655486497664"/>
        </c:manualLayout>
      </c:layou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'Class Data'!$Q$8</c:f>
              <c:numCache>
                <c:formatCode>General</c:formatCode>
                <c:ptCount val="1"/>
                <c:pt idx="0">
                  <c:v>0</c:v>
                </c:pt>
              </c:numCache>
            </c:numRef>
          </c:xVal>
          <c:yVal>
            <c:numRef>
              <c:f>'Class Data'!$R$8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61-4D7D-AFA5-C5D19CA6504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'Class Data'!$W$7:$W$27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'Class Data'!$X$7:$X$27</c:f>
              <c:numCache>
                <c:formatCode>General</c:formatCode>
                <c:ptCount val="21"/>
                <c:pt idx="0">
                  <c:v>0</c:v>
                </c:pt>
                <c:pt idx="1">
                  <c:v>0.95</c:v>
                </c:pt>
                <c:pt idx="2">
                  <c:v>1.8</c:v>
                </c:pt>
                <c:pt idx="3">
                  <c:v>2.5499999999999998</c:v>
                </c:pt>
                <c:pt idx="4">
                  <c:v>3.1999999999999997</c:v>
                </c:pt>
                <c:pt idx="5">
                  <c:v>3.75</c:v>
                </c:pt>
                <c:pt idx="6">
                  <c:v>4.2</c:v>
                </c:pt>
                <c:pt idx="7">
                  <c:v>4.5500000000000007</c:v>
                </c:pt>
                <c:pt idx="8">
                  <c:v>4.7999999999999989</c:v>
                </c:pt>
                <c:pt idx="9">
                  <c:v>4.9499999999999993</c:v>
                </c:pt>
                <c:pt idx="10">
                  <c:v>5</c:v>
                </c:pt>
                <c:pt idx="11">
                  <c:v>4.9499999999999993</c:v>
                </c:pt>
                <c:pt idx="12">
                  <c:v>4.8000000000000007</c:v>
                </c:pt>
                <c:pt idx="13">
                  <c:v>4.5499999999999989</c:v>
                </c:pt>
                <c:pt idx="14">
                  <c:v>4.2000000000000011</c:v>
                </c:pt>
                <c:pt idx="15">
                  <c:v>3.75</c:v>
                </c:pt>
                <c:pt idx="16">
                  <c:v>3.1999999999999975</c:v>
                </c:pt>
                <c:pt idx="17">
                  <c:v>2.5500000000000007</c:v>
                </c:pt>
                <c:pt idx="18">
                  <c:v>1.7999999999999972</c:v>
                </c:pt>
                <c:pt idx="19">
                  <c:v>0.94999999999999929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61-4D7D-AFA5-C5D19CA6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04863"/>
        <c:axId val="989761327"/>
      </c:scatterChart>
      <c:scatterChart>
        <c:scatterStyle val="smoothMarker"/>
        <c:varyColors val="0"/>
        <c:ser>
          <c:idx val="0"/>
          <c:order val="0"/>
          <c:tx>
            <c:strRef>
              <c:f>'Class Data'!$G$8</c:f>
              <c:strCache>
                <c:ptCount val="1"/>
                <c:pt idx="0">
                  <c:v>Sy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'Class Data'!$F$9:$F$30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</c:numCache>
            </c:numRef>
          </c:xVal>
          <c:yVal>
            <c:numRef>
              <c:f>'Class Data'!$G$9:$G$30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1.9</c:v>
                </c:pt>
                <c:pt idx="3">
                  <c:v>2.7</c:v>
                </c:pt>
                <c:pt idx="4">
                  <c:v>3.4000000000000004</c:v>
                </c:pt>
                <c:pt idx="5">
                  <c:v>4</c:v>
                </c:pt>
                <c:pt idx="6">
                  <c:v>4.5</c:v>
                </c:pt>
                <c:pt idx="7">
                  <c:v>4.9000000000000004</c:v>
                </c:pt>
                <c:pt idx="8">
                  <c:v>5.2</c:v>
                </c:pt>
                <c:pt idx="9">
                  <c:v>5.4</c:v>
                </c:pt>
                <c:pt idx="10">
                  <c:v>5.5</c:v>
                </c:pt>
                <c:pt idx="11">
                  <c:v>5.5</c:v>
                </c:pt>
                <c:pt idx="12">
                  <c:v>5.4</c:v>
                </c:pt>
                <c:pt idx="13">
                  <c:v>5.2</c:v>
                </c:pt>
                <c:pt idx="14">
                  <c:v>4.9000000000000004</c:v>
                </c:pt>
                <c:pt idx="15">
                  <c:v>4.5</c:v>
                </c:pt>
                <c:pt idx="16">
                  <c:v>4</c:v>
                </c:pt>
                <c:pt idx="17">
                  <c:v>3.4</c:v>
                </c:pt>
                <c:pt idx="18">
                  <c:v>2.6999999999999997</c:v>
                </c:pt>
                <c:pt idx="19">
                  <c:v>1.8999999999999997</c:v>
                </c:pt>
                <c:pt idx="20">
                  <c:v>0.99999999999999967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61-4D7D-AFA5-C5D19CA6504F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'Class Data'!$AB$7:$AB$208</c:f>
              <c:numCache>
                <c:formatCode>General</c:formatCode>
                <c:ptCount val="20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  <c:pt idx="55">
                  <c:v>5.4999999999999964</c:v>
                </c:pt>
                <c:pt idx="56">
                  <c:v>5.5999999999999961</c:v>
                </c:pt>
                <c:pt idx="57">
                  <c:v>5.6999999999999957</c:v>
                </c:pt>
                <c:pt idx="58">
                  <c:v>5.7999999999999954</c:v>
                </c:pt>
                <c:pt idx="59">
                  <c:v>5.899999999999995</c:v>
                </c:pt>
                <c:pt idx="60">
                  <c:v>5.9999999999999947</c:v>
                </c:pt>
                <c:pt idx="61">
                  <c:v>6.0999999999999943</c:v>
                </c:pt>
                <c:pt idx="62">
                  <c:v>6.199999999999994</c:v>
                </c:pt>
                <c:pt idx="63">
                  <c:v>6.2999999999999936</c:v>
                </c:pt>
                <c:pt idx="64">
                  <c:v>6.3999999999999932</c:v>
                </c:pt>
                <c:pt idx="65">
                  <c:v>6.4999999999999929</c:v>
                </c:pt>
                <c:pt idx="66">
                  <c:v>6.5999999999999925</c:v>
                </c:pt>
                <c:pt idx="67">
                  <c:v>6.6999999999999922</c:v>
                </c:pt>
                <c:pt idx="68">
                  <c:v>6.7999999999999918</c:v>
                </c:pt>
                <c:pt idx="69">
                  <c:v>6.8999999999999915</c:v>
                </c:pt>
                <c:pt idx="70">
                  <c:v>6.9999999999999911</c:v>
                </c:pt>
                <c:pt idx="71">
                  <c:v>7.0999999999999908</c:v>
                </c:pt>
                <c:pt idx="72">
                  <c:v>7.1999999999999904</c:v>
                </c:pt>
                <c:pt idx="73">
                  <c:v>7.2999999999999901</c:v>
                </c:pt>
                <c:pt idx="74">
                  <c:v>7.3999999999999897</c:v>
                </c:pt>
                <c:pt idx="75">
                  <c:v>7.4999999999999893</c:v>
                </c:pt>
                <c:pt idx="76">
                  <c:v>7.599999999999989</c:v>
                </c:pt>
                <c:pt idx="77">
                  <c:v>7.6999999999999886</c:v>
                </c:pt>
                <c:pt idx="78">
                  <c:v>7.7999999999999883</c:v>
                </c:pt>
                <c:pt idx="79">
                  <c:v>7.8999999999999879</c:v>
                </c:pt>
                <c:pt idx="80">
                  <c:v>7.9999999999999876</c:v>
                </c:pt>
                <c:pt idx="81">
                  <c:v>8.0999999999999872</c:v>
                </c:pt>
                <c:pt idx="82">
                  <c:v>8.1999999999999869</c:v>
                </c:pt>
                <c:pt idx="83">
                  <c:v>8.2999999999999865</c:v>
                </c:pt>
                <c:pt idx="84">
                  <c:v>8.3999999999999861</c:v>
                </c:pt>
                <c:pt idx="85">
                  <c:v>8.4999999999999858</c:v>
                </c:pt>
                <c:pt idx="86">
                  <c:v>8.5999999999999854</c:v>
                </c:pt>
                <c:pt idx="87">
                  <c:v>8.6999999999999851</c:v>
                </c:pt>
                <c:pt idx="88">
                  <c:v>8.7999999999999847</c:v>
                </c:pt>
                <c:pt idx="89">
                  <c:v>8.8999999999999844</c:v>
                </c:pt>
                <c:pt idx="90">
                  <c:v>8.999999999999984</c:v>
                </c:pt>
                <c:pt idx="91">
                  <c:v>9.0999999999999837</c:v>
                </c:pt>
                <c:pt idx="92">
                  <c:v>9.1999999999999833</c:v>
                </c:pt>
                <c:pt idx="93">
                  <c:v>9.2999999999999829</c:v>
                </c:pt>
                <c:pt idx="94">
                  <c:v>9.3999999999999826</c:v>
                </c:pt>
                <c:pt idx="95">
                  <c:v>9.4999999999999822</c:v>
                </c:pt>
                <c:pt idx="96">
                  <c:v>9.5999999999999819</c:v>
                </c:pt>
                <c:pt idx="97">
                  <c:v>9.6999999999999815</c:v>
                </c:pt>
                <c:pt idx="98">
                  <c:v>9.7999999999999812</c:v>
                </c:pt>
                <c:pt idx="99">
                  <c:v>9.8999999999999808</c:v>
                </c:pt>
                <c:pt idx="100">
                  <c:v>9.9999999999999805</c:v>
                </c:pt>
                <c:pt idx="101">
                  <c:v>10.09999999999998</c:v>
                </c:pt>
                <c:pt idx="102">
                  <c:v>10.19999999999998</c:v>
                </c:pt>
                <c:pt idx="103">
                  <c:v>10.299999999999979</c:v>
                </c:pt>
                <c:pt idx="104">
                  <c:v>10.399999999999979</c:v>
                </c:pt>
                <c:pt idx="105">
                  <c:v>10.499999999999979</c:v>
                </c:pt>
                <c:pt idx="106">
                  <c:v>10.599999999999978</c:v>
                </c:pt>
                <c:pt idx="107">
                  <c:v>10.699999999999978</c:v>
                </c:pt>
                <c:pt idx="108">
                  <c:v>10.799999999999978</c:v>
                </c:pt>
                <c:pt idx="109">
                  <c:v>10.899999999999977</c:v>
                </c:pt>
                <c:pt idx="110">
                  <c:v>10.999999999999977</c:v>
                </c:pt>
                <c:pt idx="111">
                  <c:v>11.099999999999977</c:v>
                </c:pt>
                <c:pt idx="112">
                  <c:v>11.199999999999976</c:v>
                </c:pt>
                <c:pt idx="113">
                  <c:v>11.299999999999976</c:v>
                </c:pt>
                <c:pt idx="114">
                  <c:v>11.399999999999975</c:v>
                </c:pt>
                <c:pt idx="115">
                  <c:v>11.499999999999975</c:v>
                </c:pt>
                <c:pt idx="116">
                  <c:v>11.599999999999975</c:v>
                </c:pt>
                <c:pt idx="117">
                  <c:v>11.699999999999974</c:v>
                </c:pt>
                <c:pt idx="118">
                  <c:v>11.799999999999974</c:v>
                </c:pt>
                <c:pt idx="119">
                  <c:v>11.899999999999974</c:v>
                </c:pt>
                <c:pt idx="120">
                  <c:v>11.999999999999973</c:v>
                </c:pt>
                <c:pt idx="121">
                  <c:v>12.099999999999973</c:v>
                </c:pt>
                <c:pt idx="122">
                  <c:v>12.199999999999973</c:v>
                </c:pt>
                <c:pt idx="123">
                  <c:v>12.299999999999972</c:v>
                </c:pt>
                <c:pt idx="124">
                  <c:v>12.399999999999972</c:v>
                </c:pt>
                <c:pt idx="125">
                  <c:v>12.499999999999972</c:v>
                </c:pt>
                <c:pt idx="126">
                  <c:v>12.599999999999971</c:v>
                </c:pt>
                <c:pt idx="127">
                  <c:v>12.699999999999971</c:v>
                </c:pt>
                <c:pt idx="128">
                  <c:v>12.799999999999971</c:v>
                </c:pt>
                <c:pt idx="129">
                  <c:v>12.89999999999997</c:v>
                </c:pt>
                <c:pt idx="130">
                  <c:v>12.99999999999997</c:v>
                </c:pt>
                <c:pt idx="131">
                  <c:v>13.099999999999969</c:v>
                </c:pt>
                <c:pt idx="132">
                  <c:v>13.199999999999969</c:v>
                </c:pt>
                <c:pt idx="133">
                  <c:v>13.299999999999969</c:v>
                </c:pt>
                <c:pt idx="134">
                  <c:v>13.399999999999968</c:v>
                </c:pt>
                <c:pt idx="135">
                  <c:v>13.499999999999968</c:v>
                </c:pt>
                <c:pt idx="136">
                  <c:v>13.599999999999968</c:v>
                </c:pt>
                <c:pt idx="137">
                  <c:v>13.699999999999967</c:v>
                </c:pt>
                <c:pt idx="138">
                  <c:v>13.799999999999967</c:v>
                </c:pt>
                <c:pt idx="139">
                  <c:v>13.899999999999967</c:v>
                </c:pt>
                <c:pt idx="140">
                  <c:v>13.999999999999966</c:v>
                </c:pt>
                <c:pt idx="141">
                  <c:v>14.099999999999966</c:v>
                </c:pt>
                <c:pt idx="142">
                  <c:v>14.199999999999966</c:v>
                </c:pt>
                <c:pt idx="143">
                  <c:v>14.299999999999965</c:v>
                </c:pt>
                <c:pt idx="144">
                  <c:v>14.399999999999965</c:v>
                </c:pt>
                <c:pt idx="145">
                  <c:v>14.499999999999964</c:v>
                </c:pt>
                <c:pt idx="146">
                  <c:v>14.599999999999964</c:v>
                </c:pt>
                <c:pt idx="147">
                  <c:v>14.699999999999964</c:v>
                </c:pt>
                <c:pt idx="148">
                  <c:v>14.799999999999963</c:v>
                </c:pt>
                <c:pt idx="149">
                  <c:v>14.899999999999963</c:v>
                </c:pt>
                <c:pt idx="150">
                  <c:v>14.999999999999963</c:v>
                </c:pt>
                <c:pt idx="151">
                  <c:v>15.099999999999962</c:v>
                </c:pt>
                <c:pt idx="152">
                  <c:v>15.199999999999962</c:v>
                </c:pt>
                <c:pt idx="153">
                  <c:v>15.299999999999962</c:v>
                </c:pt>
                <c:pt idx="154">
                  <c:v>15.399999999999961</c:v>
                </c:pt>
                <c:pt idx="155">
                  <c:v>15.499999999999961</c:v>
                </c:pt>
                <c:pt idx="156">
                  <c:v>15.599999999999961</c:v>
                </c:pt>
                <c:pt idx="157">
                  <c:v>15.69999999999996</c:v>
                </c:pt>
                <c:pt idx="158">
                  <c:v>15.79999999999996</c:v>
                </c:pt>
                <c:pt idx="159">
                  <c:v>15.899999999999959</c:v>
                </c:pt>
                <c:pt idx="160">
                  <c:v>15.999999999999959</c:v>
                </c:pt>
                <c:pt idx="161">
                  <c:v>16.099999999999959</c:v>
                </c:pt>
                <c:pt idx="162">
                  <c:v>16.19999999999996</c:v>
                </c:pt>
                <c:pt idx="163">
                  <c:v>16.299999999999962</c:v>
                </c:pt>
                <c:pt idx="164">
                  <c:v>16.399999999999963</c:v>
                </c:pt>
                <c:pt idx="165">
                  <c:v>16.499999999999964</c:v>
                </c:pt>
                <c:pt idx="166">
                  <c:v>16.599999999999966</c:v>
                </c:pt>
                <c:pt idx="167">
                  <c:v>16.699999999999967</c:v>
                </c:pt>
                <c:pt idx="168">
                  <c:v>16.799999999999969</c:v>
                </c:pt>
                <c:pt idx="169">
                  <c:v>16.89999999999997</c:v>
                </c:pt>
                <c:pt idx="170">
                  <c:v>16.999999999999972</c:v>
                </c:pt>
                <c:pt idx="171">
                  <c:v>17.099999999999973</c:v>
                </c:pt>
                <c:pt idx="172">
                  <c:v>17.199999999999974</c:v>
                </c:pt>
                <c:pt idx="173">
                  <c:v>17.299999999999976</c:v>
                </c:pt>
                <c:pt idx="174">
                  <c:v>17.399999999999977</c:v>
                </c:pt>
                <c:pt idx="175">
                  <c:v>17.499999999999979</c:v>
                </c:pt>
                <c:pt idx="176">
                  <c:v>17.59999999999998</c:v>
                </c:pt>
                <c:pt idx="177">
                  <c:v>17.699999999999982</c:v>
                </c:pt>
                <c:pt idx="178">
                  <c:v>17.799999999999983</c:v>
                </c:pt>
                <c:pt idx="179">
                  <c:v>17.899999999999984</c:v>
                </c:pt>
                <c:pt idx="180">
                  <c:v>17.999999999999986</c:v>
                </c:pt>
                <c:pt idx="181">
                  <c:v>18.099999999999987</c:v>
                </c:pt>
                <c:pt idx="182">
                  <c:v>18.199999999999989</c:v>
                </c:pt>
                <c:pt idx="183">
                  <c:v>18.29999999999999</c:v>
                </c:pt>
                <c:pt idx="184">
                  <c:v>18.399999999999991</c:v>
                </c:pt>
                <c:pt idx="185">
                  <c:v>18.499999999999993</c:v>
                </c:pt>
                <c:pt idx="186">
                  <c:v>18.599999999999994</c:v>
                </c:pt>
                <c:pt idx="187">
                  <c:v>18.699999999999996</c:v>
                </c:pt>
                <c:pt idx="188">
                  <c:v>18.799999999999997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19.200000000000003</c:v>
                </c:pt>
                <c:pt idx="193">
                  <c:v>19.300000000000004</c:v>
                </c:pt>
                <c:pt idx="194">
                  <c:v>19.400000000000006</c:v>
                </c:pt>
                <c:pt idx="195">
                  <c:v>19.500000000000007</c:v>
                </c:pt>
                <c:pt idx="196">
                  <c:v>19.600000000000009</c:v>
                </c:pt>
                <c:pt idx="197">
                  <c:v>19.70000000000001</c:v>
                </c:pt>
                <c:pt idx="198">
                  <c:v>19.800000000000011</c:v>
                </c:pt>
                <c:pt idx="199">
                  <c:v>19.900000000000013</c:v>
                </c:pt>
                <c:pt idx="200">
                  <c:v>20.000000000000014</c:v>
                </c:pt>
                <c:pt idx="201">
                  <c:v>20.100000000000016</c:v>
                </c:pt>
              </c:numCache>
            </c:numRef>
          </c:xVal>
          <c:yVal>
            <c:numRef>
              <c:f>'Class Data'!$AC$7:$AC$208</c:f>
              <c:numCache>
                <c:formatCode>General</c:formatCode>
                <c:ptCount val="202"/>
                <c:pt idx="0">
                  <c:v>0</c:v>
                </c:pt>
                <c:pt idx="1">
                  <c:v>0.1</c:v>
                </c:pt>
                <c:pt idx="2">
                  <c:v>0.19900000000000001</c:v>
                </c:pt>
                <c:pt idx="3">
                  <c:v>0.29700000000000004</c:v>
                </c:pt>
                <c:pt idx="4">
                  <c:v>0.39400000000000007</c:v>
                </c:pt>
                <c:pt idx="5">
                  <c:v>0.4900000000000001</c:v>
                </c:pt>
                <c:pt idx="6">
                  <c:v>0.58500000000000008</c:v>
                </c:pt>
                <c:pt idx="7">
                  <c:v>0.67900000000000005</c:v>
                </c:pt>
                <c:pt idx="8">
                  <c:v>0.77200000000000002</c:v>
                </c:pt>
                <c:pt idx="9">
                  <c:v>0.8640000000000001</c:v>
                </c:pt>
                <c:pt idx="10">
                  <c:v>0.95500000000000018</c:v>
                </c:pt>
                <c:pt idx="11">
                  <c:v>1.0450000000000002</c:v>
                </c:pt>
                <c:pt idx="12">
                  <c:v>1.1340000000000001</c:v>
                </c:pt>
                <c:pt idx="13">
                  <c:v>1.2220000000000002</c:v>
                </c:pt>
                <c:pt idx="14">
                  <c:v>1.3090000000000002</c:v>
                </c:pt>
                <c:pt idx="15">
                  <c:v>1.3950000000000002</c:v>
                </c:pt>
                <c:pt idx="16">
                  <c:v>1.4800000000000002</c:v>
                </c:pt>
                <c:pt idx="17">
                  <c:v>1.5640000000000003</c:v>
                </c:pt>
                <c:pt idx="18">
                  <c:v>1.6470000000000002</c:v>
                </c:pt>
                <c:pt idx="19">
                  <c:v>1.7290000000000003</c:v>
                </c:pt>
                <c:pt idx="20">
                  <c:v>1.8100000000000005</c:v>
                </c:pt>
                <c:pt idx="21">
                  <c:v>1.8900000000000006</c:v>
                </c:pt>
                <c:pt idx="22">
                  <c:v>1.9690000000000007</c:v>
                </c:pt>
                <c:pt idx="23">
                  <c:v>2.047000000000001</c:v>
                </c:pt>
                <c:pt idx="24">
                  <c:v>2.124000000000001</c:v>
                </c:pt>
                <c:pt idx="25">
                  <c:v>2.2000000000000011</c:v>
                </c:pt>
                <c:pt idx="26">
                  <c:v>2.2750000000000012</c:v>
                </c:pt>
                <c:pt idx="27">
                  <c:v>2.3490000000000015</c:v>
                </c:pt>
                <c:pt idx="28">
                  <c:v>2.4220000000000015</c:v>
                </c:pt>
                <c:pt idx="29">
                  <c:v>2.4940000000000015</c:v>
                </c:pt>
                <c:pt idx="30">
                  <c:v>2.5650000000000017</c:v>
                </c:pt>
                <c:pt idx="31">
                  <c:v>2.635000000000002</c:v>
                </c:pt>
                <c:pt idx="32">
                  <c:v>2.704000000000002</c:v>
                </c:pt>
                <c:pt idx="33">
                  <c:v>2.772000000000002</c:v>
                </c:pt>
                <c:pt idx="34">
                  <c:v>2.8390000000000022</c:v>
                </c:pt>
                <c:pt idx="35">
                  <c:v>2.9050000000000025</c:v>
                </c:pt>
                <c:pt idx="36">
                  <c:v>2.9700000000000024</c:v>
                </c:pt>
                <c:pt idx="37">
                  <c:v>3.0340000000000025</c:v>
                </c:pt>
                <c:pt idx="38">
                  <c:v>3.0970000000000026</c:v>
                </c:pt>
                <c:pt idx="39">
                  <c:v>3.1590000000000029</c:v>
                </c:pt>
                <c:pt idx="40">
                  <c:v>3.2200000000000029</c:v>
                </c:pt>
                <c:pt idx="41">
                  <c:v>3.2800000000000029</c:v>
                </c:pt>
                <c:pt idx="42">
                  <c:v>3.3390000000000031</c:v>
                </c:pt>
                <c:pt idx="43">
                  <c:v>3.3970000000000034</c:v>
                </c:pt>
                <c:pt idx="44">
                  <c:v>3.4540000000000033</c:v>
                </c:pt>
                <c:pt idx="45">
                  <c:v>3.5100000000000033</c:v>
                </c:pt>
                <c:pt idx="46">
                  <c:v>3.5650000000000035</c:v>
                </c:pt>
                <c:pt idx="47">
                  <c:v>3.6190000000000038</c:v>
                </c:pt>
                <c:pt idx="48">
                  <c:v>3.6720000000000041</c:v>
                </c:pt>
                <c:pt idx="49">
                  <c:v>3.7240000000000042</c:v>
                </c:pt>
                <c:pt idx="50">
                  <c:v>3.7750000000000044</c:v>
                </c:pt>
                <c:pt idx="51">
                  <c:v>3.8250000000000046</c:v>
                </c:pt>
                <c:pt idx="52">
                  <c:v>3.874000000000005</c:v>
                </c:pt>
                <c:pt idx="53">
                  <c:v>3.922000000000005</c:v>
                </c:pt>
                <c:pt idx="54">
                  <c:v>3.9690000000000052</c:v>
                </c:pt>
                <c:pt idx="55">
                  <c:v>4.015000000000005</c:v>
                </c:pt>
                <c:pt idx="56">
                  <c:v>4.0600000000000049</c:v>
                </c:pt>
                <c:pt idx="57">
                  <c:v>4.1040000000000054</c:v>
                </c:pt>
                <c:pt idx="58">
                  <c:v>4.1470000000000056</c:v>
                </c:pt>
                <c:pt idx="59">
                  <c:v>4.1890000000000054</c:v>
                </c:pt>
                <c:pt idx="60">
                  <c:v>4.2300000000000058</c:v>
                </c:pt>
                <c:pt idx="61">
                  <c:v>4.2700000000000058</c:v>
                </c:pt>
                <c:pt idx="62">
                  <c:v>4.3090000000000064</c:v>
                </c:pt>
                <c:pt idx="63">
                  <c:v>4.3470000000000066</c:v>
                </c:pt>
                <c:pt idx="64">
                  <c:v>4.3840000000000066</c:v>
                </c:pt>
                <c:pt idx="65">
                  <c:v>4.420000000000007</c:v>
                </c:pt>
                <c:pt idx="66">
                  <c:v>4.4550000000000072</c:v>
                </c:pt>
                <c:pt idx="67">
                  <c:v>4.489000000000007</c:v>
                </c:pt>
                <c:pt idx="68">
                  <c:v>4.5220000000000073</c:v>
                </c:pt>
                <c:pt idx="69">
                  <c:v>4.5540000000000074</c:v>
                </c:pt>
                <c:pt idx="70">
                  <c:v>4.585000000000008</c:v>
                </c:pt>
                <c:pt idx="71">
                  <c:v>4.6150000000000082</c:v>
                </c:pt>
                <c:pt idx="72">
                  <c:v>4.6440000000000081</c:v>
                </c:pt>
                <c:pt idx="73">
                  <c:v>4.6720000000000086</c:v>
                </c:pt>
                <c:pt idx="74">
                  <c:v>4.6990000000000087</c:v>
                </c:pt>
                <c:pt idx="75">
                  <c:v>4.7250000000000085</c:v>
                </c:pt>
                <c:pt idx="76">
                  <c:v>4.7500000000000089</c:v>
                </c:pt>
                <c:pt idx="77">
                  <c:v>4.7740000000000089</c:v>
                </c:pt>
                <c:pt idx="78">
                  <c:v>4.7970000000000095</c:v>
                </c:pt>
                <c:pt idx="79">
                  <c:v>4.8190000000000097</c:v>
                </c:pt>
                <c:pt idx="80">
                  <c:v>4.8400000000000096</c:v>
                </c:pt>
                <c:pt idx="81">
                  <c:v>4.8600000000000101</c:v>
                </c:pt>
                <c:pt idx="82">
                  <c:v>4.8790000000000102</c:v>
                </c:pt>
                <c:pt idx="83">
                  <c:v>4.89700000000001</c:v>
                </c:pt>
                <c:pt idx="84">
                  <c:v>4.9140000000000104</c:v>
                </c:pt>
                <c:pt idx="85">
                  <c:v>4.9300000000000104</c:v>
                </c:pt>
                <c:pt idx="86">
                  <c:v>4.9450000000000109</c:v>
                </c:pt>
                <c:pt idx="87">
                  <c:v>4.9590000000000112</c:v>
                </c:pt>
                <c:pt idx="88">
                  <c:v>4.9720000000000111</c:v>
                </c:pt>
                <c:pt idx="89">
                  <c:v>4.9840000000000115</c:v>
                </c:pt>
                <c:pt idx="90">
                  <c:v>4.9950000000000117</c:v>
                </c:pt>
                <c:pt idx="91">
                  <c:v>5.0050000000000114</c:v>
                </c:pt>
                <c:pt idx="92">
                  <c:v>5.0140000000000118</c:v>
                </c:pt>
                <c:pt idx="93">
                  <c:v>5.0220000000000118</c:v>
                </c:pt>
                <c:pt idx="94">
                  <c:v>5.0290000000000123</c:v>
                </c:pt>
                <c:pt idx="95">
                  <c:v>5.0350000000000126</c:v>
                </c:pt>
                <c:pt idx="96">
                  <c:v>5.0400000000000125</c:v>
                </c:pt>
                <c:pt idx="97">
                  <c:v>5.0440000000000129</c:v>
                </c:pt>
                <c:pt idx="98">
                  <c:v>5.047000000000013</c:v>
                </c:pt>
                <c:pt idx="99">
                  <c:v>5.0490000000000128</c:v>
                </c:pt>
                <c:pt idx="100">
                  <c:v>5.0500000000000131</c:v>
                </c:pt>
                <c:pt idx="101">
                  <c:v>5.0500000000000131</c:v>
                </c:pt>
                <c:pt idx="102">
                  <c:v>5.0490000000000137</c:v>
                </c:pt>
                <c:pt idx="103">
                  <c:v>5.0470000000000139</c:v>
                </c:pt>
                <c:pt idx="104">
                  <c:v>5.0440000000000138</c:v>
                </c:pt>
                <c:pt idx="105">
                  <c:v>5.0400000000000142</c:v>
                </c:pt>
                <c:pt idx="106">
                  <c:v>5.0350000000000144</c:v>
                </c:pt>
                <c:pt idx="107">
                  <c:v>5.0290000000000141</c:v>
                </c:pt>
                <c:pt idx="108">
                  <c:v>5.0220000000000145</c:v>
                </c:pt>
                <c:pt idx="109">
                  <c:v>5.0140000000000144</c:v>
                </c:pt>
                <c:pt idx="110">
                  <c:v>5.005000000000015</c:v>
                </c:pt>
                <c:pt idx="111">
                  <c:v>4.9950000000000152</c:v>
                </c:pt>
                <c:pt idx="112">
                  <c:v>4.9840000000000151</c:v>
                </c:pt>
                <c:pt idx="113">
                  <c:v>4.9720000000000155</c:v>
                </c:pt>
                <c:pt idx="114">
                  <c:v>4.9590000000000156</c:v>
                </c:pt>
                <c:pt idx="115">
                  <c:v>4.9450000000000154</c:v>
                </c:pt>
                <c:pt idx="116">
                  <c:v>4.9300000000000157</c:v>
                </c:pt>
                <c:pt idx="117">
                  <c:v>4.9140000000000157</c:v>
                </c:pt>
                <c:pt idx="118">
                  <c:v>4.8970000000000162</c:v>
                </c:pt>
                <c:pt idx="119">
                  <c:v>4.8790000000000164</c:v>
                </c:pt>
                <c:pt idx="120">
                  <c:v>4.8600000000000163</c:v>
                </c:pt>
                <c:pt idx="121">
                  <c:v>4.8400000000000167</c:v>
                </c:pt>
                <c:pt idx="122">
                  <c:v>4.8190000000000168</c:v>
                </c:pt>
                <c:pt idx="123">
                  <c:v>4.7970000000000166</c:v>
                </c:pt>
                <c:pt idx="124">
                  <c:v>4.7740000000000169</c:v>
                </c:pt>
                <c:pt idx="125">
                  <c:v>4.7500000000000169</c:v>
                </c:pt>
                <c:pt idx="126">
                  <c:v>4.7250000000000174</c:v>
                </c:pt>
                <c:pt idx="127">
                  <c:v>4.6990000000000176</c:v>
                </c:pt>
                <c:pt idx="128">
                  <c:v>4.6720000000000175</c:v>
                </c:pt>
                <c:pt idx="129">
                  <c:v>4.6440000000000179</c:v>
                </c:pt>
                <c:pt idx="130">
                  <c:v>4.615000000000018</c:v>
                </c:pt>
                <c:pt idx="131">
                  <c:v>4.5850000000000177</c:v>
                </c:pt>
                <c:pt idx="132">
                  <c:v>4.554000000000018</c:v>
                </c:pt>
                <c:pt idx="133">
                  <c:v>4.522000000000018</c:v>
                </c:pt>
                <c:pt idx="134">
                  <c:v>4.4890000000000185</c:v>
                </c:pt>
                <c:pt idx="135">
                  <c:v>4.4550000000000187</c:v>
                </c:pt>
                <c:pt idx="136">
                  <c:v>4.4200000000000186</c:v>
                </c:pt>
                <c:pt idx="137">
                  <c:v>4.384000000000019</c:v>
                </c:pt>
                <c:pt idx="138">
                  <c:v>4.3470000000000191</c:v>
                </c:pt>
                <c:pt idx="139">
                  <c:v>4.3090000000000188</c:v>
                </c:pt>
                <c:pt idx="140">
                  <c:v>4.2700000000000191</c:v>
                </c:pt>
                <c:pt idx="141">
                  <c:v>4.2300000000000191</c:v>
                </c:pt>
                <c:pt idx="142">
                  <c:v>4.1890000000000196</c:v>
                </c:pt>
                <c:pt idx="143">
                  <c:v>4.1470000000000198</c:v>
                </c:pt>
                <c:pt idx="144">
                  <c:v>4.1040000000000196</c:v>
                </c:pt>
                <c:pt idx="145">
                  <c:v>4.06000000000002</c:v>
                </c:pt>
                <c:pt idx="146">
                  <c:v>4.0150000000000201</c:v>
                </c:pt>
                <c:pt idx="147">
                  <c:v>3.9690000000000203</c:v>
                </c:pt>
                <c:pt idx="148">
                  <c:v>3.9220000000000206</c:v>
                </c:pt>
                <c:pt idx="149">
                  <c:v>3.874000000000021</c:v>
                </c:pt>
                <c:pt idx="150">
                  <c:v>3.825000000000021</c:v>
                </c:pt>
                <c:pt idx="151">
                  <c:v>3.7750000000000212</c:v>
                </c:pt>
                <c:pt idx="152">
                  <c:v>3.7240000000000215</c:v>
                </c:pt>
                <c:pt idx="153">
                  <c:v>3.6720000000000219</c:v>
                </c:pt>
                <c:pt idx="154">
                  <c:v>3.619000000000022</c:v>
                </c:pt>
                <c:pt idx="155">
                  <c:v>3.5650000000000222</c:v>
                </c:pt>
                <c:pt idx="156">
                  <c:v>3.5100000000000224</c:v>
                </c:pt>
                <c:pt idx="157">
                  <c:v>3.4540000000000228</c:v>
                </c:pt>
                <c:pt idx="158">
                  <c:v>3.3970000000000229</c:v>
                </c:pt>
                <c:pt idx="159">
                  <c:v>3.3390000000000231</c:v>
                </c:pt>
                <c:pt idx="160">
                  <c:v>3.2800000000000233</c:v>
                </c:pt>
                <c:pt idx="161">
                  <c:v>3.2200000000000237</c:v>
                </c:pt>
                <c:pt idx="162">
                  <c:v>3.1590000000000238</c:v>
                </c:pt>
                <c:pt idx="163">
                  <c:v>3.097000000000024</c:v>
                </c:pt>
                <c:pt idx="164">
                  <c:v>3.0340000000000242</c:v>
                </c:pt>
                <c:pt idx="165">
                  <c:v>2.9700000000000246</c:v>
                </c:pt>
                <c:pt idx="166">
                  <c:v>2.9050000000000247</c:v>
                </c:pt>
                <c:pt idx="167">
                  <c:v>2.8390000000000248</c:v>
                </c:pt>
                <c:pt idx="168">
                  <c:v>2.7720000000000251</c:v>
                </c:pt>
                <c:pt idx="169">
                  <c:v>2.7040000000000255</c:v>
                </c:pt>
                <c:pt idx="170">
                  <c:v>2.6350000000000255</c:v>
                </c:pt>
                <c:pt idx="171">
                  <c:v>2.5650000000000257</c:v>
                </c:pt>
                <c:pt idx="172">
                  <c:v>2.494000000000026</c:v>
                </c:pt>
                <c:pt idx="173">
                  <c:v>2.4220000000000264</c:v>
                </c:pt>
                <c:pt idx="174">
                  <c:v>2.3490000000000268</c:v>
                </c:pt>
                <c:pt idx="175">
                  <c:v>2.275000000000027</c:v>
                </c:pt>
                <c:pt idx="176">
                  <c:v>2.2000000000000273</c:v>
                </c:pt>
                <c:pt idx="177">
                  <c:v>2.1240000000000276</c:v>
                </c:pt>
                <c:pt idx="178">
                  <c:v>2.0470000000000281</c:v>
                </c:pt>
                <c:pt idx="179">
                  <c:v>1.9690000000000285</c:v>
                </c:pt>
                <c:pt idx="180">
                  <c:v>1.8900000000000288</c:v>
                </c:pt>
                <c:pt idx="181">
                  <c:v>1.8100000000000291</c:v>
                </c:pt>
                <c:pt idx="182">
                  <c:v>1.7290000000000294</c:v>
                </c:pt>
                <c:pt idx="183">
                  <c:v>1.6470000000000298</c:v>
                </c:pt>
                <c:pt idx="184">
                  <c:v>1.56400000000003</c:v>
                </c:pt>
                <c:pt idx="185">
                  <c:v>1.4800000000000304</c:v>
                </c:pt>
                <c:pt idx="186">
                  <c:v>1.3950000000000307</c:v>
                </c:pt>
                <c:pt idx="187">
                  <c:v>1.309000000000031</c:v>
                </c:pt>
                <c:pt idx="188">
                  <c:v>1.2220000000000313</c:v>
                </c:pt>
                <c:pt idx="189">
                  <c:v>1.1340000000000316</c:v>
                </c:pt>
                <c:pt idx="190">
                  <c:v>1.0450000000000319</c:v>
                </c:pt>
                <c:pt idx="191">
                  <c:v>0.95500000000003227</c:v>
                </c:pt>
                <c:pt idx="192">
                  <c:v>0.86400000000003263</c:v>
                </c:pt>
                <c:pt idx="193">
                  <c:v>0.77200000000003299</c:v>
                </c:pt>
                <c:pt idx="194">
                  <c:v>0.67900000000003335</c:v>
                </c:pt>
                <c:pt idx="195">
                  <c:v>0.58500000000003372</c:v>
                </c:pt>
                <c:pt idx="196">
                  <c:v>0.49000000000003407</c:v>
                </c:pt>
                <c:pt idx="197">
                  <c:v>0.39400000000003443</c:v>
                </c:pt>
                <c:pt idx="198">
                  <c:v>0.29700000000003479</c:v>
                </c:pt>
                <c:pt idx="199">
                  <c:v>0.19900000000003515</c:v>
                </c:pt>
                <c:pt idx="200">
                  <c:v>0.10000000000003552</c:v>
                </c:pt>
                <c:pt idx="201">
                  <c:v>3.5887959271008185E-14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61-4D7D-AFA5-C5D19CA650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904863"/>
        <c:axId val="989761327"/>
      </c:scatterChart>
      <c:valAx>
        <c:axId val="8919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761327"/>
        <c:crosses val="autoZero"/>
        <c:crossBetween val="midCat"/>
      </c:valAx>
      <c:valAx>
        <c:axId val="989761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90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436800</xdr:colOff>
      <xdr:row>43</xdr:row>
      <xdr:rowOff>175309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7C31E-B9E1-488E-AD9A-936F632F0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426027</xdr:colOff>
      <xdr:row>0</xdr:row>
      <xdr:rowOff>15586</xdr:rowOff>
    </xdr:from>
    <xdr:to>
      <xdr:col>35</xdr:col>
      <xdr:colOff>253227</xdr:colOff>
      <xdr:row>44</xdr:row>
      <xdr:rowOff>10786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D81CB0-06CA-462B-AB7A-0AD8E0E537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49</xdr:col>
      <xdr:colOff>77178</xdr:colOff>
      <xdr:row>15</xdr:row>
      <xdr:rowOff>154437</xdr:rowOff>
    </xdr:from>
    <xdr:to>
      <xdr:col>63</xdr:col>
      <xdr:colOff>260058</xdr:colOff>
      <xdr:row>42</xdr:row>
      <xdr:rowOff>169678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DF19E80-60D7-47FC-9BDC-19CB93A3C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224118</xdr:colOff>
      <xdr:row>10</xdr:row>
      <xdr:rowOff>35858</xdr:rowOff>
    </xdr:from>
    <xdr:to>
      <xdr:col>18</xdr:col>
      <xdr:colOff>367554</xdr:colOff>
      <xdr:row>24</xdr:row>
      <xdr:rowOff>8965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95AE641-98C4-459E-9EE2-372F90B77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374073</xdr:colOff>
      <xdr:row>7</xdr:row>
      <xdr:rowOff>67788</xdr:rowOff>
    </xdr:from>
    <xdr:to>
      <xdr:col>34</xdr:col>
      <xdr:colOff>1</xdr:colOff>
      <xdr:row>30</xdr:row>
      <xdr:rowOff>124690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B105FF-E851-4CC5-B65B-E27CF826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88355</xdr:colOff>
      <xdr:row>13</xdr:row>
      <xdr:rowOff>68035</xdr:rowOff>
    </xdr:from>
    <xdr:to>
      <xdr:col>21</xdr:col>
      <xdr:colOff>551905</xdr:colOff>
      <xdr:row>38</xdr:row>
      <xdr:rowOff>138793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BEE3C8-F8CB-465A-A3B3-341E600C5E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A9C16-F373-49DB-ADEE-49458441246E}">
  <dimension ref="A1"/>
  <sheetViews>
    <sheetView tabSelected="1" zoomScale="55" zoomScaleNormal="55" workbookViewId="0">
      <selection activeCell="AN28" sqref="AN28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8D60-9D3B-4D2A-BFC9-E127777FA4D5}">
  <dimension ref="B1:AB194"/>
  <sheetViews>
    <sheetView topLeftCell="B1" zoomScale="85" zoomScaleNormal="85" workbookViewId="0">
      <selection activeCell="S9" sqref="S9"/>
    </sheetView>
  </sheetViews>
  <sheetFormatPr defaultRowHeight="14.4" x14ac:dyDescent="0.3"/>
  <cols>
    <col min="3" max="4" width="8.88671875" style="1"/>
  </cols>
  <sheetData>
    <row r="1" spans="2:28" x14ac:dyDescent="0.3">
      <c r="C1" s="4" t="s">
        <v>28</v>
      </c>
      <c r="D1" s="4"/>
      <c r="E1" s="4"/>
      <c r="F1" s="4"/>
      <c r="G1" s="4"/>
      <c r="H1" s="4"/>
      <c r="I1" s="4"/>
      <c r="J1" s="4"/>
      <c r="K1" s="4"/>
      <c r="L1" s="4"/>
    </row>
    <row r="2" spans="2:28" x14ac:dyDescent="0.3">
      <c r="B2" t="s">
        <v>7</v>
      </c>
      <c r="C2" s="1" t="s">
        <v>3</v>
      </c>
      <c r="D2" s="1" t="s">
        <v>4</v>
      </c>
      <c r="E2" t="s">
        <v>5</v>
      </c>
      <c r="F2" t="s">
        <v>6</v>
      </c>
      <c r="G2" t="s">
        <v>22</v>
      </c>
      <c r="H2" t="s">
        <v>23</v>
      </c>
      <c r="I2" t="s">
        <v>11</v>
      </c>
      <c r="J2" t="s">
        <v>12</v>
      </c>
      <c r="K2" t="s">
        <v>13</v>
      </c>
      <c r="L2" t="s">
        <v>14</v>
      </c>
      <c r="V2" s="3" t="s">
        <v>27</v>
      </c>
      <c r="W2" s="3"/>
      <c r="X2" s="3"/>
      <c r="Y2" s="3"/>
      <c r="Z2" s="3"/>
      <c r="AA2" s="3"/>
      <c r="AB2" s="3"/>
    </row>
    <row r="3" spans="2:28" x14ac:dyDescent="0.3">
      <c r="B3">
        <v>0</v>
      </c>
      <c r="C3" s="1">
        <v>0</v>
      </c>
      <c r="D3" s="1">
        <v>0</v>
      </c>
      <c r="E3">
        <v>10</v>
      </c>
      <c r="F3">
        <v>10</v>
      </c>
      <c r="G3">
        <f>E3+(gx-$P$7*E3)*dt/2</f>
        <v>9.75</v>
      </c>
      <c r="H3">
        <f>F3+(gy-$P$7*F3)*dt/2</f>
        <v>9.25</v>
      </c>
      <c r="I3">
        <f>G3*dt</f>
        <v>0.97500000000000009</v>
      </c>
      <c r="J3">
        <f>H3*dt</f>
        <v>0.92500000000000004</v>
      </c>
      <c r="K3">
        <f>(gx-$P$7*E3)*dt</f>
        <v>-0.5</v>
      </c>
      <c r="L3">
        <f>(gy-$P$7*F3)*dt</f>
        <v>-1.5</v>
      </c>
      <c r="O3" t="s">
        <v>0</v>
      </c>
      <c r="P3">
        <v>0</v>
      </c>
    </row>
    <row r="4" spans="2:28" x14ac:dyDescent="0.3">
      <c r="B4">
        <f t="shared" ref="B4:B67" si="0">B3+dt</f>
        <v>0.1</v>
      </c>
      <c r="C4" s="1">
        <f>C3+I3</f>
        <v>0.97500000000000009</v>
      </c>
      <c r="D4" s="1">
        <f>D3+J3</f>
        <v>0.92500000000000004</v>
      </c>
      <c r="E4">
        <f>E3+K3</f>
        <v>9.5</v>
      </c>
      <c r="F4">
        <f>F3+L3</f>
        <v>8.5</v>
      </c>
      <c r="G4">
        <f>E4+(gx-$P$7*E4)*dt/2</f>
        <v>9.2624999999999993</v>
      </c>
      <c r="H4">
        <f>F4+(gy-$P$7*F4)*dt/2</f>
        <v>7.7874999999999996</v>
      </c>
      <c r="I4">
        <f>G4*dt</f>
        <v>0.92625000000000002</v>
      </c>
      <c r="J4">
        <f>H4*dt</f>
        <v>0.77875000000000005</v>
      </c>
      <c r="K4">
        <f>(gx-$P$7*E4)*dt</f>
        <v>-0.47500000000000003</v>
      </c>
      <c r="L4">
        <f>(gy-$P$7*F4)*dt</f>
        <v>-1.425</v>
      </c>
      <c r="O4" t="s">
        <v>1</v>
      </c>
      <c r="P4">
        <v>-10</v>
      </c>
    </row>
    <row r="5" spans="2:28" x14ac:dyDescent="0.3">
      <c r="B5">
        <f t="shared" si="0"/>
        <v>0.2</v>
      </c>
      <c r="C5" s="1">
        <f t="shared" ref="C5:C28" si="1">C4+I4</f>
        <v>1.9012500000000001</v>
      </c>
      <c r="D5" s="1">
        <f t="shared" ref="D5:D28" si="2">D4+J4</f>
        <v>1.7037500000000001</v>
      </c>
      <c r="E5">
        <f t="shared" ref="E5:E28" si="3">E4+K4</f>
        <v>9.0250000000000004</v>
      </c>
      <c r="F5">
        <f t="shared" ref="F5:F28" si="4">F4+L4</f>
        <v>7.0750000000000002</v>
      </c>
      <c r="G5">
        <f>E5+(gx-$P$7*E5)*dt/2</f>
        <v>8.7993749999999995</v>
      </c>
      <c r="H5">
        <f>F5+(gy-$P$7*F5)*dt/2</f>
        <v>6.3981250000000003</v>
      </c>
      <c r="I5">
        <f>G5*dt</f>
        <v>0.87993750000000004</v>
      </c>
      <c r="J5">
        <f>H5*dt</f>
        <v>0.63981250000000012</v>
      </c>
      <c r="K5">
        <f>(gx-$P$7*E5)*dt</f>
        <v>-0.45125000000000004</v>
      </c>
      <c r="L5">
        <f>(gy-$P$7*F5)*dt</f>
        <v>-1.35375</v>
      </c>
      <c r="O5" t="s">
        <v>2</v>
      </c>
      <c r="P5">
        <v>0.1</v>
      </c>
    </row>
    <row r="6" spans="2:28" x14ac:dyDescent="0.3">
      <c r="B6">
        <f t="shared" si="0"/>
        <v>0.30000000000000004</v>
      </c>
      <c r="C6" s="1">
        <f t="shared" si="1"/>
        <v>2.7811875000000001</v>
      </c>
      <c r="D6" s="1">
        <f t="shared" si="2"/>
        <v>2.3435625</v>
      </c>
      <c r="E6">
        <f t="shared" si="3"/>
        <v>8.5737500000000004</v>
      </c>
      <c r="F6">
        <f t="shared" si="4"/>
        <v>5.7212500000000004</v>
      </c>
      <c r="G6">
        <f>E6+(gx-$P$7*E6)*dt/2</f>
        <v>8.359406250000001</v>
      </c>
      <c r="H6">
        <f>F6+(gy-$P$7*F6)*dt/2</f>
        <v>5.0782187500000004</v>
      </c>
      <c r="I6">
        <f>G6*dt</f>
        <v>0.8359406250000001</v>
      </c>
      <c r="J6">
        <f>H6*dt</f>
        <v>0.50782187500000009</v>
      </c>
      <c r="K6">
        <f>(gx-$P$7*E6)*dt</f>
        <v>-0.42868750000000005</v>
      </c>
      <c r="L6">
        <f>(gy-$P$7*F6)*dt</f>
        <v>-1.2860625000000001</v>
      </c>
      <c r="Y6" t="s">
        <v>15</v>
      </c>
      <c r="Z6" t="s">
        <v>16</v>
      </c>
      <c r="AA6" t="s">
        <v>17</v>
      </c>
      <c r="AB6" t="s">
        <v>18</v>
      </c>
    </row>
    <row r="7" spans="2:28" x14ac:dyDescent="0.3">
      <c r="B7">
        <f t="shared" si="0"/>
        <v>0.4</v>
      </c>
      <c r="C7" s="1">
        <f t="shared" si="1"/>
        <v>3.6171281250000002</v>
      </c>
      <c r="D7" s="1">
        <f t="shared" si="2"/>
        <v>2.8513843750000003</v>
      </c>
      <c r="E7">
        <f t="shared" si="3"/>
        <v>8.1450624999999999</v>
      </c>
      <c r="F7">
        <f t="shared" si="4"/>
        <v>4.4351875000000005</v>
      </c>
      <c r="G7">
        <f>E7+(gx-$P$7*E7)*dt/2</f>
        <v>7.9414359374999997</v>
      </c>
      <c r="H7">
        <f>F7+(gy-$P$7*F7)*dt/2</f>
        <v>3.8243078125000003</v>
      </c>
      <c r="I7">
        <f>G7*dt</f>
        <v>0.79414359374999999</v>
      </c>
      <c r="J7">
        <f>H7*dt</f>
        <v>0.38243078125000007</v>
      </c>
      <c r="K7">
        <f>(gx-$P$7*E7)*dt</f>
        <v>-0.40725312499999999</v>
      </c>
      <c r="L7">
        <f>(gy-$P$7*F7)*dt</f>
        <v>-1.2217593750000002</v>
      </c>
      <c r="O7" t="s">
        <v>24</v>
      </c>
      <c r="P7">
        <v>0.5</v>
      </c>
      <c r="T7" t="s">
        <v>7</v>
      </c>
      <c r="U7" t="s">
        <v>3</v>
      </c>
      <c r="V7" t="s">
        <v>4</v>
      </c>
      <c r="W7" t="s">
        <v>5</v>
      </c>
      <c r="X7" t="s">
        <v>6</v>
      </c>
      <c r="Y7" t="s">
        <v>11</v>
      </c>
      <c r="Z7" t="s">
        <v>12</v>
      </c>
      <c r="AA7" t="s">
        <v>13</v>
      </c>
      <c r="AB7" t="s">
        <v>14</v>
      </c>
    </row>
    <row r="8" spans="2:28" x14ac:dyDescent="0.3">
      <c r="B8">
        <f t="shared" si="0"/>
        <v>0.5</v>
      </c>
      <c r="C8" s="1">
        <f t="shared" si="1"/>
        <v>4.4112717187500001</v>
      </c>
      <c r="D8" s="1">
        <f t="shared" si="2"/>
        <v>3.2338151562500004</v>
      </c>
      <c r="E8">
        <f t="shared" si="3"/>
        <v>7.7378093749999994</v>
      </c>
      <c r="F8">
        <f t="shared" si="4"/>
        <v>3.2134281250000001</v>
      </c>
      <c r="G8">
        <f>E8+(gx-$P$7*E8)*dt/2</f>
        <v>7.5443641406249995</v>
      </c>
      <c r="H8">
        <f>F8+(gy-$P$7*F8)*dt/2</f>
        <v>2.6330924218750003</v>
      </c>
      <c r="I8">
        <f>G8*dt</f>
        <v>0.75443641406249995</v>
      </c>
      <c r="J8">
        <f>H8*dt</f>
        <v>0.26330924218750001</v>
      </c>
      <c r="K8">
        <f>(gx-$P$7*E8)*dt</f>
        <v>-0.38689046874999999</v>
      </c>
      <c r="L8">
        <f>(gy-$P$7*F8)*dt</f>
        <v>-1.1606714062500001</v>
      </c>
      <c r="T8">
        <v>0</v>
      </c>
      <c r="U8">
        <v>0</v>
      </c>
      <c r="V8">
        <v>0</v>
      </c>
      <c r="W8">
        <v>10</v>
      </c>
      <c r="X8">
        <v>10</v>
      </c>
      <c r="Y8">
        <f>W8*dt</f>
        <v>1</v>
      </c>
      <c r="Z8">
        <f>X8*dt</f>
        <v>1</v>
      </c>
      <c r="AA8">
        <f>(gx-$P$7*W8)*dt</f>
        <v>-0.5</v>
      </c>
      <c r="AB8">
        <f>(gy-$P$7*X8)*dt</f>
        <v>-1.5</v>
      </c>
    </row>
    <row r="9" spans="2:28" x14ac:dyDescent="0.3">
      <c r="B9">
        <f t="shared" si="0"/>
        <v>0.6</v>
      </c>
      <c r="C9" s="1">
        <f t="shared" si="1"/>
        <v>5.1657081328125001</v>
      </c>
      <c r="D9" s="1">
        <f t="shared" si="2"/>
        <v>3.4971243984375002</v>
      </c>
      <c r="E9">
        <f t="shared" si="3"/>
        <v>7.3509189062499996</v>
      </c>
      <c r="F9">
        <f t="shared" si="4"/>
        <v>2.05275671875</v>
      </c>
      <c r="G9">
        <f>E9+(gx-$P$7*E9)*dt/2</f>
        <v>7.1671459335937495</v>
      </c>
      <c r="H9">
        <f>F9+(gy-$P$7*F9)*dt/2</f>
        <v>1.5014378007812499</v>
      </c>
      <c r="I9">
        <f>G9*dt</f>
        <v>0.71671459335937504</v>
      </c>
      <c r="J9">
        <f>H9*dt</f>
        <v>0.15014378007812501</v>
      </c>
      <c r="K9">
        <f>(gx-$P$7*E9)*dt</f>
        <v>-0.36754594531250001</v>
      </c>
      <c r="L9">
        <f>(gy-$P$7*F9)*dt</f>
        <v>-1.1026378359375</v>
      </c>
      <c r="T9">
        <f>T8+dt</f>
        <v>0.1</v>
      </c>
      <c r="U9">
        <f>U8+Y8</f>
        <v>1</v>
      </c>
      <c r="V9">
        <f>V8+Z8</f>
        <v>1</v>
      </c>
      <c r="W9">
        <f>W8+AA8</f>
        <v>9.5</v>
      </c>
      <c r="X9">
        <f>X8+AB8</f>
        <v>8.5</v>
      </c>
      <c r="Y9">
        <f>W9*dt</f>
        <v>0.95000000000000007</v>
      </c>
      <c r="Z9">
        <f>X9*dt</f>
        <v>0.85000000000000009</v>
      </c>
      <c r="AA9">
        <f>(gx-$P$7*W9)*dt</f>
        <v>-0.47500000000000003</v>
      </c>
      <c r="AB9">
        <f>(gy-$P$7*X9)*dt</f>
        <v>-1.425</v>
      </c>
    </row>
    <row r="10" spans="2:28" x14ac:dyDescent="0.3">
      <c r="B10">
        <f t="shared" si="0"/>
        <v>0.7</v>
      </c>
      <c r="C10" s="1">
        <f t="shared" si="1"/>
        <v>5.8824227261718747</v>
      </c>
      <c r="D10" s="1">
        <f t="shared" si="2"/>
        <v>3.6472681785156253</v>
      </c>
      <c r="E10">
        <f t="shared" si="3"/>
        <v>6.9833729609374995</v>
      </c>
      <c r="F10">
        <f t="shared" si="4"/>
        <v>0.95011888281250001</v>
      </c>
      <c r="G10">
        <f>E10+(gx-$P$7*E10)*dt/2</f>
        <v>6.8087886369140618</v>
      </c>
      <c r="H10">
        <f>F10+(gy-$P$7*F10)*dt/2</f>
        <v>0.42636591074218744</v>
      </c>
      <c r="I10">
        <f>G10*dt</f>
        <v>0.68087886369140627</v>
      </c>
      <c r="J10">
        <f>H10*dt</f>
        <v>4.2636591074218744E-2</v>
      </c>
      <c r="K10">
        <f>(gx-$P$7*E10)*dt</f>
        <v>-0.34916864804687497</v>
      </c>
      <c r="L10">
        <f>(gy-$P$7*F10)*dt</f>
        <v>-1.0475059441406251</v>
      </c>
      <c r="T10">
        <f>T9+dt</f>
        <v>0.2</v>
      </c>
      <c r="U10">
        <f>U9+Y9</f>
        <v>1.9500000000000002</v>
      </c>
      <c r="V10">
        <f>V9+Z9</f>
        <v>1.85</v>
      </c>
      <c r="W10">
        <f>W9+AA9</f>
        <v>9.0250000000000004</v>
      </c>
      <c r="X10">
        <f>X9+AB9</f>
        <v>7.0750000000000002</v>
      </c>
      <c r="Y10">
        <f>W10*dt</f>
        <v>0.90250000000000008</v>
      </c>
      <c r="Z10">
        <f>X10*dt</f>
        <v>0.70750000000000002</v>
      </c>
      <c r="AA10">
        <f>(gx-$P$7*W10)*dt</f>
        <v>-0.45125000000000004</v>
      </c>
      <c r="AB10">
        <f>(gy-$P$7*X10)*dt</f>
        <v>-1.35375</v>
      </c>
    </row>
    <row r="11" spans="2:28" x14ac:dyDescent="0.3">
      <c r="B11">
        <f t="shared" si="0"/>
        <v>0.79999999999999993</v>
      </c>
      <c r="C11" s="1">
        <f t="shared" si="1"/>
        <v>6.5633015898632809</v>
      </c>
      <c r="D11" s="1">
        <f t="shared" si="2"/>
        <v>3.6899047695898441</v>
      </c>
      <c r="E11">
        <f t="shared" si="3"/>
        <v>6.6342043128906241</v>
      </c>
      <c r="F11">
        <f t="shared" si="4"/>
        <v>-9.7387061328125135E-2</v>
      </c>
      <c r="G11">
        <f>E11+(gx-$P$7*E11)*dt/2</f>
        <v>6.4683492050683586</v>
      </c>
      <c r="H11">
        <f>F11+(gy-$P$7*F11)*dt/2</f>
        <v>-0.59495238479492207</v>
      </c>
      <c r="I11">
        <f>G11*dt</f>
        <v>0.64683492050683589</v>
      </c>
      <c r="J11">
        <f>H11*dt</f>
        <v>-5.9495238479492209E-2</v>
      </c>
      <c r="K11">
        <f>(gx-$P$7*E11)*dt</f>
        <v>-0.33171021564453124</v>
      </c>
      <c r="L11">
        <f>(gy-$P$7*F11)*dt</f>
        <v>-0.99513064693359388</v>
      </c>
      <c r="T11">
        <f>T10+dt</f>
        <v>0.30000000000000004</v>
      </c>
      <c r="U11">
        <f>U10+Y10</f>
        <v>2.8525</v>
      </c>
      <c r="V11">
        <f>V10+Z10</f>
        <v>2.5575000000000001</v>
      </c>
      <c r="W11">
        <f>W10+AA10</f>
        <v>8.5737500000000004</v>
      </c>
      <c r="X11">
        <f>X10+AB10</f>
        <v>5.7212500000000004</v>
      </c>
      <c r="Y11">
        <f>W11*dt</f>
        <v>0.85737500000000011</v>
      </c>
      <c r="Z11">
        <f>X11*dt</f>
        <v>0.57212500000000011</v>
      </c>
      <c r="AA11">
        <f>(gx-$P$7*W11)*dt</f>
        <v>-0.42868750000000005</v>
      </c>
      <c r="AB11">
        <f>(gy-$P$7*X11)*dt</f>
        <v>-1.2860625000000001</v>
      </c>
    </row>
    <row r="12" spans="2:28" x14ac:dyDescent="0.3">
      <c r="B12">
        <f t="shared" si="0"/>
        <v>0.89999999999999991</v>
      </c>
      <c r="C12" s="1">
        <f t="shared" si="1"/>
        <v>7.2101365103701172</v>
      </c>
      <c r="D12" s="1">
        <f t="shared" si="2"/>
        <v>3.6304095311103519</v>
      </c>
      <c r="E12">
        <f t="shared" si="3"/>
        <v>6.3024940972460932</v>
      </c>
      <c r="F12">
        <f t="shared" si="4"/>
        <v>-1.092517708261719</v>
      </c>
      <c r="G12">
        <f>E12+(gx-$P$7*E12)*dt/2</f>
        <v>6.144931744814941</v>
      </c>
      <c r="H12">
        <f>F12+(gy-$P$7*F12)*dt/2</f>
        <v>-1.565204765555176</v>
      </c>
      <c r="I12">
        <f>G12*dt</f>
        <v>0.6144931744814941</v>
      </c>
      <c r="J12">
        <f>H12*dt</f>
        <v>-0.1565204765555176</v>
      </c>
      <c r="K12">
        <f>(gx-$P$7*E12)*dt</f>
        <v>-0.31512470486230471</v>
      </c>
      <c r="L12">
        <f>(gy-$P$7*F12)*dt</f>
        <v>-0.94537411458691401</v>
      </c>
      <c r="O12" t="s">
        <v>25</v>
      </c>
      <c r="T12">
        <f>T11+dt</f>
        <v>0.4</v>
      </c>
      <c r="U12">
        <f>U11+Y11</f>
        <v>3.7098750000000003</v>
      </c>
      <c r="V12">
        <f>V11+Z11</f>
        <v>3.1296250000000003</v>
      </c>
      <c r="W12">
        <f>W11+AA11</f>
        <v>8.1450624999999999</v>
      </c>
      <c r="X12">
        <f>X11+AB11</f>
        <v>4.4351875000000005</v>
      </c>
      <c r="Y12">
        <f>W12*dt</f>
        <v>0.81450624999999999</v>
      </c>
      <c r="Z12">
        <f>X12*dt</f>
        <v>0.44351875000000007</v>
      </c>
      <c r="AA12">
        <f>(gx-$P$7*W12)*dt</f>
        <v>-0.40725312499999999</v>
      </c>
      <c r="AB12">
        <f>(gy-$P$7*X12)*dt</f>
        <v>-1.2217593750000002</v>
      </c>
    </row>
    <row r="13" spans="2:28" x14ac:dyDescent="0.3">
      <c r="B13">
        <f t="shared" si="0"/>
        <v>0.99999999999999989</v>
      </c>
      <c r="C13" s="1">
        <f t="shared" si="1"/>
        <v>7.8246296848516117</v>
      </c>
      <c r="D13" s="1">
        <f t="shared" si="2"/>
        <v>3.4738890545548342</v>
      </c>
      <c r="E13">
        <f t="shared" si="3"/>
        <v>5.9873693923837887</v>
      </c>
      <c r="F13">
        <f t="shared" si="4"/>
        <v>-2.0378918228486329</v>
      </c>
      <c r="G13">
        <f>E13+(gx-$P$7*E13)*dt/2</f>
        <v>5.8376851575741942</v>
      </c>
      <c r="H13">
        <f>F13+(gy-$P$7*F13)*dt/2</f>
        <v>-2.4869445272774171</v>
      </c>
      <c r="I13">
        <f>G13*dt</f>
        <v>0.58376851575741939</v>
      </c>
      <c r="J13">
        <f>H13*dt</f>
        <v>-0.24869445272774171</v>
      </c>
      <c r="K13">
        <f>(gx-$P$7*E13)*dt</f>
        <v>-0.29936846961918945</v>
      </c>
      <c r="L13">
        <f>(gy-$P$7*F13)*dt</f>
        <v>-0.8981054088575684</v>
      </c>
      <c r="T13">
        <f>T12+dt</f>
        <v>0.5</v>
      </c>
      <c r="U13">
        <f>U12+Y12</f>
        <v>4.5243812500000002</v>
      </c>
      <c r="V13">
        <f>V12+Z12</f>
        <v>3.5731437500000003</v>
      </c>
      <c r="W13">
        <f>W12+AA12</f>
        <v>7.7378093749999994</v>
      </c>
      <c r="X13">
        <f>X12+AB12</f>
        <v>3.2134281250000001</v>
      </c>
      <c r="Y13">
        <f>W13*dt</f>
        <v>0.77378093749999999</v>
      </c>
      <c r="Z13">
        <f>X13*dt</f>
        <v>0.32134281250000002</v>
      </c>
      <c r="AA13">
        <f>(gx-$P$7*W13)*dt</f>
        <v>-0.38689046874999999</v>
      </c>
      <c r="AB13">
        <f>(gy-$P$7*X13)*dt</f>
        <v>-1.1606714062500001</v>
      </c>
    </row>
    <row r="14" spans="2:28" x14ac:dyDescent="0.3">
      <c r="B14">
        <f t="shared" si="0"/>
        <v>1.0999999999999999</v>
      </c>
      <c r="C14" s="1">
        <f t="shared" si="1"/>
        <v>8.4083982006090316</v>
      </c>
      <c r="D14" s="1">
        <f t="shared" si="2"/>
        <v>3.2251946018270923</v>
      </c>
      <c r="E14">
        <f t="shared" si="3"/>
        <v>5.6880009227645996</v>
      </c>
      <c r="F14">
        <f t="shared" si="4"/>
        <v>-2.9359972317062013</v>
      </c>
      <c r="G14">
        <f>E14+(gx-$P$7*E14)*dt/2</f>
        <v>5.5458008996954842</v>
      </c>
      <c r="H14">
        <f>F14+(gy-$P$7*F14)*dt/2</f>
        <v>-3.3625973009135461</v>
      </c>
      <c r="I14">
        <f>G14*dt</f>
        <v>0.55458008996954844</v>
      </c>
      <c r="J14">
        <f>H14*dt</f>
        <v>-0.33625973009135462</v>
      </c>
      <c r="K14">
        <f>(gx-$P$7*E14)*dt</f>
        <v>-0.28440004613823</v>
      </c>
      <c r="L14">
        <f>(gy-$P$7*F14)*dt</f>
        <v>-0.85320013841468989</v>
      </c>
      <c r="T14">
        <f>T13+dt</f>
        <v>0.6</v>
      </c>
      <c r="U14">
        <f t="shared" ref="U14:U53" si="5">U13+Y13</f>
        <v>5.2981621875</v>
      </c>
      <c r="V14">
        <f t="shared" ref="V14:V53" si="6">V13+Z13</f>
        <v>3.8944865625000005</v>
      </c>
      <c r="W14">
        <f t="shared" ref="W14:W53" si="7">W13+AA13</f>
        <v>7.3509189062499996</v>
      </c>
      <c r="X14">
        <f t="shared" ref="X14:X53" si="8">X13+AB13</f>
        <v>2.05275671875</v>
      </c>
      <c r="Y14">
        <f>W14*dt</f>
        <v>0.73509189062500002</v>
      </c>
      <c r="Z14">
        <f>X14*dt</f>
        <v>0.20527567187500001</v>
      </c>
      <c r="AA14">
        <f>(gx-$P$7*W14)*dt</f>
        <v>-0.36754594531250001</v>
      </c>
      <c r="AB14">
        <f>(gy-$P$7*X14)*dt</f>
        <v>-1.1026378359375</v>
      </c>
    </row>
    <row r="15" spans="2:28" x14ac:dyDescent="0.3">
      <c r="B15">
        <f t="shared" si="0"/>
        <v>1.2</v>
      </c>
      <c r="C15" s="1">
        <f t="shared" si="1"/>
        <v>8.9629782905785795</v>
      </c>
      <c r="D15" s="1">
        <f t="shared" si="2"/>
        <v>2.8889348717357377</v>
      </c>
      <c r="E15">
        <f t="shared" si="3"/>
        <v>5.4036008766263697</v>
      </c>
      <c r="F15">
        <f t="shared" si="4"/>
        <v>-3.789197370120891</v>
      </c>
      <c r="G15">
        <f>E15+(gx-$P$7*E15)*dt/2</f>
        <v>5.2685108547107102</v>
      </c>
      <c r="H15">
        <f>F15+(gy-$P$7*F15)*dt/2</f>
        <v>-4.1944674358678684</v>
      </c>
      <c r="I15">
        <f>G15*dt</f>
        <v>0.52685108547107107</v>
      </c>
      <c r="J15">
        <f>H15*dt</f>
        <v>-0.41944674358678685</v>
      </c>
      <c r="K15">
        <f>(gx-$P$7*E15)*dt</f>
        <v>-0.27018004383131849</v>
      </c>
      <c r="L15">
        <f>(gy-$P$7*F15)*dt</f>
        <v>-0.81054013149395543</v>
      </c>
      <c r="T15">
        <f>T14+dt</f>
        <v>0.7</v>
      </c>
      <c r="U15">
        <f t="shared" si="5"/>
        <v>6.0332540781250001</v>
      </c>
      <c r="V15">
        <f t="shared" si="6"/>
        <v>4.0997622343750004</v>
      </c>
      <c r="W15">
        <f t="shared" si="7"/>
        <v>6.9833729609374995</v>
      </c>
      <c r="X15">
        <f t="shared" si="8"/>
        <v>0.95011888281250001</v>
      </c>
      <c r="Y15">
        <f>W15*dt</f>
        <v>0.69833729609374995</v>
      </c>
      <c r="Z15">
        <f>X15*dt</f>
        <v>9.5011888281250012E-2</v>
      </c>
      <c r="AA15">
        <f>(gx-$P$7*W15)*dt</f>
        <v>-0.34916864804687497</v>
      </c>
      <c r="AB15">
        <f>(gy-$P$7*X15)*dt</f>
        <v>-1.0475059441406251</v>
      </c>
    </row>
    <row r="16" spans="2:28" x14ac:dyDescent="0.3">
      <c r="B16">
        <f t="shared" si="0"/>
        <v>1.3</v>
      </c>
      <c r="C16" s="1">
        <f t="shared" si="1"/>
        <v>9.4898293760496504</v>
      </c>
      <c r="D16" s="1">
        <f t="shared" si="2"/>
        <v>2.4694881281489507</v>
      </c>
      <c r="E16">
        <f t="shared" si="3"/>
        <v>5.1334208327950508</v>
      </c>
      <c r="F16">
        <f t="shared" si="4"/>
        <v>-4.5997375016148467</v>
      </c>
      <c r="G16">
        <f>E16+(gx-$P$7*E16)*dt/2</f>
        <v>5.0050853119751748</v>
      </c>
      <c r="H16">
        <f>F16+(gy-$P$7*F16)*dt/2</f>
        <v>-4.9847440640744756</v>
      </c>
      <c r="I16">
        <f>G16*dt</f>
        <v>0.50050853119751748</v>
      </c>
      <c r="J16">
        <f>H16*dt</f>
        <v>-0.49847440640744756</v>
      </c>
      <c r="K16">
        <f>(gx-$P$7*E16)*dt</f>
        <v>-0.25667104163975257</v>
      </c>
      <c r="L16">
        <f>(gy-$P$7*F16)*dt</f>
        <v>-0.77001312491925766</v>
      </c>
      <c r="T16">
        <f>T15+dt</f>
        <v>0.79999999999999993</v>
      </c>
      <c r="U16">
        <f t="shared" si="5"/>
        <v>6.7315913742187501</v>
      </c>
      <c r="V16">
        <f t="shared" si="6"/>
        <v>4.1947741226562503</v>
      </c>
      <c r="W16">
        <f t="shared" si="7"/>
        <v>6.6342043128906241</v>
      </c>
      <c r="X16">
        <f t="shared" si="8"/>
        <v>-9.7387061328125135E-2</v>
      </c>
      <c r="Y16">
        <f>W16*dt</f>
        <v>0.66342043128906247</v>
      </c>
      <c r="Z16">
        <f>X16*dt</f>
        <v>-9.7387061328125142E-3</v>
      </c>
      <c r="AA16">
        <f>(gx-$P$7*W16)*dt</f>
        <v>-0.33171021564453124</v>
      </c>
      <c r="AB16">
        <f>(gy-$P$7*X16)*dt</f>
        <v>-0.99513064693359388</v>
      </c>
    </row>
    <row r="17" spans="2:28" x14ac:dyDescent="0.3">
      <c r="B17">
        <f t="shared" si="0"/>
        <v>1.4000000000000001</v>
      </c>
      <c r="C17" s="1">
        <f t="shared" si="1"/>
        <v>9.9903379072471683</v>
      </c>
      <c r="D17" s="1">
        <f t="shared" si="2"/>
        <v>1.9710137217415031</v>
      </c>
      <c r="E17">
        <f t="shared" si="3"/>
        <v>4.8767497911552979</v>
      </c>
      <c r="F17">
        <f t="shared" si="4"/>
        <v>-5.3697506265341044</v>
      </c>
      <c r="G17">
        <f>E17+(gx-$P$7*E17)*dt/2</f>
        <v>4.7548310463764158</v>
      </c>
      <c r="H17">
        <f>F17+(gy-$P$7*F17)*dt/2</f>
        <v>-5.7355068608707516</v>
      </c>
      <c r="I17">
        <f>G17*dt</f>
        <v>0.4754831046376416</v>
      </c>
      <c r="J17">
        <f>H17*dt</f>
        <v>-0.57355068608707516</v>
      </c>
      <c r="K17">
        <f>(gx-$P$7*E17)*dt</f>
        <v>-0.24383748955776491</v>
      </c>
      <c r="L17">
        <f>(gy-$P$7*F17)*dt</f>
        <v>-0.73151246867329478</v>
      </c>
      <c r="T17">
        <f>T16+dt</f>
        <v>0.89999999999999991</v>
      </c>
      <c r="U17">
        <f t="shared" si="5"/>
        <v>7.3950118055078127</v>
      </c>
      <c r="V17">
        <f t="shared" si="6"/>
        <v>4.185035416523438</v>
      </c>
      <c r="W17">
        <f t="shared" si="7"/>
        <v>6.3024940972460932</v>
      </c>
      <c r="X17">
        <f t="shared" si="8"/>
        <v>-1.092517708261719</v>
      </c>
      <c r="Y17">
        <f>W17*dt</f>
        <v>0.63024940972460941</v>
      </c>
      <c r="Z17">
        <f>X17*dt</f>
        <v>-0.10925177082617191</v>
      </c>
      <c r="AA17">
        <f>(gx-$P$7*W17)*dt</f>
        <v>-0.31512470486230471</v>
      </c>
      <c r="AB17">
        <f>(gy-$P$7*X17)*dt</f>
        <v>-0.94537411458691401</v>
      </c>
    </row>
    <row r="18" spans="2:28" x14ac:dyDescent="0.3">
      <c r="B18">
        <f t="shared" si="0"/>
        <v>1.5000000000000002</v>
      </c>
      <c r="C18" s="1">
        <f t="shared" si="1"/>
        <v>10.46582101188481</v>
      </c>
      <c r="D18" s="1">
        <f t="shared" si="2"/>
        <v>1.397463035654428</v>
      </c>
      <c r="E18">
        <f t="shared" si="3"/>
        <v>4.6329123015975329</v>
      </c>
      <c r="F18">
        <f t="shared" si="4"/>
        <v>-6.1012630952073987</v>
      </c>
      <c r="G18">
        <f>E18+(gx-$P$7*E18)*dt/2</f>
        <v>4.5170894940575943</v>
      </c>
      <c r="H18">
        <f>F18+(gy-$P$7*F18)*dt/2</f>
        <v>-6.4487315178272135</v>
      </c>
      <c r="I18">
        <f>G18*dt</f>
        <v>0.45170894940575945</v>
      </c>
      <c r="J18">
        <f>H18*dt</f>
        <v>-0.64487315178272142</v>
      </c>
      <c r="K18">
        <f>(gx-$P$7*E18)*dt</f>
        <v>-0.23164561507987666</v>
      </c>
      <c r="L18">
        <f>(gy-$P$7*F18)*dt</f>
        <v>-0.69493684523963006</v>
      </c>
      <c r="T18">
        <f>T17+dt</f>
        <v>0.99999999999999989</v>
      </c>
      <c r="U18">
        <f t="shared" si="5"/>
        <v>8.0252612152324225</v>
      </c>
      <c r="V18">
        <f t="shared" si="6"/>
        <v>4.0757836456972658</v>
      </c>
      <c r="W18">
        <f t="shared" si="7"/>
        <v>5.9873693923837887</v>
      </c>
      <c r="X18">
        <f t="shared" si="8"/>
        <v>-2.0378918228486329</v>
      </c>
      <c r="Y18">
        <f>W18*dt</f>
        <v>0.5987369392383789</v>
      </c>
      <c r="Z18">
        <f>X18*dt</f>
        <v>-0.20378918228486331</v>
      </c>
      <c r="AA18">
        <f>(gx-$P$7*W18)*dt</f>
        <v>-0.29936846961918945</v>
      </c>
      <c r="AB18">
        <f>(gy-$P$7*X18)*dt</f>
        <v>-0.8981054088575684</v>
      </c>
    </row>
    <row r="19" spans="2:28" x14ac:dyDescent="0.3">
      <c r="B19">
        <f t="shared" si="0"/>
        <v>1.6000000000000003</v>
      </c>
      <c r="C19" s="1">
        <f t="shared" si="1"/>
        <v>10.917529961290569</v>
      </c>
      <c r="D19" s="1">
        <f t="shared" si="2"/>
        <v>0.75258988387170656</v>
      </c>
      <c r="E19">
        <f t="shared" si="3"/>
        <v>4.4012666865176566</v>
      </c>
      <c r="F19">
        <f t="shared" si="4"/>
        <v>-6.7961999404470284</v>
      </c>
      <c r="G19">
        <f>E19+(gx-$P$7*E19)*dt/2</f>
        <v>4.2912350193547155</v>
      </c>
      <c r="H19">
        <f>F19+(gy-$P$7*F19)*dt/2</f>
        <v>-7.1262949419358526</v>
      </c>
      <c r="I19">
        <f>G19*dt</f>
        <v>0.42912350193547155</v>
      </c>
      <c r="J19">
        <f>H19*dt</f>
        <v>-0.71262949419358534</v>
      </c>
      <c r="K19">
        <f>(gx-$P$7*E19)*dt</f>
        <v>-0.22006333432588285</v>
      </c>
      <c r="L19">
        <f>(gy-$P$7*F19)*dt</f>
        <v>-0.66019000297764863</v>
      </c>
      <c r="T19">
        <f>T18+dt</f>
        <v>1.0999999999999999</v>
      </c>
      <c r="U19">
        <f t="shared" si="5"/>
        <v>8.6239981544708009</v>
      </c>
      <c r="V19">
        <f t="shared" si="6"/>
        <v>3.8719944634124026</v>
      </c>
      <c r="W19">
        <f t="shared" si="7"/>
        <v>5.6880009227645996</v>
      </c>
      <c r="X19">
        <f t="shared" si="8"/>
        <v>-2.9359972317062013</v>
      </c>
      <c r="Y19">
        <f>W19*dt</f>
        <v>0.56880009227646</v>
      </c>
      <c r="Z19">
        <f>X19*dt</f>
        <v>-0.29359972317062016</v>
      </c>
      <c r="AA19">
        <f>(gx-$P$7*W19)*dt</f>
        <v>-0.28440004613823</v>
      </c>
      <c r="AB19">
        <f>(gy-$P$7*X19)*dt</f>
        <v>-0.85320013841468989</v>
      </c>
    </row>
    <row r="20" spans="2:28" x14ac:dyDescent="0.3">
      <c r="B20">
        <f t="shared" si="0"/>
        <v>1.7000000000000004</v>
      </c>
      <c r="C20" s="1">
        <f t="shared" si="1"/>
        <v>11.346653463226041</v>
      </c>
      <c r="D20" s="1">
        <f t="shared" si="2"/>
        <v>3.9960389678121211E-2</v>
      </c>
      <c r="E20">
        <f t="shared" si="3"/>
        <v>4.1812033521917735</v>
      </c>
      <c r="F20">
        <f t="shared" si="4"/>
        <v>-7.4563899434246768</v>
      </c>
      <c r="G20">
        <f>E20+(gx-$P$7*E20)*dt/2</f>
        <v>4.0766732683869789</v>
      </c>
      <c r="H20">
        <f>F20+(gy-$P$7*F20)*dt/2</f>
        <v>-7.7699801948390599</v>
      </c>
      <c r="I20">
        <f>G20*dt</f>
        <v>0.40766732683869789</v>
      </c>
      <c r="J20">
        <f>H20*dt</f>
        <v>-0.77699801948390601</v>
      </c>
      <c r="K20">
        <f>(gx-$P$7*E20)*dt</f>
        <v>-0.20906016760958868</v>
      </c>
      <c r="L20">
        <f>(gy-$P$7*F20)*dt</f>
        <v>-0.62718050282876625</v>
      </c>
      <c r="T20">
        <f>T19+dt</f>
        <v>1.2</v>
      </c>
      <c r="U20">
        <f t="shared" si="5"/>
        <v>9.1927982467472606</v>
      </c>
      <c r="V20">
        <f t="shared" si="6"/>
        <v>3.5783947402417824</v>
      </c>
      <c r="W20">
        <f t="shared" si="7"/>
        <v>5.4036008766263697</v>
      </c>
      <c r="X20">
        <f t="shared" si="8"/>
        <v>-3.789197370120891</v>
      </c>
      <c r="Y20">
        <f>W20*dt</f>
        <v>0.54036008766263699</v>
      </c>
      <c r="Z20">
        <f>X20*dt</f>
        <v>-0.37891973701208914</v>
      </c>
      <c r="AA20">
        <f>(gx-$P$7*W20)*dt</f>
        <v>-0.27018004383131849</v>
      </c>
      <c r="AB20">
        <f>(gy-$P$7*X20)*dt</f>
        <v>-0.81054013149395543</v>
      </c>
    </row>
    <row r="21" spans="2:28" x14ac:dyDescent="0.3">
      <c r="B21">
        <f t="shared" si="0"/>
        <v>1.8000000000000005</v>
      </c>
      <c r="C21" s="1">
        <f t="shared" si="1"/>
        <v>11.754320790064739</v>
      </c>
      <c r="D21" s="1">
        <f t="shared" si="2"/>
        <v>-0.7370376298057848</v>
      </c>
      <c r="E21">
        <f t="shared" si="3"/>
        <v>3.9721431845821851</v>
      </c>
      <c r="F21">
        <f t="shared" si="4"/>
        <v>-8.083570446253443</v>
      </c>
      <c r="G21">
        <f>E21+(gx-$P$7*E21)*dt/2</f>
        <v>3.8728396049676306</v>
      </c>
      <c r="H21">
        <f>F21+(gy-$P$7*F21)*dt/2</f>
        <v>-8.3814811850971065</v>
      </c>
      <c r="I21">
        <f>G21*dt</f>
        <v>0.38728396049676306</v>
      </c>
      <c r="J21">
        <f>H21*dt</f>
        <v>-0.83814811850971072</v>
      </c>
      <c r="K21">
        <f>(gx-$P$7*E21)*dt</f>
        <v>-0.19860715922910926</v>
      </c>
      <c r="L21">
        <f>(gy-$P$7*F21)*dt</f>
        <v>-0.59582147768732785</v>
      </c>
      <c r="T21">
        <f>T20+dt</f>
        <v>1.3</v>
      </c>
      <c r="U21">
        <f t="shared" si="5"/>
        <v>9.7331583344098984</v>
      </c>
      <c r="V21">
        <f t="shared" si="6"/>
        <v>3.1994750032296935</v>
      </c>
      <c r="W21">
        <f t="shared" si="7"/>
        <v>5.1334208327950508</v>
      </c>
      <c r="X21">
        <f t="shared" si="8"/>
        <v>-4.5997375016148467</v>
      </c>
      <c r="Y21">
        <f>W21*dt</f>
        <v>0.51334208327950515</v>
      </c>
      <c r="Z21">
        <f>X21*dt</f>
        <v>-0.45997375016148467</v>
      </c>
      <c r="AA21">
        <f>(gx-$P$7*W21)*dt</f>
        <v>-0.25667104163975257</v>
      </c>
      <c r="AB21">
        <f>(gy-$P$7*X21)*dt</f>
        <v>-0.77001312491925766</v>
      </c>
    </row>
    <row r="22" spans="2:28" x14ac:dyDescent="0.3">
      <c r="B22">
        <f t="shared" si="0"/>
        <v>1.9000000000000006</v>
      </c>
      <c r="C22" s="1">
        <f t="shared" si="1"/>
        <v>12.141604750561502</v>
      </c>
      <c r="D22" s="1">
        <f t="shared" si="2"/>
        <v>-1.5751857483154956</v>
      </c>
      <c r="E22">
        <f t="shared" si="3"/>
        <v>3.7735360253530756</v>
      </c>
      <c r="F22">
        <f t="shared" si="4"/>
        <v>-8.67939192394077</v>
      </c>
      <c r="G22">
        <f>E22+(gx-$P$7*E22)*dt/2</f>
        <v>3.6791976247192486</v>
      </c>
      <c r="H22">
        <f>F22+(gy-$P$7*F22)*dt/2</f>
        <v>-8.9624071258422511</v>
      </c>
      <c r="I22">
        <f>G22*dt</f>
        <v>0.36791976247192487</v>
      </c>
      <c r="J22">
        <f>H22*dt</f>
        <v>-0.89624071258422511</v>
      </c>
      <c r="K22">
        <f>(gx-$P$7*E22)*dt</f>
        <v>-0.18867680126765379</v>
      </c>
      <c r="L22">
        <f>(gy-$P$7*F22)*dt</f>
        <v>-0.56603040380296155</v>
      </c>
      <c r="T22">
        <f>T21+dt</f>
        <v>1.4000000000000001</v>
      </c>
      <c r="U22">
        <f t="shared" si="5"/>
        <v>10.246500417689404</v>
      </c>
      <c r="V22">
        <f t="shared" si="6"/>
        <v>2.7395012530682088</v>
      </c>
      <c r="W22">
        <f t="shared" si="7"/>
        <v>4.8767497911552979</v>
      </c>
      <c r="X22">
        <f t="shared" si="8"/>
        <v>-5.3697506265341044</v>
      </c>
      <c r="Y22">
        <f>W22*dt</f>
        <v>0.48767497911552982</v>
      </c>
      <c r="Z22">
        <f>X22*dt</f>
        <v>-0.53697506265341044</v>
      </c>
      <c r="AA22">
        <f>(gx-$P$7*W22)*dt</f>
        <v>-0.24383748955776491</v>
      </c>
      <c r="AB22">
        <f>(gy-$P$7*X22)*dt</f>
        <v>-0.73151246867329478</v>
      </c>
    </row>
    <row r="23" spans="2:28" x14ac:dyDescent="0.3">
      <c r="B23">
        <f t="shared" si="0"/>
        <v>2.0000000000000004</v>
      </c>
      <c r="C23" s="1">
        <f t="shared" si="1"/>
        <v>12.509524513033426</v>
      </c>
      <c r="D23" s="1">
        <f t="shared" si="2"/>
        <v>-2.4714264608997207</v>
      </c>
      <c r="E23">
        <f t="shared" si="3"/>
        <v>3.584859224085422</v>
      </c>
      <c r="F23">
        <f t="shared" si="4"/>
        <v>-9.2454223277437322</v>
      </c>
      <c r="G23">
        <f>E23+(gx-$P$7*E23)*dt/2</f>
        <v>3.4952377434832864</v>
      </c>
      <c r="H23">
        <f>F23+(gy-$P$7*F23)*dt/2</f>
        <v>-9.5142867695501394</v>
      </c>
      <c r="I23">
        <f>G23*dt</f>
        <v>0.34952377434832865</v>
      </c>
      <c r="J23">
        <f>H23*dt</f>
        <v>-0.95142867695501399</v>
      </c>
      <c r="K23">
        <f>(gx-$P$7*E23)*dt</f>
        <v>-0.17924296120427111</v>
      </c>
      <c r="L23">
        <f>(gy-$P$7*F23)*dt</f>
        <v>-0.53772888361281346</v>
      </c>
      <c r="T23">
        <f>T22+dt</f>
        <v>1.5000000000000002</v>
      </c>
      <c r="U23">
        <f t="shared" si="5"/>
        <v>10.734175396804934</v>
      </c>
      <c r="V23">
        <f t="shared" si="6"/>
        <v>2.2025261904147984</v>
      </c>
      <c r="W23">
        <f t="shared" si="7"/>
        <v>4.6329123015975329</v>
      </c>
      <c r="X23">
        <f t="shared" si="8"/>
        <v>-6.1012630952073987</v>
      </c>
      <c r="Y23">
        <f>W23*dt</f>
        <v>0.46329123015975332</v>
      </c>
      <c r="Z23">
        <f>X23*dt</f>
        <v>-0.61012630952073987</v>
      </c>
      <c r="AA23">
        <f>(gx-$P$7*W23)*dt</f>
        <v>-0.23164561507987666</v>
      </c>
      <c r="AB23">
        <f>(gy-$P$7*X23)*dt</f>
        <v>-0.69493684523963006</v>
      </c>
    </row>
    <row r="24" spans="2:28" x14ac:dyDescent="0.3">
      <c r="B24">
        <f t="shared" si="0"/>
        <v>2.1000000000000005</v>
      </c>
      <c r="C24" s="1">
        <f t="shared" si="1"/>
        <v>12.859048287381755</v>
      </c>
      <c r="D24" s="1">
        <f t="shared" si="2"/>
        <v>-3.4228551378547349</v>
      </c>
      <c r="E24">
        <f t="shared" si="3"/>
        <v>3.4056162628811508</v>
      </c>
      <c r="F24">
        <f t="shared" si="4"/>
        <v>-9.7831512113565449</v>
      </c>
      <c r="G24">
        <f>E24+(gx-$P$7*E24)*dt/2</f>
        <v>3.3204758563091219</v>
      </c>
      <c r="H24">
        <f>F24+(gy-$P$7*F24)*dt/2</f>
        <v>-10.038572431072632</v>
      </c>
      <c r="I24">
        <f>G24*dt</f>
        <v>0.33204758563091219</v>
      </c>
      <c r="J24">
        <f>H24*dt</f>
        <v>-1.0038572431072632</v>
      </c>
      <c r="K24">
        <f>(gx-$P$7*E24)*dt</f>
        <v>-0.17028081314405755</v>
      </c>
      <c r="L24">
        <f>(gy-$P$7*F24)*dt</f>
        <v>-0.51084243943217278</v>
      </c>
      <c r="T24">
        <f>T23+dt</f>
        <v>1.6000000000000003</v>
      </c>
      <c r="U24">
        <f t="shared" si="5"/>
        <v>11.197466626964687</v>
      </c>
      <c r="V24">
        <f t="shared" si="6"/>
        <v>1.5923998808940585</v>
      </c>
      <c r="W24">
        <f t="shared" si="7"/>
        <v>4.4012666865176566</v>
      </c>
      <c r="X24">
        <f t="shared" si="8"/>
        <v>-6.7961999404470284</v>
      </c>
      <c r="Y24">
        <f>W24*dt</f>
        <v>0.4401266686517657</v>
      </c>
      <c r="Z24">
        <f>X24*dt</f>
        <v>-0.67961999404470286</v>
      </c>
      <c r="AA24">
        <f>(gx-$P$7*W24)*dt</f>
        <v>-0.22006333432588285</v>
      </c>
      <c r="AB24">
        <f>(gy-$P$7*X24)*dt</f>
        <v>-0.66019000297764863</v>
      </c>
    </row>
    <row r="25" spans="2:28" x14ac:dyDescent="0.3">
      <c r="B25">
        <f t="shared" si="0"/>
        <v>2.2000000000000006</v>
      </c>
      <c r="C25" s="1">
        <f t="shared" si="1"/>
        <v>13.191095873012667</v>
      </c>
      <c r="D25" s="1">
        <f t="shared" si="2"/>
        <v>-4.4267123809619982</v>
      </c>
      <c r="E25">
        <f t="shared" si="3"/>
        <v>3.2353354497370934</v>
      </c>
      <c r="F25">
        <f t="shared" si="4"/>
        <v>-10.293993650788718</v>
      </c>
      <c r="G25">
        <f>E25+(gx-$P$7*E25)*dt/2</f>
        <v>3.1544520634936659</v>
      </c>
      <c r="H25">
        <f>F25+(gy-$P$7*F25)*dt/2</f>
        <v>-10.536643809518999</v>
      </c>
      <c r="I25">
        <f>G25*dt</f>
        <v>0.31544520634936662</v>
      </c>
      <c r="J25">
        <f>H25*dt</f>
        <v>-1.0536643809519</v>
      </c>
      <c r="K25">
        <f>(gx-$P$7*E25)*dt</f>
        <v>-0.16176677248685467</v>
      </c>
      <c r="L25">
        <f>(gy-$P$7*F25)*dt</f>
        <v>-0.48530031746056412</v>
      </c>
      <c r="N25" t="s">
        <v>26</v>
      </c>
      <c r="T25">
        <f>T24+dt</f>
        <v>1.7000000000000004</v>
      </c>
      <c r="U25">
        <f t="shared" si="5"/>
        <v>11.637593295616453</v>
      </c>
      <c r="V25">
        <f t="shared" si="6"/>
        <v>0.91277988684935563</v>
      </c>
      <c r="W25">
        <f t="shared" si="7"/>
        <v>4.1812033521917735</v>
      </c>
      <c r="X25">
        <f t="shared" si="8"/>
        <v>-7.4563899434246768</v>
      </c>
      <c r="Y25">
        <f>W25*dt</f>
        <v>0.41812033521917735</v>
      </c>
      <c r="Z25">
        <f>X25*dt</f>
        <v>-0.74563899434246772</v>
      </c>
      <c r="AA25">
        <f>(gx-$P$7*W25)*dt</f>
        <v>-0.20906016760958868</v>
      </c>
      <c r="AB25">
        <f>(gy-$P$7*X25)*dt</f>
        <v>-0.62718050282876625</v>
      </c>
    </row>
    <row r="26" spans="2:28" x14ac:dyDescent="0.3">
      <c r="B26">
        <f t="shared" si="0"/>
        <v>2.3000000000000007</v>
      </c>
      <c r="C26" s="1">
        <f t="shared" si="1"/>
        <v>13.506541079362034</v>
      </c>
      <c r="D26" s="1">
        <f t="shared" si="2"/>
        <v>-5.4803767619138979</v>
      </c>
      <c r="E26">
        <f t="shared" si="3"/>
        <v>3.0735686772502389</v>
      </c>
      <c r="F26">
        <f t="shared" si="4"/>
        <v>-10.779293968249281</v>
      </c>
      <c r="G26">
        <f>E26+(gx-$P$7*E26)*dt/2</f>
        <v>2.9967294603189827</v>
      </c>
      <c r="H26">
        <f>F26+(gy-$P$7*F26)*dt/2</f>
        <v>-11.009811619043049</v>
      </c>
      <c r="I26">
        <f>G26*dt</f>
        <v>0.29967294603189826</v>
      </c>
      <c r="J26">
        <f>H26*dt</f>
        <v>-1.1009811619043048</v>
      </c>
      <c r="K26">
        <f>(gx-$P$7*E26)*dt</f>
        <v>-0.15367843386251195</v>
      </c>
      <c r="L26">
        <f>(gy-$P$7*F26)*dt</f>
        <v>-0.46103530158753597</v>
      </c>
      <c r="T26">
        <f>T25+dt</f>
        <v>1.8000000000000005</v>
      </c>
      <c r="U26">
        <f t="shared" si="5"/>
        <v>12.05571363083563</v>
      </c>
      <c r="V26">
        <f t="shared" si="6"/>
        <v>0.16714089250688791</v>
      </c>
      <c r="W26">
        <f t="shared" si="7"/>
        <v>3.9721431845821851</v>
      </c>
      <c r="X26">
        <f t="shared" si="8"/>
        <v>-8.083570446253443</v>
      </c>
      <c r="Y26">
        <f>W26*dt</f>
        <v>0.39721431845821853</v>
      </c>
      <c r="Z26">
        <f>X26*dt</f>
        <v>-0.8083570446253443</v>
      </c>
      <c r="AA26">
        <f>(gx-$P$7*W26)*dt</f>
        <v>-0.19860715922910926</v>
      </c>
      <c r="AB26">
        <f>(gy-$P$7*X26)*dt</f>
        <v>-0.59582147768732785</v>
      </c>
    </row>
    <row r="27" spans="2:28" x14ac:dyDescent="0.3">
      <c r="B27">
        <f t="shared" si="0"/>
        <v>2.4000000000000008</v>
      </c>
      <c r="C27" s="1">
        <f t="shared" si="1"/>
        <v>13.806214025393931</v>
      </c>
      <c r="D27" s="1">
        <f t="shared" si="2"/>
        <v>-6.5813579238182029</v>
      </c>
      <c r="E27">
        <f t="shared" si="3"/>
        <v>2.919890243387727</v>
      </c>
      <c r="F27">
        <f t="shared" si="4"/>
        <v>-11.240329269836817</v>
      </c>
      <c r="G27">
        <f>E27+(gx-$P$7*E27)*dt/2</f>
        <v>2.846892987303034</v>
      </c>
      <c r="H27">
        <f>F27+(gy-$P$7*F27)*dt/2</f>
        <v>-11.459321038090897</v>
      </c>
      <c r="I27">
        <f>G27*dt</f>
        <v>0.28468929873030341</v>
      </c>
      <c r="J27">
        <f>H27*dt</f>
        <v>-1.1459321038090897</v>
      </c>
      <c r="K27">
        <f>(gx-$P$7*E27)*dt</f>
        <v>-0.14599451216938636</v>
      </c>
      <c r="L27">
        <f>(gy-$P$7*F27)*dt</f>
        <v>-0.43798353650815919</v>
      </c>
      <c r="T27">
        <f>T26+dt</f>
        <v>1.9000000000000006</v>
      </c>
      <c r="U27">
        <f t="shared" si="5"/>
        <v>12.452927949293848</v>
      </c>
      <c r="V27">
        <f t="shared" si="6"/>
        <v>-0.6412161521184564</v>
      </c>
      <c r="W27">
        <f t="shared" si="7"/>
        <v>3.7735360253530756</v>
      </c>
      <c r="X27">
        <f t="shared" si="8"/>
        <v>-8.67939192394077</v>
      </c>
      <c r="Y27">
        <f>W27*dt</f>
        <v>0.37735360253530759</v>
      </c>
      <c r="Z27">
        <f>X27*dt</f>
        <v>-0.86793919239407702</v>
      </c>
      <c r="AA27">
        <f>(gx-$P$7*W27)*dt</f>
        <v>-0.18867680126765379</v>
      </c>
      <c r="AB27">
        <f>(gy-$P$7*X27)*dt</f>
        <v>-0.56603040380296155</v>
      </c>
    </row>
    <row r="28" spans="2:28" x14ac:dyDescent="0.3">
      <c r="B28">
        <f t="shared" si="0"/>
        <v>2.5000000000000009</v>
      </c>
      <c r="C28" s="1">
        <f t="shared" si="1"/>
        <v>14.090903324124234</v>
      </c>
      <c r="D28" s="1">
        <f t="shared" si="2"/>
        <v>-7.7272900276272924</v>
      </c>
      <c r="E28">
        <f t="shared" si="3"/>
        <v>2.7738957312183405</v>
      </c>
      <c r="F28">
        <f t="shared" si="4"/>
        <v>-11.678312806344977</v>
      </c>
      <c r="G28">
        <f>E28+(gx-$P$7*E28)*dt/2</f>
        <v>2.7045483379378821</v>
      </c>
      <c r="H28">
        <f>F28+(gy-$P$7*F28)*dt/2</f>
        <v>-11.886354986186353</v>
      </c>
      <c r="I28">
        <f>G28*dt</f>
        <v>0.27045483379378821</v>
      </c>
      <c r="J28">
        <f>H28*dt</f>
        <v>-1.1886354986186354</v>
      </c>
      <c r="K28">
        <f>(gx-$P$7*E28)*dt</f>
        <v>-0.13869478656091702</v>
      </c>
      <c r="L28">
        <f>(gy-$P$7*F28)*dt</f>
        <v>-0.4160843596827512</v>
      </c>
      <c r="T28">
        <f>T27+dt</f>
        <v>2.0000000000000004</v>
      </c>
      <c r="U28">
        <f t="shared" si="5"/>
        <v>12.830281551829156</v>
      </c>
      <c r="V28">
        <f t="shared" si="6"/>
        <v>-1.5091553445125334</v>
      </c>
      <c r="W28">
        <f t="shared" si="7"/>
        <v>3.584859224085422</v>
      </c>
      <c r="X28">
        <f t="shared" si="8"/>
        <v>-9.2454223277437322</v>
      </c>
      <c r="Y28">
        <f>W28*dt</f>
        <v>0.35848592240854221</v>
      </c>
      <c r="Z28">
        <f>X28*dt</f>
        <v>-0.92454223277437331</v>
      </c>
      <c r="AA28">
        <f>(gx-$P$7*W28)*dt</f>
        <v>-0.17924296120427111</v>
      </c>
      <c r="AB28">
        <f>(gy-$P$7*X28)*dt</f>
        <v>-0.53772888361281346</v>
      </c>
    </row>
    <row r="29" spans="2:28" x14ac:dyDescent="0.3">
      <c r="B29">
        <f t="shared" si="0"/>
        <v>2.600000000000001</v>
      </c>
      <c r="C29" s="1">
        <f>C28+I28</f>
        <v>14.361358157918023</v>
      </c>
      <c r="D29" s="1">
        <f>D28+J28</f>
        <v>-8.9159255262459283</v>
      </c>
      <c r="E29">
        <f>E28+K28</f>
        <v>2.6352009446574236</v>
      </c>
      <c r="F29">
        <f>F28+L28</f>
        <v>-12.094397166027727</v>
      </c>
      <c r="G29">
        <f>E29+(gx-$P$7*E29)*dt/2</f>
        <v>2.5693209210409882</v>
      </c>
      <c r="H29">
        <f>F29+(gy-$P$7*F29)*dt/2</f>
        <v>-12.292037236877034</v>
      </c>
      <c r="I29">
        <f>G29*dt</f>
        <v>0.25693209210409884</v>
      </c>
      <c r="J29">
        <f>H29*dt</f>
        <v>-1.2292037236877036</v>
      </c>
      <c r="K29">
        <f>(gx-$P$7*E29)*dt</f>
        <v>-0.13176004723287119</v>
      </c>
      <c r="L29">
        <f>(gy-$P$7*F29)*dt</f>
        <v>-0.39528014169861364</v>
      </c>
      <c r="T29">
        <f>T28+dt</f>
        <v>2.1000000000000005</v>
      </c>
      <c r="U29">
        <f t="shared" si="5"/>
        <v>13.188767474237698</v>
      </c>
      <c r="V29">
        <f t="shared" si="6"/>
        <v>-2.4336975772869067</v>
      </c>
      <c r="W29">
        <f t="shared" si="7"/>
        <v>3.4056162628811508</v>
      </c>
      <c r="X29">
        <f t="shared" si="8"/>
        <v>-9.7831512113565449</v>
      </c>
      <c r="Y29">
        <f>W29*dt</f>
        <v>0.34056162628811509</v>
      </c>
      <c r="Z29">
        <f>X29*dt</f>
        <v>-0.97831512113565455</v>
      </c>
      <c r="AA29">
        <f>(gx-$P$7*W29)*dt</f>
        <v>-0.17028081314405755</v>
      </c>
      <c r="AB29">
        <f>(gy-$P$7*X29)*dt</f>
        <v>-0.51084243943217278</v>
      </c>
    </row>
    <row r="30" spans="2:28" x14ac:dyDescent="0.3">
      <c r="B30">
        <f t="shared" si="0"/>
        <v>2.7000000000000011</v>
      </c>
      <c r="C30" s="1">
        <f t="shared" ref="C30:C76" si="9">C29+I29</f>
        <v>14.618290250022122</v>
      </c>
      <c r="D30" s="1">
        <f t="shared" ref="D30:D76" si="10">D29+J29</f>
        <v>-10.145129249933632</v>
      </c>
      <c r="E30">
        <f t="shared" ref="E30:E76" si="11">E29+K29</f>
        <v>2.5034408974245523</v>
      </c>
      <c r="F30">
        <f t="shared" ref="F30:F76" si="12">F29+L29</f>
        <v>-12.489677307726341</v>
      </c>
      <c r="G30">
        <f>E30+(gx-$P$7*E30)*dt/2</f>
        <v>2.4408548749889385</v>
      </c>
      <c r="H30">
        <f>F30+(gy-$P$7*F30)*dt/2</f>
        <v>-12.677435375033182</v>
      </c>
      <c r="I30">
        <f>G30*dt</f>
        <v>0.24408548749889386</v>
      </c>
      <c r="J30">
        <f>H30*dt</f>
        <v>-1.2677435375033184</v>
      </c>
      <c r="K30">
        <f>(gx-$P$7*E30)*dt</f>
        <v>-0.12517204487122763</v>
      </c>
      <c r="L30">
        <f>(gy-$P$7*F30)*dt</f>
        <v>-0.37551613461368299</v>
      </c>
      <c r="T30">
        <f>T29+dt</f>
        <v>2.2000000000000006</v>
      </c>
      <c r="U30">
        <f t="shared" si="5"/>
        <v>13.529329100525814</v>
      </c>
      <c r="V30">
        <f t="shared" si="6"/>
        <v>-3.4120126984225614</v>
      </c>
      <c r="W30">
        <f t="shared" si="7"/>
        <v>3.2353354497370934</v>
      </c>
      <c r="X30">
        <f t="shared" si="8"/>
        <v>-10.293993650788718</v>
      </c>
      <c r="Y30">
        <f>W30*dt</f>
        <v>0.32353354497370934</v>
      </c>
      <c r="Z30">
        <f>X30*dt</f>
        <v>-1.0293993650788718</v>
      </c>
      <c r="AA30">
        <f>(gx-$P$7*W30)*dt</f>
        <v>-0.16176677248685467</v>
      </c>
      <c r="AB30">
        <f>(gy-$P$7*X30)*dt</f>
        <v>-0.48530031746056412</v>
      </c>
    </row>
    <row r="31" spans="2:28" x14ac:dyDescent="0.3">
      <c r="B31">
        <f t="shared" si="0"/>
        <v>2.8000000000000012</v>
      </c>
      <c r="C31" s="1">
        <f t="shared" si="9"/>
        <v>14.862375737521017</v>
      </c>
      <c r="D31" s="1">
        <f t="shared" si="10"/>
        <v>-11.41287278743695</v>
      </c>
      <c r="E31">
        <f t="shared" si="11"/>
        <v>2.3782688525533247</v>
      </c>
      <c r="F31">
        <f t="shared" si="12"/>
        <v>-12.865193442340024</v>
      </c>
      <c r="G31">
        <f>E31+(gx-$P$7*E31)*dt/2</f>
        <v>2.3188121312394916</v>
      </c>
      <c r="H31">
        <f>F31+(gy-$P$7*F31)*dt/2</f>
        <v>-13.043563606281523</v>
      </c>
      <c r="I31">
        <f>G31*dt</f>
        <v>0.23188121312394916</v>
      </c>
      <c r="J31">
        <f>H31*dt</f>
        <v>-1.3043563606281525</v>
      </c>
      <c r="K31">
        <f>(gx-$P$7*E31)*dt</f>
        <v>-0.11891344262766623</v>
      </c>
      <c r="L31">
        <f>(gy-$P$7*F31)*dt</f>
        <v>-0.35674032788299881</v>
      </c>
      <c r="T31">
        <f>T30+dt</f>
        <v>2.3000000000000007</v>
      </c>
      <c r="U31">
        <f t="shared" si="5"/>
        <v>13.852862645499524</v>
      </c>
      <c r="V31">
        <f t="shared" si="6"/>
        <v>-4.4414120635014331</v>
      </c>
      <c r="W31">
        <f t="shared" si="7"/>
        <v>3.0735686772502389</v>
      </c>
      <c r="X31">
        <f t="shared" si="8"/>
        <v>-10.779293968249281</v>
      </c>
      <c r="Y31">
        <f>W31*dt</f>
        <v>0.30735686772502391</v>
      </c>
      <c r="Z31">
        <f>X31*dt</f>
        <v>-1.0779293968249282</v>
      </c>
      <c r="AA31">
        <f>(gx-$P$7*W31)*dt</f>
        <v>-0.15367843386251195</v>
      </c>
      <c r="AB31">
        <f>(gy-$P$7*X31)*dt</f>
        <v>-0.46103530158753597</v>
      </c>
    </row>
    <row r="32" spans="2:28" x14ac:dyDescent="0.3">
      <c r="B32">
        <f t="shared" si="0"/>
        <v>2.9000000000000012</v>
      </c>
      <c r="C32" s="1">
        <f t="shared" si="9"/>
        <v>15.094256950644965</v>
      </c>
      <c r="D32" s="1">
        <f t="shared" si="10"/>
        <v>-12.717229148065101</v>
      </c>
      <c r="E32">
        <f t="shared" si="11"/>
        <v>2.2593554099256585</v>
      </c>
      <c r="F32">
        <f t="shared" si="12"/>
        <v>-13.221933770223023</v>
      </c>
      <c r="G32">
        <f>E32+(gx-$P$7*E32)*dt/2</f>
        <v>2.202871524677517</v>
      </c>
      <c r="H32">
        <f>F32+(gy-$P$7*F32)*dt/2</f>
        <v>-13.391385425967448</v>
      </c>
      <c r="I32">
        <f>G32*dt</f>
        <v>0.22028715246775171</v>
      </c>
      <c r="J32">
        <f>H32*dt</f>
        <v>-1.3391385425967448</v>
      </c>
      <c r="K32">
        <f>(gx-$P$7*E32)*dt</f>
        <v>-0.11296777049628293</v>
      </c>
      <c r="L32">
        <f>(gy-$P$7*F32)*dt</f>
        <v>-0.33890331148884889</v>
      </c>
      <c r="T32">
        <f>T31+dt</f>
        <v>2.4000000000000008</v>
      </c>
      <c r="U32">
        <f t="shared" si="5"/>
        <v>14.160219513224549</v>
      </c>
      <c r="V32">
        <f t="shared" si="6"/>
        <v>-5.5193414603263609</v>
      </c>
      <c r="W32">
        <f t="shared" si="7"/>
        <v>2.919890243387727</v>
      </c>
      <c r="X32">
        <f t="shared" si="8"/>
        <v>-11.240329269836817</v>
      </c>
      <c r="Y32">
        <f>W32*dt</f>
        <v>0.29198902433877272</v>
      </c>
      <c r="Z32">
        <f>X32*dt</f>
        <v>-1.1240329269836817</v>
      </c>
      <c r="AA32">
        <f>(gx-$P$7*W32)*dt</f>
        <v>-0.14599451216938636</v>
      </c>
      <c r="AB32">
        <f>(gy-$P$7*X32)*dt</f>
        <v>-0.43798353650815919</v>
      </c>
    </row>
    <row r="33" spans="2:28" x14ac:dyDescent="0.3">
      <c r="B33">
        <f t="shared" si="0"/>
        <v>3.0000000000000013</v>
      </c>
      <c r="C33" s="1">
        <f t="shared" si="9"/>
        <v>15.314544103112716</v>
      </c>
      <c r="D33" s="1">
        <f t="shared" si="10"/>
        <v>-14.056367690661846</v>
      </c>
      <c r="E33">
        <f t="shared" si="11"/>
        <v>2.1463876394293755</v>
      </c>
      <c r="F33">
        <f t="shared" si="12"/>
        <v>-13.560837081711872</v>
      </c>
      <c r="G33">
        <f>E33+(gx-$P$7*E33)*dt/2</f>
        <v>2.092727948443641</v>
      </c>
      <c r="H33">
        <f>F33+(gy-$P$7*F33)*dt/2</f>
        <v>-13.721816154669076</v>
      </c>
      <c r="I33">
        <f>G33*dt</f>
        <v>0.20927279484436412</v>
      </c>
      <c r="J33">
        <f>H33*dt</f>
        <v>-1.3721816154669078</v>
      </c>
      <c r="K33">
        <f>(gx-$P$7*E33)*dt</f>
        <v>-0.10731938197146879</v>
      </c>
      <c r="L33">
        <f>(gy-$P$7*F33)*dt</f>
        <v>-0.32195814591440641</v>
      </c>
      <c r="T33">
        <f>T32+dt</f>
        <v>2.5000000000000009</v>
      </c>
      <c r="U33">
        <f t="shared" si="5"/>
        <v>14.452208537563321</v>
      </c>
      <c r="V33">
        <f t="shared" si="6"/>
        <v>-6.6433743873100424</v>
      </c>
      <c r="W33">
        <f t="shared" si="7"/>
        <v>2.7738957312183405</v>
      </c>
      <c r="X33">
        <f t="shared" si="8"/>
        <v>-11.678312806344977</v>
      </c>
      <c r="Y33">
        <f>W33*dt</f>
        <v>0.27738957312183404</v>
      </c>
      <c r="Z33">
        <f>X33*dt</f>
        <v>-1.1678312806344977</v>
      </c>
      <c r="AA33">
        <f>(gx-$P$7*W33)*dt</f>
        <v>-0.13869478656091702</v>
      </c>
      <c r="AB33">
        <f>(gy-$P$7*X33)*dt</f>
        <v>-0.4160843596827512</v>
      </c>
    </row>
    <row r="34" spans="2:28" x14ac:dyDescent="0.3">
      <c r="B34">
        <f t="shared" si="0"/>
        <v>3.1000000000000014</v>
      </c>
      <c r="C34" s="1">
        <f t="shared" si="9"/>
        <v>15.523816897957081</v>
      </c>
      <c r="D34" s="1">
        <f t="shared" si="10"/>
        <v>-15.428549306128753</v>
      </c>
      <c r="E34">
        <f t="shared" si="11"/>
        <v>2.0390682574579069</v>
      </c>
      <c r="F34">
        <f t="shared" si="12"/>
        <v>-13.882795227626278</v>
      </c>
      <c r="G34">
        <f>E34+(gx-$P$7*E34)*dt/2</f>
        <v>1.9880915510214592</v>
      </c>
      <c r="H34">
        <f>F34+(gy-$P$7*F34)*dt/2</f>
        <v>-14.035725346935621</v>
      </c>
      <c r="I34">
        <f>G34*dt</f>
        <v>0.19880915510214592</v>
      </c>
      <c r="J34">
        <f>H34*dt</f>
        <v>-1.4035725346935621</v>
      </c>
      <c r="K34">
        <f>(gx-$P$7*E34)*dt</f>
        <v>-0.10195341287289535</v>
      </c>
      <c r="L34">
        <f>(gy-$P$7*F34)*dt</f>
        <v>-0.30586023861868611</v>
      </c>
      <c r="T34">
        <f>T33+dt</f>
        <v>2.600000000000001</v>
      </c>
      <c r="U34">
        <f t="shared" si="5"/>
        <v>14.729598110685155</v>
      </c>
      <c r="V34">
        <f t="shared" si="6"/>
        <v>-7.8112056679445399</v>
      </c>
      <c r="W34">
        <f t="shared" si="7"/>
        <v>2.6352009446574236</v>
      </c>
      <c r="X34">
        <f t="shared" si="8"/>
        <v>-12.094397166027727</v>
      </c>
      <c r="Y34">
        <f>W34*dt</f>
        <v>0.26352009446574237</v>
      </c>
      <c r="Z34">
        <f>X34*dt</f>
        <v>-1.2094397166027728</v>
      </c>
      <c r="AA34">
        <f>(gx-$P$7*W34)*dt</f>
        <v>-0.13176004723287119</v>
      </c>
      <c r="AB34">
        <f>(gy-$P$7*X34)*dt</f>
        <v>-0.39528014169861364</v>
      </c>
    </row>
    <row r="35" spans="2:28" x14ac:dyDescent="0.3">
      <c r="B35">
        <f t="shared" si="0"/>
        <v>3.2000000000000015</v>
      </c>
      <c r="C35" s="1">
        <f t="shared" si="9"/>
        <v>15.722626053059226</v>
      </c>
      <c r="D35" s="1">
        <f t="shared" si="10"/>
        <v>-16.832121840822314</v>
      </c>
      <c r="E35">
        <f t="shared" si="11"/>
        <v>1.9371148445850115</v>
      </c>
      <c r="F35">
        <f t="shared" si="12"/>
        <v>-14.188655466244965</v>
      </c>
      <c r="G35">
        <f>E35+(gx-$P$7*E35)*dt/2</f>
        <v>1.8886869734703862</v>
      </c>
      <c r="H35">
        <f>F35+(gy-$P$7*F35)*dt/2</f>
        <v>-14.333939079588841</v>
      </c>
      <c r="I35">
        <f>G35*dt</f>
        <v>0.18886869734703862</v>
      </c>
      <c r="J35">
        <f>H35*dt</f>
        <v>-1.4333939079588842</v>
      </c>
      <c r="K35">
        <f>(gx-$P$7*E35)*dt</f>
        <v>-9.6855742229250585E-2</v>
      </c>
      <c r="L35">
        <f>(gy-$P$7*F35)*dt</f>
        <v>-0.29056722668775176</v>
      </c>
      <c r="T35">
        <f>T34+dt</f>
        <v>2.7000000000000011</v>
      </c>
      <c r="U35">
        <f t="shared" si="5"/>
        <v>14.993118205150896</v>
      </c>
      <c r="V35">
        <f t="shared" si="6"/>
        <v>-9.0206453845473131</v>
      </c>
      <c r="W35">
        <f t="shared" si="7"/>
        <v>2.5034408974245523</v>
      </c>
      <c r="X35">
        <f t="shared" si="8"/>
        <v>-12.489677307726341</v>
      </c>
      <c r="Y35">
        <f>W35*dt</f>
        <v>0.25034408974245526</v>
      </c>
      <c r="Z35">
        <f>X35*dt</f>
        <v>-1.2489677307726341</v>
      </c>
      <c r="AA35">
        <f>(gx-$P$7*W35)*dt</f>
        <v>-0.12517204487122763</v>
      </c>
      <c r="AB35">
        <f>(gy-$P$7*X35)*dt</f>
        <v>-0.37551613461368299</v>
      </c>
    </row>
    <row r="36" spans="2:28" x14ac:dyDescent="0.3">
      <c r="B36">
        <f t="shared" si="0"/>
        <v>3.3000000000000016</v>
      </c>
      <c r="C36" s="1">
        <f t="shared" si="9"/>
        <v>15.911494750406264</v>
      </c>
      <c r="D36" s="1">
        <f t="shared" si="10"/>
        <v>-18.265515748781198</v>
      </c>
      <c r="E36">
        <f t="shared" si="11"/>
        <v>1.8402591023557608</v>
      </c>
      <c r="F36">
        <f t="shared" si="12"/>
        <v>-14.479222692932717</v>
      </c>
      <c r="G36">
        <f>E36+(gx-$P$7*E36)*dt/2</f>
        <v>1.7942526247968669</v>
      </c>
      <c r="H36">
        <f>F36+(gy-$P$7*F36)*dt/2</f>
        <v>-14.617242125609399</v>
      </c>
      <c r="I36">
        <f>G36*dt</f>
        <v>0.17942526247968671</v>
      </c>
      <c r="J36">
        <f>H36*dt</f>
        <v>-1.46172421256094</v>
      </c>
      <c r="K36">
        <f>(gx-$P$7*E36)*dt</f>
        <v>-9.2012955117788051E-2</v>
      </c>
      <c r="L36">
        <f>(gy-$P$7*F36)*dt</f>
        <v>-0.27603886535336414</v>
      </c>
      <c r="T36">
        <f>T35+dt</f>
        <v>2.8000000000000012</v>
      </c>
      <c r="U36">
        <f t="shared" si="5"/>
        <v>15.243462294893352</v>
      </c>
      <c r="V36">
        <f t="shared" si="6"/>
        <v>-10.269613115319947</v>
      </c>
      <c r="W36">
        <f t="shared" si="7"/>
        <v>2.3782688525533247</v>
      </c>
      <c r="X36">
        <f t="shared" si="8"/>
        <v>-12.865193442340024</v>
      </c>
      <c r="Y36">
        <f>W36*dt</f>
        <v>0.23782688525533247</v>
      </c>
      <c r="Z36">
        <f>X36*dt</f>
        <v>-1.2865193442340024</v>
      </c>
      <c r="AA36">
        <f>(gx-$P$7*W36)*dt</f>
        <v>-0.11891344262766623</v>
      </c>
      <c r="AB36">
        <f>(gy-$P$7*X36)*dt</f>
        <v>-0.35674032788299881</v>
      </c>
    </row>
    <row r="37" spans="2:28" x14ac:dyDescent="0.3">
      <c r="B37">
        <f t="shared" si="0"/>
        <v>3.4000000000000017</v>
      </c>
      <c r="C37" s="1">
        <f t="shared" si="9"/>
        <v>16.090920012885952</v>
      </c>
      <c r="D37" s="1">
        <f t="shared" si="10"/>
        <v>-19.727239961342139</v>
      </c>
      <c r="E37">
        <f t="shared" si="11"/>
        <v>1.7482461472379729</v>
      </c>
      <c r="F37">
        <f t="shared" si="12"/>
        <v>-14.755261558286081</v>
      </c>
      <c r="G37">
        <f>E37+(gx-$P$7*E37)*dt/2</f>
        <v>1.7045399935570236</v>
      </c>
      <c r="H37">
        <f>F37+(gy-$P$7*F37)*dt/2</f>
        <v>-14.886380019328929</v>
      </c>
      <c r="I37">
        <f>G37*dt</f>
        <v>0.17045399935570238</v>
      </c>
      <c r="J37">
        <f>H37*dt</f>
        <v>-1.4886380019328929</v>
      </c>
      <c r="K37">
        <f>(gx-$P$7*E37)*dt</f>
        <v>-8.7412307361898645E-2</v>
      </c>
      <c r="L37">
        <f>(gy-$P$7*F37)*dt</f>
        <v>-0.26223692208569593</v>
      </c>
      <c r="T37">
        <f>T36+dt</f>
        <v>2.9000000000000012</v>
      </c>
      <c r="U37">
        <f t="shared" si="5"/>
        <v>15.481289180148684</v>
      </c>
      <c r="V37">
        <f t="shared" si="6"/>
        <v>-11.55613245955395</v>
      </c>
      <c r="W37">
        <f t="shared" si="7"/>
        <v>2.2593554099256585</v>
      </c>
      <c r="X37">
        <f t="shared" si="8"/>
        <v>-13.221933770223023</v>
      </c>
      <c r="Y37">
        <f>W37*dt</f>
        <v>0.22593554099256585</v>
      </c>
      <c r="Z37">
        <f>X37*dt</f>
        <v>-1.3221933770223024</v>
      </c>
      <c r="AA37">
        <f>(gx-$P$7*W37)*dt</f>
        <v>-0.11296777049628293</v>
      </c>
      <c r="AB37">
        <f>(gy-$P$7*X37)*dt</f>
        <v>-0.33890331148884889</v>
      </c>
    </row>
    <row r="38" spans="2:28" x14ac:dyDescent="0.3">
      <c r="B38">
        <f t="shared" si="0"/>
        <v>3.5000000000000018</v>
      </c>
      <c r="C38" s="1">
        <f t="shared" si="9"/>
        <v>16.261374012241653</v>
      </c>
      <c r="D38" s="1">
        <f t="shared" si="10"/>
        <v>-21.215877963275034</v>
      </c>
      <c r="E38">
        <f t="shared" si="11"/>
        <v>1.6608338398760742</v>
      </c>
      <c r="F38">
        <f t="shared" si="12"/>
        <v>-15.017498480371778</v>
      </c>
      <c r="G38">
        <f>E38+(gx-$P$7*E38)*dt/2</f>
        <v>1.6193129938791724</v>
      </c>
      <c r="H38">
        <f>F38+(gy-$P$7*F38)*dt/2</f>
        <v>-15.142061018362483</v>
      </c>
      <c r="I38">
        <f>G38*dt</f>
        <v>0.16193129938791725</v>
      </c>
      <c r="J38">
        <f>H38*dt</f>
        <v>-1.5142061018362485</v>
      </c>
      <c r="K38">
        <f>(gx-$P$7*E38)*dt</f>
        <v>-8.3041691993803721E-2</v>
      </c>
      <c r="L38">
        <f>(gy-$P$7*F38)*dt</f>
        <v>-0.24912507598141112</v>
      </c>
      <c r="T38">
        <f>T37+dt</f>
        <v>3.0000000000000013</v>
      </c>
      <c r="U38">
        <f t="shared" si="5"/>
        <v>15.70722472114125</v>
      </c>
      <c r="V38">
        <f t="shared" si="6"/>
        <v>-12.878325836576252</v>
      </c>
      <c r="W38">
        <f t="shared" si="7"/>
        <v>2.1463876394293755</v>
      </c>
      <c r="X38">
        <f t="shared" si="8"/>
        <v>-13.560837081711872</v>
      </c>
      <c r="Y38">
        <f>W38*dt</f>
        <v>0.21463876394293757</v>
      </c>
      <c r="Z38">
        <f>X38*dt</f>
        <v>-1.3560837081711874</v>
      </c>
      <c r="AA38">
        <f>(gx-$P$7*W38)*dt</f>
        <v>-0.10731938197146879</v>
      </c>
      <c r="AB38">
        <f>(gy-$P$7*X38)*dt</f>
        <v>-0.32195814591440641</v>
      </c>
    </row>
    <row r="39" spans="2:28" x14ac:dyDescent="0.3">
      <c r="B39">
        <f t="shared" si="0"/>
        <v>3.6000000000000019</v>
      </c>
      <c r="C39" s="1">
        <f t="shared" si="9"/>
        <v>16.423305311629569</v>
      </c>
      <c r="D39" s="1">
        <f t="shared" si="10"/>
        <v>-22.730084065111281</v>
      </c>
      <c r="E39">
        <f t="shared" si="11"/>
        <v>1.5777921478822705</v>
      </c>
      <c r="F39">
        <f t="shared" si="12"/>
        <v>-15.266623556353188</v>
      </c>
      <c r="G39">
        <f>E39+(gx-$P$7*E39)*dt/2</f>
        <v>1.5383473441852138</v>
      </c>
      <c r="H39">
        <f>F39+(gy-$P$7*F39)*dt/2</f>
        <v>-15.384957967444359</v>
      </c>
      <c r="I39">
        <f>G39*dt</f>
        <v>0.15383473441852138</v>
      </c>
      <c r="J39">
        <f>H39*dt</f>
        <v>-1.5384957967444359</v>
      </c>
      <c r="K39">
        <f>(gx-$P$7*E39)*dt</f>
        <v>-7.8889607394113534E-2</v>
      </c>
      <c r="L39">
        <f>(gy-$P$7*F39)*dt</f>
        <v>-0.23666882218234059</v>
      </c>
      <c r="T39">
        <f>T38+dt</f>
        <v>3.1000000000000014</v>
      </c>
      <c r="U39">
        <f t="shared" si="5"/>
        <v>15.921863485084188</v>
      </c>
      <c r="V39">
        <f t="shared" si="6"/>
        <v>-14.234409544747439</v>
      </c>
      <c r="W39">
        <f t="shared" si="7"/>
        <v>2.0390682574579069</v>
      </c>
      <c r="X39">
        <f t="shared" si="8"/>
        <v>-13.882795227626278</v>
      </c>
      <c r="Y39">
        <f>W39*dt</f>
        <v>0.20390682574579069</v>
      </c>
      <c r="Z39">
        <f>X39*dt</f>
        <v>-1.3882795227626279</v>
      </c>
      <c r="AA39">
        <f>(gx-$P$7*W39)*dt</f>
        <v>-0.10195341287289535</v>
      </c>
      <c r="AB39">
        <f>(gy-$P$7*X39)*dt</f>
        <v>-0.30586023861868611</v>
      </c>
    </row>
    <row r="40" spans="2:28" x14ac:dyDescent="0.3">
      <c r="B40">
        <f t="shared" si="0"/>
        <v>3.700000000000002</v>
      </c>
      <c r="C40" s="1">
        <f t="shared" si="9"/>
        <v>16.57714004604809</v>
      </c>
      <c r="D40" s="1">
        <f t="shared" si="10"/>
        <v>-24.268579861855716</v>
      </c>
      <c r="E40">
        <f t="shared" si="11"/>
        <v>1.4989025404881571</v>
      </c>
      <c r="F40">
        <f t="shared" si="12"/>
        <v>-15.503292378535528</v>
      </c>
      <c r="G40">
        <f>E40+(gx-$P$7*E40)*dt/2</f>
        <v>1.4614299769759531</v>
      </c>
      <c r="H40">
        <f>F40+(gy-$P$7*F40)*dt/2</f>
        <v>-15.61571006907214</v>
      </c>
      <c r="I40">
        <f>G40*dt</f>
        <v>0.14614299769759531</v>
      </c>
      <c r="J40">
        <f>H40*dt</f>
        <v>-1.5615710069072142</v>
      </c>
      <c r="K40">
        <f>(gx-$P$7*E40)*dt</f>
        <v>-7.4945127024407865E-2</v>
      </c>
      <c r="L40">
        <f>(gy-$P$7*F40)*dt</f>
        <v>-0.22483538107322359</v>
      </c>
      <c r="T40">
        <f>T39+dt</f>
        <v>3.2000000000000015</v>
      </c>
      <c r="U40">
        <f t="shared" si="5"/>
        <v>16.125770310829978</v>
      </c>
      <c r="V40">
        <f t="shared" si="6"/>
        <v>-15.622689067510068</v>
      </c>
      <c r="W40">
        <f t="shared" si="7"/>
        <v>1.9371148445850115</v>
      </c>
      <c r="X40">
        <f t="shared" si="8"/>
        <v>-14.188655466244965</v>
      </c>
      <c r="Y40">
        <f>W40*dt</f>
        <v>0.19371148445850117</v>
      </c>
      <c r="Z40">
        <f>X40*dt</f>
        <v>-1.4188655466244966</v>
      </c>
      <c r="AA40">
        <f>(gx-$P$7*W40)*dt</f>
        <v>-9.6855742229250585E-2</v>
      </c>
      <c r="AB40">
        <f>(gy-$P$7*X40)*dt</f>
        <v>-0.29056722668775176</v>
      </c>
    </row>
    <row r="41" spans="2:28" x14ac:dyDescent="0.3">
      <c r="B41">
        <f t="shared" si="0"/>
        <v>3.800000000000002</v>
      </c>
      <c r="C41" s="1">
        <f t="shared" si="9"/>
        <v>16.723283043745685</v>
      </c>
      <c r="D41" s="1">
        <f t="shared" si="10"/>
        <v>-25.830150868762932</v>
      </c>
      <c r="E41">
        <f t="shared" si="11"/>
        <v>1.4239574134637492</v>
      </c>
      <c r="F41">
        <f t="shared" si="12"/>
        <v>-15.728127759608752</v>
      </c>
      <c r="G41">
        <f>E41+(gx-$P$7*E41)*dt/2</f>
        <v>1.3883584781271554</v>
      </c>
      <c r="H41">
        <f>F41+(gy-$P$7*F41)*dt/2</f>
        <v>-15.834924565618532</v>
      </c>
      <c r="I41">
        <f>G41*dt</f>
        <v>0.13883584781271555</v>
      </c>
      <c r="J41">
        <f>H41*dt</f>
        <v>-1.5834924565618533</v>
      </c>
      <c r="K41">
        <f>(gx-$P$7*E41)*dt</f>
        <v>-7.1197870673187461E-2</v>
      </c>
      <c r="L41">
        <f>(gy-$P$7*F41)*dt</f>
        <v>-0.21359361201956242</v>
      </c>
      <c r="T41">
        <f>T40+dt</f>
        <v>3.3000000000000016</v>
      </c>
      <c r="U41">
        <f t="shared" si="5"/>
        <v>16.319481795288478</v>
      </c>
      <c r="V41">
        <f t="shared" si="6"/>
        <v>-17.041554614134565</v>
      </c>
      <c r="W41">
        <f t="shared" si="7"/>
        <v>1.8402591023557608</v>
      </c>
      <c r="X41">
        <f t="shared" si="8"/>
        <v>-14.479222692932717</v>
      </c>
      <c r="Y41">
        <f>W41*dt</f>
        <v>0.1840259102355761</v>
      </c>
      <c r="Z41">
        <f>X41*dt</f>
        <v>-1.4479222692932718</v>
      </c>
      <c r="AA41">
        <f>(gx-$P$7*W41)*dt</f>
        <v>-9.2012955117788051E-2</v>
      </c>
      <c r="AB41">
        <f>(gy-$P$7*X41)*dt</f>
        <v>-0.27603886535336414</v>
      </c>
    </row>
    <row r="42" spans="2:28" x14ac:dyDescent="0.3">
      <c r="B42">
        <f t="shared" si="0"/>
        <v>3.9000000000000021</v>
      </c>
      <c r="C42" s="1">
        <f t="shared" si="9"/>
        <v>16.862118891558399</v>
      </c>
      <c r="D42" s="1">
        <f t="shared" si="10"/>
        <v>-27.413643325324784</v>
      </c>
      <c r="E42">
        <f t="shared" si="11"/>
        <v>1.3527595427905617</v>
      </c>
      <c r="F42">
        <f t="shared" si="12"/>
        <v>-15.941721371628313</v>
      </c>
      <c r="G42">
        <f>E42+(gx-$P$7*E42)*dt/2</f>
        <v>1.3189405542207977</v>
      </c>
      <c r="H42">
        <f>F42+(gy-$P$7*F42)*dt/2</f>
        <v>-16.043178337337604</v>
      </c>
      <c r="I42">
        <f>G42*dt</f>
        <v>0.13189405542207977</v>
      </c>
      <c r="J42">
        <f>H42*dt</f>
        <v>-1.6043178337337605</v>
      </c>
      <c r="K42">
        <f>(gx-$P$7*E42)*dt</f>
        <v>-6.7637977139528085E-2</v>
      </c>
      <c r="L42">
        <f>(gy-$P$7*F42)*dt</f>
        <v>-0.20291393141858435</v>
      </c>
      <c r="T42">
        <f>T41+dt</f>
        <v>3.4000000000000017</v>
      </c>
      <c r="U42">
        <f t="shared" si="5"/>
        <v>16.503507705524054</v>
      </c>
      <c r="V42">
        <f t="shared" si="6"/>
        <v>-18.489476883427837</v>
      </c>
      <c r="W42">
        <f t="shared" si="7"/>
        <v>1.7482461472379729</v>
      </c>
      <c r="X42">
        <f t="shared" si="8"/>
        <v>-14.755261558286081</v>
      </c>
      <c r="Y42">
        <f>W42*dt</f>
        <v>0.17482461472379729</v>
      </c>
      <c r="Z42">
        <f>X42*dt</f>
        <v>-1.4755261558286081</v>
      </c>
      <c r="AA42">
        <f>(gx-$P$7*W42)*dt</f>
        <v>-8.7412307361898645E-2</v>
      </c>
      <c r="AB42">
        <f>(gy-$P$7*X42)*dt</f>
        <v>-0.26223692208569593</v>
      </c>
    </row>
    <row r="43" spans="2:28" x14ac:dyDescent="0.3">
      <c r="B43">
        <f t="shared" si="0"/>
        <v>4.0000000000000018</v>
      </c>
      <c r="C43" s="1">
        <f t="shared" si="9"/>
        <v>16.994012946980479</v>
      </c>
      <c r="D43" s="1">
        <f t="shared" si="10"/>
        <v>-29.017961159058544</v>
      </c>
      <c r="E43">
        <f t="shared" si="11"/>
        <v>1.2851215656510335</v>
      </c>
      <c r="F43">
        <f t="shared" si="12"/>
        <v>-16.144635303046897</v>
      </c>
      <c r="G43">
        <f>E43+(gx-$P$7*E43)*dt/2</f>
        <v>1.2529935265097576</v>
      </c>
      <c r="H43">
        <f>F43+(gy-$P$7*F43)*dt/2</f>
        <v>-16.241019420470725</v>
      </c>
      <c r="I43">
        <f>G43*dt</f>
        <v>0.12529935265097578</v>
      </c>
      <c r="J43">
        <f>H43*dt</f>
        <v>-1.6241019420470726</v>
      </c>
      <c r="K43">
        <f>(gx-$P$7*E43)*dt</f>
        <v>-6.4256078282551685E-2</v>
      </c>
      <c r="L43">
        <f>(gy-$P$7*F43)*dt</f>
        <v>-0.19276823484765515</v>
      </c>
      <c r="T43">
        <f>T42+dt</f>
        <v>3.5000000000000018</v>
      </c>
      <c r="U43">
        <f t="shared" si="5"/>
        <v>16.678332320247851</v>
      </c>
      <c r="V43">
        <f t="shared" si="6"/>
        <v>-19.965003039256445</v>
      </c>
      <c r="W43">
        <f t="shared" si="7"/>
        <v>1.6608338398760742</v>
      </c>
      <c r="X43">
        <f t="shared" si="8"/>
        <v>-15.017498480371778</v>
      </c>
      <c r="Y43">
        <f>W43*dt</f>
        <v>0.16608338398760744</v>
      </c>
      <c r="Z43">
        <f>X43*dt</f>
        <v>-1.5017498480371778</v>
      </c>
      <c r="AA43">
        <f>(gx-$P$7*W43)*dt</f>
        <v>-8.3041691993803721E-2</v>
      </c>
      <c r="AB43">
        <f>(gy-$P$7*X43)*dt</f>
        <v>-0.24912507598141112</v>
      </c>
    </row>
    <row r="44" spans="2:28" x14ac:dyDescent="0.3">
      <c r="B44">
        <f t="shared" si="0"/>
        <v>4.1000000000000014</v>
      </c>
      <c r="C44" s="1">
        <f t="shared" si="9"/>
        <v>17.119312299631456</v>
      </c>
      <c r="D44" s="1">
        <f t="shared" si="10"/>
        <v>-30.642063101105617</v>
      </c>
      <c r="E44">
        <f t="shared" si="11"/>
        <v>1.2208654873684819</v>
      </c>
      <c r="F44">
        <f t="shared" si="12"/>
        <v>-16.337403537894552</v>
      </c>
      <c r="G44">
        <f>E44+(gx-$P$7*E44)*dt/2</f>
        <v>1.1903438501842698</v>
      </c>
      <c r="H44">
        <f>F44+(gy-$P$7*F44)*dt/2</f>
        <v>-16.42896844944719</v>
      </c>
      <c r="I44">
        <f>G44*dt</f>
        <v>0.11903438501842699</v>
      </c>
      <c r="J44">
        <f>H44*dt</f>
        <v>-1.642896844944719</v>
      </c>
      <c r="K44">
        <f>(gx-$P$7*E44)*dt</f>
        <v>-6.1043274368424098E-2</v>
      </c>
      <c r="L44">
        <f>(gy-$P$7*F44)*dt</f>
        <v>-0.1831298231052724</v>
      </c>
      <c r="T44">
        <f>T43+dt</f>
        <v>3.6000000000000019</v>
      </c>
      <c r="U44">
        <f t="shared" si="5"/>
        <v>16.844415704235459</v>
      </c>
      <c r="V44">
        <f t="shared" si="6"/>
        <v>-21.466752887293623</v>
      </c>
      <c r="W44">
        <f t="shared" si="7"/>
        <v>1.5777921478822705</v>
      </c>
      <c r="X44">
        <f t="shared" si="8"/>
        <v>-15.266623556353188</v>
      </c>
      <c r="Y44">
        <f>W44*dt</f>
        <v>0.15777921478822707</v>
      </c>
      <c r="Z44">
        <f>X44*dt</f>
        <v>-1.5266623556353189</v>
      </c>
      <c r="AA44">
        <f>(gx-$P$7*W44)*dt</f>
        <v>-7.8889607394113534E-2</v>
      </c>
      <c r="AB44">
        <f>(gy-$P$7*X44)*dt</f>
        <v>-0.23666882218234059</v>
      </c>
    </row>
    <row r="45" spans="2:28" x14ac:dyDescent="0.3">
      <c r="B45">
        <f t="shared" si="0"/>
        <v>4.2000000000000011</v>
      </c>
      <c r="C45" s="1">
        <f t="shared" si="9"/>
        <v>17.238346684649883</v>
      </c>
      <c r="D45" s="1">
        <f t="shared" si="10"/>
        <v>-32.284959946050336</v>
      </c>
      <c r="E45">
        <f t="shared" si="11"/>
        <v>1.1598222130000577</v>
      </c>
      <c r="F45">
        <f t="shared" si="12"/>
        <v>-16.520533360999824</v>
      </c>
      <c r="G45">
        <f>E45+(gx-$P$7*E45)*dt/2</f>
        <v>1.1308266576750563</v>
      </c>
      <c r="H45">
        <f>F45+(gy-$P$7*F45)*dt/2</f>
        <v>-16.607520026974829</v>
      </c>
      <c r="I45">
        <f>G45*dt</f>
        <v>0.11308266576750564</v>
      </c>
      <c r="J45">
        <f>H45*dt</f>
        <v>-1.6607520026974829</v>
      </c>
      <c r="K45">
        <f>(gx-$P$7*E45)*dt</f>
        <v>-5.799111065000289E-2</v>
      </c>
      <c r="L45">
        <f>(gy-$P$7*F45)*dt</f>
        <v>-0.1739733319500088</v>
      </c>
      <c r="T45">
        <f>T44+dt</f>
        <v>3.700000000000002</v>
      </c>
      <c r="U45">
        <f t="shared" si="5"/>
        <v>17.002194919023687</v>
      </c>
      <c r="V45">
        <f t="shared" si="6"/>
        <v>-22.993415242928943</v>
      </c>
      <c r="W45">
        <f t="shared" si="7"/>
        <v>1.4989025404881571</v>
      </c>
      <c r="X45">
        <f t="shared" si="8"/>
        <v>-15.503292378535528</v>
      </c>
      <c r="Y45">
        <f>W45*dt</f>
        <v>0.14989025404881573</v>
      </c>
      <c r="Z45">
        <f>X45*dt</f>
        <v>-1.5503292378535529</v>
      </c>
      <c r="AA45">
        <f>(gx-$P$7*W45)*dt</f>
        <v>-7.4945127024407865E-2</v>
      </c>
      <c r="AB45">
        <f>(gy-$P$7*X45)*dt</f>
        <v>-0.22483538107322359</v>
      </c>
    </row>
    <row r="46" spans="2:28" x14ac:dyDescent="0.3">
      <c r="B46">
        <f t="shared" si="0"/>
        <v>4.3000000000000007</v>
      </c>
      <c r="C46" s="1">
        <f t="shared" si="9"/>
        <v>17.351429350417391</v>
      </c>
      <c r="D46" s="1">
        <f t="shared" si="10"/>
        <v>-33.945711948747821</v>
      </c>
      <c r="E46">
        <f t="shared" si="11"/>
        <v>1.1018311023500549</v>
      </c>
      <c r="F46">
        <f t="shared" si="12"/>
        <v>-16.694506692949833</v>
      </c>
      <c r="G46">
        <f>E46+(gx-$P$7*E46)*dt/2</f>
        <v>1.0742853247913036</v>
      </c>
      <c r="H46">
        <f>F46+(gy-$P$7*F46)*dt/2</f>
        <v>-16.777144025626086</v>
      </c>
      <c r="I46">
        <f>G46*dt</f>
        <v>0.10742853247913037</v>
      </c>
      <c r="J46">
        <f>H46*dt</f>
        <v>-1.6777144025626087</v>
      </c>
      <c r="K46">
        <f>(gx-$P$7*E46)*dt</f>
        <v>-5.5091555117502744E-2</v>
      </c>
      <c r="L46">
        <f>(gy-$P$7*F46)*dt</f>
        <v>-0.16527466535250834</v>
      </c>
      <c r="T46">
        <f>T45+dt</f>
        <v>3.800000000000002</v>
      </c>
      <c r="U46">
        <f t="shared" si="5"/>
        <v>17.152085173072503</v>
      </c>
      <c r="V46">
        <f t="shared" si="6"/>
        <v>-24.543744480782497</v>
      </c>
      <c r="W46">
        <f t="shared" si="7"/>
        <v>1.4239574134637492</v>
      </c>
      <c r="X46">
        <f t="shared" si="8"/>
        <v>-15.728127759608752</v>
      </c>
      <c r="Y46">
        <f>W46*dt</f>
        <v>0.14239574134637492</v>
      </c>
      <c r="Z46">
        <f>X46*dt</f>
        <v>-1.5728127759608752</v>
      </c>
      <c r="AA46">
        <f>(gx-$P$7*W46)*dt</f>
        <v>-7.1197870673187461E-2</v>
      </c>
      <c r="AB46">
        <f>(gy-$P$7*X46)*dt</f>
        <v>-0.21359361201956242</v>
      </c>
    </row>
    <row r="47" spans="2:28" x14ac:dyDescent="0.3">
      <c r="B47">
        <f t="shared" si="0"/>
        <v>4.4000000000000004</v>
      </c>
      <c r="C47" s="1">
        <f t="shared" si="9"/>
        <v>17.45885788289652</v>
      </c>
      <c r="D47" s="1">
        <f t="shared" si="10"/>
        <v>-35.623426351310428</v>
      </c>
      <c r="E47">
        <f t="shared" si="11"/>
        <v>1.0467395472325522</v>
      </c>
      <c r="F47">
        <f t="shared" si="12"/>
        <v>-16.859781358302342</v>
      </c>
      <c r="G47">
        <f>E47+(gx-$P$7*E47)*dt/2</f>
        <v>1.0205710585517385</v>
      </c>
      <c r="H47">
        <f>F47+(gy-$P$7*F47)*dt/2</f>
        <v>-16.938286824344782</v>
      </c>
      <c r="I47">
        <f>G47*dt</f>
        <v>0.10205710585517386</v>
      </c>
      <c r="J47">
        <f>H47*dt</f>
        <v>-1.6938286824344784</v>
      </c>
      <c r="K47">
        <f>(gx-$P$7*E47)*dt</f>
        <v>-5.2336977361627617E-2</v>
      </c>
      <c r="L47">
        <f>(gy-$P$7*F47)*dt</f>
        <v>-0.1570109320848829</v>
      </c>
      <c r="T47">
        <f>T46+dt</f>
        <v>3.9000000000000021</v>
      </c>
      <c r="U47">
        <f t="shared" si="5"/>
        <v>17.294480914418877</v>
      </c>
      <c r="V47">
        <f t="shared" si="6"/>
        <v>-26.116557256743373</v>
      </c>
      <c r="W47">
        <f t="shared" si="7"/>
        <v>1.3527595427905617</v>
      </c>
      <c r="X47">
        <f t="shared" si="8"/>
        <v>-15.941721371628313</v>
      </c>
      <c r="Y47">
        <f>W47*dt</f>
        <v>0.13527595427905617</v>
      </c>
      <c r="Z47">
        <f>X47*dt</f>
        <v>-1.5941721371628315</v>
      </c>
      <c r="AA47">
        <f>(gx-$P$7*W47)*dt</f>
        <v>-6.7637977139528085E-2</v>
      </c>
      <c r="AB47">
        <f>(gy-$P$7*X47)*dt</f>
        <v>-0.20291393141858435</v>
      </c>
    </row>
    <row r="48" spans="2:28" x14ac:dyDescent="0.3">
      <c r="B48">
        <f t="shared" si="0"/>
        <v>4.5</v>
      </c>
      <c r="C48" s="1">
        <f t="shared" si="9"/>
        <v>17.560914988751694</v>
      </c>
      <c r="D48" s="1">
        <f t="shared" si="10"/>
        <v>-37.317255033744907</v>
      </c>
      <c r="E48">
        <f t="shared" si="11"/>
        <v>0.99440256987092468</v>
      </c>
      <c r="F48">
        <f t="shared" si="12"/>
        <v>-17.016792290387226</v>
      </c>
      <c r="G48">
        <f>E48+(gx-$P$7*E48)*dt/2</f>
        <v>0.96954250562415156</v>
      </c>
      <c r="H48">
        <f>F48+(gy-$P$7*F48)*dt/2</f>
        <v>-17.091372483127547</v>
      </c>
      <c r="I48">
        <f>G48*dt</f>
        <v>9.6954250562415162E-2</v>
      </c>
      <c r="J48">
        <f>H48*dt</f>
        <v>-1.7091372483127547</v>
      </c>
      <c r="K48">
        <f>(gx-$P$7*E48)*dt</f>
        <v>-4.9720128493546234E-2</v>
      </c>
      <c r="L48">
        <f>(gy-$P$7*F48)*dt</f>
        <v>-0.1491603854806387</v>
      </c>
      <c r="T48">
        <f>T47+dt</f>
        <v>4.0000000000000018</v>
      </c>
      <c r="U48">
        <f t="shared" si="5"/>
        <v>17.429756868697933</v>
      </c>
      <c r="V48">
        <f t="shared" si="6"/>
        <v>-27.710729393906206</v>
      </c>
      <c r="W48">
        <f t="shared" si="7"/>
        <v>1.2851215656510335</v>
      </c>
      <c r="X48">
        <f t="shared" si="8"/>
        <v>-16.144635303046897</v>
      </c>
      <c r="Y48">
        <f>W48*dt</f>
        <v>0.12851215656510337</v>
      </c>
      <c r="Z48">
        <f>X48*dt</f>
        <v>-1.6144635303046897</v>
      </c>
      <c r="AA48">
        <f>(gx-$P$7*W48)*dt</f>
        <v>-6.4256078282551685E-2</v>
      </c>
      <c r="AB48">
        <f>(gy-$P$7*X48)*dt</f>
        <v>-0.19276823484765515</v>
      </c>
    </row>
    <row r="49" spans="2:28" x14ac:dyDescent="0.3">
      <c r="B49">
        <f t="shared" si="0"/>
        <v>4.5999999999999996</v>
      </c>
      <c r="C49" s="1">
        <f t="shared" si="9"/>
        <v>17.65786923931411</v>
      </c>
      <c r="D49" s="1">
        <f t="shared" si="10"/>
        <v>-39.026392282057664</v>
      </c>
      <c r="E49">
        <f t="shared" si="11"/>
        <v>0.94468244137737845</v>
      </c>
      <c r="F49">
        <f t="shared" si="12"/>
        <v>-17.165952675867864</v>
      </c>
      <c r="G49">
        <f>E49+(gx-$P$7*E49)*dt/2</f>
        <v>0.92106538034294394</v>
      </c>
      <c r="H49">
        <f>F49+(gy-$P$7*F49)*dt/2</f>
        <v>-17.236803858971168</v>
      </c>
      <c r="I49">
        <f>G49*dt</f>
        <v>9.2106538034294402E-2</v>
      </c>
      <c r="J49">
        <f>H49*dt</f>
        <v>-1.7236803858971168</v>
      </c>
      <c r="K49">
        <f>(gx-$P$7*E49)*dt</f>
        <v>-4.7234122068868928E-2</v>
      </c>
      <c r="L49">
        <f>(gy-$P$7*F49)*dt</f>
        <v>-0.14170236620660681</v>
      </c>
      <c r="T49">
        <f>T48+dt</f>
        <v>4.1000000000000014</v>
      </c>
      <c r="U49">
        <f t="shared" si="5"/>
        <v>17.558269025263037</v>
      </c>
      <c r="V49">
        <f t="shared" si="6"/>
        <v>-29.325192924210896</v>
      </c>
      <c r="W49">
        <f t="shared" si="7"/>
        <v>1.2208654873684819</v>
      </c>
      <c r="X49">
        <f t="shared" si="8"/>
        <v>-16.337403537894552</v>
      </c>
      <c r="Y49">
        <f>W49*dt</f>
        <v>0.1220865487368482</v>
      </c>
      <c r="Z49">
        <f>X49*dt</f>
        <v>-1.6337403537894553</v>
      </c>
      <c r="AA49">
        <f>(gx-$P$7*W49)*dt</f>
        <v>-6.1043274368424098E-2</v>
      </c>
      <c r="AB49">
        <f>(gy-$P$7*X49)*dt</f>
        <v>-0.1831298231052724</v>
      </c>
    </row>
    <row r="50" spans="2:28" x14ac:dyDescent="0.3">
      <c r="B50">
        <f t="shared" si="0"/>
        <v>4.6999999999999993</v>
      </c>
      <c r="C50" s="1">
        <f t="shared" si="9"/>
        <v>17.749975777348403</v>
      </c>
      <c r="D50" s="1">
        <f t="shared" si="10"/>
        <v>-40.750072667954782</v>
      </c>
      <c r="E50">
        <f t="shared" si="11"/>
        <v>0.89744831930850955</v>
      </c>
      <c r="F50">
        <f t="shared" si="12"/>
        <v>-17.307655042074472</v>
      </c>
      <c r="G50">
        <f>E50+(gx-$P$7*E50)*dt/2</f>
        <v>0.87501211132579682</v>
      </c>
      <c r="H50">
        <f>F50+(gy-$P$7*F50)*dt/2</f>
        <v>-17.374963666022609</v>
      </c>
      <c r="I50">
        <f>G50*dt</f>
        <v>8.7501211132579693E-2</v>
      </c>
      <c r="J50">
        <f>H50*dt</f>
        <v>-1.7374963666022609</v>
      </c>
      <c r="K50">
        <f>(gx-$P$7*E50)*dt</f>
        <v>-4.4872415965425481E-2</v>
      </c>
      <c r="L50">
        <f>(gy-$P$7*F50)*dt</f>
        <v>-0.13461724789627638</v>
      </c>
      <c r="T50">
        <f>T49+dt</f>
        <v>4.2000000000000011</v>
      </c>
      <c r="U50">
        <f t="shared" si="5"/>
        <v>17.680355573999886</v>
      </c>
      <c r="V50">
        <f t="shared" si="6"/>
        <v>-30.958933278000352</v>
      </c>
      <c r="W50">
        <f t="shared" si="7"/>
        <v>1.1598222130000577</v>
      </c>
      <c r="X50">
        <f t="shared" si="8"/>
        <v>-16.520533360999824</v>
      </c>
      <c r="Y50">
        <f>W50*dt</f>
        <v>0.11598222130000578</v>
      </c>
      <c r="Z50">
        <f>X50*dt</f>
        <v>-1.6520533360999825</v>
      </c>
      <c r="AA50">
        <f>(gx-$P$7*W50)*dt</f>
        <v>-5.799111065000289E-2</v>
      </c>
      <c r="AB50">
        <f>(gy-$P$7*X50)*dt</f>
        <v>-0.1739733319500088</v>
      </c>
    </row>
    <row r="51" spans="2:28" x14ac:dyDescent="0.3">
      <c r="B51">
        <f t="shared" si="0"/>
        <v>4.7999999999999989</v>
      </c>
      <c r="C51" s="1">
        <f t="shared" si="9"/>
        <v>17.837476988480983</v>
      </c>
      <c r="D51" s="1">
        <f t="shared" si="10"/>
        <v>-42.48756903455704</v>
      </c>
      <c r="E51">
        <f t="shared" si="11"/>
        <v>0.85257590334308408</v>
      </c>
      <c r="F51">
        <f t="shared" si="12"/>
        <v>-17.442272289970749</v>
      </c>
      <c r="G51">
        <f>E51+(gx-$P$7*E51)*dt/2</f>
        <v>0.83126150575950697</v>
      </c>
      <c r="H51">
        <f>F51+(gy-$P$7*F51)*dt/2</f>
        <v>-17.50621548272148</v>
      </c>
      <c r="I51">
        <f>G51*dt</f>
        <v>8.31261505759507E-2</v>
      </c>
      <c r="J51">
        <f>H51*dt</f>
        <v>-1.7506215482721481</v>
      </c>
      <c r="K51">
        <f>(gx-$P$7*E51)*dt</f>
        <v>-4.2628795167154204E-2</v>
      </c>
      <c r="L51">
        <f>(gy-$P$7*F51)*dt</f>
        <v>-0.12788638550146256</v>
      </c>
      <c r="T51">
        <f>T50+dt</f>
        <v>4.3000000000000007</v>
      </c>
      <c r="U51">
        <f t="shared" si="5"/>
        <v>17.796337795299891</v>
      </c>
      <c r="V51">
        <f t="shared" si="6"/>
        <v>-32.610986614100334</v>
      </c>
      <c r="W51">
        <f t="shared" si="7"/>
        <v>1.1018311023500549</v>
      </c>
      <c r="X51">
        <f t="shared" si="8"/>
        <v>-16.694506692949833</v>
      </c>
      <c r="Y51">
        <f>W51*dt</f>
        <v>0.11018311023500549</v>
      </c>
      <c r="Z51">
        <f>X51*dt</f>
        <v>-1.6694506692949833</v>
      </c>
      <c r="AA51">
        <f>(gx-$P$7*W51)*dt</f>
        <v>-5.5091555117502744E-2</v>
      </c>
      <c r="AB51">
        <f>(gy-$P$7*X51)*dt</f>
        <v>-0.16527466535250834</v>
      </c>
    </row>
    <row r="52" spans="2:28" x14ac:dyDescent="0.3">
      <c r="B52">
        <f t="shared" si="0"/>
        <v>4.8999999999999986</v>
      </c>
      <c r="C52" s="1">
        <f t="shared" si="9"/>
        <v>17.920603139056933</v>
      </c>
      <c r="D52" s="1">
        <f t="shared" si="10"/>
        <v>-44.238190582829191</v>
      </c>
      <c r="E52">
        <f t="shared" si="11"/>
        <v>0.80994710817592985</v>
      </c>
      <c r="F52">
        <f t="shared" si="12"/>
        <v>-17.570158675472211</v>
      </c>
      <c r="G52">
        <f>E52+(gx-$P$7*E52)*dt/2</f>
        <v>0.78969843047153165</v>
      </c>
      <c r="H52">
        <f>F52+(gy-$P$7*F52)*dt/2</f>
        <v>-17.630904708585405</v>
      </c>
      <c r="I52">
        <f>G52*dt</f>
        <v>7.8969843047153168E-2</v>
      </c>
      <c r="J52">
        <f>H52*dt</f>
        <v>-1.7630904708585406</v>
      </c>
      <c r="K52">
        <f>(gx-$P$7*E52)*dt</f>
        <v>-4.0497355408796495E-2</v>
      </c>
      <c r="L52">
        <f>(gy-$P$7*F52)*dt</f>
        <v>-0.12149206622638947</v>
      </c>
      <c r="T52">
        <f>T51+dt</f>
        <v>4.4000000000000004</v>
      </c>
      <c r="U52">
        <f t="shared" si="5"/>
        <v>17.906520905534897</v>
      </c>
      <c r="V52">
        <f t="shared" si="6"/>
        <v>-34.280437283395315</v>
      </c>
      <c r="W52">
        <f t="shared" si="7"/>
        <v>1.0467395472325522</v>
      </c>
      <c r="X52">
        <f t="shared" si="8"/>
        <v>-16.859781358302342</v>
      </c>
      <c r="Y52">
        <f>W52*dt</f>
        <v>0.10467395472325523</v>
      </c>
      <c r="Z52">
        <f>X52*dt</f>
        <v>-1.6859781358302344</v>
      </c>
      <c r="AA52">
        <f>(gx-$P$7*W52)*dt</f>
        <v>-5.2336977361627617E-2</v>
      </c>
      <c r="AB52">
        <f>(gy-$P$7*X52)*dt</f>
        <v>-0.1570109320848829</v>
      </c>
    </row>
    <row r="53" spans="2:28" x14ac:dyDescent="0.3">
      <c r="B53">
        <f t="shared" si="0"/>
        <v>4.9999999999999982</v>
      </c>
      <c r="C53" s="1">
        <f t="shared" si="9"/>
        <v>17.999572982104088</v>
      </c>
      <c r="D53" s="1">
        <f t="shared" si="10"/>
        <v>-46.001281053687734</v>
      </c>
      <c r="E53">
        <f t="shared" si="11"/>
        <v>0.76944975276713334</v>
      </c>
      <c r="F53">
        <f t="shared" si="12"/>
        <v>-17.691650741698599</v>
      </c>
      <c r="G53">
        <f>E53+(gx-$P$7*E53)*dt/2</f>
        <v>0.75021350894795502</v>
      </c>
      <c r="H53">
        <f>F53+(gy-$P$7*F53)*dt/2</f>
        <v>-17.749359473156133</v>
      </c>
      <c r="I53">
        <f>G53*dt</f>
        <v>7.5021350894795502E-2</v>
      </c>
      <c r="J53">
        <f>H53*dt</f>
        <v>-1.7749359473156134</v>
      </c>
      <c r="K53">
        <f>(gx-$P$7*E53)*dt</f>
        <v>-3.8472487638356673E-2</v>
      </c>
      <c r="L53">
        <f>(gy-$P$7*F53)*dt</f>
        <v>-0.11541746291507007</v>
      </c>
      <c r="T53">
        <f>T52+dt</f>
        <v>4.5</v>
      </c>
      <c r="U53">
        <f t="shared" si="5"/>
        <v>18.011194860258154</v>
      </c>
      <c r="V53">
        <f t="shared" si="6"/>
        <v>-35.966415419225548</v>
      </c>
      <c r="W53">
        <f t="shared" si="7"/>
        <v>0.99440256987092468</v>
      </c>
      <c r="X53">
        <f t="shared" si="8"/>
        <v>-17.016792290387226</v>
      </c>
      <c r="Y53">
        <f>W53*dt</f>
        <v>9.9440256987092468E-2</v>
      </c>
      <c r="Z53">
        <f>X53*dt</f>
        <v>-1.7016792290387226</v>
      </c>
      <c r="AA53">
        <f>(gx-$P$7*W53)*dt</f>
        <v>-4.9720128493546234E-2</v>
      </c>
      <c r="AB53">
        <f>(gy-$P$7*X53)*dt</f>
        <v>-0.1491603854806387</v>
      </c>
    </row>
    <row r="54" spans="2:28" x14ac:dyDescent="0.3">
      <c r="B54">
        <f t="shared" si="0"/>
        <v>5.0999999999999979</v>
      </c>
      <c r="C54" s="1">
        <f t="shared" si="9"/>
        <v>18.074594332998885</v>
      </c>
      <c r="D54" s="1">
        <f t="shared" si="10"/>
        <v>-47.776217001003346</v>
      </c>
      <c r="E54">
        <f t="shared" si="11"/>
        <v>0.7309772651287767</v>
      </c>
      <c r="F54">
        <f t="shared" si="12"/>
        <v>-17.807068204613667</v>
      </c>
      <c r="G54">
        <f>E54+(gx-$P$7*E54)*dt/2</f>
        <v>0.7127028335005573</v>
      </c>
      <c r="H54">
        <f>F54+(gy-$P$7*F54)*dt/2</f>
        <v>-17.861891499498327</v>
      </c>
      <c r="I54">
        <f>G54*dt</f>
        <v>7.1270283350055738E-2</v>
      </c>
      <c r="J54">
        <f>H54*dt</f>
        <v>-1.7861891499498328</v>
      </c>
      <c r="K54">
        <f>(gx-$P$7*E54)*dt</f>
        <v>-3.6548863256438836E-2</v>
      </c>
      <c r="L54">
        <f>(gy-$P$7*F54)*dt</f>
        <v>-0.10964658976931663</v>
      </c>
      <c r="T54">
        <f>T53+dt</f>
        <v>4.5999999999999996</v>
      </c>
      <c r="U54">
        <f>U53+Y53</f>
        <v>18.110635117245245</v>
      </c>
      <c r="V54">
        <f>V53+Z53</f>
        <v>-37.668094648264272</v>
      </c>
      <c r="W54">
        <f>W53+AA53</f>
        <v>0.94468244137737845</v>
      </c>
      <c r="X54">
        <f>X53+AB53</f>
        <v>-17.165952675867864</v>
      </c>
      <c r="Y54">
        <f>W54*dt</f>
        <v>9.4468244137737856E-2</v>
      </c>
      <c r="Z54">
        <f>X54*dt</f>
        <v>-1.7165952675867864</v>
      </c>
      <c r="AA54">
        <f>(gx-$P$7*W54)*dt</f>
        <v>-4.7234122068868928E-2</v>
      </c>
      <c r="AB54">
        <f>(gy-$P$7*X54)*dt</f>
        <v>-0.14170236620660681</v>
      </c>
    </row>
    <row r="55" spans="2:28" x14ac:dyDescent="0.3">
      <c r="B55">
        <f t="shared" si="0"/>
        <v>5.1999999999999975</v>
      </c>
      <c r="C55" s="1">
        <f t="shared" si="9"/>
        <v>18.145864616348941</v>
      </c>
      <c r="D55" s="1">
        <f t="shared" si="10"/>
        <v>-49.56240615095318</v>
      </c>
      <c r="E55">
        <f t="shared" si="11"/>
        <v>0.6944284018723379</v>
      </c>
      <c r="F55">
        <f t="shared" si="12"/>
        <v>-17.916714794382983</v>
      </c>
      <c r="G55">
        <f>E55+(gx-$P$7*E55)*dt/2</f>
        <v>0.67706769182552939</v>
      </c>
      <c r="H55">
        <f>F55+(gy-$P$7*F55)*dt/2</f>
        <v>-17.96879692452341</v>
      </c>
      <c r="I55">
        <f>G55*dt</f>
        <v>6.7706769182552945E-2</v>
      </c>
      <c r="J55">
        <f>H55*dt</f>
        <v>-1.7968796924523411</v>
      </c>
      <c r="K55">
        <f>(gx-$P$7*E55)*dt</f>
        <v>-3.4721420093616895E-2</v>
      </c>
      <c r="L55">
        <f>(gy-$P$7*F55)*dt</f>
        <v>-0.10416426028085085</v>
      </c>
      <c r="T55">
        <f>T54+dt</f>
        <v>4.6999999999999993</v>
      </c>
      <c r="U55">
        <f t="shared" ref="U55:U90" si="13">U54+Y54</f>
        <v>18.205103361382982</v>
      </c>
      <c r="V55">
        <f t="shared" ref="V55:V90" si="14">V54+Z54</f>
        <v>-39.384689915851055</v>
      </c>
      <c r="W55">
        <f t="shared" ref="W55:W90" si="15">W54+AA54</f>
        <v>0.89744831930850955</v>
      </c>
      <c r="X55">
        <f t="shared" ref="X55:X90" si="16">X54+AB54</f>
        <v>-17.307655042074472</v>
      </c>
      <c r="Y55">
        <f>W55*dt</f>
        <v>8.9744831930850963E-2</v>
      </c>
      <c r="Z55">
        <f>X55*dt</f>
        <v>-1.7307655042074472</v>
      </c>
      <c r="AA55">
        <f>(gx-$P$7*W55)*dt</f>
        <v>-4.4872415965425481E-2</v>
      </c>
      <c r="AB55">
        <f>(gy-$P$7*X55)*dt</f>
        <v>-0.13461724789627638</v>
      </c>
    </row>
    <row r="56" spans="2:28" x14ac:dyDescent="0.3">
      <c r="B56">
        <f t="shared" si="0"/>
        <v>5.2999999999999972</v>
      </c>
      <c r="C56" s="1">
        <f t="shared" si="9"/>
        <v>18.213571385531495</v>
      </c>
      <c r="D56" s="1">
        <f t="shared" si="10"/>
        <v>-51.359285843405523</v>
      </c>
      <c r="E56">
        <f t="shared" si="11"/>
        <v>0.659706981778721</v>
      </c>
      <c r="F56">
        <f t="shared" si="12"/>
        <v>-18.020879054663833</v>
      </c>
      <c r="G56">
        <f>E56+(gx-$P$7*E56)*dt/2</f>
        <v>0.64321430723425299</v>
      </c>
      <c r="H56">
        <f>F56+(gy-$P$7*F56)*dt/2</f>
        <v>-18.070357078297238</v>
      </c>
      <c r="I56">
        <f>G56*dt</f>
        <v>6.4321430723425305E-2</v>
      </c>
      <c r="J56">
        <f>H56*dt</f>
        <v>-1.8070357078297239</v>
      </c>
      <c r="K56">
        <f>(gx-$P$7*E56)*dt</f>
        <v>-3.298534908893605E-2</v>
      </c>
      <c r="L56">
        <f>(gy-$P$7*F56)*dt</f>
        <v>-9.8956047266808345E-2</v>
      </c>
      <c r="T56">
        <f>T55+dt</f>
        <v>4.7999999999999989</v>
      </c>
      <c r="U56">
        <f t="shared" si="13"/>
        <v>18.294848193313832</v>
      </c>
      <c r="V56">
        <f t="shared" si="14"/>
        <v>-41.115455420058503</v>
      </c>
      <c r="W56">
        <f t="shared" si="15"/>
        <v>0.85257590334308408</v>
      </c>
      <c r="X56">
        <f t="shared" si="16"/>
        <v>-17.442272289970749</v>
      </c>
      <c r="Y56">
        <f>W56*dt</f>
        <v>8.5257590334308408E-2</v>
      </c>
      <c r="Z56">
        <f>X56*dt</f>
        <v>-1.7442272289970751</v>
      </c>
      <c r="AA56">
        <f>(gx-$P$7*W56)*dt</f>
        <v>-4.2628795167154204E-2</v>
      </c>
      <c r="AB56">
        <f>(gy-$P$7*X56)*dt</f>
        <v>-0.12788638550146256</v>
      </c>
    </row>
    <row r="57" spans="2:28" x14ac:dyDescent="0.3">
      <c r="B57">
        <f t="shared" si="0"/>
        <v>5.3999999999999968</v>
      </c>
      <c r="C57" s="1">
        <f t="shared" si="9"/>
        <v>18.277892816254919</v>
      </c>
      <c r="D57" s="1">
        <f t="shared" si="10"/>
        <v>-53.166321551235249</v>
      </c>
      <c r="E57">
        <f t="shared" si="11"/>
        <v>0.62672163268978498</v>
      </c>
      <c r="F57">
        <f t="shared" si="12"/>
        <v>-18.11983510193064</v>
      </c>
      <c r="G57">
        <f>E57+(gx-$P$7*E57)*dt/2</f>
        <v>0.61105359187254038</v>
      </c>
      <c r="H57">
        <f>F57+(gy-$P$7*F57)*dt/2</f>
        <v>-18.166839224382375</v>
      </c>
      <c r="I57">
        <f>G57*dt</f>
        <v>6.1105359187254044E-2</v>
      </c>
      <c r="J57">
        <f>H57*dt</f>
        <v>-1.8166839224382376</v>
      </c>
      <c r="K57">
        <f>(gx-$P$7*E57)*dt</f>
        <v>-3.1336081634489248E-2</v>
      </c>
      <c r="L57">
        <f>(gy-$P$7*F57)*dt</f>
        <v>-9.4008244903468E-2</v>
      </c>
      <c r="T57">
        <f>T56+dt</f>
        <v>4.8999999999999986</v>
      </c>
      <c r="U57">
        <f t="shared" si="13"/>
        <v>18.380105783648141</v>
      </c>
      <c r="V57">
        <f t="shared" si="14"/>
        <v>-42.859682649055578</v>
      </c>
      <c r="W57">
        <f t="shared" si="15"/>
        <v>0.80994710817592985</v>
      </c>
      <c r="X57">
        <f t="shared" si="16"/>
        <v>-17.570158675472211</v>
      </c>
      <c r="Y57">
        <f>W57*dt</f>
        <v>8.0994710817592991E-2</v>
      </c>
      <c r="Z57">
        <f>X57*dt</f>
        <v>-1.7570158675472212</v>
      </c>
      <c r="AA57">
        <f>(gx-$P$7*W57)*dt</f>
        <v>-4.0497355408796495E-2</v>
      </c>
      <c r="AB57">
        <f>(gy-$P$7*X57)*dt</f>
        <v>-0.12149206622638947</v>
      </c>
    </row>
    <row r="58" spans="2:28" x14ac:dyDescent="0.3">
      <c r="B58">
        <f t="shared" si="0"/>
        <v>5.4999999999999964</v>
      </c>
      <c r="C58" s="1">
        <f t="shared" si="9"/>
        <v>18.338998175442175</v>
      </c>
      <c r="D58" s="1">
        <f t="shared" si="10"/>
        <v>-54.983005473673487</v>
      </c>
      <c r="E58">
        <f t="shared" si="11"/>
        <v>0.59538555105529578</v>
      </c>
      <c r="F58">
        <f t="shared" si="12"/>
        <v>-18.213843346834107</v>
      </c>
      <c r="G58">
        <f>E58+(gx-$P$7*E58)*dt/2</f>
        <v>0.58050091227891343</v>
      </c>
      <c r="H58">
        <f>F58+(gy-$P$7*F58)*dt/2</f>
        <v>-18.258497263163253</v>
      </c>
      <c r="I58">
        <f>G58*dt</f>
        <v>5.8050091227891343E-2</v>
      </c>
      <c r="J58">
        <f>H58*dt</f>
        <v>-1.8258497263163254</v>
      </c>
      <c r="K58">
        <f>(gx-$P$7*E58)*dt</f>
        <v>-2.9769277552764789E-2</v>
      </c>
      <c r="L58">
        <f>(gy-$P$7*F58)*dt</f>
        <v>-8.9307832658294659E-2</v>
      </c>
      <c r="T58">
        <f>T57+dt</f>
        <v>4.9999999999999982</v>
      </c>
      <c r="U58">
        <f t="shared" si="13"/>
        <v>18.461100494465732</v>
      </c>
      <c r="V58">
        <f t="shared" si="14"/>
        <v>-44.616698516602803</v>
      </c>
      <c r="W58">
        <f t="shared" si="15"/>
        <v>0.76944975276713334</v>
      </c>
      <c r="X58">
        <f t="shared" si="16"/>
        <v>-17.691650741698599</v>
      </c>
      <c r="Y58">
        <f>W58*dt</f>
        <v>7.6944975276713345E-2</v>
      </c>
      <c r="Z58">
        <f>X58*dt</f>
        <v>-1.7691650741698599</v>
      </c>
      <c r="AA58">
        <f>(gx-$P$7*W58)*dt</f>
        <v>-3.8472487638356673E-2</v>
      </c>
      <c r="AB58">
        <f>(gy-$P$7*X58)*dt</f>
        <v>-0.11541746291507007</v>
      </c>
    </row>
    <row r="59" spans="2:28" x14ac:dyDescent="0.3">
      <c r="B59">
        <f t="shared" si="0"/>
        <v>5.5999999999999961</v>
      </c>
      <c r="C59" s="1">
        <f t="shared" si="9"/>
        <v>18.397048266670065</v>
      </c>
      <c r="D59" s="1">
        <f t="shared" si="10"/>
        <v>-56.808855199989814</v>
      </c>
      <c r="E59">
        <f t="shared" si="11"/>
        <v>0.56561627350253096</v>
      </c>
      <c r="F59">
        <f t="shared" si="12"/>
        <v>-18.303151179492403</v>
      </c>
      <c r="G59">
        <f>E59+(gx-$P$7*E59)*dt/2</f>
        <v>0.55147586666496773</v>
      </c>
      <c r="H59">
        <f>F59+(gy-$P$7*F59)*dt/2</f>
        <v>-18.345572400005093</v>
      </c>
      <c r="I59">
        <f>G59*dt</f>
        <v>5.5147586666496773E-2</v>
      </c>
      <c r="J59">
        <f>H59*dt</f>
        <v>-1.8345572400005095</v>
      </c>
      <c r="K59">
        <f>(gx-$P$7*E59)*dt</f>
        <v>-2.828081367512655E-2</v>
      </c>
      <c r="L59">
        <f>(gy-$P$7*F59)*dt</f>
        <v>-8.4842441025379856E-2</v>
      </c>
      <c r="T59">
        <f>T58+dt</f>
        <v>5.0999999999999979</v>
      </c>
      <c r="U59">
        <f t="shared" si="13"/>
        <v>18.538045469742446</v>
      </c>
      <c r="V59">
        <f t="shared" si="14"/>
        <v>-46.385863590772665</v>
      </c>
      <c r="W59">
        <f t="shared" si="15"/>
        <v>0.7309772651287767</v>
      </c>
      <c r="X59">
        <f t="shared" si="16"/>
        <v>-17.807068204613667</v>
      </c>
      <c r="Y59">
        <f>W59*dt</f>
        <v>7.3097726512877673E-2</v>
      </c>
      <c r="Z59">
        <f>X59*dt</f>
        <v>-1.7807068204613667</v>
      </c>
      <c r="AA59">
        <f>(gx-$P$7*W59)*dt</f>
        <v>-3.6548863256438836E-2</v>
      </c>
      <c r="AB59">
        <f>(gy-$P$7*X59)*dt</f>
        <v>-0.10964658976931663</v>
      </c>
    </row>
    <row r="60" spans="2:28" x14ac:dyDescent="0.3">
      <c r="B60">
        <f t="shared" si="0"/>
        <v>5.6999999999999957</v>
      </c>
      <c r="C60" s="1">
        <f t="shared" si="9"/>
        <v>18.452195853336562</v>
      </c>
      <c r="D60" s="1">
        <f t="shared" si="10"/>
        <v>-58.643412439990321</v>
      </c>
      <c r="E60">
        <f t="shared" si="11"/>
        <v>0.53733545982740438</v>
      </c>
      <c r="F60">
        <f t="shared" si="12"/>
        <v>-18.387993620517783</v>
      </c>
      <c r="G60">
        <f>E60+(gx-$P$7*E60)*dt/2</f>
        <v>0.52390207333171923</v>
      </c>
      <c r="H60">
        <f>F60+(gy-$P$7*F60)*dt/2</f>
        <v>-18.428293780004839</v>
      </c>
      <c r="I60">
        <f>G60*dt</f>
        <v>5.2390207333171929E-2</v>
      </c>
      <c r="J60">
        <f>H60*dt</f>
        <v>-1.8428293780004841</v>
      </c>
      <c r="K60">
        <f>(gx-$P$7*E60)*dt</f>
        <v>-2.6866772991370219E-2</v>
      </c>
      <c r="L60">
        <f>(gy-$P$7*F60)*dt</f>
        <v>-8.0600318974110866E-2</v>
      </c>
      <c r="T60">
        <f>T59+dt</f>
        <v>5.1999999999999975</v>
      </c>
      <c r="U60">
        <f t="shared" si="13"/>
        <v>18.611143196255323</v>
      </c>
      <c r="V60">
        <f t="shared" si="14"/>
        <v>-48.166570411234034</v>
      </c>
      <c r="W60">
        <f t="shared" si="15"/>
        <v>0.6944284018723379</v>
      </c>
      <c r="X60">
        <f t="shared" si="16"/>
        <v>-17.916714794382983</v>
      </c>
      <c r="Y60">
        <f>W60*dt</f>
        <v>6.944284018723379E-2</v>
      </c>
      <c r="Z60">
        <f>X60*dt</f>
        <v>-1.7916714794382984</v>
      </c>
      <c r="AA60">
        <f>(gx-$P$7*W60)*dt</f>
        <v>-3.4721420093616895E-2</v>
      </c>
      <c r="AB60">
        <f>(gy-$P$7*X60)*dt</f>
        <v>-0.10416426028085085</v>
      </c>
    </row>
    <row r="61" spans="2:28" x14ac:dyDescent="0.3">
      <c r="B61">
        <f t="shared" si="0"/>
        <v>5.7999999999999954</v>
      </c>
      <c r="C61" s="1">
        <f t="shared" si="9"/>
        <v>18.504586060669734</v>
      </c>
      <c r="D61" s="1">
        <f t="shared" si="10"/>
        <v>-60.486241817990802</v>
      </c>
      <c r="E61">
        <f t="shared" si="11"/>
        <v>0.51046868683603419</v>
      </c>
      <c r="F61">
        <f t="shared" si="12"/>
        <v>-18.468593939491893</v>
      </c>
      <c r="G61">
        <f>E61+(gx-$P$7*E61)*dt/2</f>
        <v>0.49770696966513334</v>
      </c>
      <c r="H61">
        <f>F61+(gy-$P$7*F61)*dt/2</f>
        <v>-18.506879091004595</v>
      </c>
      <c r="I61">
        <f>G61*dt</f>
        <v>4.9770696966513338E-2</v>
      </c>
      <c r="J61">
        <f>H61*dt</f>
        <v>-1.8506879091004595</v>
      </c>
      <c r="K61">
        <f>(gx-$P$7*E61)*dt</f>
        <v>-2.552343434180171E-2</v>
      </c>
      <c r="L61">
        <f>(gy-$P$7*F61)*dt</f>
        <v>-7.6570303025405378E-2</v>
      </c>
      <c r="T61">
        <f>T60+dt</f>
        <v>5.2999999999999972</v>
      </c>
      <c r="U61">
        <f t="shared" si="13"/>
        <v>18.680586036442556</v>
      </c>
      <c r="V61">
        <f t="shared" si="14"/>
        <v>-49.958241890672333</v>
      </c>
      <c r="W61">
        <f t="shared" si="15"/>
        <v>0.659706981778721</v>
      </c>
      <c r="X61">
        <f t="shared" si="16"/>
        <v>-18.020879054663833</v>
      </c>
      <c r="Y61">
        <f>W61*dt</f>
        <v>6.59706981778721E-2</v>
      </c>
      <c r="Z61">
        <f>X61*dt</f>
        <v>-1.8020879054663834</v>
      </c>
      <c r="AA61">
        <f>(gx-$P$7*W61)*dt</f>
        <v>-3.298534908893605E-2</v>
      </c>
      <c r="AB61">
        <f>(gy-$P$7*X61)*dt</f>
        <v>-9.8956047266808345E-2</v>
      </c>
    </row>
    <row r="62" spans="2:28" x14ac:dyDescent="0.3">
      <c r="B62">
        <f t="shared" si="0"/>
        <v>5.899999999999995</v>
      </c>
      <c r="C62" s="1">
        <f t="shared" si="9"/>
        <v>18.554356757636246</v>
      </c>
      <c r="D62" s="1">
        <f t="shared" si="10"/>
        <v>-62.33692972709126</v>
      </c>
      <c r="E62">
        <f t="shared" si="11"/>
        <v>0.48494525249423248</v>
      </c>
      <c r="F62">
        <f t="shared" si="12"/>
        <v>-18.545164242517298</v>
      </c>
      <c r="G62">
        <f>E62+(gx-$P$7*E62)*dt/2</f>
        <v>0.47282162118187665</v>
      </c>
      <c r="H62">
        <f>F62+(gy-$P$7*F62)*dt/2</f>
        <v>-18.581535136454367</v>
      </c>
      <c r="I62">
        <f>G62*dt</f>
        <v>4.7282162118187671E-2</v>
      </c>
      <c r="J62">
        <f>H62*dt</f>
        <v>-1.8581535136454368</v>
      </c>
      <c r="K62">
        <f>(gx-$P$7*E62)*dt</f>
        <v>-2.4247262624711625E-2</v>
      </c>
      <c r="L62">
        <f>(gy-$P$7*F62)*dt</f>
        <v>-7.2741787874135086E-2</v>
      </c>
      <c r="T62">
        <f>T61+dt</f>
        <v>5.3999999999999968</v>
      </c>
      <c r="U62">
        <f t="shared" si="13"/>
        <v>18.746556734620427</v>
      </c>
      <c r="V62">
        <f t="shared" si="14"/>
        <v>-51.76032979613872</v>
      </c>
      <c r="W62">
        <f t="shared" si="15"/>
        <v>0.62672163268978498</v>
      </c>
      <c r="X62">
        <f t="shared" si="16"/>
        <v>-18.11983510193064</v>
      </c>
      <c r="Y62">
        <f>W62*dt</f>
        <v>6.2672163268978495E-2</v>
      </c>
      <c r="Z62">
        <f>X62*dt</f>
        <v>-1.8119835101930641</v>
      </c>
      <c r="AA62">
        <f>(gx-$P$7*W62)*dt</f>
        <v>-3.1336081634489248E-2</v>
      </c>
      <c r="AB62">
        <f>(gy-$P$7*X62)*dt</f>
        <v>-9.4008244903468E-2</v>
      </c>
    </row>
    <row r="63" spans="2:28" x14ac:dyDescent="0.3">
      <c r="B63">
        <f t="shared" si="0"/>
        <v>5.9999999999999947</v>
      </c>
      <c r="C63" s="1">
        <f t="shared" si="9"/>
        <v>18.601638919754432</v>
      </c>
      <c r="D63" s="1">
        <f t="shared" si="10"/>
        <v>-64.195083240736693</v>
      </c>
      <c r="E63">
        <f t="shared" si="11"/>
        <v>0.46069798986952087</v>
      </c>
      <c r="F63">
        <f t="shared" si="12"/>
        <v>-18.617906030391435</v>
      </c>
      <c r="G63">
        <f>E63+(gx-$P$7*E63)*dt/2</f>
        <v>0.44918054012278286</v>
      </c>
      <c r="H63">
        <f>F63+(gy-$P$7*F63)*dt/2</f>
        <v>-18.65245837963165</v>
      </c>
      <c r="I63">
        <f>G63*dt</f>
        <v>4.4918054012278288E-2</v>
      </c>
      <c r="J63">
        <f>H63*dt</f>
        <v>-1.8652458379631651</v>
      </c>
      <c r="K63">
        <f>(gx-$P$7*E63)*dt</f>
        <v>-2.3034899493476046E-2</v>
      </c>
      <c r="L63">
        <f>(gy-$P$7*F63)*dt</f>
        <v>-6.9104698480428259E-2</v>
      </c>
      <c r="T63">
        <f>T62+dt</f>
        <v>5.4999999999999964</v>
      </c>
      <c r="U63">
        <f t="shared" si="13"/>
        <v>18.809228897889405</v>
      </c>
      <c r="V63">
        <f t="shared" si="14"/>
        <v>-53.572313306331786</v>
      </c>
      <c r="W63">
        <f t="shared" si="15"/>
        <v>0.59538555105529578</v>
      </c>
      <c r="X63">
        <f t="shared" si="16"/>
        <v>-18.213843346834107</v>
      </c>
      <c r="Y63">
        <f>W63*dt</f>
        <v>5.9538555105529578E-2</v>
      </c>
      <c r="Z63">
        <f>X63*dt</f>
        <v>-1.8213843346834109</v>
      </c>
      <c r="AA63">
        <f>(gx-$P$7*W63)*dt</f>
        <v>-2.9769277552764789E-2</v>
      </c>
      <c r="AB63">
        <f>(gy-$P$7*X63)*dt</f>
        <v>-8.9307832658294659E-2</v>
      </c>
    </row>
    <row r="64" spans="2:28" x14ac:dyDescent="0.3">
      <c r="B64">
        <f t="shared" si="0"/>
        <v>6.0999999999999943</v>
      </c>
      <c r="C64" s="1">
        <f t="shared" si="9"/>
        <v>18.64655697376671</v>
      </c>
      <c r="D64" s="1">
        <f t="shared" si="10"/>
        <v>-66.060329078699851</v>
      </c>
      <c r="E64">
        <f t="shared" si="11"/>
        <v>0.43766309037604484</v>
      </c>
      <c r="F64">
        <f t="shared" si="12"/>
        <v>-18.687010728871861</v>
      </c>
      <c r="G64">
        <f>E64+(gx-$P$7*E64)*dt/2</f>
        <v>0.42672151311664369</v>
      </c>
      <c r="H64">
        <f>F64+(gy-$P$7*F64)*dt/2</f>
        <v>-18.719835460650064</v>
      </c>
      <c r="I64">
        <f>G64*dt</f>
        <v>4.2672151311664373E-2</v>
      </c>
      <c r="J64">
        <f>H64*dt</f>
        <v>-1.8719835460650065</v>
      </c>
      <c r="K64">
        <f>(gx-$P$7*E64)*dt</f>
        <v>-2.1883154518802243E-2</v>
      </c>
      <c r="L64">
        <f>(gy-$P$7*F64)*dt</f>
        <v>-6.5649463556406926E-2</v>
      </c>
      <c r="T64">
        <f>T63+dt</f>
        <v>5.5999999999999961</v>
      </c>
      <c r="U64">
        <f t="shared" si="13"/>
        <v>18.868767452994934</v>
      </c>
      <c r="V64">
        <f t="shared" si="14"/>
        <v>-55.393697641015194</v>
      </c>
      <c r="W64">
        <f t="shared" si="15"/>
        <v>0.56561627350253096</v>
      </c>
      <c r="X64">
        <f t="shared" si="16"/>
        <v>-18.303151179492403</v>
      </c>
      <c r="Y64">
        <f>W64*dt</f>
        <v>5.6561627350253101E-2</v>
      </c>
      <c r="Z64">
        <f>X64*dt</f>
        <v>-1.8303151179492403</v>
      </c>
      <c r="AA64">
        <f>(gx-$P$7*W64)*dt</f>
        <v>-2.828081367512655E-2</v>
      </c>
      <c r="AB64">
        <f>(gy-$P$7*X64)*dt</f>
        <v>-8.4842441025379856E-2</v>
      </c>
    </row>
    <row r="65" spans="2:28" x14ac:dyDescent="0.3">
      <c r="B65">
        <f t="shared" si="0"/>
        <v>6.199999999999994</v>
      </c>
      <c r="C65" s="1">
        <f t="shared" si="9"/>
        <v>18.689229125078374</v>
      </c>
      <c r="D65" s="1">
        <f t="shared" si="10"/>
        <v>-67.932312624764862</v>
      </c>
      <c r="E65">
        <f t="shared" si="11"/>
        <v>0.4157799358572426</v>
      </c>
      <c r="F65">
        <f t="shared" si="12"/>
        <v>-18.752660192428269</v>
      </c>
      <c r="G65">
        <f>E65+(gx-$P$7*E65)*dt/2</f>
        <v>0.40538543746081152</v>
      </c>
      <c r="H65">
        <f>F65+(gy-$P$7*F65)*dt/2</f>
        <v>-18.783843687617562</v>
      </c>
      <c r="I65">
        <f>G65*dt</f>
        <v>4.0538543746081152E-2</v>
      </c>
      <c r="J65">
        <f>H65*dt</f>
        <v>-1.8783843687617563</v>
      </c>
      <c r="K65">
        <f>(gx-$P$7*E65)*dt</f>
        <v>-2.0788996792862131E-2</v>
      </c>
      <c r="L65">
        <f>(gy-$P$7*F65)*dt</f>
        <v>-6.2366990378586534E-2</v>
      </c>
      <c r="T65">
        <f>T64+dt</f>
        <v>5.6999999999999957</v>
      </c>
      <c r="U65">
        <f t="shared" si="13"/>
        <v>18.925329080345186</v>
      </c>
      <c r="V65">
        <f t="shared" si="14"/>
        <v>-57.224012758964435</v>
      </c>
      <c r="W65">
        <f t="shared" si="15"/>
        <v>0.53733545982740438</v>
      </c>
      <c r="X65">
        <f t="shared" si="16"/>
        <v>-18.387993620517783</v>
      </c>
      <c r="Y65">
        <f>W65*dt</f>
        <v>5.3733545982740438E-2</v>
      </c>
      <c r="Z65">
        <f>X65*dt</f>
        <v>-1.8387993620517784</v>
      </c>
      <c r="AA65">
        <f>(gx-$P$7*W65)*dt</f>
        <v>-2.6866772991370219E-2</v>
      </c>
      <c r="AB65">
        <f>(gy-$P$7*X65)*dt</f>
        <v>-8.0600318974110866E-2</v>
      </c>
    </row>
    <row r="66" spans="2:28" x14ac:dyDescent="0.3">
      <c r="B66">
        <f t="shared" si="0"/>
        <v>6.2999999999999936</v>
      </c>
      <c r="C66" s="1">
        <f t="shared" si="9"/>
        <v>18.729767668824454</v>
      </c>
      <c r="D66" s="1">
        <f t="shared" si="10"/>
        <v>-69.810696993526619</v>
      </c>
      <c r="E66">
        <f t="shared" si="11"/>
        <v>0.39499093906438049</v>
      </c>
      <c r="F66">
        <f t="shared" si="12"/>
        <v>-18.815027182806855</v>
      </c>
      <c r="G66">
        <f>E66+(gx-$P$7*E66)*dt/2</f>
        <v>0.38511616558777095</v>
      </c>
      <c r="H66">
        <f>F66+(gy-$P$7*F66)*dt/2</f>
        <v>-18.844651503236683</v>
      </c>
      <c r="I66">
        <f>G66*dt</f>
        <v>3.8511616558777099E-2</v>
      </c>
      <c r="J66">
        <f>H66*dt</f>
        <v>-1.8844651503236685</v>
      </c>
      <c r="K66">
        <f>(gx-$P$7*E66)*dt</f>
        <v>-1.9749546953219024E-2</v>
      </c>
      <c r="L66">
        <f>(gy-$P$7*F66)*dt</f>
        <v>-5.9248640859657267E-2</v>
      </c>
      <c r="T66">
        <f>T65+dt</f>
        <v>5.7999999999999954</v>
      </c>
      <c r="U66">
        <f t="shared" si="13"/>
        <v>18.979062626327927</v>
      </c>
      <c r="V66">
        <f t="shared" si="14"/>
        <v>-59.062812121016215</v>
      </c>
      <c r="W66">
        <f t="shared" si="15"/>
        <v>0.51046868683603419</v>
      </c>
      <c r="X66">
        <f t="shared" si="16"/>
        <v>-18.468593939491893</v>
      </c>
      <c r="Y66">
        <f>W66*dt</f>
        <v>5.1046868683603419E-2</v>
      </c>
      <c r="Z66">
        <f>X66*dt</f>
        <v>-1.8468593939491893</v>
      </c>
      <c r="AA66">
        <f>(gx-$P$7*W66)*dt</f>
        <v>-2.552343434180171E-2</v>
      </c>
      <c r="AB66">
        <f>(gy-$P$7*X66)*dt</f>
        <v>-7.6570303025405378E-2</v>
      </c>
    </row>
    <row r="67" spans="2:28" x14ac:dyDescent="0.3">
      <c r="B67">
        <f t="shared" si="0"/>
        <v>6.3999999999999932</v>
      </c>
      <c r="C67" s="1">
        <f t="shared" si="9"/>
        <v>18.76827928538323</v>
      </c>
      <c r="D67" s="1">
        <f t="shared" si="10"/>
        <v>-71.695162143850283</v>
      </c>
      <c r="E67">
        <f t="shared" si="11"/>
        <v>0.37524139211116148</v>
      </c>
      <c r="F67">
        <f t="shared" si="12"/>
        <v>-18.874275823666512</v>
      </c>
      <c r="G67">
        <f>E67+(gx-$P$7*E67)*dt/2</f>
        <v>0.36586035730838246</v>
      </c>
      <c r="H67">
        <f>F67+(gy-$P$7*F67)*dt/2</f>
        <v>-18.902418928074848</v>
      </c>
      <c r="I67">
        <f>G67*dt</f>
        <v>3.6586035730838247E-2</v>
      </c>
      <c r="J67">
        <f>H67*dt</f>
        <v>-1.8902418928074849</v>
      </c>
      <c r="K67">
        <f>(gx-$P$7*E67)*dt</f>
        <v>-1.8762069605558075E-2</v>
      </c>
      <c r="L67">
        <f>(gy-$P$7*F67)*dt</f>
        <v>-5.6286208816674413E-2</v>
      </c>
      <c r="T67">
        <f>T66+dt</f>
        <v>5.899999999999995</v>
      </c>
      <c r="U67">
        <f t="shared" si="13"/>
        <v>19.03010949501153</v>
      </c>
      <c r="V67">
        <f t="shared" si="14"/>
        <v>-60.909671514965403</v>
      </c>
      <c r="W67">
        <f t="shared" si="15"/>
        <v>0.48494525249423248</v>
      </c>
      <c r="X67">
        <f t="shared" si="16"/>
        <v>-18.545164242517298</v>
      </c>
      <c r="Y67">
        <f>W67*dt</f>
        <v>4.849452524942325E-2</v>
      </c>
      <c r="Z67">
        <f>X67*dt</f>
        <v>-1.85451642425173</v>
      </c>
      <c r="AA67">
        <f>(gx-$P$7*W67)*dt</f>
        <v>-2.4247262624711625E-2</v>
      </c>
      <c r="AB67">
        <f>(gy-$P$7*X67)*dt</f>
        <v>-7.2741787874135086E-2</v>
      </c>
    </row>
    <row r="68" spans="2:28" x14ac:dyDescent="0.3">
      <c r="B68">
        <f t="shared" ref="B68:B131" si="17">B67+dt</f>
        <v>6.4999999999999929</v>
      </c>
      <c r="C68" s="1">
        <f t="shared" si="9"/>
        <v>18.804865321114068</v>
      </c>
      <c r="D68" s="1">
        <f t="shared" si="10"/>
        <v>-73.585404036657764</v>
      </c>
      <c r="E68">
        <f t="shared" si="11"/>
        <v>0.35647932250560338</v>
      </c>
      <c r="F68">
        <f t="shared" si="12"/>
        <v>-18.930562032483188</v>
      </c>
      <c r="G68">
        <f>E68+(gx-$P$7*E68)*dt/2</f>
        <v>0.34756733944296331</v>
      </c>
      <c r="H68">
        <f>F68+(gy-$P$7*F68)*dt/2</f>
        <v>-18.957297981671108</v>
      </c>
      <c r="I68">
        <f>G68*dt</f>
        <v>3.4756733944296334E-2</v>
      </c>
      <c r="J68">
        <f>H68*dt</f>
        <v>-1.8957297981671108</v>
      </c>
      <c r="K68">
        <f>(gx-$P$7*E68)*dt</f>
        <v>-1.7823966125280168E-2</v>
      </c>
      <c r="L68">
        <f>(gy-$P$7*F68)*dt</f>
        <v>-5.3471898375840612E-2</v>
      </c>
      <c r="T68">
        <f>T67+dt</f>
        <v>5.9999999999999947</v>
      </c>
      <c r="U68">
        <f t="shared" si="13"/>
        <v>19.078604020260954</v>
      </c>
      <c r="V68">
        <f t="shared" si="14"/>
        <v>-62.76418793921713</v>
      </c>
      <c r="W68">
        <f t="shared" si="15"/>
        <v>0.46069798986952087</v>
      </c>
      <c r="X68">
        <f t="shared" si="16"/>
        <v>-18.617906030391435</v>
      </c>
      <c r="Y68">
        <f>W68*dt</f>
        <v>4.6069798986952092E-2</v>
      </c>
      <c r="Z68">
        <f>X68*dt</f>
        <v>-1.8617906030391436</v>
      </c>
      <c r="AA68">
        <f>(gx-$P$7*W68)*dt</f>
        <v>-2.3034899493476046E-2</v>
      </c>
      <c r="AB68">
        <f>(gy-$P$7*X68)*dt</f>
        <v>-6.9104698480428259E-2</v>
      </c>
    </row>
    <row r="69" spans="2:28" x14ac:dyDescent="0.3">
      <c r="B69">
        <f t="shared" si="17"/>
        <v>6.5999999999999925</v>
      </c>
      <c r="C69" s="1">
        <f t="shared" si="9"/>
        <v>18.839622055058364</v>
      </c>
      <c r="D69" s="1">
        <f t="shared" si="10"/>
        <v>-75.481133834824874</v>
      </c>
      <c r="E69">
        <f t="shared" si="11"/>
        <v>0.33865535638032324</v>
      </c>
      <c r="F69">
        <f t="shared" si="12"/>
        <v>-18.984033930859027</v>
      </c>
      <c r="G69">
        <f>E69+(gx-$P$7*E69)*dt/2</f>
        <v>0.33018897247081513</v>
      </c>
      <c r="H69">
        <f>F69+(gy-$P$7*F69)*dt/2</f>
        <v>-19.009433082587552</v>
      </c>
      <c r="I69">
        <f>G69*dt</f>
        <v>3.3018897247081513E-2</v>
      </c>
      <c r="J69">
        <f>H69*dt</f>
        <v>-1.9009433082587552</v>
      </c>
      <c r="K69">
        <f>(gx-$P$7*E69)*dt</f>
        <v>-1.6932767819016162E-2</v>
      </c>
      <c r="L69">
        <f>(gy-$P$7*F69)*dt</f>
        <v>-5.0798303457048638E-2</v>
      </c>
      <c r="T69">
        <f>T68+dt</f>
        <v>6.0999999999999943</v>
      </c>
      <c r="U69">
        <f t="shared" si="13"/>
        <v>19.124673819247906</v>
      </c>
      <c r="V69">
        <f t="shared" si="14"/>
        <v>-64.625978542256277</v>
      </c>
      <c r="W69">
        <f t="shared" si="15"/>
        <v>0.43766309037604484</v>
      </c>
      <c r="X69">
        <f t="shared" si="16"/>
        <v>-18.687010728871861</v>
      </c>
      <c r="Y69">
        <f>W69*dt</f>
        <v>4.3766309037604485E-2</v>
      </c>
      <c r="Z69">
        <f>X69*dt</f>
        <v>-1.8687010728871862</v>
      </c>
      <c r="AA69">
        <f>(gx-$P$7*W69)*dt</f>
        <v>-2.1883154518802243E-2</v>
      </c>
      <c r="AB69">
        <f>(gy-$P$7*X69)*dt</f>
        <v>-6.5649463556406926E-2</v>
      </c>
    </row>
    <row r="70" spans="2:28" x14ac:dyDescent="0.3">
      <c r="B70">
        <f t="shared" si="17"/>
        <v>6.6999999999999922</v>
      </c>
      <c r="C70" s="1">
        <f t="shared" si="9"/>
        <v>18.872640952305446</v>
      </c>
      <c r="D70" s="1">
        <f t="shared" si="10"/>
        <v>-77.382077143083634</v>
      </c>
      <c r="E70">
        <f t="shared" si="11"/>
        <v>0.32172258856130709</v>
      </c>
      <c r="F70">
        <f t="shared" si="12"/>
        <v>-19.034832234316077</v>
      </c>
      <c r="G70">
        <f>E70+(gx-$P$7*E70)*dt/2</f>
        <v>0.31367952384727443</v>
      </c>
      <c r="H70">
        <f>F70+(gy-$P$7*F70)*dt/2</f>
        <v>-19.058961428458176</v>
      </c>
      <c r="I70">
        <f>G70*dt</f>
        <v>3.1367952384727442E-2</v>
      </c>
      <c r="J70">
        <f>H70*dt</f>
        <v>-1.9058961428458177</v>
      </c>
      <c r="K70">
        <f>(gx-$P$7*E70)*dt</f>
        <v>-1.6086129428065355E-2</v>
      </c>
      <c r="L70">
        <f>(gy-$P$7*F70)*dt</f>
        <v>-4.8258388284196131E-2</v>
      </c>
      <c r="T70">
        <f>T69+dt</f>
        <v>6.199999999999994</v>
      </c>
      <c r="U70">
        <f t="shared" si="13"/>
        <v>19.168440128285511</v>
      </c>
      <c r="V70">
        <f t="shared" si="14"/>
        <v>-66.494679615143468</v>
      </c>
      <c r="W70">
        <f t="shared" si="15"/>
        <v>0.4157799358572426</v>
      </c>
      <c r="X70">
        <f t="shared" si="16"/>
        <v>-18.752660192428269</v>
      </c>
      <c r="Y70">
        <f>W70*dt</f>
        <v>4.1577993585724261E-2</v>
      </c>
      <c r="Z70">
        <f>X70*dt</f>
        <v>-1.875266019242827</v>
      </c>
      <c r="AA70">
        <f>(gx-$P$7*W70)*dt</f>
        <v>-2.0788996792862131E-2</v>
      </c>
      <c r="AB70">
        <f>(gy-$P$7*X70)*dt</f>
        <v>-6.2366990378586534E-2</v>
      </c>
    </row>
    <row r="71" spans="2:28" x14ac:dyDescent="0.3">
      <c r="B71">
        <f t="shared" si="17"/>
        <v>6.7999999999999918</v>
      </c>
      <c r="C71" s="1">
        <f t="shared" si="9"/>
        <v>18.904008904690173</v>
      </c>
      <c r="D71" s="1">
        <f t="shared" si="10"/>
        <v>-79.287973285929453</v>
      </c>
      <c r="E71">
        <f t="shared" si="11"/>
        <v>0.30563645913324172</v>
      </c>
      <c r="F71">
        <f t="shared" si="12"/>
        <v>-19.083090622600274</v>
      </c>
      <c r="G71">
        <f>E71+(gx-$P$7*E71)*dt/2</f>
        <v>0.29799554765491065</v>
      </c>
      <c r="H71">
        <f>F71+(gy-$P$7*F71)*dt/2</f>
        <v>-19.106013357035266</v>
      </c>
      <c r="I71">
        <f>G71*dt</f>
        <v>2.9799554765491065E-2</v>
      </c>
      <c r="J71">
        <f>H71*dt</f>
        <v>-1.9106013357035267</v>
      </c>
      <c r="K71">
        <f>(gx-$P$7*E71)*dt</f>
        <v>-1.5281822956662087E-2</v>
      </c>
      <c r="L71">
        <f>(gy-$P$7*F71)*dt</f>
        <v>-4.5845468869986306E-2</v>
      </c>
      <c r="T71">
        <f>T70+dt</f>
        <v>6.2999999999999936</v>
      </c>
      <c r="U71">
        <f t="shared" si="13"/>
        <v>19.210018121871236</v>
      </c>
      <c r="V71">
        <f t="shared" si="14"/>
        <v>-68.369945634386298</v>
      </c>
      <c r="W71">
        <f t="shared" si="15"/>
        <v>0.39499093906438049</v>
      </c>
      <c r="X71">
        <f t="shared" si="16"/>
        <v>-18.815027182806855</v>
      </c>
      <c r="Y71">
        <f>W71*dt</f>
        <v>3.9499093906438049E-2</v>
      </c>
      <c r="Z71">
        <f>X71*dt</f>
        <v>-1.8815027182806856</v>
      </c>
      <c r="AA71">
        <f>(gx-$P$7*W71)*dt</f>
        <v>-1.9749546953219024E-2</v>
      </c>
      <c r="AB71">
        <f>(gy-$P$7*X71)*dt</f>
        <v>-5.9248640859657267E-2</v>
      </c>
    </row>
    <row r="72" spans="2:28" x14ac:dyDescent="0.3">
      <c r="B72">
        <f t="shared" si="17"/>
        <v>6.8999999999999915</v>
      </c>
      <c r="C72" s="1">
        <f t="shared" si="9"/>
        <v>18.933808459455665</v>
      </c>
      <c r="D72" s="1">
        <f t="shared" si="10"/>
        <v>-81.198574621632986</v>
      </c>
      <c r="E72">
        <f t="shared" si="11"/>
        <v>0.29035463617657964</v>
      </c>
      <c r="F72">
        <f t="shared" si="12"/>
        <v>-19.128936091470258</v>
      </c>
      <c r="G72">
        <f>E72+(gx-$P$7*E72)*dt/2</f>
        <v>0.28309577027216515</v>
      </c>
      <c r="H72">
        <f>F72+(gy-$P$7*F72)*dt/2</f>
        <v>-19.150712689183504</v>
      </c>
      <c r="I72">
        <f>G72*dt</f>
        <v>2.8309577027216516E-2</v>
      </c>
      <c r="J72">
        <f>H72*dt</f>
        <v>-1.9150712689183504</v>
      </c>
      <c r="K72">
        <f>(gx-$P$7*E72)*dt</f>
        <v>-1.4517731808828982E-2</v>
      </c>
      <c r="L72">
        <f>(gy-$P$7*F72)*dt</f>
        <v>-4.3553195426487085E-2</v>
      </c>
      <c r="T72">
        <f>T71+dt</f>
        <v>6.3999999999999932</v>
      </c>
      <c r="U72">
        <f t="shared" si="13"/>
        <v>19.249517215777676</v>
      </c>
      <c r="V72">
        <f t="shared" si="14"/>
        <v>-70.251448352666984</v>
      </c>
      <c r="W72">
        <f t="shared" si="15"/>
        <v>0.37524139211116148</v>
      </c>
      <c r="X72">
        <f t="shared" si="16"/>
        <v>-18.874275823666512</v>
      </c>
      <c r="Y72">
        <f>W72*dt</f>
        <v>3.752413921111615E-2</v>
      </c>
      <c r="Z72">
        <f>X72*dt</f>
        <v>-1.8874275823666513</v>
      </c>
      <c r="AA72">
        <f>(gx-$P$7*W72)*dt</f>
        <v>-1.8762069605558075E-2</v>
      </c>
      <c r="AB72">
        <f>(gy-$P$7*X72)*dt</f>
        <v>-5.6286208816674413E-2</v>
      </c>
    </row>
    <row r="73" spans="2:28" x14ac:dyDescent="0.3">
      <c r="B73">
        <f t="shared" si="17"/>
        <v>6.9999999999999911</v>
      </c>
      <c r="C73" s="1">
        <f t="shared" si="9"/>
        <v>18.962118036482881</v>
      </c>
      <c r="D73" s="1">
        <f t="shared" si="10"/>
        <v>-83.113645890551339</v>
      </c>
      <c r="E73">
        <f t="shared" si="11"/>
        <v>0.27583690436775066</v>
      </c>
      <c r="F73">
        <f t="shared" si="12"/>
        <v>-19.172489286896745</v>
      </c>
      <c r="G73">
        <f>E73+(gx-$P$7*E73)*dt/2</f>
        <v>0.26894098175855691</v>
      </c>
      <c r="H73">
        <f>F73+(gy-$P$7*F73)*dt/2</f>
        <v>-19.193177054724327</v>
      </c>
      <c r="I73">
        <f>G73*dt</f>
        <v>2.6894098175855693E-2</v>
      </c>
      <c r="J73">
        <f>H73*dt</f>
        <v>-1.9193177054724329</v>
      </c>
      <c r="K73">
        <f>(gx-$P$7*E73)*dt</f>
        <v>-1.3791845218387534E-2</v>
      </c>
      <c r="L73">
        <f>(gy-$P$7*F73)*dt</f>
        <v>-4.1375535655162748E-2</v>
      </c>
      <c r="T73">
        <f>T72+dt</f>
        <v>6.4999999999999929</v>
      </c>
      <c r="U73">
        <f t="shared" si="13"/>
        <v>19.287041354988791</v>
      </c>
      <c r="V73">
        <f t="shared" si="14"/>
        <v>-72.138875935033639</v>
      </c>
      <c r="W73">
        <f t="shared" si="15"/>
        <v>0.35647932250560338</v>
      </c>
      <c r="X73">
        <f t="shared" si="16"/>
        <v>-18.930562032483188</v>
      </c>
      <c r="Y73">
        <f>W73*dt</f>
        <v>3.5647932250560337E-2</v>
      </c>
      <c r="Z73">
        <f>X73*dt</f>
        <v>-1.8930562032483189</v>
      </c>
      <c r="AA73">
        <f>(gx-$P$7*W73)*dt</f>
        <v>-1.7823966125280168E-2</v>
      </c>
      <c r="AB73">
        <f>(gy-$P$7*X73)*dt</f>
        <v>-5.3471898375840612E-2</v>
      </c>
    </row>
    <row r="74" spans="2:28" x14ac:dyDescent="0.3">
      <c r="B74">
        <f t="shared" si="17"/>
        <v>7.0999999999999908</v>
      </c>
      <c r="C74" s="1">
        <f t="shared" si="9"/>
        <v>18.989012134658736</v>
      </c>
      <c r="D74" s="1">
        <f t="shared" si="10"/>
        <v>-85.032963596023777</v>
      </c>
      <c r="E74">
        <f t="shared" si="11"/>
        <v>0.2620450591493631</v>
      </c>
      <c r="F74">
        <f t="shared" si="12"/>
        <v>-19.213864822551908</v>
      </c>
      <c r="G74">
        <f>E74+(gx-$P$7*E74)*dt/2</f>
        <v>0.25549393267062903</v>
      </c>
      <c r="H74">
        <f>F74+(gy-$P$7*F74)*dt/2</f>
        <v>-19.233518201988112</v>
      </c>
      <c r="I74">
        <f>G74*dt</f>
        <v>2.5549393267062903E-2</v>
      </c>
      <c r="J74">
        <f>H74*dt</f>
        <v>-1.9233518201988113</v>
      </c>
      <c r="K74">
        <f>(gx-$P$7*E74)*dt</f>
        <v>-1.3102252957468155E-2</v>
      </c>
      <c r="L74">
        <f>(gy-$P$7*F74)*dt</f>
        <v>-3.9306758872404583E-2</v>
      </c>
      <c r="T74">
        <f>T73+dt</f>
        <v>6.5999999999999925</v>
      </c>
      <c r="U74">
        <f t="shared" si="13"/>
        <v>19.322689287239353</v>
      </c>
      <c r="V74">
        <f t="shared" si="14"/>
        <v>-74.03193213828196</v>
      </c>
      <c r="W74">
        <f t="shared" si="15"/>
        <v>0.33865535638032324</v>
      </c>
      <c r="X74">
        <f t="shared" si="16"/>
        <v>-18.984033930859027</v>
      </c>
      <c r="Y74">
        <f>W74*dt</f>
        <v>3.3865535638032324E-2</v>
      </c>
      <c r="Z74">
        <f>X74*dt</f>
        <v>-1.8984033930859028</v>
      </c>
      <c r="AA74">
        <f>(gx-$P$7*W74)*dt</f>
        <v>-1.6932767819016162E-2</v>
      </c>
      <c r="AB74">
        <f>(gy-$P$7*X74)*dt</f>
        <v>-5.0798303457048638E-2</v>
      </c>
    </row>
    <row r="75" spans="2:28" x14ac:dyDescent="0.3">
      <c r="B75">
        <f t="shared" si="17"/>
        <v>7.1999999999999904</v>
      </c>
      <c r="C75" s="1">
        <f t="shared" si="9"/>
        <v>19.0145615279258</v>
      </c>
      <c r="D75" s="1">
        <f t="shared" si="10"/>
        <v>-86.956315416222594</v>
      </c>
      <c r="E75">
        <f t="shared" si="11"/>
        <v>0.24894280619189496</v>
      </c>
      <c r="F75">
        <f t="shared" si="12"/>
        <v>-19.253171581424311</v>
      </c>
      <c r="G75">
        <f>E75+(gx-$P$7*E75)*dt/2</f>
        <v>0.24271923603709758</v>
      </c>
      <c r="H75">
        <f>F75+(gy-$P$7*F75)*dt/2</f>
        <v>-19.271842291888703</v>
      </c>
      <c r="I75">
        <f>G75*dt</f>
        <v>2.427192360370976E-2</v>
      </c>
      <c r="J75">
        <f>H75*dt</f>
        <v>-1.9271842291888703</v>
      </c>
      <c r="K75">
        <f>(gx-$P$7*E75)*dt</f>
        <v>-1.2447140309594748E-2</v>
      </c>
      <c r="L75">
        <f>(gy-$P$7*F75)*dt</f>
        <v>-3.7341420928784431E-2</v>
      </c>
      <c r="T75">
        <f>T74+dt</f>
        <v>6.6999999999999922</v>
      </c>
      <c r="U75">
        <f t="shared" si="13"/>
        <v>19.356554822877385</v>
      </c>
      <c r="V75">
        <f t="shared" si="14"/>
        <v>-75.930335531367859</v>
      </c>
      <c r="W75">
        <f t="shared" si="15"/>
        <v>0.32172258856130709</v>
      </c>
      <c r="X75">
        <f t="shared" si="16"/>
        <v>-19.034832234316077</v>
      </c>
      <c r="Y75">
        <f>W75*dt</f>
        <v>3.217225885613071E-2</v>
      </c>
      <c r="Z75">
        <f>X75*dt</f>
        <v>-1.9034832234316079</v>
      </c>
      <c r="AA75">
        <f>(gx-$P$7*W75)*dt</f>
        <v>-1.6086129428065355E-2</v>
      </c>
      <c r="AB75">
        <f>(gy-$P$7*X75)*dt</f>
        <v>-4.8258388284196131E-2</v>
      </c>
    </row>
    <row r="76" spans="2:28" x14ac:dyDescent="0.3">
      <c r="B76">
        <f t="shared" si="17"/>
        <v>7.2999999999999901</v>
      </c>
      <c r="C76" s="1">
        <f t="shared" si="9"/>
        <v>19.038833451529509</v>
      </c>
      <c r="D76" s="1">
        <f t="shared" si="10"/>
        <v>-88.883499645411462</v>
      </c>
      <c r="E76">
        <f t="shared" si="11"/>
        <v>0.2364956658823002</v>
      </c>
      <c r="F76">
        <f t="shared" si="12"/>
        <v>-19.290513002353094</v>
      </c>
      <c r="G76">
        <f>E76+(gx-$P$7*E76)*dt/2</f>
        <v>0.23058327423524269</v>
      </c>
      <c r="H76">
        <f>F76+(gy-$P$7*F76)*dt/2</f>
        <v>-19.308250177294266</v>
      </c>
      <c r="I76">
        <f>G76*dt</f>
        <v>2.3058327423524271E-2</v>
      </c>
      <c r="J76">
        <f>H76*dt</f>
        <v>-1.9308250177294266</v>
      </c>
      <c r="K76">
        <f>(gx-$P$7*E76)*dt</f>
        <v>-1.182478329411501E-2</v>
      </c>
      <c r="L76">
        <f>(gy-$P$7*F76)*dt</f>
        <v>-3.5474349882345282E-2</v>
      </c>
      <c r="T76">
        <f>T75+dt</f>
        <v>6.7999999999999918</v>
      </c>
      <c r="U76">
        <f t="shared" si="13"/>
        <v>19.388727081733517</v>
      </c>
      <c r="V76">
        <f t="shared" si="14"/>
        <v>-77.833818754799466</v>
      </c>
      <c r="W76">
        <f t="shared" si="15"/>
        <v>0.30563645913324172</v>
      </c>
      <c r="X76">
        <f t="shared" si="16"/>
        <v>-19.083090622600274</v>
      </c>
      <c r="Y76">
        <f>W76*dt</f>
        <v>3.0563645913324174E-2</v>
      </c>
      <c r="Z76">
        <f>X76*dt</f>
        <v>-1.9083090622600274</v>
      </c>
      <c r="AA76">
        <f>(gx-$P$7*W76)*dt</f>
        <v>-1.5281822956662087E-2</v>
      </c>
      <c r="AB76">
        <f>(gy-$P$7*X76)*dt</f>
        <v>-4.5845468869986306E-2</v>
      </c>
    </row>
    <row r="77" spans="2:28" x14ac:dyDescent="0.3">
      <c r="B77">
        <f t="shared" si="17"/>
        <v>7.3999999999999897</v>
      </c>
      <c r="C77" s="1">
        <f t="shared" ref="C77:C140" si="18">C76+I76</f>
        <v>19.061891778953033</v>
      </c>
      <c r="D77" s="1">
        <f t="shared" ref="D77:D140" si="19">D76+J76</f>
        <v>-90.814324663140894</v>
      </c>
      <c r="E77">
        <f t="shared" ref="E77:E140" si="20">E76+K76</f>
        <v>0.22467088258818518</v>
      </c>
      <c r="F77">
        <f t="shared" ref="F77:F140" si="21">F76+L76</f>
        <v>-19.32598735223544</v>
      </c>
      <c r="G77">
        <f>E77+(gx-$P$7*E77)*dt/2</f>
        <v>0.21905411052348056</v>
      </c>
      <c r="H77">
        <f>F77+(gy-$P$7*F77)*dt/2</f>
        <v>-19.342837668429553</v>
      </c>
      <c r="I77">
        <f>G77*dt</f>
        <v>2.1905411052348056E-2</v>
      </c>
      <c r="J77">
        <f>H77*dt</f>
        <v>-1.9342837668429553</v>
      </c>
      <c r="K77">
        <f>(gx-$P$7*E77)*dt</f>
        <v>-1.1233544129409259E-2</v>
      </c>
      <c r="L77">
        <f>(gy-$P$7*F77)*dt</f>
        <v>-3.3700632388227979E-2</v>
      </c>
      <c r="T77">
        <f>T76+dt</f>
        <v>6.8999999999999915</v>
      </c>
      <c r="U77">
        <f t="shared" si="13"/>
        <v>19.419290727646842</v>
      </c>
      <c r="V77">
        <f t="shared" si="14"/>
        <v>-79.742127817059497</v>
      </c>
      <c r="W77">
        <f t="shared" si="15"/>
        <v>0.29035463617657964</v>
      </c>
      <c r="X77">
        <f t="shared" si="16"/>
        <v>-19.128936091470258</v>
      </c>
      <c r="Y77">
        <f>W77*dt</f>
        <v>2.9035463617657964E-2</v>
      </c>
      <c r="Z77">
        <f>X77*dt</f>
        <v>-1.9128936091470259</v>
      </c>
      <c r="AA77">
        <f>(gx-$P$7*W77)*dt</f>
        <v>-1.4517731808828982E-2</v>
      </c>
      <c r="AB77">
        <f>(gy-$P$7*X77)*dt</f>
        <v>-4.3553195426487085E-2</v>
      </c>
    </row>
    <row r="78" spans="2:28" x14ac:dyDescent="0.3">
      <c r="B78">
        <f t="shared" si="17"/>
        <v>7.4999999999999893</v>
      </c>
      <c r="C78" s="1">
        <f t="shared" si="18"/>
        <v>19.083797190005381</v>
      </c>
      <c r="D78" s="1">
        <f t="shared" si="19"/>
        <v>-92.748608429983847</v>
      </c>
      <c r="E78">
        <f t="shared" si="20"/>
        <v>0.21343733845877594</v>
      </c>
      <c r="F78">
        <f t="shared" si="21"/>
        <v>-19.359687984623669</v>
      </c>
      <c r="G78">
        <f>E78+(gx-$P$7*E78)*dt/2</f>
        <v>0.20810140499730653</v>
      </c>
      <c r="H78">
        <f>F78+(gy-$P$7*F78)*dt/2</f>
        <v>-19.375695785008077</v>
      </c>
      <c r="I78">
        <f>G78*dt</f>
        <v>2.0810140499730654E-2</v>
      </c>
      <c r="J78">
        <f>H78*dt</f>
        <v>-1.9375695785008078</v>
      </c>
      <c r="K78">
        <f>(gx-$P$7*E78)*dt</f>
        <v>-1.0671866922938797E-2</v>
      </c>
      <c r="L78">
        <f>(gy-$P$7*F78)*dt</f>
        <v>-3.2015600768816557E-2</v>
      </c>
      <c r="T78">
        <f>T77+dt</f>
        <v>6.9999999999999911</v>
      </c>
      <c r="U78">
        <f t="shared" si="13"/>
        <v>19.448326191264499</v>
      </c>
      <c r="V78">
        <f t="shared" si="14"/>
        <v>-81.655021426206517</v>
      </c>
      <c r="W78">
        <f t="shared" si="15"/>
        <v>0.27583690436775066</v>
      </c>
      <c r="X78">
        <f t="shared" si="16"/>
        <v>-19.172489286896745</v>
      </c>
      <c r="Y78">
        <f>W78*dt</f>
        <v>2.7583690436775068E-2</v>
      </c>
      <c r="Z78">
        <f>X78*dt</f>
        <v>-1.9172489286896746</v>
      </c>
      <c r="AA78">
        <f>(gx-$P$7*W78)*dt</f>
        <v>-1.3791845218387534E-2</v>
      </c>
      <c r="AB78">
        <f>(gy-$P$7*X78)*dt</f>
        <v>-4.1375535655162748E-2</v>
      </c>
    </row>
    <row r="79" spans="2:28" x14ac:dyDescent="0.3">
      <c r="B79">
        <f t="shared" si="17"/>
        <v>7.599999999999989</v>
      </c>
      <c r="C79" s="1">
        <f t="shared" si="18"/>
        <v>19.104607330505111</v>
      </c>
      <c r="D79" s="1">
        <f t="shared" si="19"/>
        <v>-94.68617800848466</v>
      </c>
      <c r="E79">
        <f t="shared" si="20"/>
        <v>0.20276547153583713</v>
      </c>
      <c r="F79">
        <f t="shared" si="21"/>
        <v>-19.391703585392484</v>
      </c>
      <c r="G79">
        <f>E79+(gx-$P$7*E79)*dt/2</f>
        <v>0.19769633474744119</v>
      </c>
      <c r="H79">
        <f>F79+(gy-$P$7*F79)*dt/2</f>
        <v>-19.406910995757674</v>
      </c>
      <c r="I79">
        <f>G79*dt</f>
        <v>1.9769633474744121E-2</v>
      </c>
      <c r="J79">
        <f>H79*dt</f>
        <v>-1.9406910995757674</v>
      </c>
      <c r="K79">
        <f>(gx-$P$7*E79)*dt</f>
        <v>-1.0138273576791857E-2</v>
      </c>
      <c r="L79">
        <f>(gy-$P$7*F79)*dt</f>
        <v>-3.0414820730375783E-2</v>
      </c>
      <c r="T79">
        <f>T78+dt</f>
        <v>7.0999999999999908</v>
      </c>
      <c r="U79">
        <f t="shared" si="13"/>
        <v>19.475909881701273</v>
      </c>
      <c r="V79">
        <f t="shared" si="14"/>
        <v>-83.57227035489619</v>
      </c>
      <c r="W79">
        <f t="shared" si="15"/>
        <v>0.2620450591493631</v>
      </c>
      <c r="X79">
        <f t="shared" si="16"/>
        <v>-19.213864822551908</v>
      </c>
      <c r="Y79">
        <f>W79*dt</f>
        <v>2.620450591493631E-2</v>
      </c>
      <c r="Z79">
        <f>X79*dt</f>
        <v>-1.9213864822551909</v>
      </c>
      <c r="AA79">
        <f>(gx-$P$7*W79)*dt</f>
        <v>-1.3102252957468155E-2</v>
      </c>
      <c r="AB79">
        <f>(gy-$P$7*X79)*dt</f>
        <v>-3.9306758872404583E-2</v>
      </c>
    </row>
    <row r="80" spans="2:28" x14ac:dyDescent="0.3">
      <c r="B80">
        <f t="shared" si="17"/>
        <v>7.6999999999999886</v>
      </c>
      <c r="C80" s="1">
        <f t="shared" si="18"/>
        <v>19.124376963979856</v>
      </c>
      <c r="D80" s="1">
        <f t="shared" si="19"/>
        <v>-96.626869108060433</v>
      </c>
      <c r="E80">
        <f t="shared" si="20"/>
        <v>0.19262719795904526</v>
      </c>
      <c r="F80">
        <f t="shared" si="21"/>
        <v>-19.422118406122859</v>
      </c>
      <c r="G80">
        <f>E80+(gx-$P$7*E80)*dt/2</f>
        <v>0.18781151801006912</v>
      </c>
      <c r="H80">
        <f>F80+(gy-$P$7*F80)*dt/2</f>
        <v>-19.436565445969787</v>
      </c>
      <c r="I80">
        <f>G80*dt</f>
        <v>1.8781151801006913E-2</v>
      </c>
      <c r="J80">
        <f>H80*dt</f>
        <v>-1.9436565445969789</v>
      </c>
      <c r="K80">
        <f>(gx-$P$7*E80)*dt</f>
        <v>-9.6313598979522637E-3</v>
      </c>
      <c r="L80">
        <f>(gy-$P$7*F80)*dt</f>
        <v>-2.8894079693857044E-2</v>
      </c>
      <c r="T80">
        <f>T79+dt</f>
        <v>7.1999999999999904</v>
      </c>
      <c r="U80">
        <f t="shared" si="13"/>
        <v>19.50211438761621</v>
      </c>
      <c r="V80">
        <f t="shared" si="14"/>
        <v>-85.493656837151377</v>
      </c>
      <c r="W80">
        <f t="shared" si="15"/>
        <v>0.24894280619189496</v>
      </c>
      <c r="X80">
        <f t="shared" si="16"/>
        <v>-19.253171581424311</v>
      </c>
      <c r="Y80">
        <f>W80*dt</f>
        <v>2.4894280619189496E-2</v>
      </c>
      <c r="Z80">
        <f>X80*dt</f>
        <v>-1.9253171581424313</v>
      </c>
      <c r="AA80">
        <f>(gx-$P$7*W80)*dt</f>
        <v>-1.2447140309594748E-2</v>
      </c>
      <c r="AB80">
        <f>(gy-$P$7*X80)*dt</f>
        <v>-3.7341420928784431E-2</v>
      </c>
    </row>
    <row r="81" spans="2:28" x14ac:dyDescent="0.3">
      <c r="B81">
        <f t="shared" si="17"/>
        <v>7.7999999999999883</v>
      </c>
      <c r="C81" s="1">
        <f t="shared" si="18"/>
        <v>19.143158115780864</v>
      </c>
      <c r="D81" s="1">
        <f t="shared" si="19"/>
        <v>-98.570525652657409</v>
      </c>
      <c r="E81">
        <f t="shared" si="20"/>
        <v>0.18299583806109299</v>
      </c>
      <c r="F81">
        <f t="shared" si="21"/>
        <v>-19.451012485816715</v>
      </c>
      <c r="G81">
        <f>E81+(gx-$P$7*E81)*dt/2</f>
        <v>0.17842094210956566</v>
      </c>
      <c r="H81">
        <f>F81+(gy-$P$7*F81)*dt/2</f>
        <v>-19.464737173671299</v>
      </c>
      <c r="I81">
        <f>G81*dt</f>
        <v>1.7842094210956568E-2</v>
      </c>
      <c r="J81">
        <f>H81*dt</f>
        <v>-1.94647371736713</v>
      </c>
      <c r="K81">
        <f>(gx-$P$7*E81)*dt</f>
        <v>-9.1497919030546493E-3</v>
      </c>
      <c r="L81">
        <f>(gy-$P$7*F81)*dt</f>
        <v>-2.7449375709164239E-2</v>
      </c>
      <c r="T81">
        <f>T80+dt</f>
        <v>7.2999999999999901</v>
      </c>
      <c r="U81">
        <f t="shared" si="13"/>
        <v>19.5270086682354</v>
      </c>
      <c r="V81">
        <f t="shared" si="14"/>
        <v>-87.418973995293811</v>
      </c>
      <c r="W81">
        <f t="shared" si="15"/>
        <v>0.2364956658823002</v>
      </c>
      <c r="X81">
        <f t="shared" si="16"/>
        <v>-19.290513002353094</v>
      </c>
      <c r="Y81">
        <f>W81*dt</f>
        <v>2.3649566588230021E-2</v>
      </c>
      <c r="Z81">
        <f>X81*dt</f>
        <v>-1.9290513002353096</v>
      </c>
      <c r="AA81">
        <f>(gx-$P$7*W81)*dt</f>
        <v>-1.182478329411501E-2</v>
      </c>
      <c r="AB81">
        <f>(gy-$P$7*X81)*dt</f>
        <v>-3.5474349882345282E-2</v>
      </c>
    </row>
    <row r="82" spans="2:28" x14ac:dyDescent="0.3">
      <c r="B82">
        <f t="shared" si="17"/>
        <v>7.8999999999999879</v>
      </c>
      <c r="C82" s="1">
        <f t="shared" si="18"/>
        <v>19.161000209991819</v>
      </c>
      <c r="D82" s="1">
        <f t="shared" si="19"/>
        <v>-100.51699937002454</v>
      </c>
      <c r="E82">
        <f t="shared" si="20"/>
        <v>0.17384604615803834</v>
      </c>
      <c r="F82">
        <f t="shared" si="21"/>
        <v>-19.478461861525879</v>
      </c>
      <c r="G82">
        <f>E82+(gx-$P$7*E82)*dt/2</f>
        <v>0.16949989500408738</v>
      </c>
      <c r="H82">
        <f>F82+(gy-$P$7*F82)*dt/2</f>
        <v>-19.491500314987732</v>
      </c>
      <c r="I82">
        <f>G82*dt</f>
        <v>1.6949989500408737E-2</v>
      </c>
      <c r="J82">
        <f>H82*dt</f>
        <v>-1.9491500314987733</v>
      </c>
      <c r="K82">
        <f>(gx-$P$7*E82)*dt</f>
        <v>-8.6923023079019165E-3</v>
      </c>
      <c r="L82">
        <f>(gy-$P$7*F82)*dt</f>
        <v>-2.6076906923706036E-2</v>
      </c>
      <c r="T82">
        <f>T81+dt</f>
        <v>7.3999999999999897</v>
      </c>
      <c r="U82">
        <f t="shared" si="13"/>
        <v>19.550658234823629</v>
      </c>
      <c r="V82">
        <f t="shared" si="14"/>
        <v>-89.348025295529126</v>
      </c>
      <c r="W82">
        <f t="shared" si="15"/>
        <v>0.22467088258818518</v>
      </c>
      <c r="X82">
        <f t="shared" si="16"/>
        <v>-19.32598735223544</v>
      </c>
      <c r="Y82">
        <f>W82*dt</f>
        <v>2.2467088258818518E-2</v>
      </c>
      <c r="Z82">
        <f>X82*dt</f>
        <v>-1.9325987352235441</v>
      </c>
      <c r="AA82">
        <f>(gx-$P$7*W82)*dt</f>
        <v>-1.1233544129409259E-2</v>
      </c>
      <c r="AB82">
        <f>(gy-$P$7*X82)*dt</f>
        <v>-3.3700632388227979E-2</v>
      </c>
    </row>
    <row r="83" spans="2:28" x14ac:dyDescent="0.3">
      <c r="B83">
        <f t="shared" si="17"/>
        <v>7.9999999999999876</v>
      </c>
      <c r="C83" s="1">
        <f t="shared" si="18"/>
        <v>19.177950199492226</v>
      </c>
      <c r="D83" s="1">
        <f t="shared" si="19"/>
        <v>-102.46614940152331</v>
      </c>
      <c r="E83">
        <f t="shared" si="20"/>
        <v>0.16515374385013643</v>
      </c>
      <c r="F83">
        <f t="shared" si="21"/>
        <v>-19.504538768449585</v>
      </c>
      <c r="G83">
        <f>E83+(gx-$P$7*E83)*dt/2</f>
        <v>0.16102490025388302</v>
      </c>
      <c r="H83">
        <f>F83+(gy-$P$7*F83)*dt/2</f>
        <v>-19.516925299238345</v>
      </c>
      <c r="I83">
        <f>G83*dt</f>
        <v>1.6102490025388303E-2</v>
      </c>
      <c r="J83">
        <f>H83*dt</f>
        <v>-1.9516925299238346</v>
      </c>
      <c r="K83">
        <f>(gx-$P$7*E83)*dt</f>
        <v>-8.2576871925068209E-3</v>
      </c>
      <c r="L83">
        <f>(gy-$P$7*F83)*dt</f>
        <v>-2.4773061577520752E-2</v>
      </c>
      <c r="T83">
        <f>T82+dt</f>
        <v>7.4999999999999893</v>
      </c>
      <c r="U83">
        <f t="shared" si="13"/>
        <v>19.573125323082447</v>
      </c>
      <c r="V83">
        <f t="shared" si="14"/>
        <v>-91.280624030752676</v>
      </c>
      <c r="W83">
        <f t="shared" si="15"/>
        <v>0.21343733845877594</v>
      </c>
      <c r="X83">
        <f t="shared" si="16"/>
        <v>-19.359687984623669</v>
      </c>
      <c r="Y83">
        <f>W83*dt</f>
        <v>2.1343733845877594E-2</v>
      </c>
      <c r="Z83">
        <f>X83*dt</f>
        <v>-1.935968798462367</v>
      </c>
      <c r="AA83">
        <f>(gx-$P$7*W83)*dt</f>
        <v>-1.0671866922938797E-2</v>
      </c>
      <c r="AB83">
        <f>(gy-$P$7*X83)*dt</f>
        <v>-3.2015600768816557E-2</v>
      </c>
    </row>
    <row r="84" spans="2:28" x14ac:dyDescent="0.3">
      <c r="B84">
        <f t="shared" si="17"/>
        <v>8.0999999999999872</v>
      </c>
      <c r="C84" s="1">
        <f t="shared" si="18"/>
        <v>19.194052689517616</v>
      </c>
      <c r="D84" s="1">
        <f t="shared" si="19"/>
        <v>-104.41784193144714</v>
      </c>
      <c r="E84">
        <f t="shared" si="20"/>
        <v>0.1568960566576296</v>
      </c>
      <c r="F84">
        <f t="shared" si="21"/>
        <v>-19.529311830027105</v>
      </c>
      <c r="G84">
        <f>E84+(gx-$P$7*E84)*dt/2</f>
        <v>0.15297365524118886</v>
      </c>
      <c r="H84">
        <f>F84+(gy-$P$7*F84)*dt/2</f>
        <v>-19.541079034276429</v>
      </c>
      <c r="I84">
        <f>G84*dt</f>
        <v>1.5297365524118887E-2</v>
      </c>
      <c r="J84">
        <f>H84*dt</f>
        <v>-1.954107903427643</v>
      </c>
      <c r="K84">
        <f>(gx-$P$7*E84)*dt</f>
        <v>-7.8448028328814805E-3</v>
      </c>
      <c r="L84">
        <f>(gy-$P$7*F84)*dt</f>
        <v>-2.3534408498644768E-2</v>
      </c>
      <c r="T84">
        <f>T83+dt</f>
        <v>7.599999999999989</v>
      </c>
      <c r="U84">
        <f t="shared" si="13"/>
        <v>19.594469056928325</v>
      </c>
      <c r="V84">
        <f t="shared" si="14"/>
        <v>-93.216592829215045</v>
      </c>
      <c r="W84">
        <f t="shared" si="15"/>
        <v>0.20276547153583713</v>
      </c>
      <c r="X84">
        <f t="shared" si="16"/>
        <v>-19.391703585392484</v>
      </c>
      <c r="Y84">
        <f>W84*dt</f>
        <v>2.0276547153583714E-2</v>
      </c>
      <c r="Z84">
        <f>X84*dt</f>
        <v>-1.9391703585392486</v>
      </c>
      <c r="AA84">
        <f>(gx-$P$7*W84)*dt</f>
        <v>-1.0138273576791857E-2</v>
      </c>
      <c r="AB84">
        <f>(gy-$P$7*X84)*dt</f>
        <v>-3.0414820730375783E-2</v>
      </c>
    </row>
    <row r="85" spans="2:28" x14ac:dyDescent="0.3">
      <c r="B85">
        <f t="shared" si="17"/>
        <v>8.1999999999999869</v>
      </c>
      <c r="C85" s="1">
        <f t="shared" si="18"/>
        <v>19.209350055041735</v>
      </c>
      <c r="D85" s="1">
        <f t="shared" si="19"/>
        <v>-106.37194983487478</v>
      </c>
      <c r="E85">
        <f t="shared" si="20"/>
        <v>0.14905125382474813</v>
      </c>
      <c r="F85">
        <f t="shared" si="21"/>
        <v>-19.552846238525749</v>
      </c>
      <c r="G85">
        <f>E85+(gx-$P$7*E85)*dt/2</f>
        <v>0.14532497247912943</v>
      </c>
      <c r="H85">
        <f>F85+(gy-$P$7*F85)*dt/2</f>
        <v>-19.564025082562605</v>
      </c>
      <c r="I85">
        <f>G85*dt</f>
        <v>1.4532497247912944E-2</v>
      </c>
      <c r="J85">
        <f>H85*dt</f>
        <v>-1.9564025082562606</v>
      </c>
      <c r="K85">
        <f>(gx-$P$7*E85)*dt</f>
        <v>-7.452562691237407E-3</v>
      </c>
      <c r="L85">
        <f>(gy-$P$7*F85)*dt</f>
        <v>-2.2357688073712547E-2</v>
      </c>
      <c r="T85">
        <f>T84+dt</f>
        <v>7.6999999999999886</v>
      </c>
      <c r="U85">
        <f t="shared" si="13"/>
        <v>19.614745604081907</v>
      </c>
      <c r="V85">
        <f t="shared" si="14"/>
        <v>-95.155763187754289</v>
      </c>
      <c r="W85">
        <f t="shared" si="15"/>
        <v>0.19262719795904526</v>
      </c>
      <c r="X85">
        <f t="shared" si="16"/>
        <v>-19.422118406122859</v>
      </c>
      <c r="Y85">
        <f>W85*dt</f>
        <v>1.9262719795904527E-2</v>
      </c>
      <c r="Z85">
        <f>X85*dt</f>
        <v>-1.9422118406122859</v>
      </c>
      <c r="AA85">
        <f>(gx-$P$7*W85)*dt</f>
        <v>-9.6313598979522637E-3</v>
      </c>
      <c r="AB85">
        <f>(gy-$P$7*X85)*dt</f>
        <v>-2.8894079693857044E-2</v>
      </c>
    </row>
    <row r="86" spans="2:28" x14ac:dyDescent="0.3">
      <c r="B86">
        <f t="shared" si="17"/>
        <v>8.2999999999999865</v>
      </c>
      <c r="C86" s="1">
        <f t="shared" si="18"/>
        <v>19.223882552289648</v>
      </c>
      <c r="D86" s="1">
        <f t="shared" si="19"/>
        <v>-108.32835234313104</v>
      </c>
      <c r="E86">
        <f t="shared" si="20"/>
        <v>0.14159869113351073</v>
      </c>
      <c r="F86">
        <f t="shared" si="21"/>
        <v>-19.57520392659946</v>
      </c>
      <c r="G86">
        <f>E86+(gx-$P$7*E86)*dt/2</f>
        <v>0.13805872385517295</v>
      </c>
      <c r="H86">
        <f>F86+(gy-$P$7*F86)*dt/2</f>
        <v>-19.585823828434474</v>
      </c>
      <c r="I86">
        <f>G86*dt</f>
        <v>1.3805872385517295E-2</v>
      </c>
      <c r="J86">
        <f>H86*dt</f>
        <v>-1.9585823828434474</v>
      </c>
      <c r="K86">
        <f>(gx-$P$7*E86)*dt</f>
        <v>-7.0799345566755368E-3</v>
      </c>
      <c r="L86">
        <f>(gy-$P$7*F86)*dt</f>
        <v>-2.123980367002698E-2</v>
      </c>
      <c r="T86">
        <f>T85+dt</f>
        <v>7.7999999999999883</v>
      </c>
      <c r="U86">
        <f t="shared" si="13"/>
        <v>19.634008323877811</v>
      </c>
      <c r="V86">
        <f t="shared" si="14"/>
        <v>-97.097975028366577</v>
      </c>
      <c r="W86">
        <f t="shared" si="15"/>
        <v>0.18299583806109299</v>
      </c>
      <c r="X86">
        <f t="shared" si="16"/>
        <v>-19.451012485816715</v>
      </c>
      <c r="Y86">
        <f>W86*dt</f>
        <v>1.8299583806109299E-2</v>
      </c>
      <c r="Z86">
        <f>X86*dt</f>
        <v>-1.9451012485816717</v>
      </c>
      <c r="AA86">
        <f>(gx-$P$7*W86)*dt</f>
        <v>-9.1497919030546493E-3</v>
      </c>
      <c r="AB86">
        <f>(gy-$P$7*X86)*dt</f>
        <v>-2.7449375709164239E-2</v>
      </c>
    </row>
    <row r="87" spans="2:28" x14ac:dyDescent="0.3">
      <c r="B87">
        <f t="shared" si="17"/>
        <v>8.3999999999999861</v>
      </c>
      <c r="C87" s="1">
        <f t="shared" si="18"/>
        <v>19.237688424675166</v>
      </c>
      <c r="D87" s="1">
        <f t="shared" si="19"/>
        <v>-110.28693472597449</v>
      </c>
      <c r="E87">
        <f t="shared" si="20"/>
        <v>0.13451875657683518</v>
      </c>
      <c r="F87">
        <f t="shared" si="21"/>
        <v>-19.596443730269488</v>
      </c>
      <c r="G87">
        <f>E87+(gx-$P$7*E87)*dt/2</f>
        <v>0.13115578766241431</v>
      </c>
      <c r="H87">
        <f>F87+(gy-$P$7*F87)*dt/2</f>
        <v>-19.606532637012752</v>
      </c>
      <c r="I87">
        <f>G87*dt</f>
        <v>1.3115578766241432E-2</v>
      </c>
      <c r="J87">
        <f>H87*dt</f>
        <v>-1.9606532637012752</v>
      </c>
      <c r="K87">
        <f>(gx-$P$7*E87)*dt</f>
        <v>-6.7259378288417595E-3</v>
      </c>
      <c r="L87">
        <f>(gy-$P$7*F87)*dt</f>
        <v>-2.0177813486525586E-2</v>
      </c>
      <c r="T87">
        <f>T86+dt</f>
        <v>7.8999999999999879</v>
      </c>
      <c r="U87">
        <f t="shared" si="13"/>
        <v>19.65230790768392</v>
      </c>
      <c r="V87">
        <f t="shared" si="14"/>
        <v>-99.043076276948241</v>
      </c>
      <c r="W87">
        <f t="shared" si="15"/>
        <v>0.17384604615803834</v>
      </c>
      <c r="X87">
        <f t="shared" si="16"/>
        <v>-19.478461861525879</v>
      </c>
      <c r="Y87">
        <f>W87*dt</f>
        <v>1.7384604615803833E-2</v>
      </c>
      <c r="Z87">
        <f>X87*dt</f>
        <v>-1.947846186152588</v>
      </c>
      <c r="AA87">
        <f>(gx-$P$7*W87)*dt</f>
        <v>-8.6923023079019165E-3</v>
      </c>
      <c r="AB87">
        <f>(gy-$P$7*X87)*dt</f>
        <v>-2.6076906923706036E-2</v>
      </c>
    </row>
    <row r="88" spans="2:28" x14ac:dyDescent="0.3">
      <c r="B88">
        <f t="shared" si="17"/>
        <v>8.4999999999999858</v>
      </c>
      <c r="C88" s="1">
        <f t="shared" si="18"/>
        <v>19.250804003441409</v>
      </c>
      <c r="D88" s="1">
        <f t="shared" si="19"/>
        <v>-112.24758798967576</v>
      </c>
      <c r="E88">
        <f t="shared" si="20"/>
        <v>0.12779281874799342</v>
      </c>
      <c r="F88">
        <f t="shared" si="21"/>
        <v>-19.616621543756015</v>
      </c>
      <c r="G88">
        <f>E88+(gx-$P$7*E88)*dt/2</f>
        <v>0.12459799827929359</v>
      </c>
      <c r="H88">
        <f>F88+(gy-$P$7*F88)*dt/2</f>
        <v>-19.626206005162114</v>
      </c>
      <c r="I88">
        <f>G88*dt</f>
        <v>1.2459799827929359E-2</v>
      </c>
      <c r="J88">
        <f>H88*dt</f>
        <v>-1.9626206005162115</v>
      </c>
      <c r="K88">
        <f>(gx-$P$7*E88)*dt</f>
        <v>-6.3896409373996712E-3</v>
      </c>
      <c r="L88">
        <f>(gy-$P$7*F88)*dt</f>
        <v>-1.9168922812199264E-2</v>
      </c>
      <c r="T88">
        <f>T87+dt</f>
        <v>7.9999999999999876</v>
      </c>
      <c r="U88">
        <f t="shared" si="13"/>
        <v>19.669692512299722</v>
      </c>
      <c r="V88">
        <f t="shared" si="14"/>
        <v>-100.99092246310083</v>
      </c>
      <c r="W88">
        <f t="shared" si="15"/>
        <v>0.16515374385013643</v>
      </c>
      <c r="X88">
        <f t="shared" si="16"/>
        <v>-19.504538768449585</v>
      </c>
      <c r="Y88">
        <f>W88*dt</f>
        <v>1.6515374385013642E-2</v>
      </c>
      <c r="Z88">
        <f>X88*dt</f>
        <v>-1.9504538768449586</v>
      </c>
      <c r="AA88">
        <f>(gx-$P$7*W88)*dt</f>
        <v>-8.2576871925068209E-3</v>
      </c>
      <c r="AB88">
        <f>(gy-$P$7*X88)*dt</f>
        <v>-2.4773061577520752E-2</v>
      </c>
    </row>
    <row r="89" spans="2:28" x14ac:dyDescent="0.3">
      <c r="B89">
        <f t="shared" si="17"/>
        <v>8.5999999999999854</v>
      </c>
      <c r="C89" s="1">
        <f t="shared" si="18"/>
        <v>19.263263803269339</v>
      </c>
      <c r="D89" s="1">
        <f t="shared" si="19"/>
        <v>-114.21020859019198</v>
      </c>
      <c r="E89">
        <f t="shared" si="20"/>
        <v>0.12140317781059375</v>
      </c>
      <c r="F89">
        <f t="shared" si="21"/>
        <v>-19.635790466568213</v>
      </c>
      <c r="G89">
        <f>E89+(gx-$P$7*E89)*dt/2</f>
        <v>0.1183680983653289</v>
      </c>
      <c r="H89">
        <f>F89+(gy-$P$7*F89)*dt/2</f>
        <v>-19.644895704904009</v>
      </c>
      <c r="I89">
        <f>G89*dt</f>
        <v>1.183680983653289E-2</v>
      </c>
      <c r="J89">
        <f>H89*dt</f>
        <v>-1.9644895704904011</v>
      </c>
      <c r="K89">
        <f>(gx-$P$7*E89)*dt</f>
        <v>-6.0701588905296873E-3</v>
      </c>
      <c r="L89">
        <f>(gy-$P$7*F89)*dt</f>
        <v>-1.8210476671589326E-2</v>
      </c>
      <c r="T89">
        <f>T88+dt</f>
        <v>8.0999999999999872</v>
      </c>
      <c r="U89">
        <f t="shared" si="13"/>
        <v>19.686207886684734</v>
      </c>
      <c r="V89">
        <f t="shared" si="14"/>
        <v>-102.94137633994579</v>
      </c>
      <c r="W89">
        <f t="shared" si="15"/>
        <v>0.1568960566576296</v>
      </c>
      <c r="X89">
        <f t="shared" si="16"/>
        <v>-19.529311830027105</v>
      </c>
      <c r="Y89">
        <f>W89*dt</f>
        <v>1.5689605665762961E-2</v>
      </c>
      <c r="Z89">
        <f>X89*dt</f>
        <v>-1.9529311830027105</v>
      </c>
      <c r="AA89">
        <f>(gx-$P$7*W89)*dt</f>
        <v>-7.8448028328814805E-3</v>
      </c>
      <c r="AB89">
        <f>(gy-$P$7*X89)*dt</f>
        <v>-2.3534408498644768E-2</v>
      </c>
    </row>
    <row r="90" spans="2:28" x14ac:dyDescent="0.3">
      <c r="B90">
        <f t="shared" si="17"/>
        <v>8.6999999999999851</v>
      </c>
      <c r="C90" s="1">
        <f t="shared" si="18"/>
        <v>19.275100613105874</v>
      </c>
      <c r="D90" s="1">
        <f t="shared" si="19"/>
        <v>-116.17469816068238</v>
      </c>
      <c r="E90">
        <f t="shared" si="20"/>
        <v>0.11533301892006406</v>
      </c>
      <c r="F90">
        <f t="shared" si="21"/>
        <v>-19.654000943239804</v>
      </c>
      <c r="G90">
        <f>E90+(gx-$P$7*E90)*dt/2</f>
        <v>0.11244969344706246</v>
      </c>
      <c r="H90">
        <f>F90+(gy-$P$7*F90)*dt/2</f>
        <v>-19.662650919658809</v>
      </c>
      <c r="I90">
        <f>G90*dt</f>
        <v>1.1244969344706247E-2</v>
      </c>
      <c r="J90">
        <f>H90*dt</f>
        <v>-1.9662650919658811</v>
      </c>
      <c r="K90">
        <f>(gx-$P$7*E90)*dt</f>
        <v>-5.7666509460032036E-3</v>
      </c>
      <c r="L90">
        <f>(gy-$P$7*F90)*dt</f>
        <v>-1.729995283800978E-2</v>
      </c>
      <c r="T90">
        <f>T89+dt</f>
        <v>8.1999999999999869</v>
      </c>
      <c r="U90">
        <f t="shared" si="13"/>
        <v>19.701897492350497</v>
      </c>
      <c r="V90">
        <f t="shared" si="14"/>
        <v>-104.89430752294849</v>
      </c>
      <c r="W90">
        <f t="shared" si="15"/>
        <v>0.14905125382474813</v>
      </c>
      <c r="X90">
        <f t="shared" si="16"/>
        <v>-19.552846238525749</v>
      </c>
      <c r="Y90">
        <f>W90*dt</f>
        <v>1.4905125382474814E-2</v>
      </c>
      <c r="Z90">
        <f>X90*dt</f>
        <v>-1.955284623852575</v>
      </c>
      <c r="AA90">
        <f>(gx-$P$7*W90)*dt</f>
        <v>-7.452562691237407E-3</v>
      </c>
      <c r="AB90">
        <f>(gy-$P$7*X90)*dt</f>
        <v>-2.2357688073712547E-2</v>
      </c>
    </row>
    <row r="91" spans="2:28" x14ac:dyDescent="0.3">
      <c r="B91">
        <f t="shared" si="17"/>
        <v>8.7999999999999847</v>
      </c>
      <c r="C91" s="1">
        <f t="shared" si="18"/>
        <v>19.286345582450579</v>
      </c>
      <c r="D91" s="1">
        <f t="shared" si="19"/>
        <v>-118.14096325264826</v>
      </c>
      <c r="E91">
        <f t="shared" si="20"/>
        <v>0.10956636797406086</v>
      </c>
      <c r="F91">
        <f t="shared" si="21"/>
        <v>-19.671300896077813</v>
      </c>
      <c r="G91">
        <f>E91+(gx-$P$7*E91)*dt/2</f>
        <v>0.10682720877470933</v>
      </c>
      <c r="H91">
        <f>F91+(gy-$P$7*F91)*dt/2</f>
        <v>-19.679518373675869</v>
      </c>
      <c r="I91">
        <f>G91*dt</f>
        <v>1.0682720877470934E-2</v>
      </c>
      <c r="J91">
        <f>H91*dt</f>
        <v>-1.9679518373675871</v>
      </c>
      <c r="K91">
        <f>(gx-$P$7*E91)*dt</f>
        <v>-5.4783183987030431E-3</v>
      </c>
      <c r="L91">
        <f>(gy-$P$7*F91)*dt</f>
        <v>-1.6434955196109335E-2</v>
      </c>
      <c r="T91">
        <f>T90+dt</f>
        <v>8.2999999999999865</v>
      </c>
      <c r="U91">
        <f>U90+Y90</f>
        <v>19.716802617732974</v>
      </c>
      <c r="V91">
        <f>V90+Z90</f>
        <v>-106.84959214680107</v>
      </c>
      <c r="W91">
        <f>W90+AA90</f>
        <v>0.14159869113351073</v>
      </c>
      <c r="X91">
        <f>X90+AB90</f>
        <v>-19.57520392659946</v>
      </c>
      <c r="Y91">
        <f>W91*dt</f>
        <v>1.4159869113351074E-2</v>
      </c>
      <c r="Z91">
        <f>X91*dt</f>
        <v>-1.957520392659946</v>
      </c>
      <c r="AA91">
        <f>(gx-$P$7*W91)*dt</f>
        <v>-7.0799345566755368E-3</v>
      </c>
      <c r="AB91">
        <f>(gy-$P$7*X91)*dt</f>
        <v>-2.123980367002698E-2</v>
      </c>
    </row>
    <row r="92" spans="2:28" x14ac:dyDescent="0.3">
      <c r="B92">
        <f t="shared" si="17"/>
        <v>8.8999999999999844</v>
      </c>
      <c r="C92" s="1">
        <f t="shared" si="18"/>
        <v>19.297028303328052</v>
      </c>
      <c r="D92" s="1">
        <f t="shared" si="19"/>
        <v>-120.10891509001586</v>
      </c>
      <c r="E92">
        <f t="shared" si="20"/>
        <v>0.10408804957535782</v>
      </c>
      <c r="F92">
        <f t="shared" si="21"/>
        <v>-19.687735851273924</v>
      </c>
      <c r="G92">
        <f>E92+(gx-$P$7*E92)*dt/2</f>
        <v>0.10148584833597388</v>
      </c>
      <c r="H92">
        <f>F92+(gy-$P$7*F92)*dt/2</f>
        <v>-19.695542454992076</v>
      </c>
      <c r="I92">
        <f>G92*dt</f>
        <v>1.0148584833597388E-2</v>
      </c>
      <c r="J92">
        <f>H92*dt</f>
        <v>-1.9695542454992077</v>
      </c>
      <c r="K92">
        <f>(gx-$P$7*E92)*dt</f>
        <v>-5.2044024787678911E-3</v>
      </c>
      <c r="L92">
        <f>(gy-$P$7*F92)*dt</f>
        <v>-1.5613207436303789E-2</v>
      </c>
      <c r="T92">
        <f>T91+dt</f>
        <v>8.3999999999999861</v>
      </c>
      <c r="U92">
        <f t="shared" ref="U92:U112" si="22">U91+Y91</f>
        <v>19.730962486846323</v>
      </c>
      <c r="V92">
        <f t="shared" ref="V92:V112" si="23">V91+Z91</f>
        <v>-108.80711253946102</v>
      </c>
      <c r="W92">
        <f t="shared" ref="W92:W112" si="24">W91+AA91</f>
        <v>0.13451875657683518</v>
      </c>
      <c r="X92">
        <f t="shared" ref="X92:X112" si="25">X91+AB91</f>
        <v>-19.596443730269488</v>
      </c>
      <c r="Y92">
        <f>W92*dt</f>
        <v>1.3451875657683519E-2</v>
      </c>
      <c r="Z92">
        <f>X92*dt</f>
        <v>-1.9596443730269488</v>
      </c>
      <c r="AA92">
        <f>(gx-$P$7*W92)*dt</f>
        <v>-6.7259378288417595E-3</v>
      </c>
      <c r="AB92">
        <f>(gy-$P$7*X92)*dt</f>
        <v>-2.0177813486525586E-2</v>
      </c>
    </row>
    <row r="93" spans="2:28" x14ac:dyDescent="0.3">
      <c r="B93">
        <f t="shared" si="17"/>
        <v>8.999999999999984</v>
      </c>
      <c r="C93" s="1">
        <f t="shared" si="18"/>
        <v>19.307176888161649</v>
      </c>
      <c r="D93" s="1">
        <f t="shared" si="19"/>
        <v>-122.07846933551507</v>
      </c>
      <c r="E93">
        <f t="shared" si="20"/>
        <v>9.8883647096589922E-2</v>
      </c>
      <c r="F93">
        <f t="shared" si="21"/>
        <v>-19.703349058710227</v>
      </c>
      <c r="G93">
        <f>E93+(gx-$P$7*E93)*dt/2</f>
        <v>9.6411555919175176E-2</v>
      </c>
      <c r="H93">
        <f>F93+(gy-$P$7*F93)*dt/2</f>
        <v>-19.71076533224247</v>
      </c>
      <c r="I93">
        <f>G93*dt</f>
        <v>9.6411555919175187E-3</v>
      </c>
      <c r="J93">
        <f>H93*dt</f>
        <v>-1.971076533224247</v>
      </c>
      <c r="K93">
        <f>(gx-$P$7*E93)*dt</f>
        <v>-4.9441823548294966E-3</v>
      </c>
      <c r="L93">
        <f>(gy-$P$7*F93)*dt</f>
        <v>-1.4832547064488645E-2</v>
      </c>
      <c r="T93">
        <f>T92+dt</f>
        <v>8.4999999999999858</v>
      </c>
      <c r="U93">
        <f t="shared" si="22"/>
        <v>19.744414362504006</v>
      </c>
      <c r="V93">
        <f t="shared" si="23"/>
        <v>-110.76675691248796</v>
      </c>
      <c r="W93">
        <f t="shared" si="24"/>
        <v>0.12779281874799342</v>
      </c>
      <c r="X93">
        <f t="shared" si="25"/>
        <v>-19.616621543756015</v>
      </c>
      <c r="Y93">
        <f>W93*dt</f>
        <v>1.2779281874799342E-2</v>
      </c>
      <c r="Z93">
        <f>X93*dt</f>
        <v>-1.9616621543756017</v>
      </c>
      <c r="AA93">
        <f>(gx-$P$7*W93)*dt</f>
        <v>-6.3896409373996712E-3</v>
      </c>
      <c r="AB93">
        <f>(gy-$P$7*X93)*dt</f>
        <v>-1.9168922812199264E-2</v>
      </c>
    </row>
    <row r="94" spans="2:28" x14ac:dyDescent="0.3">
      <c r="B94">
        <f t="shared" si="17"/>
        <v>9.0999999999999837</v>
      </c>
      <c r="C94" s="1">
        <f t="shared" si="18"/>
        <v>19.316818043753567</v>
      </c>
      <c r="D94" s="1">
        <f t="shared" si="19"/>
        <v>-124.04954586873932</v>
      </c>
      <c r="E94">
        <f t="shared" si="20"/>
        <v>9.3939464741760431E-2</v>
      </c>
      <c r="F94">
        <f t="shared" si="21"/>
        <v>-19.718181605774717</v>
      </c>
      <c r="G94">
        <f>E94+(gx-$P$7*E94)*dt/2</f>
        <v>9.1590978123216427E-2</v>
      </c>
      <c r="H94">
        <f>F94+(gy-$P$7*F94)*dt/2</f>
        <v>-19.725227065630349</v>
      </c>
      <c r="I94">
        <f>G94*dt</f>
        <v>9.1590978123216437E-3</v>
      </c>
      <c r="J94">
        <f>H94*dt</f>
        <v>-1.9725227065630351</v>
      </c>
      <c r="K94">
        <f>(gx-$P$7*E94)*dt</f>
        <v>-4.6969732370880221E-3</v>
      </c>
      <c r="L94">
        <f>(gy-$P$7*F94)*dt</f>
        <v>-1.409091971126415E-2</v>
      </c>
      <c r="T94">
        <f>T93+dt</f>
        <v>8.5999999999999854</v>
      </c>
      <c r="U94">
        <f t="shared" si="22"/>
        <v>19.757193644378805</v>
      </c>
      <c r="V94">
        <f t="shared" si="23"/>
        <v>-112.72841906686357</v>
      </c>
      <c r="W94">
        <f t="shared" si="24"/>
        <v>0.12140317781059375</v>
      </c>
      <c r="X94">
        <f t="shared" si="25"/>
        <v>-19.635790466568213</v>
      </c>
      <c r="Y94">
        <f>W94*dt</f>
        <v>1.2140317781059375E-2</v>
      </c>
      <c r="Z94">
        <f>X94*dt</f>
        <v>-1.9635790466568215</v>
      </c>
      <c r="AA94">
        <f>(gx-$P$7*W94)*dt</f>
        <v>-6.0701588905296873E-3</v>
      </c>
      <c r="AB94">
        <f>(gy-$P$7*X94)*dt</f>
        <v>-1.8210476671589326E-2</v>
      </c>
    </row>
    <row r="95" spans="2:28" x14ac:dyDescent="0.3">
      <c r="B95">
        <f t="shared" si="17"/>
        <v>9.1999999999999833</v>
      </c>
      <c r="C95" s="1">
        <f t="shared" si="18"/>
        <v>19.32597714156589</v>
      </c>
      <c r="D95" s="1">
        <f t="shared" si="19"/>
        <v>-126.02206857530236</v>
      </c>
      <c r="E95">
        <f t="shared" si="20"/>
        <v>8.9242491504672408E-2</v>
      </c>
      <c r="F95">
        <f t="shared" si="21"/>
        <v>-19.732272525485982</v>
      </c>
      <c r="G95">
        <f>E95+(gx-$P$7*E95)*dt/2</f>
        <v>8.7011429217055597E-2</v>
      </c>
      <c r="H95">
        <f>F95+(gy-$P$7*F95)*dt/2</f>
        <v>-19.738965712348833</v>
      </c>
      <c r="I95">
        <f>G95*dt</f>
        <v>8.7011429217055593E-3</v>
      </c>
      <c r="J95">
        <f>H95*dt</f>
        <v>-1.9738965712348833</v>
      </c>
      <c r="K95">
        <f>(gx-$P$7*E95)*dt</f>
        <v>-4.4621245752336208E-3</v>
      </c>
      <c r="L95">
        <f>(gy-$P$7*F95)*dt</f>
        <v>-1.3386373725700907E-2</v>
      </c>
      <c r="T95">
        <f>T94+dt</f>
        <v>8.6999999999999851</v>
      </c>
      <c r="U95">
        <f t="shared" si="22"/>
        <v>19.769333962159866</v>
      </c>
      <c r="V95">
        <f t="shared" si="23"/>
        <v>-114.69199811352038</v>
      </c>
      <c r="W95">
        <f t="shared" si="24"/>
        <v>0.11533301892006406</v>
      </c>
      <c r="X95">
        <f t="shared" si="25"/>
        <v>-19.654000943239804</v>
      </c>
      <c r="Y95">
        <f>W95*dt</f>
        <v>1.1533301892006407E-2</v>
      </c>
      <c r="Z95">
        <f>X95*dt</f>
        <v>-1.9654000943239804</v>
      </c>
      <c r="AA95">
        <f>(gx-$P$7*W95)*dt</f>
        <v>-5.7666509460032036E-3</v>
      </c>
      <c r="AB95">
        <f>(gy-$P$7*X95)*dt</f>
        <v>-1.729995283800978E-2</v>
      </c>
    </row>
    <row r="96" spans="2:28" x14ac:dyDescent="0.3">
      <c r="B96">
        <f t="shared" si="17"/>
        <v>9.2999999999999829</v>
      </c>
      <c r="C96" s="1">
        <f t="shared" si="18"/>
        <v>19.334678284487595</v>
      </c>
      <c r="D96" s="1">
        <f t="shared" si="19"/>
        <v>-127.99596514653724</v>
      </c>
      <c r="E96">
        <f t="shared" si="20"/>
        <v>8.4780366929438786E-2</v>
      </c>
      <c r="F96">
        <f t="shared" si="21"/>
        <v>-19.745658899211683</v>
      </c>
      <c r="G96">
        <f>E96+(gx-$P$7*E96)*dt/2</f>
        <v>8.2660857756202813E-2</v>
      </c>
      <c r="H96">
        <f>F96+(gy-$P$7*F96)*dt/2</f>
        <v>-19.752017426731392</v>
      </c>
      <c r="I96">
        <f>G96*dt</f>
        <v>8.2660857756202809E-3</v>
      </c>
      <c r="J96">
        <f>H96*dt</f>
        <v>-1.9752017426731392</v>
      </c>
      <c r="K96">
        <f>(gx-$P$7*E96)*dt</f>
        <v>-4.2390183464719395E-3</v>
      </c>
      <c r="L96">
        <f>(gy-$P$7*F96)*dt</f>
        <v>-1.2717055039415826E-2</v>
      </c>
      <c r="T96">
        <f>T95+dt</f>
        <v>8.7999999999999847</v>
      </c>
      <c r="U96">
        <f t="shared" si="22"/>
        <v>19.780867264051871</v>
      </c>
      <c r="V96">
        <f t="shared" si="23"/>
        <v>-116.65739820784437</v>
      </c>
      <c r="W96">
        <f t="shared" si="24"/>
        <v>0.10956636797406086</v>
      </c>
      <c r="X96">
        <f t="shared" si="25"/>
        <v>-19.671300896077813</v>
      </c>
      <c r="Y96">
        <f>W96*dt</f>
        <v>1.0956636797406086E-2</v>
      </c>
      <c r="Z96">
        <f>X96*dt</f>
        <v>-1.9671300896077815</v>
      </c>
      <c r="AA96">
        <f>(gx-$P$7*W96)*dt</f>
        <v>-5.4783183987030431E-3</v>
      </c>
      <c r="AB96">
        <f>(gy-$P$7*X96)*dt</f>
        <v>-1.6434955196109335E-2</v>
      </c>
    </row>
    <row r="97" spans="2:28" x14ac:dyDescent="0.3">
      <c r="B97">
        <f t="shared" si="17"/>
        <v>9.3999999999999826</v>
      </c>
      <c r="C97" s="1">
        <f t="shared" si="18"/>
        <v>19.342944370263215</v>
      </c>
      <c r="D97" s="1">
        <f t="shared" si="19"/>
        <v>-129.97116688921039</v>
      </c>
      <c r="E97">
        <f t="shared" si="20"/>
        <v>8.054134858296684E-2</v>
      </c>
      <c r="F97">
        <f t="shared" si="21"/>
        <v>-19.7583759542511</v>
      </c>
      <c r="G97">
        <f>E97+(gx-$P$7*E97)*dt/2</f>
        <v>7.8527814868392665E-2</v>
      </c>
      <c r="H97">
        <f>F97+(gy-$P$7*F97)*dt/2</f>
        <v>-19.764416555394824</v>
      </c>
      <c r="I97">
        <f>G97*dt</f>
        <v>7.8527814868392665E-3</v>
      </c>
      <c r="J97">
        <f>H97*dt</f>
        <v>-1.9764416555394826</v>
      </c>
      <c r="K97">
        <f>(gx-$P$7*E97)*dt</f>
        <v>-4.0270674291483424E-3</v>
      </c>
      <c r="L97">
        <f>(gy-$P$7*F97)*dt</f>
        <v>-1.2081202287444982E-2</v>
      </c>
      <c r="T97">
        <f>T96+dt</f>
        <v>8.8999999999999844</v>
      </c>
      <c r="U97">
        <f t="shared" si="22"/>
        <v>19.791823900849277</v>
      </c>
      <c r="V97">
        <f t="shared" si="23"/>
        <v>-118.62452829745214</v>
      </c>
      <c r="W97">
        <f t="shared" si="24"/>
        <v>0.10408804957535782</v>
      </c>
      <c r="X97">
        <f t="shared" si="25"/>
        <v>-19.687735851273924</v>
      </c>
      <c r="Y97">
        <f>W97*dt</f>
        <v>1.0408804957535782E-2</v>
      </c>
      <c r="Z97">
        <f>X97*dt</f>
        <v>-1.9687735851273924</v>
      </c>
      <c r="AA97">
        <f>(gx-$P$7*W97)*dt</f>
        <v>-5.2044024787678911E-3</v>
      </c>
      <c r="AB97">
        <f>(gy-$P$7*X97)*dt</f>
        <v>-1.5613207436303789E-2</v>
      </c>
    </row>
    <row r="98" spans="2:28" x14ac:dyDescent="0.3">
      <c r="B98">
        <f t="shared" si="17"/>
        <v>9.4999999999999822</v>
      </c>
      <c r="C98" s="1">
        <f t="shared" si="18"/>
        <v>19.350797151750054</v>
      </c>
      <c r="D98" s="1">
        <f t="shared" si="19"/>
        <v>-131.94760854474987</v>
      </c>
      <c r="E98">
        <f t="shared" si="20"/>
        <v>7.6514281153818503E-2</v>
      </c>
      <c r="F98">
        <f t="shared" si="21"/>
        <v>-19.770457156538544</v>
      </c>
      <c r="G98">
        <f>E98+(gx-$P$7*E98)*dt/2</f>
        <v>7.4601424124973045E-2</v>
      </c>
      <c r="H98">
        <f>F98+(gy-$P$7*F98)*dt/2</f>
        <v>-19.77619572762508</v>
      </c>
      <c r="I98">
        <f>G98*dt</f>
        <v>7.4601424124973049E-3</v>
      </c>
      <c r="J98">
        <f>H98*dt</f>
        <v>-1.9776195727625081</v>
      </c>
      <c r="K98">
        <f>(gx-$P$7*E98)*dt</f>
        <v>-3.8257140576909254E-3</v>
      </c>
      <c r="L98">
        <f>(gy-$P$7*F98)*dt</f>
        <v>-1.1477142173072786E-2</v>
      </c>
      <c r="T98">
        <f>T97+dt</f>
        <v>8.999999999999984</v>
      </c>
      <c r="U98">
        <f t="shared" si="22"/>
        <v>19.802232705806812</v>
      </c>
      <c r="V98">
        <f t="shared" si="23"/>
        <v>-120.59330188257954</v>
      </c>
      <c r="W98">
        <f t="shared" si="24"/>
        <v>9.8883647096589922E-2</v>
      </c>
      <c r="X98">
        <f t="shared" si="25"/>
        <v>-19.703349058710227</v>
      </c>
      <c r="Y98">
        <f>W98*dt</f>
        <v>9.8883647096589932E-3</v>
      </c>
      <c r="Z98">
        <f>X98*dt</f>
        <v>-1.9703349058710229</v>
      </c>
      <c r="AA98">
        <f>(gx-$P$7*W98)*dt</f>
        <v>-4.9441823548294966E-3</v>
      </c>
      <c r="AB98">
        <f>(gy-$P$7*X98)*dt</f>
        <v>-1.4832547064488645E-2</v>
      </c>
    </row>
    <row r="99" spans="2:28" x14ac:dyDescent="0.3">
      <c r="B99">
        <f t="shared" si="17"/>
        <v>9.5999999999999819</v>
      </c>
      <c r="C99" s="1">
        <f t="shared" si="18"/>
        <v>19.358257294162552</v>
      </c>
      <c r="D99" s="1">
        <f t="shared" si="19"/>
        <v>-133.92522811751238</v>
      </c>
      <c r="E99">
        <f t="shared" si="20"/>
        <v>7.2688567096127574E-2</v>
      </c>
      <c r="F99">
        <f t="shared" si="21"/>
        <v>-19.781934298711619</v>
      </c>
      <c r="G99">
        <f>E99+(gx-$P$7*E99)*dt/2</f>
        <v>7.0871352918724387E-2</v>
      </c>
      <c r="H99">
        <f>F99+(gy-$P$7*F99)*dt/2</f>
        <v>-19.787385941243826</v>
      </c>
      <c r="I99">
        <f>G99*dt</f>
        <v>7.087135291872439E-3</v>
      </c>
      <c r="J99">
        <f>H99*dt</f>
        <v>-1.9787385941243827</v>
      </c>
      <c r="K99">
        <f>(gx-$P$7*E99)*dt</f>
        <v>-3.634428354806379E-3</v>
      </c>
      <c r="L99">
        <f>(gy-$P$7*F99)*dt</f>
        <v>-1.0903285064419066E-2</v>
      </c>
      <c r="T99">
        <f>T98+dt</f>
        <v>9.0999999999999837</v>
      </c>
      <c r="U99">
        <f t="shared" si="22"/>
        <v>19.812121070516472</v>
      </c>
      <c r="V99">
        <f t="shared" si="23"/>
        <v>-122.56363678845057</v>
      </c>
      <c r="W99">
        <f t="shared" si="24"/>
        <v>9.3939464741760431E-2</v>
      </c>
      <c r="X99">
        <f t="shared" si="25"/>
        <v>-19.718181605774717</v>
      </c>
      <c r="Y99">
        <f>W99*dt</f>
        <v>9.3939464741760442E-3</v>
      </c>
      <c r="Z99">
        <f>X99*dt</f>
        <v>-1.9718181605774718</v>
      </c>
      <c r="AA99">
        <f>(gx-$P$7*W99)*dt</f>
        <v>-4.6969732370880221E-3</v>
      </c>
      <c r="AB99">
        <f>(gy-$P$7*X99)*dt</f>
        <v>-1.409091971126415E-2</v>
      </c>
    </row>
    <row r="100" spans="2:28" x14ac:dyDescent="0.3">
      <c r="B100">
        <f t="shared" si="17"/>
        <v>9.6999999999999815</v>
      </c>
      <c r="C100" s="1">
        <f t="shared" si="18"/>
        <v>19.365344429454424</v>
      </c>
      <c r="D100" s="1">
        <f t="shared" si="19"/>
        <v>-135.90396671163677</v>
      </c>
      <c r="E100">
        <f t="shared" si="20"/>
        <v>6.90541387413212E-2</v>
      </c>
      <c r="F100">
        <f t="shared" si="21"/>
        <v>-19.792837583776038</v>
      </c>
      <c r="G100">
        <f>E100+(gx-$P$7*E100)*dt/2</f>
        <v>6.7327785272788168E-2</v>
      </c>
      <c r="H100">
        <f>F100+(gy-$P$7*F100)*dt/2</f>
        <v>-19.798016644181637</v>
      </c>
      <c r="I100">
        <f>G100*dt</f>
        <v>6.732778527278817E-3</v>
      </c>
      <c r="J100">
        <f>H100*dt</f>
        <v>-1.9798016644181637</v>
      </c>
      <c r="K100">
        <f>(gx-$P$7*E100)*dt</f>
        <v>-3.45270693706606E-3</v>
      </c>
      <c r="L100">
        <f>(gy-$P$7*F100)*dt</f>
        <v>-1.0358120811198114E-2</v>
      </c>
      <c r="T100">
        <f>T99+dt</f>
        <v>9.1999999999999833</v>
      </c>
      <c r="U100">
        <f t="shared" si="22"/>
        <v>19.821515016990649</v>
      </c>
      <c r="V100">
        <f t="shared" si="23"/>
        <v>-124.53545494902804</v>
      </c>
      <c r="W100">
        <f t="shared" si="24"/>
        <v>8.9242491504672408E-2</v>
      </c>
      <c r="X100">
        <f t="shared" si="25"/>
        <v>-19.732272525485982</v>
      </c>
      <c r="Y100">
        <f>W100*dt</f>
        <v>8.9242491504672415E-3</v>
      </c>
      <c r="Z100">
        <f>X100*dt</f>
        <v>-1.9732272525485983</v>
      </c>
      <c r="AA100">
        <f>(gx-$P$7*W100)*dt</f>
        <v>-4.4621245752336208E-3</v>
      </c>
      <c r="AB100">
        <f>(gy-$P$7*X100)*dt</f>
        <v>-1.3386373725700907E-2</v>
      </c>
    </row>
    <row r="101" spans="2:28" x14ac:dyDescent="0.3">
      <c r="B101">
        <f t="shared" si="17"/>
        <v>9.7999999999999812</v>
      </c>
      <c r="C101" s="1">
        <f t="shared" si="18"/>
        <v>19.372077207981704</v>
      </c>
      <c r="D101" s="1">
        <f t="shared" si="19"/>
        <v>-137.88376837605495</v>
      </c>
      <c r="E101">
        <f t="shared" si="20"/>
        <v>6.5601431804255136E-2</v>
      </c>
      <c r="F101">
        <f t="shared" si="21"/>
        <v>-19.803195704587235</v>
      </c>
      <c r="G101">
        <f>E101+(gx-$P$7*E101)*dt/2</f>
        <v>6.3961396009148755E-2</v>
      </c>
      <c r="H101">
        <f>F101+(gy-$P$7*F101)*dt/2</f>
        <v>-19.808115811972556</v>
      </c>
      <c r="I101">
        <f>G101*dt</f>
        <v>6.3961396009148755E-3</v>
      </c>
      <c r="J101">
        <f>H101*dt</f>
        <v>-1.9808115811972558</v>
      </c>
      <c r="K101">
        <f>(gx-$P$7*E101)*dt</f>
        <v>-3.280071590212757E-3</v>
      </c>
      <c r="L101">
        <f>(gy-$P$7*F101)*dt</f>
        <v>-9.8402147706382337E-3</v>
      </c>
      <c r="T101">
        <f>T100+dt</f>
        <v>9.2999999999999829</v>
      </c>
      <c r="U101">
        <f t="shared" si="22"/>
        <v>19.830439266141116</v>
      </c>
      <c r="V101">
        <f t="shared" si="23"/>
        <v>-126.50868220157663</v>
      </c>
      <c r="W101">
        <f t="shared" si="24"/>
        <v>8.4780366929438786E-2</v>
      </c>
      <c r="X101">
        <f t="shared" si="25"/>
        <v>-19.745658899211683</v>
      </c>
      <c r="Y101">
        <f>W101*dt</f>
        <v>8.4780366929438789E-3</v>
      </c>
      <c r="Z101">
        <f>X101*dt</f>
        <v>-1.9745658899211684</v>
      </c>
      <c r="AA101">
        <f>(gx-$P$7*W101)*dt</f>
        <v>-4.2390183464719395E-3</v>
      </c>
      <c r="AB101">
        <f>(gy-$P$7*X101)*dt</f>
        <v>-1.2717055039415826E-2</v>
      </c>
    </row>
    <row r="102" spans="2:28" x14ac:dyDescent="0.3">
      <c r="B102">
        <f t="shared" si="17"/>
        <v>9.8999999999999808</v>
      </c>
      <c r="C102" s="1">
        <f t="shared" si="18"/>
        <v>19.37847334758262</v>
      </c>
      <c r="D102" s="1">
        <f t="shared" si="19"/>
        <v>-139.8645799572522</v>
      </c>
      <c r="E102">
        <f t="shared" si="20"/>
        <v>6.232136021404238E-2</v>
      </c>
      <c r="F102">
        <f t="shared" si="21"/>
        <v>-19.813035919357873</v>
      </c>
      <c r="G102">
        <f>E102+(gx-$P$7*E102)*dt/2</f>
        <v>6.0763326208691321E-2</v>
      </c>
      <c r="H102">
        <f>F102+(gy-$P$7*F102)*dt/2</f>
        <v>-19.817710021373927</v>
      </c>
      <c r="I102">
        <f>G102*dt</f>
        <v>6.0763326208691324E-3</v>
      </c>
      <c r="J102">
        <f>H102*dt</f>
        <v>-1.9817710021373927</v>
      </c>
      <c r="K102">
        <f>(gx-$P$7*E102)*dt</f>
        <v>-3.1160680107021194E-3</v>
      </c>
      <c r="L102">
        <f>(gy-$P$7*F102)*dt</f>
        <v>-9.3482040321063668E-3</v>
      </c>
      <c r="T102">
        <f>T101+dt</f>
        <v>9.3999999999999826</v>
      </c>
      <c r="U102">
        <f t="shared" si="22"/>
        <v>19.838917302834059</v>
      </c>
      <c r="V102">
        <f t="shared" si="23"/>
        <v>-128.48324809149781</v>
      </c>
      <c r="W102">
        <f t="shared" si="24"/>
        <v>8.054134858296684E-2</v>
      </c>
      <c r="X102">
        <f t="shared" si="25"/>
        <v>-19.7583759542511</v>
      </c>
      <c r="Y102">
        <f>W102*dt</f>
        <v>8.0541348582966847E-3</v>
      </c>
      <c r="Z102">
        <f>X102*dt</f>
        <v>-1.9758375954251102</v>
      </c>
      <c r="AA102">
        <f>(gx-$P$7*W102)*dt</f>
        <v>-4.0270674291483424E-3</v>
      </c>
      <c r="AB102">
        <f>(gy-$P$7*X102)*dt</f>
        <v>-1.2081202287444982E-2</v>
      </c>
    </row>
    <row r="103" spans="2:28" x14ac:dyDescent="0.3">
      <c r="B103">
        <f t="shared" si="17"/>
        <v>9.9999999999999805</v>
      </c>
      <c r="C103" s="1">
        <f t="shared" si="18"/>
        <v>19.384549680203488</v>
      </c>
      <c r="D103" s="1">
        <f t="shared" si="19"/>
        <v>-141.84635095938961</v>
      </c>
      <c r="E103">
        <f t="shared" si="20"/>
        <v>5.9205292203340261E-2</v>
      </c>
      <c r="F103">
        <f t="shared" si="21"/>
        <v>-19.82238412338998</v>
      </c>
      <c r="G103">
        <f>E103+(gx-$P$7*E103)*dt/2</f>
        <v>5.7725159898256752E-2</v>
      </c>
      <c r="H103">
        <f>F103+(gy-$P$7*F103)*dt/2</f>
        <v>-19.82682452030523</v>
      </c>
      <c r="I103">
        <f>G103*dt</f>
        <v>5.7725159898256752E-3</v>
      </c>
      <c r="J103">
        <f>H103*dt</f>
        <v>-1.9826824520305231</v>
      </c>
      <c r="K103">
        <f>(gx-$P$7*E103)*dt</f>
        <v>-2.960264610167013E-3</v>
      </c>
      <c r="L103">
        <f>(gy-$P$7*F103)*dt</f>
        <v>-8.8807938305009767E-3</v>
      </c>
      <c r="T103">
        <f>T102+dt</f>
        <v>9.4999999999999822</v>
      </c>
      <c r="U103">
        <f t="shared" si="22"/>
        <v>19.846971437692357</v>
      </c>
      <c r="V103">
        <f t="shared" si="23"/>
        <v>-130.45908568692292</v>
      </c>
      <c r="W103">
        <f t="shared" si="24"/>
        <v>7.6514281153818503E-2</v>
      </c>
      <c r="X103">
        <f t="shared" si="25"/>
        <v>-19.770457156538544</v>
      </c>
      <c r="Y103">
        <f>W103*dt</f>
        <v>7.6514281153818508E-3</v>
      </c>
      <c r="Z103">
        <f>X103*dt</f>
        <v>-1.9770457156538546</v>
      </c>
      <c r="AA103">
        <f>(gx-$P$7*W103)*dt</f>
        <v>-3.8257140576909254E-3</v>
      </c>
      <c r="AB103">
        <f>(gy-$P$7*X103)*dt</f>
        <v>-1.1477142173072786E-2</v>
      </c>
    </row>
    <row r="104" spans="2:28" x14ac:dyDescent="0.3">
      <c r="B104">
        <f t="shared" si="17"/>
        <v>10.09999999999998</v>
      </c>
      <c r="C104" s="1">
        <f t="shared" si="18"/>
        <v>19.390322196193313</v>
      </c>
      <c r="D104" s="1">
        <f t="shared" si="19"/>
        <v>-143.82903341142014</v>
      </c>
      <c r="E104">
        <f t="shared" si="20"/>
        <v>5.624502759317325E-2</v>
      </c>
      <c r="F104">
        <f t="shared" si="21"/>
        <v>-19.83126491722048</v>
      </c>
      <c r="G104">
        <f>E104+(gx-$P$7*E104)*dt/2</f>
        <v>5.4838901903343916E-2</v>
      </c>
      <c r="H104">
        <f>F104+(gy-$P$7*F104)*dt/2</f>
        <v>-19.835483294289968</v>
      </c>
      <c r="I104">
        <f>G104*dt</f>
        <v>5.4838901903343923E-3</v>
      </c>
      <c r="J104">
        <f>H104*dt</f>
        <v>-1.9835483294289968</v>
      </c>
      <c r="K104">
        <f>(gx-$P$7*E104)*dt</f>
        <v>-2.8122513796586626E-3</v>
      </c>
      <c r="L104">
        <f>(gy-$P$7*F104)*dt</f>
        <v>-8.4367541389760003E-3</v>
      </c>
      <c r="T104">
        <f>T103+dt</f>
        <v>9.5999999999999819</v>
      </c>
      <c r="U104">
        <f t="shared" si="22"/>
        <v>19.854622865807737</v>
      </c>
      <c r="V104">
        <f t="shared" si="23"/>
        <v>-132.43613140257676</v>
      </c>
      <c r="W104">
        <f t="shared" si="24"/>
        <v>7.2688567096127574E-2</v>
      </c>
      <c r="X104">
        <f t="shared" si="25"/>
        <v>-19.781934298711619</v>
      </c>
      <c r="Y104">
        <f>W104*dt</f>
        <v>7.2688567096127581E-3</v>
      </c>
      <c r="Z104">
        <f>X104*dt</f>
        <v>-1.9781934298711619</v>
      </c>
      <c r="AA104">
        <f>(gx-$P$7*W104)*dt</f>
        <v>-3.634428354806379E-3</v>
      </c>
      <c r="AB104">
        <f>(gy-$P$7*X104)*dt</f>
        <v>-1.0903285064419066E-2</v>
      </c>
    </row>
    <row r="105" spans="2:28" x14ac:dyDescent="0.3">
      <c r="B105">
        <f t="shared" si="17"/>
        <v>10.19999999999998</v>
      </c>
      <c r="C105" s="1">
        <f t="shared" si="18"/>
        <v>19.395806086383647</v>
      </c>
      <c r="D105" s="1">
        <f t="shared" si="19"/>
        <v>-145.81258174084914</v>
      </c>
      <c r="E105">
        <f t="shared" si="20"/>
        <v>5.3432776213514589E-2</v>
      </c>
      <c r="F105">
        <f t="shared" si="21"/>
        <v>-19.839701671359457</v>
      </c>
      <c r="G105">
        <f>E105+(gx-$P$7*E105)*dt/2</f>
        <v>5.2096956808176727E-2</v>
      </c>
      <c r="H105">
        <f>F105+(gy-$P$7*F105)*dt/2</f>
        <v>-19.843709129575469</v>
      </c>
      <c r="I105">
        <f>G105*dt</f>
        <v>5.2096956808176734E-3</v>
      </c>
      <c r="J105">
        <f>H105*dt</f>
        <v>-1.9843709129575471</v>
      </c>
      <c r="K105">
        <f>(gx-$P$7*E105)*dt</f>
        <v>-2.6716388106757297E-3</v>
      </c>
      <c r="L105">
        <f>(gy-$P$7*F105)*dt</f>
        <v>-8.0149164320271644E-3</v>
      </c>
      <c r="T105">
        <f>T104+dt</f>
        <v>9.6999999999999815</v>
      </c>
      <c r="U105">
        <f t="shared" si="22"/>
        <v>19.861891722517349</v>
      </c>
      <c r="V105">
        <f t="shared" si="23"/>
        <v>-134.41432483244793</v>
      </c>
      <c r="W105">
        <f t="shared" si="24"/>
        <v>6.90541387413212E-2</v>
      </c>
      <c r="X105">
        <f t="shared" si="25"/>
        <v>-19.792837583776038</v>
      </c>
      <c r="Y105">
        <f>W105*dt</f>
        <v>6.90541387413212E-3</v>
      </c>
      <c r="Z105">
        <f>X105*dt</f>
        <v>-1.979283758377604</v>
      </c>
      <c r="AA105">
        <f>(gx-$P$7*W105)*dt</f>
        <v>-3.45270693706606E-3</v>
      </c>
      <c r="AB105">
        <f>(gy-$P$7*X105)*dt</f>
        <v>-1.0358120811198114E-2</v>
      </c>
    </row>
    <row r="106" spans="2:28" x14ac:dyDescent="0.3">
      <c r="B106">
        <f t="shared" si="17"/>
        <v>10.299999999999979</v>
      </c>
      <c r="C106" s="1">
        <f t="shared" si="18"/>
        <v>19.401015782064466</v>
      </c>
      <c r="D106" s="1">
        <f t="shared" si="19"/>
        <v>-147.7969526538067</v>
      </c>
      <c r="E106">
        <f t="shared" si="20"/>
        <v>5.0761137402838857E-2</v>
      </c>
      <c r="F106">
        <f t="shared" si="21"/>
        <v>-19.847716587791485</v>
      </c>
      <c r="G106">
        <f>E106+(gx-$P$7*E106)*dt/2</f>
        <v>4.9492108967767887E-2</v>
      </c>
      <c r="H106">
        <f>F106+(gy-$P$7*F106)*dt/2</f>
        <v>-19.851523673096697</v>
      </c>
      <c r="I106">
        <f>G106*dt</f>
        <v>4.949210896776789E-3</v>
      </c>
      <c r="J106">
        <f>H106*dt</f>
        <v>-1.9851523673096698</v>
      </c>
      <c r="K106">
        <f>(gx-$P$7*E106)*dt</f>
        <v>-2.5380568701419432E-3</v>
      </c>
      <c r="L106">
        <f>(gy-$P$7*F106)*dt</f>
        <v>-7.6141706104257524E-3</v>
      </c>
      <c r="T106">
        <f>T105+dt</f>
        <v>9.7999999999999812</v>
      </c>
      <c r="U106">
        <f t="shared" si="22"/>
        <v>19.868797136391482</v>
      </c>
      <c r="V106">
        <f t="shared" si="23"/>
        <v>-136.39360859082552</v>
      </c>
      <c r="W106">
        <f t="shared" si="24"/>
        <v>6.5601431804255136E-2</v>
      </c>
      <c r="X106">
        <f t="shared" si="25"/>
        <v>-19.803195704587235</v>
      </c>
      <c r="Y106">
        <f>W106*dt</f>
        <v>6.560143180425514E-3</v>
      </c>
      <c r="Z106">
        <f>X106*dt</f>
        <v>-1.9803195704587235</v>
      </c>
      <c r="AA106">
        <f>(gx-$P$7*W106)*dt</f>
        <v>-3.280071590212757E-3</v>
      </c>
      <c r="AB106">
        <f>(gy-$P$7*X106)*dt</f>
        <v>-9.8402147706382337E-3</v>
      </c>
    </row>
    <row r="107" spans="2:28" x14ac:dyDescent="0.3">
      <c r="B107">
        <f t="shared" si="17"/>
        <v>10.399999999999979</v>
      </c>
      <c r="C107" s="1">
        <f t="shared" si="18"/>
        <v>19.405964992961241</v>
      </c>
      <c r="D107" s="1">
        <f t="shared" si="19"/>
        <v>-149.78210502111637</v>
      </c>
      <c r="E107">
        <f t="shared" si="20"/>
        <v>4.8223080532696916E-2</v>
      </c>
      <c r="F107">
        <f t="shared" si="21"/>
        <v>-19.855330758401912</v>
      </c>
      <c r="G107">
        <f>E107+(gx-$P$7*E107)*dt/2</f>
        <v>4.7017503519379493E-2</v>
      </c>
      <c r="H107">
        <f>F107+(gy-$P$7*F107)*dt/2</f>
        <v>-19.858947489441864</v>
      </c>
      <c r="I107">
        <f>G107*dt</f>
        <v>4.7017503519379495E-3</v>
      </c>
      <c r="J107">
        <f>H107*dt</f>
        <v>-1.9858947489441865</v>
      </c>
      <c r="K107">
        <f>(gx-$P$7*E107)*dt</f>
        <v>-2.4111540266348458E-3</v>
      </c>
      <c r="L107">
        <f>(gy-$P$7*F107)*dt</f>
        <v>-7.2334620799043847E-3</v>
      </c>
      <c r="T107">
        <f>T106+dt</f>
        <v>9.8999999999999808</v>
      </c>
      <c r="U107">
        <f t="shared" si="22"/>
        <v>19.875357279571908</v>
      </c>
      <c r="V107">
        <f t="shared" si="23"/>
        <v>-138.37392816128425</v>
      </c>
      <c r="W107">
        <f t="shared" si="24"/>
        <v>6.232136021404238E-2</v>
      </c>
      <c r="X107">
        <f t="shared" si="25"/>
        <v>-19.813035919357873</v>
      </c>
      <c r="Y107">
        <f>W107*dt</f>
        <v>6.2321360214042387E-3</v>
      </c>
      <c r="Z107">
        <f>X107*dt</f>
        <v>-1.9813035919357873</v>
      </c>
      <c r="AA107">
        <f>(gx-$P$7*W107)*dt</f>
        <v>-3.1160680107021194E-3</v>
      </c>
      <c r="AB107">
        <f>(gy-$P$7*X107)*dt</f>
        <v>-9.3482040321063668E-3</v>
      </c>
    </row>
    <row r="108" spans="2:28" x14ac:dyDescent="0.3">
      <c r="B108">
        <f t="shared" si="17"/>
        <v>10.499999999999979</v>
      </c>
      <c r="C108" s="1">
        <f t="shared" si="18"/>
        <v>19.410666743313179</v>
      </c>
      <c r="D108" s="1">
        <f t="shared" si="19"/>
        <v>-151.76799977006056</v>
      </c>
      <c r="E108">
        <f t="shared" si="20"/>
        <v>4.581192650606207E-2</v>
      </c>
      <c r="F108">
        <f t="shared" si="21"/>
        <v>-19.862564220481815</v>
      </c>
      <c r="G108">
        <f>E108+(gx-$P$7*E108)*dt/2</f>
        <v>4.4666628343410515E-2</v>
      </c>
      <c r="H108">
        <f>F108+(gy-$P$7*F108)*dt/2</f>
        <v>-19.866000114969768</v>
      </c>
      <c r="I108">
        <f>G108*dt</f>
        <v>4.4666628343410517E-3</v>
      </c>
      <c r="J108">
        <f>H108*dt</f>
        <v>-1.9866000114969768</v>
      </c>
      <c r="K108">
        <f>(gx-$P$7*E108)*dt</f>
        <v>-2.2905963253031037E-3</v>
      </c>
      <c r="L108">
        <f>(gy-$P$7*F108)*dt</f>
        <v>-6.8717889759092547E-3</v>
      </c>
      <c r="T108">
        <f>T107+dt</f>
        <v>9.9999999999999805</v>
      </c>
      <c r="U108">
        <f t="shared" si="22"/>
        <v>19.881589415593311</v>
      </c>
      <c r="V108">
        <f t="shared" si="23"/>
        <v>-140.35523175322004</v>
      </c>
      <c r="W108">
        <f t="shared" si="24"/>
        <v>5.9205292203340261E-2</v>
      </c>
      <c r="X108">
        <f t="shared" si="25"/>
        <v>-19.82238412338998</v>
      </c>
      <c r="Y108">
        <f>W108*dt</f>
        <v>5.9205292203340261E-3</v>
      </c>
      <c r="Z108">
        <f>X108*dt</f>
        <v>-1.9822384123389982</v>
      </c>
      <c r="AA108">
        <f>(gx-$P$7*W108)*dt</f>
        <v>-2.960264610167013E-3</v>
      </c>
      <c r="AB108">
        <f>(gy-$P$7*X108)*dt</f>
        <v>-8.8807938305009767E-3</v>
      </c>
    </row>
    <row r="109" spans="2:28" x14ac:dyDescent="0.3">
      <c r="B109">
        <f t="shared" si="17"/>
        <v>10.599999999999978</v>
      </c>
      <c r="C109" s="1">
        <f t="shared" si="18"/>
        <v>19.415133406147518</v>
      </c>
      <c r="D109" s="1">
        <f t="shared" si="19"/>
        <v>-153.75459978155754</v>
      </c>
      <c r="E109">
        <f t="shared" si="20"/>
        <v>4.3521330180758967E-2</v>
      </c>
      <c r="F109">
        <f t="shared" si="21"/>
        <v>-19.869436009457726</v>
      </c>
      <c r="G109">
        <f>E109+(gx-$P$7*E109)*dt/2</f>
        <v>4.243329692623999E-2</v>
      </c>
      <c r="H109">
        <f>F109+(gy-$P$7*F109)*dt/2</f>
        <v>-19.872700109221281</v>
      </c>
      <c r="I109">
        <f>G109*dt</f>
        <v>4.2433296926239995E-3</v>
      </c>
      <c r="J109">
        <f>H109*dt</f>
        <v>-1.9872700109221282</v>
      </c>
      <c r="K109">
        <f>(gx-$P$7*E109)*dt</f>
        <v>-2.1760665090379484E-3</v>
      </c>
      <c r="L109">
        <f>(gy-$P$7*F109)*dt</f>
        <v>-6.5281995271137209E-3</v>
      </c>
      <c r="T109">
        <f>T108+dt</f>
        <v>10.09999999999998</v>
      </c>
      <c r="U109">
        <f t="shared" si="22"/>
        <v>19.887509944813644</v>
      </c>
      <c r="V109">
        <f t="shared" si="23"/>
        <v>-142.33747016555904</v>
      </c>
      <c r="W109">
        <f t="shared" si="24"/>
        <v>5.624502759317325E-2</v>
      </c>
      <c r="X109">
        <f t="shared" si="25"/>
        <v>-19.83126491722048</v>
      </c>
      <c r="Y109">
        <f>W109*dt</f>
        <v>5.6245027593173251E-3</v>
      </c>
      <c r="Z109">
        <f>X109*dt</f>
        <v>-1.9831264917220481</v>
      </c>
      <c r="AA109">
        <f>(gx-$P$7*W109)*dt</f>
        <v>-2.8122513796586626E-3</v>
      </c>
      <c r="AB109">
        <f>(gy-$P$7*X109)*dt</f>
        <v>-8.4367541389760003E-3</v>
      </c>
    </row>
    <row r="110" spans="2:28" x14ac:dyDescent="0.3">
      <c r="B110">
        <f t="shared" si="17"/>
        <v>10.699999999999978</v>
      </c>
      <c r="C110" s="1">
        <f t="shared" si="18"/>
        <v>19.419376735840142</v>
      </c>
      <c r="D110" s="1">
        <f t="shared" si="19"/>
        <v>-155.74186979247966</v>
      </c>
      <c r="E110">
        <f t="shared" si="20"/>
        <v>4.1345263671721019E-2</v>
      </c>
      <c r="F110">
        <f t="shared" si="21"/>
        <v>-19.87596420898484</v>
      </c>
      <c r="G110">
        <f>E110+(gx-$P$7*E110)*dt/2</f>
        <v>4.0311632079927995E-2</v>
      </c>
      <c r="H110">
        <f>F110+(gy-$P$7*F110)*dt/2</f>
        <v>-19.879065103760219</v>
      </c>
      <c r="I110">
        <f>G110*dt</f>
        <v>4.0311632079928E-3</v>
      </c>
      <c r="J110">
        <f>H110*dt</f>
        <v>-1.9879065103760221</v>
      </c>
      <c r="K110">
        <f>(gx-$P$7*E110)*dt</f>
        <v>-2.067263183586051E-3</v>
      </c>
      <c r="L110">
        <f>(gy-$P$7*F110)*dt</f>
        <v>-6.2017895507580079E-3</v>
      </c>
      <c r="T110">
        <f>T109+dt</f>
        <v>10.19999999999998</v>
      </c>
      <c r="U110">
        <f t="shared" si="22"/>
        <v>19.893134447572962</v>
      </c>
      <c r="V110">
        <f t="shared" si="23"/>
        <v>-144.3205966572811</v>
      </c>
      <c r="W110">
        <f t="shared" si="24"/>
        <v>5.3432776213514589E-2</v>
      </c>
      <c r="X110">
        <f t="shared" si="25"/>
        <v>-19.839701671359457</v>
      </c>
      <c r="Y110">
        <f>W110*dt</f>
        <v>5.3432776213514594E-3</v>
      </c>
      <c r="Z110">
        <f>X110*dt</f>
        <v>-1.9839701671359458</v>
      </c>
      <c r="AA110">
        <f>(gx-$P$7*W110)*dt</f>
        <v>-2.6716388106757297E-3</v>
      </c>
      <c r="AB110">
        <f>(gy-$P$7*X110)*dt</f>
        <v>-8.0149164320271644E-3</v>
      </c>
    </row>
    <row r="111" spans="2:28" x14ac:dyDescent="0.3">
      <c r="B111">
        <f t="shared" si="17"/>
        <v>10.799999999999978</v>
      </c>
      <c r="C111" s="1">
        <f t="shared" si="18"/>
        <v>19.423407899048136</v>
      </c>
      <c r="D111" s="1">
        <f t="shared" si="19"/>
        <v>-157.7297763028557</v>
      </c>
      <c r="E111">
        <f t="shared" si="20"/>
        <v>3.927800048813497E-2</v>
      </c>
      <c r="F111">
        <f t="shared" si="21"/>
        <v>-19.882165998535598</v>
      </c>
      <c r="G111">
        <f>E111+(gx-$P$7*E111)*dt/2</f>
        <v>3.8296050475931598E-2</v>
      </c>
      <c r="H111">
        <f>F111+(gy-$P$7*F111)*dt/2</f>
        <v>-19.885111848572208</v>
      </c>
      <c r="I111">
        <f>G111*dt</f>
        <v>3.8296050475931601E-3</v>
      </c>
      <c r="J111">
        <f>H111*dt</f>
        <v>-1.988511184857221</v>
      </c>
      <c r="K111">
        <f>(gx-$P$7*E111)*dt</f>
        <v>-1.9639000244067485E-3</v>
      </c>
      <c r="L111">
        <f>(gy-$P$7*F111)*dt</f>
        <v>-5.8917000732201076E-3</v>
      </c>
      <c r="T111">
        <f>T110+dt</f>
        <v>10.299999999999979</v>
      </c>
      <c r="U111">
        <f t="shared" si="22"/>
        <v>19.898477725194311</v>
      </c>
      <c r="V111">
        <f t="shared" si="23"/>
        <v>-146.30456682441704</v>
      </c>
      <c r="W111">
        <f t="shared" si="24"/>
        <v>5.0761137402838857E-2</v>
      </c>
      <c r="X111">
        <f t="shared" si="25"/>
        <v>-19.847716587791485</v>
      </c>
      <c r="Y111">
        <f>W111*dt</f>
        <v>5.0761137402838864E-3</v>
      </c>
      <c r="Z111">
        <f>X111*dt</f>
        <v>-1.9847716587791486</v>
      </c>
      <c r="AA111">
        <f>(gx-$P$7*W111)*dt</f>
        <v>-2.5380568701419432E-3</v>
      </c>
      <c r="AB111">
        <f>(gy-$P$7*X111)*dt</f>
        <v>-7.6141706104257524E-3</v>
      </c>
    </row>
    <row r="112" spans="2:28" x14ac:dyDescent="0.3">
      <c r="B112">
        <f t="shared" si="17"/>
        <v>10.899999999999977</v>
      </c>
      <c r="C112" s="1">
        <f t="shared" si="18"/>
        <v>19.427237504095729</v>
      </c>
      <c r="D112" s="1">
        <f t="shared" si="19"/>
        <v>-159.71828748771293</v>
      </c>
      <c r="E112">
        <f t="shared" si="20"/>
        <v>3.7314100463728225E-2</v>
      </c>
      <c r="F112">
        <f t="shared" si="21"/>
        <v>-19.888057698608819</v>
      </c>
      <c r="G112">
        <f>E112+(gx-$P$7*E112)*dt/2</f>
        <v>3.6381247952135022E-2</v>
      </c>
      <c r="H112">
        <f>F112+(gy-$P$7*F112)*dt/2</f>
        <v>-19.8908562561436</v>
      </c>
      <c r="I112">
        <f>G112*dt</f>
        <v>3.6381247952135022E-3</v>
      </c>
      <c r="J112">
        <f>H112*dt</f>
        <v>-1.9890856256143601</v>
      </c>
      <c r="K112">
        <f>(gx-$P$7*E112)*dt</f>
        <v>-1.8657050231864114E-3</v>
      </c>
      <c r="L112">
        <f>(gy-$P$7*F112)*dt</f>
        <v>-5.5971150695590666E-3</v>
      </c>
      <c r="T112">
        <f>T111+dt</f>
        <v>10.399999999999979</v>
      </c>
      <c r="U112">
        <f t="shared" si="22"/>
        <v>19.903553838934595</v>
      </c>
      <c r="V112">
        <f t="shared" si="23"/>
        <v>-148.28933848319619</v>
      </c>
      <c r="W112">
        <f t="shared" si="24"/>
        <v>4.8223080532696916E-2</v>
      </c>
      <c r="X112">
        <f t="shared" si="25"/>
        <v>-19.855330758401912</v>
      </c>
      <c r="Y112">
        <f>W112*dt</f>
        <v>4.8223080532696916E-3</v>
      </c>
      <c r="Z112">
        <f>X112*dt</f>
        <v>-1.9855330758401912</v>
      </c>
      <c r="AA112">
        <f>(gx-$P$7*W112)*dt</f>
        <v>-2.4111540266348458E-3</v>
      </c>
      <c r="AB112">
        <f>(gy-$P$7*X112)*dt</f>
        <v>-7.2334620799043847E-3</v>
      </c>
    </row>
    <row r="113" spans="2:28" x14ac:dyDescent="0.3">
      <c r="B113">
        <f t="shared" si="17"/>
        <v>10.999999999999977</v>
      </c>
      <c r="C113" s="1">
        <f t="shared" si="18"/>
        <v>19.430875628890941</v>
      </c>
      <c r="D113" s="1">
        <f t="shared" si="19"/>
        <v>-161.70737311332729</v>
      </c>
      <c r="E113">
        <f t="shared" si="20"/>
        <v>3.5448395440541812E-2</v>
      </c>
      <c r="F113">
        <f t="shared" si="21"/>
        <v>-19.893654813678378</v>
      </c>
      <c r="G113">
        <f>E113+(gx-$P$7*E113)*dt/2</f>
        <v>3.4562185554528266E-2</v>
      </c>
      <c r="H113">
        <f>F113+(gy-$P$7*F113)*dt/2</f>
        <v>-19.896313443336417</v>
      </c>
      <c r="I113">
        <f>G113*dt</f>
        <v>3.4562185554528266E-3</v>
      </c>
      <c r="J113">
        <f>H113*dt</f>
        <v>-1.9896313443336417</v>
      </c>
      <c r="K113">
        <f>(gx-$P$7*E113)*dt</f>
        <v>-1.7724197720270906E-3</v>
      </c>
      <c r="L113">
        <f>(gy-$P$7*F113)*dt</f>
        <v>-5.3172593160811139E-3</v>
      </c>
      <c r="T113">
        <f>T112+dt</f>
        <v>10.499999999999979</v>
      </c>
      <c r="U113">
        <f>U112+Y112</f>
        <v>19.908376146987866</v>
      </c>
      <c r="V113">
        <f>V112+Z112</f>
        <v>-150.27487155903637</v>
      </c>
      <c r="W113">
        <f>W112+AA112</f>
        <v>4.581192650606207E-2</v>
      </c>
      <c r="X113">
        <f>X112+AB112</f>
        <v>-19.862564220481815</v>
      </c>
      <c r="Y113">
        <f>W113*dt</f>
        <v>4.5811926506062074E-3</v>
      </c>
      <c r="Z113">
        <f>X113*dt</f>
        <v>-1.9862564220481815</v>
      </c>
      <c r="AA113">
        <f>(gx-$P$7*W113)*dt</f>
        <v>-2.2905963253031037E-3</v>
      </c>
      <c r="AB113">
        <f>(gy-$P$7*X113)*dt</f>
        <v>-6.8717889759092547E-3</v>
      </c>
    </row>
    <row r="114" spans="2:28" x14ac:dyDescent="0.3">
      <c r="B114">
        <f t="shared" si="17"/>
        <v>11.099999999999977</v>
      </c>
      <c r="C114" s="1">
        <f t="shared" si="18"/>
        <v>19.434331847446394</v>
      </c>
      <c r="D114" s="1">
        <f t="shared" si="19"/>
        <v>-163.69700445766094</v>
      </c>
      <c r="E114">
        <f t="shared" si="20"/>
        <v>3.367597566851472E-2</v>
      </c>
      <c r="F114">
        <f t="shared" si="21"/>
        <v>-19.898972072994457</v>
      </c>
      <c r="G114">
        <f>E114+(gx-$P$7*E114)*dt/2</f>
        <v>3.2834076276801849E-2</v>
      </c>
      <c r="H114">
        <f>F114+(gy-$P$7*F114)*dt/2</f>
        <v>-19.901497771169595</v>
      </c>
      <c r="I114">
        <f>G114*dt</f>
        <v>3.2834076276801851E-3</v>
      </c>
      <c r="J114">
        <f>H114*dt</f>
        <v>-1.9901497771169596</v>
      </c>
      <c r="K114">
        <f>(gx-$P$7*E114)*dt</f>
        <v>-1.683798783425736E-3</v>
      </c>
      <c r="L114">
        <f>(gy-$P$7*F114)*dt</f>
        <v>-5.0513963502771377E-3</v>
      </c>
      <c r="T114">
        <f>T113+dt</f>
        <v>10.599999999999978</v>
      </c>
      <c r="U114">
        <f t="shared" ref="U114:U145" si="26">U113+Y113</f>
        <v>19.912957339638471</v>
      </c>
      <c r="V114">
        <f t="shared" ref="V114:V145" si="27">V113+Z113</f>
        <v>-152.26112798108454</v>
      </c>
      <c r="W114">
        <f t="shared" ref="W114:W145" si="28">W113+AA113</f>
        <v>4.3521330180758967E-2</v>
      </c>
      <c r="X114">
        <f t="shared" ref="X114:X145" si="29">X113+AB113</f>
        <v>-19.869436009457726</v>
      </c>
      <c r="Y114">
        <f>W114*dt</f>
        <v>4.3521330180758969E-3</v>
      </c>
      <c r="Z114">
        <f>X114*dt</f>
        <v>-1.9869436009457726</v>
      </c>
      <c r="AA114">
        <f>(gx-$P$7*W114)*dt</f>
        <v>-2.1760665090379484E-3</v>
      </c>
      <c r="AB114">
        <f>(gy-$P$7*X114)*dt</f>
        <v>-6.5281995271137209E-3</v>
      </c>
    </row>
    <row r="115" spans="2:28" x14ac:dyDescent="0.3">
      <c r="B115">
        <f t="shared" si="17"/>
        <v>11.199999999999976</v>
      </c>
      <c r="C115" s="1">
        <f t="shared" si="18"/>
        <v>19.437615255074075</v>
      </c>
      <c r="D115" s="1">
        <f t="shared" si="19"/>
        <v>-165.68715423477789</v>
      </c>
      <c r="E115">
        <f t="shared" si="20"/>
        <v>3.1992176885088985E-2</v>
      </c>
      <c r="F115">
        <f t="shared" si="21"/>
        <v>-19.904023469344736</v>
      </c>
      <c r="G115">
        <f>E115+(gx-$P$7*E115)*dt/2</f>
        <v>3.1192372462961762E-2</v>
      </c>
      <c r="H115">
        <f>F115+(gy-$P$7*F115)*dt/2</f>
        <v>-19.906422882611118</v>
      </c>
      <c r="I115">
        <f>G115*dt</f>
        <v>3.1192372462961766E-3</v>
      </c>
      <c r="J115">
        <f>H115*dt</f>
        <v>-1.9906422882611119</v>
      </c>
      <c r="K115">
        <f>(gx-$P$7*E115)*dt</f>
        <v>-1.5996088442544493E-3</v>
      </c>
      <c r="L115">
        <f>(gy-$P$7*F115)*dt</f>
        <v>-4.7988265327632007E-3</v>
      </c>
      <c r="T115">
        <f>T114+dt</f>
        <v>10.699999999999978</v>
      </c>
      <c r="U115">
        <f t="shared" si="26"/>
        <v>19.917309472656548</v>
      </c>
      <c r="V115">
        <f t="shared" si="27"/>
        <v>-154.24807158203032</v>
      </c>
      <c r="W115">
        <f t="shared" si="28"/>
        <v>4.1345263671721019E-2</v>
      </c>
      <c r="X115">
        <f t="shared" si="29"/>
        <v>-19.87596420898484</v>
      </c>
      <c r="Y115">
        <f>W115*dt</f>
        <v>4.1345263671721021E-3</v>
      </c>
      <c r="Z115">
        <f>X115*dt</f>
        <v>-1.987596420898484</v>
      </c>
      <c r="AA115">
        <f>(gx-$P$7*W115)*dt</f>
        <v>-2.067263183586051E-3</v>
      </c>
      <c r="AB115">
        <f>(gy-$P$7*X115)*dt</f>
        <v>-6.2017895507580079E-3</v>
      </c>
    </row>
    <row r="116" spans="2:28" x14ac:dyDescent="0.3">
      <c r="B116">
        <f t="shared" si="17"/>
        <v>11.299999999999976</v>
      </c>
      <c r="C116" s="1">
        <f t="shared" si="18"/>
        <v>19.44073449232037</v>
      </c>
      <c r="D116" s="1">
        <f t="shared" si="19"/>
        <v>-167.67779652303901</v>
      </c>
      <c r="E116">
        <f t="shared" si="20"/>
        <v>3.0392568040834535E-2</v>
      </c>
      <c r="F116">
        <f t="shared" si="21"/>
        <v>-19.908822295877499</v>
      </c>
      <c r="G116">
        <f>E116+(gx-$P$7*E116)*dt/2</f>
        <v>2.9632753839813671E-2</v>
      </c>
      <c r="H116">
        <f>F116+(gy-$P$7*F116)*dt/2</f>
        <v>-19.911101738480561</v>
      </c>
      <c r="I116">
        <f>G116*dt</f>
        <v>2.9632753839813671E-3</v>
      </c>
      <c r="J116">
        <f>H116*dt</f>
        <v>-1.9911101738480561</v>
      </c>
      <c r="K116">
        <f>(gx-$P$7*E116)*dt</f>
        <v>-1.5196284020417268E-3</v>
      </c>
      <c r="L116">
        <f>(gy-$P$7*F116)*dt</f>
        <v>-4.558885206125041E-3</v>
      </c>
      <c r="T116">
        <f>T115+dt</f>
        <v>10.799999999999978</v>
      </c>
      <c r="U116">
        <f t="shared" si="26"/>
        <v>19.921443999023719</v>
      </c>
      <c r="V116">
        <f t="shared" si="27"/>
        <v>-156.2356680029288</v>
      </c>
      <c r="W116">
        <f t="shared" si="28"/>
        <v>3.927800048813497E-2</v>
      </c>
      <c r="X116">
        <f t="shared" si="29"/>
        <v>-19.882165998535598</v>
      </c>
      <c r="Y116">
        <f>W116*dt</f>
        <v>3.927800048813497E-3</v>
      </c>
      <c r="Z116">
        <f>X116*dt</f>
        <v>-1.9882165998535599</v>
      </c>
      <c r="AA116">
        <f>(gx-$P$7*W116)*dt</f>
        <v>-1.9639000244067485E-3</v>
      </c>
      <c r="AB116">
        <f>(gy-$P$7*X116)*dt</f>
        <v>-5.8917000732201076E-3</v>
      </c>
    </row>
    <row r="117" spans="2:28" x14ac:dyDescent="0.3">
      <c r="B117">
        <f t="shared" si="17"/>
        <v>11.399999999999975</v>
      </c>
      <c r="C117" s="1">
        <f t="shared" si="18"/>
        <v>19.44369776770435</v>
      </c>
      <c r="D117" s="1">
        <f t="shared" si="19"/>
        <v>-169.66890669688706</v>
      </c>
      <c r="E117">
        <f t="shared" si="20"/>
        <v>2.8872939638792807E-2</v>
      </c>
      <c r="F117">
        <f t="shared" si="21"/>
        <v>-19.913381181083626</v>
      </c>
      <c r="G117">
        <f>E117+(gx-$P$7*E117)*dt/2</f>
        <v>2.8151116147822987E-2</v>
      </c>
      <c r="H117">
        <f>F117+(gy-$P$7*F117)*dt/2</f>
        <v>-19.915546651556536</v>
      </c>
      <c r="I117">
        <f>G117*dt</f>
        <v>2.8151116147822988E-3</v>
      </c>
      <c r="J117">
        <f>H117*dt</f>
        <v>-1.9915546651556537</v>
      </c>
      <c r="K117">
        <f>(gx-$P$7*E117)*dt</f>
        <v>-1.4436469819396405E-3</v>
      </c>
      <c r="L117">
        <f>(gy-$P$7*F117)*dt</f>
        <v>-4.3309409458187178E-3</v>
      </c>
      <c r="T117">
        <f>T116+dt</f>
        <v>10.899999999999977</v>
      </c>
      <c r="U117">
        <f t="shared" si="26"/>
        <v>19.925371799072533</v>
      </c>
      <c r="V117">
        <f t="shared" si="27"/>
        <v>-158.22388460278236</v>
      </c>
      <c r="W117">
        <f t="shared" si="28"/>
        <v>3.7314100463728225E-2</v>
      </c>
      <c r="X117">
        <f t="shared" si="29"/>
        <v>-19.888057698608819</v>
      </c>
      <c r="Y117">
        <f>W117*dt</f>
        <v>3.7314100463728228E-3</v>
      </c>
      <c r="Z117">
        <f>X117*dt</f>
        <v>-1.9888057698608819</v>
      </c>
      <c r="AA117">
        <f>(gx-$P$7*W117)*dt</f>
        <v>-1.8657050231864114E-3</v>
      </c>
      <c r="AB117">
        <f>(gy-$P$7*X117)*dt</f>
        <v>-5.5971150695590666E-3</v>
      </c>
    </row>
    <row r="118" spans="2:28" x14ac:dyDescent="0.3">
      <c r="B118">
        <f t="shared" si="17"/>
        <v>11.499999999999975</v>
      </c>
      <c r="C118" s="1">
        <f t="shared" si="18"/>
        <v>19.446512879319133</v>
      </c>
      <c r="D118" s="1">
        <f t="shared" si="19"/>
        <v>-171.66046136204272</v>
      </c>
      <c r="E118">
        <f t="shared" si="20"/>
        <v>2.7429292656853167E-2</v>
      </c>
      <c r="F118">
        <f t="shared" si="21"/>
        <v>-19.917712122029446</v>
      </c>
      <c r="G118">
        <f>E118+(gx-$P$7*E118)*dt/2</f>
        <v>2.6743560340431839E-2</v>
      </c>
      <c r="H118">
        <f>F118+(gy-$P$7*F118)*dt/2</f>
        <v>-19.919769318978709</v>
      </c>
      <c r="I118">
        <f>G118*dt</f>
        <v>2.6743560340431842E-3</v>
      </c>
      <c r="J118">
        <f>H118*dt</f>
        <v>-1.9919769318978711</v>
      </c>
      <c r="K118">
        <f>(gx-$P$7*E118)*dt</f>
        <v>-1.3714646328426585E-3</v>
      </c>
      <c r="L118">
        <f>(gy-$P$7*F118)*dt</f>
        <v>-4.1143938985277019E-3</v>
      </c>
      <c r="T118">
        <f>T117+dt</f>
        <v>10.999999999999977</v>
      </c>
      <c r="U118">
        <f t="shared" si="26"/>
        <v>19.929103209118907</v>
      </c>
      <c r="V118">
        <f t="shared" si="27"/>
        <v>-160.21269037264324</v>
      </c>
      <c r="W118">
        <f t="shared" si="28"/>
        <v>3.5448395440541812E-2</v>
      </c>
      <c r="X118">
        <f t="shared" si="29"/>
        <v>-19.893654813678378</v>
      </c>
      <c r="Y118">
        <f>W118*dt</f>
        <v>3.5448395440541812E-3</v>
      </c>
      <c r="Z118">
        <f>X118*dt</f>
        <v>-1.9893654813678379</v>
      </c>
      <c r="AA118">
        <f>(gx-$P$7*W118)*dt</f>
        <v>-1.7724197720270906E-3</v>
      </c>
      <c r="AB118">
        <f>(gy-$P$7*X118)*dt</f>
        <v>-5.3172593160811139E-3</v>
      </c>
    </row>
    <row r="119" spans="2:28" x14ac:dyDescent="0.3">
      <c r="B119">
        <f t="shared" si="17"/>
        <v>11.599999999999975</v>
      </c>
      <c r="C119" s="1">
        <f t="shared" si="18"/>
        <v>19.449187235353175</v>
      </c>
      <c r="D119" s="1">
        <f t="shared" si="19"/>
        <v>-173.65243829394061</v>
      </c>
      <c r="E119">
        <f t="shared" si="20"/>
        <v>2.6057828024010507E-2</v>
      </c>
      <c r="F119">
        <f t="shared" si="21"/>
        <v>-19.921826515927975</v>
      </c>
      <c r="G119">
        <f>E119+(gx-$P$7*E119)*dt/2</f>
        <v>2.5406382323410245E-2</v>
      </c>
      <c r="H119">
        <f>F119+(gy-$P$7*F119)*dt/2</f>
        <v>-19.923780853029776</v>
      </c>
      <c r="I119">
        <f>G119*dt</f>
        <v>2.5406382323410245E-3</v>
      </c>
      <c r="J119">
        <f>H119*dt</f>
        <v>-1.9923780853029776</v>
      </c>
      <c r="K119">
        <f>(gx-$P$7*E119)*dt</f>
        <v>-1.3028914012005255E-3</v>
      </c>
      <c r="L119">
        <f>(gy-$P$7*F119)*dt</f>
        <v>-3.9086742036012366E-3</v>
      </c>
      <c r="T119">
        <f>T118+dt</f>
        <v>11.099999999999977</v>
      </c>
      <c r="U119">
        <f t="shared" si="26"/>
        <v>19.932648048662962</v>
      </c>
      <c r="V119">
        <f t="shared" si="27"/>
        <v>-162.20205585401106</v>
      </c>
      <c r="W119">
        <f t="shared" si="28"/>
        <v>3.367597566851472E-2</v>
      </c>
      <c r="X119">
        <f t="shared" si="29"/>
        <v>-19.898972072994457</v>
      </c>
      <c r="Y119">
        <f>W119*dt</f>
        <v>3.367597566851472E-3</v>
      </c>
      <c r="Z119">
        <f>X119*dt</f>
        <v>-1.9898972072994459</v>
      </c>
      <c r="AA119">
        <f>(gx-$P$7*W119)*dt</f>
        <v>-1.683798783425736E-3</v>
      </c>
      <c r="AB119">
        <f>(gy-$P$7*X119)*dt</f>
        <v>-5.0513963502771377E-3</v>
      </c>
    </row>
    <row r="120" spans="2:28" x14ac:dyDescent="0.3">
      <c r="B120">
        <f t="shared" si="17"/>
        <v>11.699999999999974</v>
      </c>
      <c r="C120" s="1">
        <f t="shared" si="18"/>
        <v>19.451727873585515</v>
      </c>
      <c r="D120" s="1">
        <f t="shared" si="19"/>
        <v>-175.64481637924359</v>
      </c>
      <c r="E120">
        <f t="shared" si="20"/>
        <v>2.4754936622809982E-2</v>
      </c>
      <c r="F120">
        <f t="shared" si="21"/>
        <v>-19.925735190131576</v>
      </c>
      <c r="G120">
        <f>E120+(gx-$P$7*E120)*dt/2</f>
        <v>2.4136063207239732E-2</v>
      </c>
      <c r="H120">
        <f>F120+(gy-$P$7*F120)*dt/2</f>
        <v>-19.927591810378285</v>
      </c>
      <c r="I120">
        <f>G120*dt</f>
        <v>2.4136063207239734E-3</v>
      </c>
      <c r="J120">
        <f>H120*dt</f>
        <v>-1.9927591810378287</v>
      </c>
      <c r="K120">
        <f>(gx-$P$7*E120)*dt</f>
        <v>-1.2377468311404992E-3</v>
      </c>
      <c r="L120">
        <f>(gy-$P$7*F120)*dt</f>
        <v>-3.7132404934212106E-3</v>
      </c>
      <c r="T120">
        <f>T119+dt</f>
        <v>11.199999999999976</v>
      </c>
      <c r="U120">
        <f t="shared" si="26"/>
        <v>19.936015646229812</v>
      </c>
      <c r="V120">
        <f t="shared" si="27"/>
        <v>-164.1919530613105</v>
      </c>
      <c r="W120">
        <f t="shared" si="28"/>
        <v>3.1992176885088985E-2</v>
      </c>
      <c r="X120">
        <f t="shared" si="29"/>
        <v>-19.904023469344736</v>
      </c>
      <c r="Y120">
        <f>W120*dt</f>
        <v>3.1992176885088986E-3</v>
      </c>
      <c r="Z120">
        <f>X120*dt</f>
        <v>-1.9904023469344736</v>
      </c>
      <c r="AA120">
        <f>(gx-$P$7*W120)*dt</f>
        <v>-1.5996088442544493E-3</v>
      </c>
      <c r="AB120">
        <f>(gy-$P$7*X120)*dt</f>
        <v>-4.7988265327632007E-3</v>
      </c>
    </row>
    <row r="121" spans="2:28" x14ac:dyDescent="0.3">
      <c r="B121">
        <f t="shared" si="17"/>
        <v>11.799999999999974</v>
      </c>
      <c r="C121" s="1">
        <f t="shared" si="18"/>
        <v>19.454141479906237</v>
      </c>
      <c r="D121" s="1">
        <f t="shared" si="19"/>
        <v>-177.63757556028142</v>
      </c>
      <c r="E121">
        <f t="shared" si="20"/>
        <v>2.3517189791669484E-2</v>
      </c>
      <c r="F121">
        <f t="shared" si="21"/>
        <v>-19.929448430624998</v>
      </c>
      <c r="G121">
        <f>E121+(gx-$P$7*E121)*dt/2</f>
        <v>2.2929260046877748E-2</v>
      </c>
      <c r="H121">
        <f>F121+(gy-$P$7*F121)*dt/2</f>
        <v>-19.931212219859372</v>
      </c>
      <c r="I121">
        <f>G121*dt</f>
        <v>2.2929260046877747E-3</v>
      </c>
      <c r="J121">
        <f>H121*dt</f>
        <v>-1.9931212219859373</v>
      </c>
      <c r="K121">
        <f>(gx-$P$7*E121)*dt</f>
        <v>-1.1758594895834743E-3</v>
      </c>
      <c r="L121">
        <f>(gy-$P$7*F121)*dt</f>
        <v>-3.5275784687501146E-3</v>
      </c>
      <c r="T121">
        <f>T120+dt</f>
        <v>11.299999999999976</v>
      </c>
      <c r="U121">
        <f t="shared" si="26"/>
        <v>19.93921486391832</v>
      </c>
      <c r="V121">
        <f t="shared" si="27"/>
        <v>-166.18235540824497</v>
      </c>
      <c r="W121">
        <f t="shared" si="28"/>
        <v>3.0392568040834535E-2</v>
      </c>
      <c r="X121">
        <f t="shared" si="29"/>
        <v>-19.908822295877499</v>
      </c>
      <c r="Y121">
        <f>W121*dt</f>
        <v>3.0392568040834536E-3</v>
      </c>
      <c r="Z121">
        <f>X121*dt</f>
        <v>-1.99088222958775</v>
      </c>
      <c r="AA121">
        <f>(gx-$P$7*W121)*dt</f>
        <v>-1.5196284020417268E-3</v>
      </c>
      <c r="AB121">
        <f>(gy-$P$7*X121)*dt</f>
        <v>-4.558885206125041E-3</v>
      </c>
    </row>
    <row r="122" spans="2:28" x14ac:dyDescent="0.3">
      <c r="B122">
        <f t="shared" si="17"/>
        <v>11.899999999999974</v>
      </c>
      <c r="C122" s="1">
        <f t="shared" si="18"/>
        <v>19.456434405910926</v>
      </c>
      <c r="D122" s="1">
        <f t="shared" si="19"/>
        <v>-179.63069678226736</v>
      </c>
      <c r="E122">
        <f t="shared" si="20"/>
        <v>2.2341330302086009E-2</v>
      </c>
      <c r="F122">
        <f t="shared" si="21"/>
        <v>-19.932976009093746</v>
      </c>
      <c r="G122">
        <f>E122+(gx-$P$7*E122)*dt/2</f>
        <v>2.1782797044533859E-2</v>
      </c>
      <c r="H122">
        <f>F122+(gy-$P$7*F122)*dt/2</f>
        <v>-19.934651608866403</v>
      </c>
      <c r="I122">
        <f>G122*dt</f>
        <v>2.1782797044533858E-3</v>
      </c>
      <c r="J122">
        <f>H122*dt</f>
        <v>-1.9934651608866405</v>
      </c>
      <c r="K122">
        <f>(gx-$P$7*E122)*dt</f>
        <v>-1.1170665151043005E-3</v>
      </c>
      <c r="L122">
        <f>(gy-$P$7*F122)*dt</f>
        <v>-3.3511995453126887E-3</v>
      </c>
      <c r="T122">
        <f>T121+dt</f>
        <v>11.399999999999975</v>
      </c>
      <c r="U122">
        <f t="shared" si="26"/>
        <v>19.942254120722403</v>
      </c>
      <c r="V122">
        <f t="shared" si="27"/>
        <v>-168.17323763783273</v>
      </c>
      <c r="W122">
        <f t="shared" si="28"/>
        <v>2.8872939638792807E-2</v>
      </c>
      <c r="X122">
        <f t="shared" si="29"/>
        <v>-19.913381181083626</v>
      </c>
      <c r="Y122">
        <f>W122*dt</f>
        <v>2.8872939638792811E-3</v>
      </c>
      <c r="Z122">
        <f>X122*dt</f>
        <v>-1.9913381181083627</v>
      </c>
      <c r="AA122">
        <f>(gx-$P$7*W122)*dt</f>
        <v>-1.4436469819396405E-3</v>
      </c>
      <c r="AB122">
        <f>(gy-$P$7*X122)*dt</f>
        <v>-4.3309409458187178E-3</v>
      </c>
    </row>
    <row r="123" spans="2:28" x14ac:dyDescent="0.3">
      <c r="B123">
        <f t="shared" si="17"/>
        <v>11.999999999999973</v>
      </c>
      <c r="C123" s="1">
        <f t="shared" si="18"/>
        <v>19.458612685615378</v>
      </c>
      <c r="D123" s="1">
        <f t="shared" si="19"/>
        <v>-181.62416194315401</v>
      </c>
      <c r="E123">
        <f t="shared" si="20"/>
        <v>2.1224263786981709E-2</v>
      </c>
      <c r="F123">
        <f t="shared" si="21"/>
        <v>-19.93632720863906</v>
      </c>
      <c r="G123">
        <f>E123+(gx-$P$7*E123)*dt/2</f>
        <v>2.0693657192307167E-2</v>
      </c>
      <c r="H123">
        <f>F123+(gy-$P$7*F123)*dt/2</f>
        <v>-19.937919028423085</v>
      </c>
      <c r="I123">
        <f>G123*dt</f>
        <v>2.0693657192307167E-3</v>
      </c>
      <c r="J123">
        <f>H123*dt</f>
        <v>-1.9937919028423086</v>
      </c>
      <c r="K123">
        <f>(gx-$P$7*E123)*dt</f>
        <v>-1.0612131893490855E-3</v>
      </c>
      <c r="L123">
        <f>(gy-$P$7*F123)*dt</f>
        <v>-3.1836395680469921E-3</v>
      </c>
      <c r="T123">
        <f>T122+dt</f>
        <v>11.499999999999975</v>
      </c>
      <c r="U123">
        <f t="shared" si="26"/>
        <v>19.945141414686283</v>
      </c>
      <c r="V123">
        <f t="shared" si="27"/>
        <v>-170.16457575594109</v>
      </c>
      <c r="W123">
        <f t="shared" si="28"/>
        <v>2.7429292656853167E-2</v>
      </c>
      <c r="X123">
        <f t="shared" si="29"/>
        <v>-19.917712122029446</v>
      </c>
      <c r="Y123">
        <f>W123*dt</f>
        <v>2.7429292656853169E-3</v>
      </c>
      <c r="Z123">
        <f>X123*dt</f>
        <v>-1.9917712122029447</v>
      </c>
      <c r="AA123">
        <f>(gx-$P$7*W123)*dt</f>
        <v>-1.3714646328426585E-3</v>
      </c>
      <c r="AB123">
        <f>(gy-$P$7*X123)*dt</f>
        <v>-4.1143938985277019E-3</v>
      </c>
    </row>
    <row r="124" spans="2:28" x14ac:dyDescent="0.3">
      <c r="B124">
        <f t="shared" si="17"/>
        <v>12.099999999999973</v>
      </c>
      <c r="C124" s="1">
        <f t="shared" si="18"/>
        <v>19.460682051334608</v>
      </c>
      <c r="D124" s="1">
        <f t="shared" si="19"/>
        <v>-183.61795384599631</v>
      </c>
      <c r="E124">
        <f t="shared" si="20"/>
        <v>2.0163050597632622E-2</v>
      </c>
      <c r="F124">
        <f t="shared" si="21"/>
        <v>-19.939510848207107</v>
      </c>
      <c r="G124">
        <f>E124+(gx-$P$7*E124)*dt/2</f>
        <v>1.9658974332691807E-2</v>
      </c>
      <c r="H124">
        <f>F124+(gy-$P$7*F124)*dt/2</f>
        <v>-19.94102307700193</v>
      </c>
      <c r="I124">
        <f>G124*dt</f>
        <v>1.9658974332691808E-3</v>
      </c>
      <c r="J124">
        <f>H124*dt</f>
        <v>-1.9941023077001931</v>
      </c>
      <c r="K124">
        <f>(gx-$P$7*E124)*dt</f>
        <v>-1.0081525298816312E-3</v>
      </c>
      <c r="L124">
        <f>(gy-$P$7*F124)*dt</f>
        <v>-3.0244575896446694E-3</v>
      </c>
      <c r="T124">
        <f>T123+dt</f>
        <v>11.599999999999975</v>
      </c>
      <c r="U124">
        <f t="shared" si="26"/>
        <v>19.947884343951969</v>
      </c>
      <c r="V124">
        <f t="shared" si="27"/>
        <v>-172.15634696814402</v>
      </c>
      <c r="W124">
        <f t="shared" si="28"/>
        <v>2.6057828024010507E-2</v>
      </c>
      <c r="X124">
        <f t="shared" si="29"/>
        <v>-19.921826515927975</v>
      </c>
      <c r="Y124">
        <f>W124*dt</f>
        <v>2.605782802401051E-3</v>
      </c>
      <c r="Z124">
        <f>X124*dt</f>
        <v>-1.9921826515927976</v>
      </c>
      <c r="AA124">
        <f>(gx-$P$7*W124)*dt</f>
        <v>-1.3028914012005255E-3</v>
      </c>
      <c r="AB124">
        <f>(gy-$P$7*X124)*dt</f>
        <v>-3.9086742036012366E-3</v>
      </c>
    </row>
    <row r="125" spans="2:28" x14ac:dyDescent="0.3">
      <c r="B125">
        <f t="shared" si="17"/>
        <v>12.199999999999973</v>
      </c>
      <c r="C125" s="1">
        <f t="shared" si="18"/>
        <v>19.462647948767877</v>
      </c>
      <c r="D125" s="1">
        <f t="shared" si="19"/>
        <v>-185.6120561536965</v>
      </c>
      <c r="E125">
        <f t="shared" si="20"/>
        <v>1.9154898067750992E-2</v>
      </c>
      <c r="F125">
        <f t="shared" si="21"/>
        <v>-19.942535305796753</v>
      </c>
      <c r="G125">
        <f>E125+(gx-$P$7*E125)*dt/2</f>
        <v>1.8676025616057218E-2</v>
      </c>
      <c r="H125">
        <f>F125+(gy-$P$7*F125)*dt/2</f>
        <v>-19.943971923151835</v>
      </c>
      <c r="I125">
        <f>G125*dt</f>
        <v>1.8676025616057219E-3</v>
      </c>
      <c r="J125">
        <f>H125*dt</f>
        <v>-1.9943971923151835</v>
      </c>
      <c r="K125">
        <f>(gx-$P$7*E125)*dt</f>
        <v>-9.5774490338754962E-4</v>
      </c>
      <c r="L125">
        <f>(gy-$P$7*F125)*dt</f>
        <v>-2.8732347101623648E-3</v>
      </c>
      <c r="T125">
        <f>T124+dt</f>
        <v>11.699999999999974</v>
      </c>
      <c r="U125">
        <f t="shared" si="26"/>
        <v>19.950490126754371</v>
      </c>
      <c r="V125">
        <f t="shared" si="27"/>
        <v>-174.14852961973682</v>
      </c>
      <c r="W125">
        <f t="shared" si="28"/>
        <v>2.4754936622809982E-2</v>
      </c>
      <c r="X125">
        <f t="shared" si="29"/>
        <v>-19.925735190131576</v>
      </c>
      <c r="Y125">
        <f>W125*dt</f>
        <v>2.4754936622809983E-3</v>
      </c>
      <c r="Z125">
        <f>X125*dt</f>
        <v>-1.9925735190131577</v>
      </c>
      <c r="AA125">
        <f>(gx-$P$7*W125)*dt</f>
        <v>-1.2377468311404992E-3</v>
      </c>
      <c r="AB125">
        <f>(gy-$P$7*X125)*dt</f>
        <v>-3.7132404934212106E-3</v>
      </c>
    </row>
    <row r="126" spans="2:28" x14ac:dyDescent="0.3">
      <c r="B126">
        <f t="shared" si="17"/>
        <v>12.299999999999972</v>
      </c>
      <c r="C126" s="1">
        <f t="shared" si="18"/>
        <v>19.464515551329484</v>
      </c>
      <c r="D126" s="1">
        <f t="shared" si="19"/>
        <v>-187.60645334601168</v>
      </c>
      <c r="E126">
        <f t="shared" si="20"/>
        <v>1.8197153164363444E-2</v>
      </c>
      <c r="F126">
        <f t="shared" si="21"/>
        <v>-19.945408540506914</v>
      </c>
      <c r="G126">
        <f>E126+(gx-$P$7*E126)*dt/2</f>
        <v>1.7742224335254356E-2</v>
      </c>
      <c r="H126">
        <f>F126+(gy-$P$7*F126)*dt/2</f>
        <v>-19.94677332699424</v>
      </c>
      <c r="I126">
        <f>G126*dt</f>
        <v>1.7742224335254358E-3</v>
      </c>
      <c r="J126">
        <f>H126*dt</f>
        <v>-1.994677332699424</v>
      </c>
      <c r="K126">
        <f>(gx-$P$7*E126)*dt</f>
        <v>-9.0985765821817227E-4</v>
      </c>
      <c r="L126">
        <f>(gy-$P$7*F126)*dt</f>
        <v>-2.7295729746542822E-3</v>
      </c>
      <c r="T126">
        <f>T125+dt</f>
        <v>11.799999999999974</v>
      </c>
      <c r="U126">
        <f t="shared" si="26"/>
        <v>19.952965620416652</v>
      </c>
      <c r="V126">
        <f t="shared" si="27"/>
        <v>-176.14110313874997</v>
      </c>
      <c r="W126">
        <f t="shared" si="28"/>
        <v>2.3517189791669484E-2</v>
      </c>
      <c r="X126">
        <f t="shared" si="29"/>
        <v>-19.929448430624998</v>
      </c>
      <c r="Y126">
        <f>W126*dt</f>
        <v>2.3517189791669485E-3</v>
      </c>
      <c r="Z126">
        <f>X126*dt</f>
        <v>-1.9929448430624999</v>
      </c>
      <c r="AA126">
        <f>(gx-$P$7*W126)*dt</f>
        <v>-1.1758594895834743E-3</v>
      </c>
      <c r="AB126">
        <f>(gy-$P$7*X126)*dt</f>
        <v>-3.5275784687501146E-3</v>
      </c>
    </row>
    <row r="127" spans="2:28" x14ac:dyDescent="0.3">
      <c r="B127">
        <f t="shared" si="17"/>
        <v>12.399999999999972</v>
      </c>
      <c r="C127" s="1">
        <f t="shared" si="18"/>
        <v>19.466289773763009</v>
      </c>
      <c r="D127" s="1">
        <f t="shared" si="19"/>
        <v>-189.60113067871109</v>
      </c>
      <c r="E127">
        <f t="shared" si="20"/>
        <v>1.7287295506145273E-2</v>
      </c>
      <c r="F127">
        <f t="shared" si="21"/>
        <v>-19.948138113481569</v>
      </c>
      <c r="G127">
        <f>E127+(gx-$P$7*E127)*dt/2</f>
        <v>1.6855113118491642E-2</v>
      </c>
      <c r="H127">
        <f>F127+(gy-$P$7*F127)*dt/2</f>
        <v>-19.949434660644531</v>
      </c>
      <c r="I127">
        <f>G127*dt</f>
        <v>1.6855113118491643E-3</v>
      </c>
      <c r="J127">
        <f>H127*dt</f>
        <v>-1.9949434660644532</v>
      </c>
      <c r="K127">
        <f>(gx-$P$7*E127)*dt</f>
        <v>-8.6436477530726365E-4</v>
      </c>
      <c r="L127">
        <f>(gy-$P$7*F127)*dt</f>
        <v>-2.5930943259215413E-3</v>
      </c>
      <c r="T127">
        <f>T126+dt</f>
        <v>11.899999999999974</v>
      </c>
      <c r="U127">
        <f t="shared" si="26"/>
        <v>19.955317339395819</v>
      </c>
      <c r="V127">
        <f t="shared" si="27"/>
        <v>-178.13404798181247</v>
      </c>
      <c r="W127">
        <f t="shared" si="28"/>
        <v>2.2341330302086009E-2</v>
      </c>
      <c r="X127">
        <f t="shared" si="29"/>
        <v>-19.932976009093746</v>
      </c>
      <c r="Y127">
        <f>W127*dt</f>
        <v>2.2341330302086009E-3</v>
      </c>
      <c r="Z127">
        <f>X127*dt</f>
        <v>-1.9932976009093748</v>
      </c>
      <c r="AA127">
        <f>(gx-$P$7*W127)*dt</f>
        <v>-1.1170665151043005E-3</v>
      </c>
      <c r="AB127">
        <f>(gy-$P$7*X127)*dt</f>
        <v>-3.3511995453126887E-3</v>
      </c>
    </row>
    <row r="128" spans="2:28" x14ac:dyDescent="0.3">
      <c r="B128">
        <f t="shared" si="17"/>
        <v>12.499999999999972</v>
      </c>
      <c r="C128" s="1">
        <f t="shared" si="18"/>
        <v>19.467975285074857</v>
      </c>
      <c r="D128" s="1">
        <f t="shared" si="19"/>
        <v>-191.59607414477554</v>
      </c>
      <c r="E128">
        <f t="shared" si="20"/>
        <v>1.642293073083801E-2</v>
      </c>
      <c r="F128">
        <f t="shared" si="21"/>
        <v>-19.95073120780749</v>
      </c>
      <c r="G128">
        <f>E128+(gx-$P$7*E128)*dt/2</f>
        <v>1.6012357462567059E-2</v>
      </c>
      <c r="H128">
        <f>F128+(gy-$P$7*F128)*dt/2</f>
        <v>-19.951962927612303</v>
      </c>
      <c r="I128">
        <f>G128*dt</f>
        <v>1.6012357462567061E-3</v>
      </c>
      <c r="J128">
        <f>H128*dt</f>
        <v>-1.9951962927612303</v>
      </c>
      <c r="K128">
        <f>(gx-$P$7*E128)*dt</f>
        <v>-8.2114653654190056E-4</v>
      </c>
      <c r="L128">
        <f>(gy-$P$7*F128)*dt</f>
        <v>-2.4634396096255176E-3</v>
      </c>
      <c r="T128">
        <f>T127+dt</f>
        <v>11.999999999999973</v>
      </c>
      <c r="U128">
        <f t="shared" si="26"/>
        <v>19.957551472426026</v>
      </c>
      <c r="V128">
        <f t="shared" si="27"/>
        <v>-180.12734558272186</v>
      </c>
      <c r="W128">
        <f t="shared" si="28"/>
        <v>2.1224263786981709E-2</v>
      </c>
      <c r="X128">
        <f t="shared" si="29"/>
        <v>-19.93632720863906</v>
      </c>
      <c r="Y128">
        <f>W128*dt</f>
        <v>2.1224263786981711E-3</v>
      </c>
      <c r="Z128">
        <f>X128*dt</f>
        <v>-1.9936327208639062</v>
      </c>
      <c r="AA128">
        <f>(gx-$P$7*W128)*dt</f>
        <v>-1.0612131893490855E-3</v>
      </c>
      <c r="AB128">
        <f>(gy-$P$7*X128)*dt</f>
        <v>-3.1836395680469921E-3</v>
      </c>
    </row>
    <row r="129" spans="2:28" x14ac:dyDescent="0.3">
      <c r="B129">
        <f t="shared" si="17"/>
        <v>12.599999999999971</v>
      </c>
      <c r="C129" s="1">
        <f t="shared" si="18"/>
        <v>19.469576520821114</v>
      </c>
      <c r="D129" s="1">
        <f t="shared" si="19"/>
        <v>-193.59127043753676</v>
      </c>
      <c r="E129">
        <f t="shared" si="20"/>
        <v>1.5601784194296109E-2</v>
      </c>
      <c r="F129">
        <f t="shared" si="21"/>
        <v>-19.953194647417114</v>
      </c>
      <c r="G129">
        <f>E129+(gx-$P$7*E129)*dt/2</f>
        <v>1.5211739589438706E-2</v>
      </c>
      <c r="H129">
        <f>F129+(gy-$P$7*F129)*dt/2</f>
        <v>-19.954364781231686</v>
      </c>
      <c r="I129">
        <f>G129*dt</f>
        <v>1.5211739589438707E-3</v>
      </c>
      <c r="J129">
        <f>H129*dt</f>
        <v>-1.9954364781231686</v>
      </c>
      <c r="K129">
        <f>(gx-$P$7*E129)*dt</f>
        <v>-7.800892097148055E-4</v>
      </c>
      <c r="L129">
        <f>(gy-$P$7*F129)*dt</f>
        <v>-2.3402676291443213E-3</v>
      </c>
      <c r="T129">
        <f>T128+dt</f>
        <v>12.099999999999973</v>
      </c>
      <c r="U129">
        <f t="shared" si="26"/>
        <v>19.959673898804724</v>
      </c>
      <c r="V129">
        <f t="shared" si="27"/>
        <v>-182.12097830358576</v>
      </c>
      <c r="W129">
        <f t="shared" si="28"/>
        <v>2.0163050597632622E-2</v>
      </c>
      <c r="X129">
        <f t="shared" si="29"/>
        <v>-19.939510848207107</v>
      </c>
      <c r="Y129">
        <f>W129*dt</f>
        <v>2.0163050597632624E-3</v>
      </c>
      <c r="Z129">
        <f>X129*dt</f>
        <v>-1.9939510848207107</v>
      </c>
      <c r="AA129">
        <f>(gx-$P$7*W129)*dt</f>
        <v>-1.0081525298816312E-3</v>
      </c>
      <c r="AB129">
        <f>(gy-$P$7*X129)*dt</f>
        <v>-3.0244575896446694E-3</v>
      </c>
    </row>
    <row r="130" spans="2:28" x14ac:dyDescent="0.3">
      <c r="B130">
        <f t="shared" si="17"/>
        <v>12.699999999999971</v>
      </c>
      <c r="C130" s="1">
        <f t="shared" si="18"/>
        <v>19.47109769478006</v>
      </c>
      <c r="D130" s="1">
        <f t="shared" si="19"/>
        <v>-195.58670691565993</v>
      </c>
      <c r="E130">
        <f t="shared" si="20"/>
        <v>1.4821694984581303E-2</v>
      </c>
      <c r="F130">
        <f t="shared" si="21"/>
        <v>-19.955534915046258</v>
      </c>
      <c r="G130">
        <f>E130+(gx-$P$7*E130)*dt/2</f>
        <v>1.4451152609966772E-2</v>
      </c>
      <c r="H130">
        <f>F130+(gy-$P$7*F130)*dt/2</f>
        <v>-19.956646542170102</v>
      </c>
      <c r="I130">
        <f>G130*dt</f>
        <v>1.4451152609966772E-3</v>
      </c>
      <c r="J130">
        <f>H130*dt</f>
        <v>-1.9956646542170102</v>
      </c>
      <c r="K130">
        <f>(gx-$P$7*E130)*dt</f>
        <v>-7.4108474922906522E-4</v>
      </c>
      <c r="L130">
        <f>(gy-$P$7*F130)*dt</f>
        <v>-2.223254247687123E-3</v>
      </c>
      <c r="T130">
        <f>T129+dt</f>
        <v>12.199999999999973</v>
      </c>
      <c r="U130">
        <f t="shared" si="26"/>
        <v>19.961690203864485</v>
      </c>
      <c r="V130">
        <f t="shared" si="27"/>
        <v>-184.11492938840647</v>
      </c>
      <c r="W130">
        <f t="shared" si="28"/>
        <v>1.9154898067750992E-2</v>
      </c>
      <c r="X130">
        <f t="shared" si="29"/>
        <v>-19.942535305796753</v>
      </c>
      <c r="Y130">
        <f>W130*dt</f>
        <v>1.9154898067750992E-3</v>
      </c>
      <c r="Z130">
        <f>X130*dt</f>
        <v>-1.9942535305796754</v>
      </c>
      <c r="AA130">
        <f>(gx-$P$7*W130)*dt</f>
        <v>-9.5774490338754962E-4</v>
      </c>
      <c r="AB130">
        <f>(gy-$P$7*X130)*dt</f>
        <v>-2.8732347101623648E-3</v>
      </c>
    </row>
    <row r="131" spans="2:28" x14ac:dyDescent="0.3">
      <c r="B131">
        <f t="shared" si="17"/>
        <v>12.799999999999971</v>
      </c>
      <c r="C131" s="1">
        <f t="shared" si="18"/>
        <v>19.472542810041055</v>
      </c>
      <c r="D131" s="1">
        <f t="shared" si="19"/>
        <v>-197.58237156987695</v>
      </c>
      <c r="E131">
        <f t="shared" si="20"/>
        <v>1.4080610235352238E-2</v>
      </c>
      <c r="F131">
        <f t="shared" si="21"/>
        <v>-19.957758169293946</v>
      </c>
      <c r="G131">
        <f>E131+(gx-$P$7*E131)*dt/2</f>
        <v>1.3728594979468432E-2</v>
      </c>
      <c r="H131">
        <f>F131+(gy-$P$7*F131)*dt/2</f>
        <v>-19.958814215061597</v>
      </c>
      <c r="I131">
        <f>G131*dt</f>
        <v>1.3728594979468432E-3</v>
      </c>
      <c r="J131">
        <f>H131*dt</f>
        <v>-1.9958814215061598</v>
      </c>
      <c r="K131">
        <f>(gx-$P$7*E131)*dt</f>
        <v>-7.0403051176761192E-4</v>
      </c>
      <c r="L131">
        <f>(gy-$P$7*F131)*dt</f>
        <v>-2.1120915353026958E-3</v>
      </c>
      <c r="T131">
        <f>T130+dt</f>
        <v>12.299999999999972</v>
      </c>
      <c r="U131">
        <f t="shared" si="26"/>
        <v>19.963605693671262</v>
      </c>
      <c r="V131">
        <f t="shared" si="27"/>
        <v>-186.10918291898614</v>
      </c>
      <c r="W131">
        <f t="shared" si="28"/>
        <v>1.8197153164363444E-2</v>
      </c>
      <c r="X131">
        <f t="shared" si="29"/>
        <v>-19.945408540506914</v>
      </c>
      <c r="Y131">
        <f>W131*dt</f>
        <v>1.8197153164363445E-3</v>
      </c>
      <c r="Z131">
        <f>X131*dt</f>
        <v>-1.9945408540506915</v>
      </c>
      <c r="AA131">
        <f>(gx-$P$7*W131)*dt</f>
        <v>-9.0985765821817227E-4</v>
      </c>
      <c r="AB131">
        <f>(gy-$P$7*X131)*dt</f>
        <v>-2.7295729746542822E-3</v>
      </c>
    </row>
    <row r="132" spans="2:28" x14ac:dyDescent="0.3">
      <c r="B132">
        <f t="shared" ref="B132:B193" si="30">B131+dt</f>
        <v>12.89999999999997</v>
      </c>
      <c r="C132" s="1">
        <f t="shared" si="18"/>
        <v>19.473915669539004</v>
      </c>
      <c r="D132" s="1">
        <f t="shared" si="19"/>
        <v>-199.57825299138312</v>
      </c>
      <c r="E132">
        <f t="shared" si="20"/>
        <v>1.3376579723584626E-2</v>
      </c>
      <c r="F132">
        <f t="shared" si="21"/>
        <v>-19.959870260829248</v>
      </c>
      <c r="G132">
        <f>E132+(gx-$P$7*E132)*dt/2</f>
        <v>1.304216523049501E-2</v>
      </c>
      <c r="H132">
        <f>F132+(gy-$P$7*F132)*dt/2</f>
        <v>-19.960873504308516</v>
      </c>
      <c r="I132">
        <f>G132*dt</f>
        <v>1.304216523049501E-3</v>
      </c>
      <c r="J132">
        <f>H132*dt</f>
        <v>-1.9960873504308516</v>
      </c>
      <c r="K132">
        <f>(gx-$P$7*E132)*dt</f>
        <v>-6.6882898617923138E-4</v>
      </c>
      <c r="L132">
        <f>(gy-$P$7*F132)*dt</f>
        <v>-2.0064869585375788E-3</v>
      </c>
      <c r="T132">
        <f>T131+dt</f>
        <v>12.399999999999972</v>
      </c>
      <c r="U132">
        <f t="shared" si="26"/>
        <v>19.965425408987699</v>
      </c>
      <c r="V132">
        <f t="shared" si="27"/>
        <v>-188.10372377303682</v>
      </c>
      <c r="W132">
        <f t="shared" si="28"/>
        <v>1.7287295506145273E-2</v>
      </c>
      <c r="X132">
        <f t="shared" si="29"/>
        <v>-19.948138113481569</v>
      </c>
      <c r="Y132">
        <f>W132*dt</f>
        <v>1.7287295506145273E-3</v>
      </c>
      <c r="Z132">
        <f>X132*dt</f>
        <v>-1.9948138113481571</v>
      </c>
      <c r="AA132">
        <f>(gx-$P$7*W132)*dt</f>
        <v>-8.6436477530726365E-4</v>
      </c>
      <c r="AB132">
        <f>(gy-$P$7*X132)*dt</f>
        <v>-2.5930943259215413E-3</v>
      </c>
    </row>
    <row r="133" spans="2:28" x14ac:dyDescent="0.3">
      <c r="B133">
        <f t="shared" si="30"/>
        <v>12.99999999999997</v>
      </c>
      <c r="C133" s="1">
        <f t="shared" si="18"/>
        <v>19.475219886062053</v>
      </c>
      <c r="D133" s="1">
        <f t="shared" si="19"/>
        <v>-201.57434034181398</v>
      </c>
      <c r="E133">
        <f t="shared" si="20"/>
        <v>1.2707750737405394E-2</v>
      </c>
      <c r="F133">
        <f t="shared" si="21"/>
        <v>-19.961876747787787</v>
      </c>
      <c r="G133">
        <f>E133+(gx-$P$7*E133)*dt/2</f>
        <v>1.239005696897026E-2</v>
      </c>
      <c r="H133">
        <f>F133+(gy-$P$7*F133)*dt/2</f>
        <v>-19.962829829093092</v>
      </c>
      <c r="I133">
        <f>G133*dt</f>
        <v>1.239005696897026E-3</v>
      </c>
      <c r="J133">
        <f>H133*dt</f>
        <v>-1.9962829829093094</v>
      </c>
      <c r="K133">
        <f>(gx-$P$7*E133)*dt</f>
        <v>-6.3538753687026976E-4</v>
      </c>
      <c r="L133">
        <f>(gy-$P$7*F133)*dt</f>
        <v>-1.906162610610629E-3</v>
      </c>
      <c r="T133">
        <f>T132+dt</f>
        <v>12.499999999999972</v>
      </c>
      <c r="U133">
        <f t="shared" si="26"/>
        <v>19.967154138538312</v>
      </c>
      <c r="V133">
        <f t="shared" si="27"/>
        <v>-190.09853758438499</v>
      </c>
      <c r="W133">
        <f t="shared" si="28"/>
        <v>1.642293073083801E-2</v>
      </c>
      <c r="X133">
        <f t="shared" si="29"/>
        <v>-19.95073120780749</v>
      </c>
      <c r="Y133">
        <f>W133*dt</f>
        <v>1.6422930730838011E-3</v>
      </c>
      <c r="Z133">
        <f>X133*dt</f>
        <v>-1.9950731207807491</v>
      </c>
      <c r="AA133">
        <f>(gx-$P$7*W133)*dt</f>
        <v>-8.2114653654190056E-4</v>
      </c>
      <c r="AB133">
        <f>(gy-$P$7*X133)*dt</f>
        <v>-2.4634396096255176E-3</v>
      </c>
    </row>
    <row r="134" spans="2:28" x14ac:dyDescent="0.3">
      <c r="B134">
        <f t="shared" si="30"/>
        <v>13.099999999999969</v>
      </c>
      <c r="C134" s="1">
        <f t="shared" si="18"/>
        <v>19.476458891758949</v>
      </c>
      <c r="D134" s="1">
        <f t="shared" si="19"/>
        <v>-203.5706233247233</v>
      </c>
      <c r="E134">
        <f t="shared" si="20"/>
        <v>1.2072363200535124E-2</v>
      </c>
      <c r="F134">
        <f t="shared" si="21"/>
        <v>-19.963782910398397</v>
      </c>
      <c r="G134">
        <f>E134+(gx-$P$7*E134)*dt/2</f>
        <v>1.1770554120521746E-2</v>
      </c>
      <c r="H134">
        <f>F134+(gy-$P$7*F134)*dt/2</f>
        <v>-19.964688337638435</v>
      </c>
      <c r="I134">
        <f>G134*dt</f>
        <v>1.1770554120521747E-3</v>
      </c>
      <c r="J134">
        <f>H134*dt</f>
        <v>-1.9964688337638437</v>
      </c>
      <c r="K134">
        <f>(gx-$P$7*E134)*dt</f>
        <v>-6.0361816002675627E-4</v>
      </c>
      <c r="L134">
        <f>(gy-$P$7*F134)*dt</f>
        <v>-1.8108544800801596E-3</v>
      </c>
      <c r="T134">
        <f>T133+dt</f>
        <v>12.599999999999971</v>
      </c>
      <c r="U134">
        <f t="shared" si="26"/>
        <v>19.968796431611395</v>
      </c>
      <c r="V134">
        <f t="shared" si="27"/>
        <v>-192.09361070516573</v>
      </c>
      <c r="W134">
        <f t="shared" si="28"/>
        <v>1.5601784194296109E-2</v>
      </c>
      <c r="X134">
        <f t="shared" si="29"/>
        <v>-19.953194647417114</v>
      </c>
      <c r="Y134">
        <f>W134*dt</f>
        <v>1.560178419429611E-3</v>
      </c>
      <c r="Z134">
        <f>X134*dt</f>
        <v>-1.9953194647417114</v>
      </c>
      <c r="AA134">
        <f>(gx-$P$7*W134)*dt</f>
        <v>-7.800892097148055E-4</v>
      </c>
      <c r="AB134">
        <f>(gy-$P$7*X134)*dt</f>
        <v>-2.3402676291443213E-3</v>
      </c>
    </row>
    <row r="135" spans="2:28" x14ac:dyDescent="0.3">
      <c r="B135">
        <f t="shared" si="30"/>
        <v>13.199999999999969</v>
      </c>
      <c r="C135" s="1">
        <f t="shared" si="18"/>
        <v>19.477635947171002</v>
      </c>
      <c r="D135" s="1">
        <f t="shared" si="19"/>
        <v>-205.56709215848716</v>
      </c>
      <c r="E135">
        <f t="shared" si="20"/>
        <v>1.1468745040508368E-2</v>
      </c>
      <c r="F135">
        <f t="shared" si="21"/>
        <v>-19.965593764878477</v>
      </c>
      <c r="G135">
        <f>E135+(gx-$P$7*E135)*dt/2</f>
        <v>1.1182026414495659E-2</v>
      </c>
      <c r="H135">
        <f>F135+(gy-$P$7*F135)*dt/2</f>
        <v>-19.966453920756514</v>
      </c>
      <c r="I135">
        <f>G135*dt</f>
        <v>1.118202641449566E-3</v>
      </c>
      <c r="J135">
        <f>H135*dt</f>
        <v>-1.9966453920756515</v>
      </c>
      <c r="K135">
        <f>(gx-$P$7*E135)*dt</f>
        <v>-5.7343725202541843E-4</v>
      </c>
      <c r="L135">
        <f>(gy-$P$7*F135)*dt</f>
        <v>-1.7203117560761429E-3</v>
      </c>
      <c r="T135">
        <f>T134+dt</f>
        <v>12.699999999999971</v>
      </c>
      <c r="U135">
        <f t="shared" si="26"/>
        <v>19.970356610030823</v>
      </c>
      <c r="V135">
        <f t="shared" si="27"/>
        <v>-194.08893016990743</v>
      </c>
      <c r="W135">
        <f t="shared" si="28"/>
        <v>1.4821694984581303E-2</v>
      </c>
      <c r="X135">
        <f t="shared" si="29"/>
        <v>-19.955534915046258</v>
      </c>
      <c r="Y135">
        <f>W135*dt</f>
        <v>1.4821694984581304E-3</v>
      </c>
      <c r="Z135">
        <f>X135*dt</f>
        <v>-1.9955534915046258</v>
      </c>
      <c r="AA135">
        <f>(gx-$P$7*W135)*dt</f>
        <v>-7.4108474922906522E-4</v>
      </c>
      <c r="AB135">
        <f>(gy-$P$7*X135)*dt</f>
        <v>-2.223254247687123E-3</v>
      </c>
    </row>
    <row r="136" spans="2:28" x14ac:dyDescent="0.3">
      <c r="B136">
        <f t="shared" si="30"/>
        <v>13.299999999999969</v>
      </c>
      <c r="C136" s="1">
        <f t="shared" si="18"/>
        <v>19.478754149812453</v>
      </c>
      <c r="D136" s="1">
        <f t="shared" si="19"/>
        <v>-207.56373755056282</v>
      </c>
      <c r="E136">
        <f t="shared" si="20"/>
        <v>1.0895307788482949E-2</v>
      </c>
      <c r="F136">
        <f t="shared" si="21"/>
        <v>-19.967314076634555</v>
      </c>
      <c r="G136">
        <f>E136+(gx-$P$7*E136)*dt/2</f>
        <v>1.0622925093770875E-2</v>
      </c>
      <c r="H136">
        <f>F136+(gy-$P$7*F136)*dt/2</f>
        <v>-19.96813122471869</v>
      </c>
      <c r="I136">
        <f>G136*dt</f>
        <v>1.0622925093770874E-3</v>
      </c>
      <c r="J136">
        <f>H136*dt</f>
        <v>-1.996813122471869</v>
      </c>
      <c r="K136">
        <f>(gx-$P$7*E136)*dt</f>
        <v>-5.4476538942414745E-4</v>
      </c>
      <c r="L136">
        <f>(gy-$P$7*F136)*dt</f>
        <v>-1.6342961682722645E-3</v>
      </c>
      <c r="T136">
        <f>T135+dt</f>
        <v>12.799999999999971</v>
      </c>
      <c r="U136">
        <f t="shared" si="26"/>
        <v>19.971838779529282</v>
      </c>
      <c r="V136">
        <f t="shared" si="27"/>
        <v>-196.08448366141207</v>
      </c>
      <c r="W136">
        <f t="shared" si="28"/>
        <v>1.4080610235352238E-2</v>
      </c>
      <c r="X136">
        <f t="shared" si="29"/>
        <v>-19.957758169293946</v>
      </c>
      <c r="Y136">
        <f>W136*dt</f>
        <v>1.4080610235352238E-3</v>
      </c>
      <c r="Z136">
        <f>X136*dt</f>
        <v>-1.9957758169293947</v>
      </c>
      <c r="AA136">
        <f>(gx-$P$7*W136)*dt</f>
        <v>-7.0403051176761192E-4</v>
      </c>
      <c r="AB136">
        <f>(gy-$P$7*X136)*dt</f>
        <v>-2.1120915353026958E-3</v>
      </c>
    </row>
    <row r="137" spans="2:28" x14ac:dyDescent="0.3">
      <c r="B137">
        <f t="shared" si="30"/>
        <v>13.399999999999968</v>
      </c>
      <c r="C137" s="1">
        <f t="shared" si="18"/>
        <v>19.47981644232183</v>
      </c>
      <c r="D137" s="1">
        <f t="shared" si="19"/>
        <v>-209.5605506730347</v>
      </c>
      <c r="E137">
        <f t="shared" si="20"/>
        <v>1.0350542399058801E-2</v>
      </c>
      <c r="F137">
        <f t="shared" si="21"/>
        <v>-19.968948372802828</v>
      </c>
      <c r="G137">
        <f>E137+(gx-$P$7*E137)*dt/2</f>
        <v>1.0091778839082331E-2</v>
      </c>
      <c r="H137">
        <f>F137+(gy-$P$7*F137)*dt/2</f>
        <v>-19.969724663482758</v>
      </c>
      <c r="I137">
        <f>G137*dt</f>
        <v>1.0091778839082331E-3</v>
      </c>
      <c r="J137">
        <f>H137*dt</f>
        <v>-1.996972466348276</v>
      </c>
      <c r="K137">
        <f>(gx-$P$7*E137)*dt</f>
        <v>-5.175271199529401E-4</v>
      </c>
      <c r="L137">
        <f>(gy-$P$7*F137)*dt</f>
        <v>-1.552581359858607E-3</v>
      </c>
      <c r="T137">
        <f>T136+dt</f>
        <v>12.89999999999997</v>
      </c>
      <c r="U137">
        <f t="shared" si="26"/>
        <v>19.973246840552818</v>
      </c>
      <c r="V137">
        <f t="shared" si="27"/>
        <v>-198.08025947834145</v>
      </c>
      <c r="W137">
        <f t="shared" si="28"/>
        <v>1.3376579723584626E-2</v>
      </c>
      <c r="X137">
        <f t="shared" si="29"/>
        <v>-19.959870260829248</v>
      </c>
      <c r="Y137">
        <f>W137*dt</f>
        <v>1.3376579723584628E-3</v>
      </c>
      <c r="Z137">
        <f>X137*dt</f>
        <v>-1.9959870260829249</v>
      </c>
      <c r="AA137">
        <f>(gx-$P$7*W137)*dt</f>
        <v>-6.6882898617923138E-4</v>
      </c>
      <c r="AB137">
        <f>(gy-$P$7*X137)*dt</f>
        <v>-2.0064869585375788E-3</v>
      </c>
    </row>
    <row r="138" spans="2:28" x14ac:dyDescent="0.3">
      <c r="B138">
        <f t="shared" si="30"/>
        <v>13.499999999999968</v>
      </c>
      <c r="C138" s="1">
        <f t="shared" si="18"/>
        <v>19.480825620205739</v>
      </c>
      <c r="D138" s="1">
        <f t="shared" si="19"/>
        <v>-211.55752313938297</v>
      </c>
      <c r="E138">
        <f t="shared" si="20"/>
        <v>9.8330152791058605E-3</v>
      </c>
      <c r="F138">
        <f t="shared" si="21"/>
        <v>-19.970500954162688</v>
      </c>
      <c r="G138">
        <f>E138+(gx-$P$7*E138)*dt/2</f>
        <v>9.5871898971282132E-3</v>
      </c>
      <c r="H138">
        <f>F138+(gy-$P$7*F138)*dt/2</f>
        <v>-19.97123843030862</v>
      </c>
      <c r="I138">
        <f>G138*dt</f>
        <v>9.5871898971282136E-4</v>
      </c>
      <c r="J138">
        <f>H138*dt</f>
        <v>-1.9971238430308622</v>
      </c>
      <c r="K138">
        <f>(gx-$P$7*E138)*dt</f>
        <v>-4.9165076395529307E-4</v>
      </c>
      <c r="L138">
        <f>(gy-$P$7*F138)*dt</f>
        <v>-1.4749522918656055E-3</v>
      </c>
      <c r="T138">
        <f>T137+dt</f>
        <v>12.99999999999997</v>
      </c>
      <c r="U138">
        <f t="shared" si="26"/>
        <v>19.974584498525175</v>
      </c>
      <c r="V138">
        <f t="shared" si="27"/>
        <v>-200.07624650442438</v>
      </c>
      <c r="W138">
        <f t="shared" si="28"/>
        <v>1.2707750737405394E-2</v>
      </c>
      <c r="X138">
        <f t="shared" si="29"/>
        <v>-19.961876747787787</v>
      </c>
      <c r="Y138">
        <f>W138*dt</f>
        <v>1.2707750737405395E-3</v>
      </c>
      <c r="Z138">
        <f>X138*dt</f>
        <v>-1.9961876747787788</v>
      </c>
      <c r="AA138">
        <f>(gx-$P$7*W138)*dt</f>
        <v>-6.3538753687026976E-4</v>
      </c>
      <c r="AB138">
        <f>(gy-$P$7*X138)*dt</f>
        <v>-1.906162610610629E-3</v>
      </c>
    </row>
    <row r="139" spans="2:28" x14ac:dyDescent="0.3">
      <c r="B139">
        <f t="shared" si="30"/>
        <v>13.599999999999968</v>
      </c>
      <c r="C139" s="1">
        <f t="shared" si="18"/>
        <v>19.48178433919545</v>
      </c>
      <c r="D139" s="1">
        <f t="shared" si="19"/>
        <v>-213.55464698241383</v>
      </c>
      <c r="E139">
        <f t="shared" si="20"/>
        <v>9.3413645151505676E-3</v>
      </c>
      <c r="F139">
        <f t="shared" si="21"/>
        <v>-19.971975906454553</v>
      </c>
      <c r="G139">
        <f>E139+(gx-$P$7*E139)*dt/2</f>
        <v>9.1078304022718035E-3</v>
      </c>
      <c r="H139">
        <f>F139+(gy-$P$7*F139)*dt/2</f>
        <v>-19.972676508793189</v>
      </c>
      <c r="I139">
        <f>G139*dt</f>
        <v>9.1078304022718039E-4</v>
      </c>
      <c r="J139">
        <f>H139*dt</f>
        <v>-1.997267650879319</v>
      </c>
      <c r="K139">
        <f>(gx-$P$7*E139)*dt</f>
        <v>-4.670682257575284E-4</v>
      </c>
      <c r="L139">
        <f>(gy-$P$7*F139)*dt</f>
        <v>-1.4012046772723609E-3</v>
      </c>
      <c r="T139">
        <f>T138+dt</f>
        <v>13.099999999999969</v>
      </c>
      <c r="U139">
        <f t="shared" si="26"/>
        <v>19.975855273598917</v>
      </c>
      <c r="V139">
        <f t="shared" si="27"/>
        <v>-202.07243417920316</v>
      </c>
      <c r="W139">
        <f t="shared" si="28"/>
        <v>1.2072363200535124E-2</v>
      </c>
      <c r="X139">
        <f t="shared" si="29"/>
        <v>-19.963782910398397</v>
      </c>
      <c r="Y139">
        <f>W139*dt</f>
        <v>1.2072363200535125E-3</v>
      </c>
      <c r="Z139">
        <f>X139*dt</f>
        <v>-1.9963782910398398</v>
      </c>
      <c r="AA139">
        <f>(gx-$P$7*W139)*dt</f>
        <v>-6.0361816002675627E-4</v>
      </c>
      <c r="AB139">
        <f>(gy-$P$7*X139)*dt</f>
        <v>-1.8108544800801596E-3</v>
      </c>
    </row>
    <row r="140" spans="2:28" x14ac:dyDescent="0.3">
      <c r="B140">
        <f t="shared" si="30"/>
        <v>13.699999999999967</v>
      </c>
      <c r="C140" s="1">
        <f t="shared" si="18"/>
        <v>19.482695122235675</v>
      </c>
      <c r="D140" s="1">
        <f t="shared" si="19"/>
        <v>-215.55191463329314</v>
      </c>
      <c r="E140">
        <f t="shared" si="20"/>
        <v>8.8742962893930393E-3</v>
      </c>
      <c r="F140">
        <f t="shared" si="21"/>
        <v>-19.973377111131825</v>
      </c>
      <c r="G140">
        <f>E140+(gx-$P$7*E140)*dt/2</f>
        <v>8.6524388821582129E-3</v>
      </c>
      <c r="H140">
        <f>F140+(gy-$P$7*F140)*dt/2</f>
        <v>-19.974042683353531</v>
      </c>
      <c r="I140">
        <f>G140*dt</f>
        <v>8.6524388821582134E-4</v>
      </c>
      <c r="J140">
        <f>H140*dt</f>
        <v>-1.9974042683353532</v>
      </c>
      <c r="K140">
        <f>(gx-$P$7*E140)*dt</f>
        <v>-4.4371481446965199E-4</v>
      </c>
      <c r="L140">
        <f>(gy-$P$7*F140)*dt</f>
        <v>-1.3311444434087605E-3</v>
      </c>
      <c r="T140">
        <f>T139+dt</f>
        <v>13.199999999999969</v>
      </c>
      <c r="U140">
        <f t="shared" si="26"/>
        <v>19.977062509918969</v>
      </c>
      <c r="V140">
        <f t="shared" si="27"/>
        <v>-204.06881247024299</v>
      </c>
      <c r="W140">
        <f t="shared" si="28"/>
        <v>1.1468745040508368E-2</v>
      </c>
      <c r="X140">
        <f t="shared" si="29"/>
        <v>-19.965593764878477</v>
      </c>
      <c r="Y140">
        <f>W140*dt</f>
        <v>1.1468745040508369E-3</v>
      </c>
      <c r="Z140">
        <f>X140*dt</f>
        <v>-1.9965593764878478</v>
      </c>
      <c r="AA140">
        <f>(gx-$P$7*W140)*dt</f>
        <v>-5.7343725202541843E-4</v>
      </c>
      <c r="AB140">
        <f>(gy-$P$7*X140)*dt</f>
        <v>-1.7203117560761429E-3</v>
      </c>
    </row>
    <row r="141" spans="2:28" x14ac:dyDescent="0.3">
      <c r="B141">
        <f t="shared" si="30"/>
        <v>13.799999999999967</v>
      </c>
      <c r="C141" s="1">
        <f t="shared" ref="C141:C193" si="31">C140+I140</f>
        <v>19.483560366123893</v>
      </c>
      <c r="D141" s="1">
        <f t="shared" ref="D141:D193" si="32">D140+J140</f>
        <v>-217.54931890162848</v>
      </c>
      <c r="E141">
        <f t="shared" ref="E141:E193" si="33">E140+K140</f>
        <v>8.4305814749233866E-3</v>
      </c>
      <c r="F141">
        <f t="shared" ref="F141:F193" si="34">F140+L140</f>
        <v>-19.974708255575234</v>
      </c>
      <c r="G141">
        <f>E141+(gx-$P$7*E141)*dt/2</f>
        <v>8.2198169380503019E-3</v>
      </c>
      <c r="H141">
        <f>F141+(gy-$P$7*F141)*dt/2</f>
        <v>-19.975340549185852</v>
      </c>
      <c r="I141">
        <f>G141*dt</f>
        <v>8.2198169380503019E-4</v>
      </c>
      <c r="J141">
        <f>H141*dt</f>
        <v>-1.9975340549185852</v>
      </c>
      <c r="K141">
        <f>(gx-$P$7*E141)*dt</f>
        <v>-4.2152907374616935E-4</v>
      </c>
      <c r="L141">
        <f>(gy-$P$7*F141)*dt</f>
        <v>-1.2645872212383225E-3</v>
      </c>
      <c r="T141">
        <f>T140+dt</f>
        <v>13.299999999999969</v>
      </c>
      <c r="U141">
        <f t="shared" si="26"/>
        <v>19.978209384423021</v>
      </c>
      <c r="V141">
        <f t="shared" si="27"/>
        <v>-206.06537184673084</v>
      </c>
      <c r="W141">
        <f t="shared" si="28"/>
        <v>1.0895307788482949E-2</v>
      </c>
      <c r="X141">
        <f t="shared" si="29"/>
        <v>-19.967314076634555</v>
      </c>
      <c r="Y141">
        <f>W141*dt</f>
        <v>1.0895307788482949E-3</v>
      </c>
      <c r="Z141">
        <f>X141*dt</f>
        <v>-1.9967314076634555</v>
      </c>
      <c r="AA141">
        <f>(gx-$P$7*W141)*dt</f>
        <v>-5.4476538942414745E-4</v>
      </c>
      <c r="AB141">
        <f>(gy-$P$7*X141)*dt</f>
        <v>-1.6342961682722645E-3</v>
      </c>
    </row>
    <row r="142" spans="2:28" x14ac:dyDescent="0.3">
      <c r="B142">
        <f t="shared" si="30"/>
        <v>13.899999999999967</v>
      </c>
      <c r="C142" s="1">
        <f t="shared" si="31"/>
        <v>19.484382347817697</v>
      </c>
      <c r="D142" s="1">
        <f t="shared" si="32"/>
        <v>-219.54685295654707</v>
      </c>
      <c r="E142">
        <f t="shared" si="33"/>
        <v>8.0090524011772173E-3</v>
      </c>
      <c r="F142">
        <f t="shared" si="34"/>
        <v>-19.975972842796473</v>
      </c>
      <c r="G142">
        <f>E142+(gx-$P$7*E142)*dt/2</f>
        <v>7.8088260911477868E-3</v>
      </c>
      <c r="H142">
        <f>F142+(gy-$P$7*F142)*dt/2</f>
        <v>-19.976573521726561</v>
      </c>
      <c r="I142">
        <f>G142*dt</f>
        <v>7.8088260911477868E-4</v>
      </c>
      <c r="J142">
        <f>H142*dt</f>
        <v>-1.9976573521726562</v>
      </c>
      <c r="K142">
        <f>(gx-$P$7*E142)*dt</f>
        <v>-4.004526200588609E-4</v>
      </c>
      <c r="L142">
        <f>(gy-$P$7*F142)*dt</f>
        <v>-1.2013578601763443E-3</v>
      </c>
      <c r="T142">
        <f>T141+dt</f>
        <v>13.399999999999968</v>
      </c>
      <c r="U142">
        <f t="shared" si="26"/>
        <v>19.97929891520187</v>
      </c>
      <c r="V142">
        <f t="shared" si="27"/>
        <v>-208.06210325439429</v>
      </c>
      <c r="W142">
        <f t="shared" si="28"/>
        <v>1.0350542399058801E-2</v>
      </c>
      <c r="X142">
        <f t="shared" si="29"/>
        <v>-19.968948372802828</v>
      </c>
      <c r="Y142">
        <f>W142*dt</f>
        <v>1.0350542399058802E-3</v>
      </c>
      <c r="Z142">
        <f>X142*dt</f>
        <v>-1.9968948372802828</v>
      </c>
      <c r="AA142">
        <f>(gx-$P$7*W142)*dt</f>
        <v>-5.175271199529401E-4</v>
      </c>
      <c r="AB142">
        <f>(gy-$P$7*X142)*dt</f>
        <v>-1.552581359858607E-3</v>
      </c>
    </row>
    <row r="143" spans="2:28" x14ac:dyDescent="0.3">
      <c r="B143">
        <f t="shared" si="30"/>
        <v>13.999999999999966</v>
      </c>
      <c r="C143" s="1">
        <f t="shared" si="31"/>
        <v>19.48516323042681</v>
      </c>
      <c r="D143" s="1">
        <f t="shared" si="32"/>
        <v>-221.54451030871974</v>
      </c>
      <c r="E143">
        <f t="shared" si="33"/>
        <v>7.6085997811183564E-3</v>
      </c>
      <c r="F143">
        <f t="shared" si="34"/>
        <v>-19.977174200656648</v>
      </c>
      <c r="G143">
        <f>E143+(gx-$P$7*E143)*dt/2</f>
        <v>7.4183847865903971E-3</v>
      </c>
      <c r="H143">
        <f>F143+(gy-$P$7*F143)*dt/2</f>
        <v>-19.977744845640231</v>
      </c>
      <c r="I143">
        <f>G143*dt</f>
        <v>7.4183847865903979E-4</v>
      </c>
      <c r="J143">
        <f>H143*dt</f>
        <v>-1.9977744845640233</v>
      </c>
      <c r="K143">
        <f>(gx-$P$7*E143)*dt</f>
        <v>-3.8042998905591784E-4</v>
      </c>
      <c r="L143">
        <f>(gy-$P$7*F143)*dt</f>
        <v>-1.1412899671675804E-3</v>
      </c>
      <c r="T143">
        <f>T142+dt</f>
        <v>13.499999999999968</v>
      </c>
      <c r="U143">
        <f t="shared" si="26"/>
        <v>19.980333969441777</v>
      </c>
      <c r="V143">
        <f t="shared" si="27"/>
        <v>-210.05899809167457</v>
      </c>
      <c r="W143">
        <f t="shared" si="28"/>
        <v>9.8330152791058605E-3</v>
      </c>
      <c r="X143">
        <f t="shared" si="29"/>
        <v>-19.970500954162688</v>
      </c>
      <c r="Y143">
        <f>W143*dt</f>
        <v>9.8330152791058613E-4</v>
      </c>
      <c r="Z143">
        <f>X143*dt</f>
        <v>-1.9970500954162689</v>
      </c>
      <c r="AA143">
        <f>(gx-$P$7*W143)*dt</f>
        <v>-4.9165076395529307E-4</v>
      </c>
      <c r="AB143">
        <f>(gy-$P$7*X143)*dt</f>
        <v>-1.4749522918656055E-3</v>
      </c>
    </row>
    <row r="144" spans="2:28" x14ac:dyDescent="0.3">
      <c r="B144">
        <f t="shared" si="30"/>
        <v>14.099999999999966</v>
      </c>
      <c r="C144" s="1">
        <f t="shared" si="31"/>
        <v>19.48590506890547</v>
      </c>
      <c r="D144" s="1">
        <f t="shared" si="32"/>
        <v>-223.54228479328376</v>
      </c>
      <c r="E144">
        <f t="shared" si="33"/>
        <v>7.2281697920624386E-3</v>
      </c>
      <c r="F144">
        <f t="shared" si="34"/>
        <v>-19.978315490623817</v>
      </c>
      <c r="G144">
        <f>E144+(gx-$P$7*E144)*dt/2</f>
        <v>7.0474655472608774E-3</v>
      </c>
      <c r="H144">
        <f>F144+(gy-$P$7*F144)*dt/2</f>
        <v>-19.978857603358222</v>
      </c>
      <c r="I144">
        <f>G144*dt</f>
        <v>7.0474655472608778E-4</v>
      </c>
      <c r="J144">
        <f>H144*dt</f>
        <v>-1.9978857603358222</v>
      </c>
      <c r="K144">
        <f>(gx-$P$7*E144)*dt</f>
        <v>-3.6140848960312195E-4</v>
      </c>
      <c r="L144">
        <f>(gy-$P$7*F144)*dt</f>
        <v>-1.0842254688091303E-3</v>
      </c>
      <c r="T144">
        <f>T143+dt</f>
        <v>13.599999999999968</v>
      </c>
      <c r="U144">
        <f t="shared" si="26"/>
        <v>19.981317270969686</v>
      </c>
      <c r="V144">
        <f t="shared" si="27"/>
        <v>-212.05604818709082</v>
      </c>
      <c r="W144">
        <f t="shared" si="28"/>
        <v>9.3413645151505676E-3</v>
      </c>
      <c r="X144">
        <f t="shared" si="29"/>
        <v>-19.971975906454553</v>
      </c>
      <c r="Y144">
        <f>W144*dt</f>
        <v>9.341364515150568E-4</v>
      </c>
      <c r="Z144">
        <f>X144*dt</f>
        <v>-1.9971975906454553</v>
      </c>
      <c r="AA144">
        <f>(gx-$P$7*W144)*dt</f>
        <v>-4.670682257575284E-4</v>
      </c>
      <c r="AB144">
        <f>(gy-$P$7*X144)*dt</f>
        <v>-1.4012046772723609E-3</v>
      </c>
    </row>
    <row r="145" spans="2:28" x14ac:dyDescent="0.3">
      <c r="B145">
        <f t="shared" si="30"/>
        <v>14.199999999999966</v>
      </c>
      <c r="C145" s="1">
        <f t="shared" si="31"/>
        <v>19.486609815460195</v>
      </c>
      <c r="D145" s="1">
        <f t="shared" si="32"/>
        <v>-225.54017055361959</v>
      </c>
      <c r="E145">
        <f t="shared" si="33"/>
        <v>6.866761302459317E-3</v>
      </c>
      <c r="F145">
        <f t="shared" si="34"/>
        <v>-19.979399716092626</v>
      </c>
      <c r="G145">
        <f>E145+(gx-$P$7*E145)*dt/2</f>
        <v>6.6950922698978338E-3</v>
      </c>
      <c r="H145">
        <f>F145+(gy-$P$7*F145)*dt/2</f>
        <v>-19.979914723190312</v>
      </c>
      <c r="I145">
        <f>G145*dt</f>
        <v>6.695092269897834E-4</v>
      </c>
      <c r="J145">
        <f>H145*dt</f>
        <v>-1.9979914723190313</v>
      </c>
      <c r="K145">
        <f>(gx-$P$7*E145)*dt</f>
        <v>-3.4333806512296588E-4</v>
      </c>
      <c r="L145">
        <f>(gy-$P$7*F145)*dt</f>
        <v>-1.0300141953687003E-3</v>
      </c>
      <c r="T145">
        <f>T144+dt</f>
        <v>13.699999999999967</v>
      </c>
      <c r="U145">
        <f t="shared" si="26"/>
        <v>19.982251407421202</v>
      </c>
      <c r="V145">
        <f t="shared" si="27"/>
        <v>-214.05324577773627</v>
      </c>
      <c r="W145">
        <f t="shared" si="28"/>
        <v>8.8742962893930393E-3</v>
      </c>
      <c r="X145">
        <f t="shared" si="29"/>
        <v>-19.973377111131825</v>
      </c>
      <c r="Y145">
        <f>W145*dt</f>
        <v>8.8742962893930397E-4</v>
      </c>
      <c r="Z145">
        <f>X145*dt</f>
        <v>-1.9973377111131825</v>
      </c>
      <c r="AA145">
        <f>(gx-$P$7*W145)*dt</f>
        <v>-4.4371481446965199E-4</v>
      </c>
      <c r="AB145">
        <f>(gy-$P$7*X145)*dt</f>
        <v>-1.3311444434087605E-3</v>
      </c>
    </row>
    <row r="146" spans="2:28" x14ac:dyDescent="0.3">
      <c r="B146">
        <f t="shared" si="30"/>
        <v>14.299999999999965</v>
      </c>
      <c r="C146" s="1">
        <f t="shared" si="31"/>
        <v>19.487279324687186</v>
      </c>
      <c r="D146" s="1">
        <f t="shared" si="32"/>
        <v>-227.53816202593862</v>
      </c>
      <c r="E146">
        <f t="shared" si="33"/>
        <v>6.5234232373363515E-3</v>
      </c>
      <c r="F146">
        <f t="shared" si="34"/>
        <v>-19.980429730287995</v>
      </c>
      <c r="G146">
        <f>E146+(gx-$P$7*E146)*dt/2</f>
        <v>6.360337656402943E-3</v>
      </c>
      <c r="H146">
        <f>F146+(gy-$P$7*F146)*dt/2</f>
        <v>-19.980918987030794</v>
      </c>
      <c r="I146">
        <f>G146*dt</f>
        <v>6.3603376564029437E-4</v>
      </c>
      <c r="J146">
        <f>H146*dt</f>
        <v>-1.9980918987030796</v>
      </c>
      <c r="K146">
        <f>(gx-$P$7*E146)*dt</f>
        <v>-3.2617116186681758E-4</v>
      </c>
      <c r="L146">
        <f>(gy-$P$7*F146)*dt</f>
        <v>-9.7851348560027427E-4</v>
      </c>
      <c r="T146">
        <f>T145+dt</f>
        <v>13.799999999999967</v>
      </c>
      <c r="U146">
        <f>U145+Y145</f>
        <v>19.983138837050141</v>
      </c>
      <c r="V146">
        <f>V145+Z145</f>
        <v>-216.05058348884944</v>
      </c>
      <c r="W146">
        <f>W145+AA145</f>
        <v>8.4305814749233866E-3</v>
      </c>
      <c r="X146">
        <f>X145+AB145</f>
        <v>-19.974708255575234</v>
      </c>
      <c r="Y146">
        <f>W146*dt</f>
        <v>8.430581474923387E-4</v>
      </c>
      <c r="Z146">
        <f>X146*dt</f>
        <v>-1.9974708255575235</v>
      </c>
      <c r="AA146">
        <f>(gx-$P$7*W146)*dt</f>
        <v>-4.2152907374616935E-4</v>
      </c>
      <c r="AB146">
        <f>(gy-$P$7*X146)*dt</f>
        <v>-1.2645872212383225E-3</v>
      </c>
    </row>
    <row r="147" spans="2:28" x14ac:dyDescent="0.3">
      <c r="B147">
        <f t="shared" si="30"/>
        <v>14.399999999999965</v>
      </c>
      <c r="C147" s="1">
        <f t="shared" si="31"/>
        <v>19.487915358452828</v>
      </c>
      <c r="D147" s="1">
        <f t="shared" si="32"/>
        <v>-229.5362539246417</v>
      </c>
      <c r="E147">
        <f t="shared" si="33"/>
        <v>6.1972520754695337E-3</v>
      </c>
      <c r="F147">
        <f t="shared" si="34"/>
        <v>-19.981408243773593</v>
      </c>
      <c r="G147">
        <f>E147+(gx-$P$7*E147)*dt/2</f>
        <v>6.0423207735827954E-3</v>
      </c>
      <c r="H147">
        <f>F147+(gy-$P$7*F147)*dt/2</f>
        <v>-19.981873037679254</v>
      </c>
      <c r="I147">
        <f>G147*dt</f>
        <v>6.0423207735827962E-4</v>
      </c>
      <c r="J147">
        <f>H147*dt</f>
        <v>-1.9981873037679254</v>
      </c>
      <c r="K147">
        <f>(gx-$P$7*E147)*dt</f>
        <v>-3.0986260377347669E-4</v>
      </c>
      <c r="L147">
        <f>(gy-$P$7*F147)*dt</f>
        <v>-9.2958781132033161E-4</v>
      </c>
      <c r="T147">
        <f>T146+dt</f>
        <v>13.899999999999967</v>
      </c>
      <c r="U147">
        <f t="shared" ref="U147:U171" si="35">U146+Y146</f>
        <v>19.983981895197633</v>
      </c>
      <c r="V147">
        <f t="shared" ref="V147:V171" si="36">V146+Z146</f>
        <v>-218.04805431440695</v>
      </c>
      <c r="W147">
        <f t="shared" ref="W147:W171" si="37">W146+AA146</f>
        <v>8.0090524011772173E-3</v>
      </c>
      <c r="X147">
        <f t="shared" ref="X147:X171" si="38">X146+AB146</f>
        <v>-19.975972842796473</v>
      </c>
      <c r="Y147">
        <f>W147*dt</f>
        <v>8.009052401177218E-4</v>
      </c>
      <c r="Z147">
        <f>X147*dt</f>
        <v>-1.9975972842796474</v>
      </c>
      <c r="AA147">
        <f>(gx-$P$7*W147)*dt</f>
        <v>-4.004526200588609E-4</v>
      </c>
      <c r="AB147">
        <f>(gy-$P$7*X147)*dt</f>
        <v>-1.2013578601763443E-3</v>
      </c>
    </row>
    <row r="148" spans="2:28" x14ac:dyDescent="0.3">
      <c r="B148">
        <f t="shared" si="30"/>
        <v>14.499999999999964</v>
      </c>
      <c r="C148" s="1">
        <f t="shared" si="31"/>
        <v>19.488519590530185</v>
      </c>
      <c r="D148" s="1">
        <f t="shared" si="32"/>
        <v>-231.53444122840963</v>
      </c>
      <c r="E148">
        <f t="shared" si="33"/>
        <v>5.887389471696057E-3</v>
      </c>
      <c r="F148">
        <f t="shared" si="34"/>
        <v>-19.982337831584914</v>
      </c>
      <c r="G148">
        <f>E148+(gx-$P$7*E148)*dt/2</f>
        <v>5.7402047349036558E-3</v>
      </c>
      <c r="H148">
        <f>F148+(gy-$P$7*F148)*dt/2</f>
        <v>-19.98277938579529</v>
      </c>
      <c r="I148">
        <f>G148*dt</f>
        <v>5.7402047349036558E-4</v>
      </c>
      <c r="J148">
        <f>H148*dt</f>
        <v>-1.9982779385795291</v>
      </c>
      <c r="K148">
        <f>(gx-$P$7*E148)*dt</f>
        <v>-2.9436947358480288E-4</v>
      </c>
      <c r="L148">
        <f>(gy-$P$7*F148)*dt</f>
        <v>-8.8310842075429725E-4</v>
      </c>
      <c r="T148">
        <f>T147+dt</f>
        <v>13.999999999999966</v>
      </c>
      <c r="U148">
        <f t="shared" si="35"/>
        <v>19.984782800437753</v>
      </c>
      <c r="V148">
        <f t="shared" si="36"/>
        <v>-220.04565159868659</v>
      </c>
      <c r="W148">
        <f t="shared" si="37"/>
        <v>7.6085997811183564E-3</v>
      </c>
      <c r="X148">
        <f t="shared" si="38"/>
        <v>-19.977174200656648</v>
      </c>
      <c r="Y148">
        <f>W148*dt</f>
        <v>7.6085997811183568E-4</v>
      </c>
      <c r="Z148">
        <f>X148*dt</f>
        <v>-1.9977174200656649</v>
      </c>
      <c r="AA148">
        <f>(gx-$P$7*W148)*dt</f>
        <v>-3.8042998905591784E-4</v>
      </c>
      <c r="AB148">
        <f>(gy-$P$7*X148)*dt</f>
        <v>-1.1412899671675804E-3</v>
      </c>
    </row>
    <row r="149" spans="2:28" x14ac:dyDescent="0.3">
      <c r="B149">
        <f t="shared" si="30"/>
        <v>14.599999999999964</v>
      </c>
      <c r="C149" s="1">
        <f t="shared" si="31"/>
        <v>19.489093611003675</v>
      </c>
      <c r="D149" s="1">
        <f t="shared" si="32"/>
        <v>-233.53271916698915</v>
      </c>
      <c r="E149">
        <f t="shared" si="33"/>
        <v>5.5930199981112545E-3</v>
      </c>
      <c r="F149">
        <f t="shared" si="34"/>
        <v>-19.983220940005669</v>
      </c>
      <c r="G149">
        <f>E149+(gx-$P$7*E149)*dt/2</f>
        <v>5.4531944981584734E-3</v>
      </c>
      <c r="H149">
        <f>F149+(gy-$P$7*F149)*dt/2</f>
        <v>-19.983640416505526</v>
      </c>
      <c r="I149">
        <f>G149*dt</f>
        <v>5.4531944981584739E-4</v>
      </c>
      <c r="J149">
        <f>H149*dt</f>
        <v>-1.9983640416505528</v>
      </c>
      <c r="K149">
        <f>(gx-$P$7*E149)*dt</f>
        <v>-2.7965099990556275E-4</v>
      </c>
      <c r="L149">
        <f>(gy-$P$7*F149)*dt</f>
        <v>-8.3895299971654686E-4</v>
      </c>
      <c r="T149">
        <f>T148+dt</f>
        <v>14.099999999999966</v>
      </c>
      <c r="U149">
        <f t="shared" si="35"/>
        <v>19.985543660415864</v>
      </c>
      <c r="V149">
        <f t="shared" si="36"/>
        <v>-222.04336901875226</v>
      </c>
      <c r="W149">
        <f t="shared" si="37"/>
        <v>7.2281697920624386E-3</v>
      </c>
      <c r="X149">
        <f t="shared" si="38"/>
        <v>-19.978315490623817</v>
      </c>
      <c r="Y149">
        <f>W149*dt</f>
        <v>7.2281697920624391E-4</v>
      </c>
      <c r="Z149">
        <f>X149*dt</f>
        <v>-1.9978315490623819</v>
      </c>
      <c r="AA149">
        <f>(gx-$P$7*W149)*dt</f>
        <v>-3.6140848960312195E-4</v>
      </c>
      <c r="AB149">
        <f>(gy-$P$7*X149)*dt</f>
        <v>-1.0842254688091303E-3</v>
      </c>
    </row>
    <row r="150" spans="2:28" x14ac:dyDescent="0.3">
      <c r="B150">
        <f t="shared" si="30"/>
        <v>14.699999999999964</v>
      </c>
      <c r="C150" s="1">
        <f t="shared" si="31"/>
        <v>19.489638930453491</v>
      </c>
      <c r="D150" s="1">
        <f t="shared" si="32"/>
        <v>-235.5310832086397</v>
      </c>
      <c r="E150">
        <f t="shared" si="33"/>
        <v>5.3133689982056915E-3</v>
      </c>
      <c r="F150">
        <f t="shared" si="34"/>
        <v>-19.984059893005387</v>
      </c>
      <c r="G150">
        <f>E150+(gx-$P$7*E150)*dt/2</f>
        <v>5.1805347732505492E-3</v>
      </c>
      <c r="H150">
        <f>F150+(gy-$P$7*F150)*dt/2</f>
        <v>-19.984458395680253</v>
      </c>
      <c r="I150">
        <f>G150*dt</f>
        <v>5.180534773250549E-4</v>
      </c>
      <c r="J150">
        <f>H150*dt</f>
        <v>-1.9984458395680254</v>
      </c>
      <c r="K150">
        <f>(gx-$P$7*E150)*dt</f>
        <v>-2.6566844991028458E-4</v>
      </c>
      <c r="L150">
        <f>(gy-$P$7*F150)*dt</f>
        <v>-7.9700534973063957E-4</v>
      </c>
      <c r="T150">
        <f>T149+dt</f>
        <v>14.199999999999966</v>
      </c>
      <c r="U150">
        <f t="shared" si="35"/>
        <v>19.98626647739507</v>
      </c>
      <c r="V150">
        <f t="shared" si="36"/>
        <v>-224.04120056781463</v>
      </c>
      <c r="W150">
        <f t="shared" si="37"/>
        <v>6.866761302459317E-3</v>
      </c>
      <c r="X150">
        <f t="shared" si="38"/>
        <v>-19.979399716092626</v>
      </c>
      <c r="Y150">
        <f>W150*dt</f>
        <v>6.8667613024593177E-4</v>
      </c>
      <c r="Z150">
        <f>X150*dt</f>
        <v>-1.9979399716092627</v>
      </c>
      <c r="AA150">
        <f>(gx-$P$7*W150)*dt</f>
        <v>-3.4333806512296588E-4</v>
      </c>
      <c r="AB150">
        <f>(gy-$P$7*X150)*dt</f>
        <v>-1.0300141953687003E-3</v>
      </c>
    </row>
    <row r="151" spans="2:28" x14ac:dyDescent="0.3">
      <c r="B151">
        <f t="shared" si="30"/>
        <v>14.799999999999963</v>
      </c>
      <c r="C151" s="1">
        <f t="shared" si="31"/>
        <v>19.490156983930817</v>
      </c>
      <c r="D151" s="1">
        <f t="shared" si="32"/>
        <v>-237.52952904820773</v>
      </c>
      <c r="E151">
        <f t="shared" si="33"/>
        <v>5.0477005482954069E-3</v>
      </c>
      <c r="F151">
        <f t="shared" si="34"/>
        <v>-19.984856898355119</v>
      </c>
      <c r="G151">
        <f>E151+(gx-$P$7*E151)*dt/2</f>
        <v>4.9215080345880215E-3</v>
      </c>
      <c r="H151">
        <f>F151+(gy-$P$7*F151)*dt/2</f>
        <v>-19.985235475896239</v>
      </c>
      <c r="I151">
        <f>G151*dt</f>
        <v>4.9215080345880221E-4</v>
      </c>
      <c r="J151">
        <f>H151*dt</f>
        <v>-1.9985235475896239</v>
      </c>
      <c r="K151">
        <f>(gx-$P$7*E151)*dt</f>
        <v>-2.5238502741477037E-4</v>
      </c>
      <c r="L151">
        <f>(gy-$P$7*F151)*dt</f>
        <v>-7.5715508224405426E-4</v>
      </c>
      <c r="T151">
        <f>T150+dt</f>
        <v>14.299999999999965</v>
      </c>
      <c r="U151">
        <f t="shared" si="35"/>
        <v>19.986953153525317</v>
      </c>
      <c r="V151">
        <f t="shared" si="36"/>
        <v>-226.0391405394239</v>
      </c>
      <c r="W151">
        <f t="shared" si="37"/>
        <v>6.5234232373363515E-3</v>
      </c>
      <c r="X151">
        <f t="shared" si="38"/>
        <v>-19.980429730287995</v>
      </c>
      <c r="Y151">
        <f>W151*dt</f>
        <v>6.5234232373363515E-4</v>
      </c>
      <c r="Z151">
        <f>X151*dt</f>
        <v>-1.9980429730287996</v>
      </c>
      <c r="AA151">
        <f>(gx-$P$7*W151)*dt</f>
        <v>-3.2617116186681758E-4</v>
      </c>
      <c r="AB151">
        <f>(gy-$P$7*X151)*dt</f>
        <v>-9.7851348560027427E-4</v>
      </c>
    </row>
    <row r="152" spans="2:28" x14ac:dyDescent="0.3">
      <c r="B152">
        <f t="shared" si="30"/>
        <v>14.899999999999963</v>
      </c>
      <c r="C152" s="1">
        <f t="shared" si="31"/>
        <v>19.490649134734277</v>
      </c>
      <c r="D152" s="1">
        <f t="shared" si="32"/>
        <v>-239.52805259579736</v>
      </c>
      <c r="E152">
        <f t="shared" si="33"/>
        <v>4.7953155208806369E-3</v>
      </c>
      <c r="F152">
        <f t="shared" si="34"/>
        <v>-19.985614053437363</v>
      </c>
      <c r="G152">
        <f>E152+(gx-$P$7*E152)*dt/2</f>
        <v>4.6754326328586207E-3</v>
      </c>
      <c r="H152">
        <f>F152+(gy-$P$7*F152)*dt/2</f>
        <v>-19.985973702101429</v>
      </c>
      <c r="I152">
        <f>G152*dt</f>
        <v>4.6754326328586209E-4</v>
      </c>
      <c r="J152">
        <f>H152*dt</f>
        <v>-1.9985973702101429</v>
      </c>
      <c r="K152">
        <f>(gx-$P$7*E152)*dt</f>
        <v>-2.3976577604403184E-4</v>
      </c>
      <c r="L152">
        <f>(gy-$P$7*F152)*dt</f>
        <v>-7.1929732813185159E-4</v>
      </c>
      <c r="T152">
        <f>T151+dt</f>
        <v>14.399999999999965</v>
      </c>
      <c r="U152">
        <f t="shared" si="35"/>
        <v>19.987605495849049</v>
      </c>
      <c r="V152">
        <f t="shared" si="36"/>
        <v>-228.03718351245269</v>
      </c>
      <c r="W152">
        <f t="shared" si="37"/>
        <v>6.1972520754695337E-3</v>
      </c>
      <c r="X152">
        <f t="shared" si="38"/>
        <v>-19.981408243773593</v>
      </c>
      <c r="Y152">
        <f>W152*dt</f>
        <v>6.1972520754695337E-4</v>
      </c>
      <c r="Z152">
        <f>X152*dt</f>
        <v>-1.9981408243773595</v>
      </c>
      <c r="AA152">
        <f>(gx-$P$7*W152)*dt</f>
        <v>-3.0986260377347669E-4</v>
      </c>
      <c r="AB152">
        <f>(gy-$P$7*X152)*dt</f>
        <v>-9.2958781132033161E-4</v>
      </c>
    </row>
    <row r="153" spans="2:28" x14ac:dyDescent="0.3">
      <c r="B153">
        <f t="shared" si="30"/>
        <v>14.999999999999963</v>
      </c>
      <c r="C153" s="1">
        <f t="shared" si="31"/>
        <v>19.491116677997564</v>
      </c>
      <c r="D153" s="1">
        <f t="shared" si="32"/>
        <v>-241.52664996600751</v>
      </c>
      <c r="E153">
        <f t="shared" si="33"/>
        <v>4.5555497448366046E-3</v>
      </c>
      <c r="F153">
        <f t="shared" si="34"/>
        <v>-19.986333350765495</v>
      </c>
      <c r="G153">
        <f>E153+(gx-$P$7*E153)*dt/2</f>
        <v>4.4416610012156894E-3</v>
      </c>
      <c r="H153">
        <f>F153+(gy-$P$7*F153)*dt/2</f>
        <v>-19.986675016996358</v>
      </c>
      <c r="I153">
        <f>G153*dt</f>
        <v>4.4416610012156898E-4</v>
      </c>
      <c r="J153">
        <f>H153*dt</f>
        <v>-1.9986675016996358</v>
      </c>
      <c r="K153">
        <f>(gx-$P$7*E153)*dt</f>
        <v>-2.2777748724183024E-4</v>
      </c>
      <c r="L153">
        <f>(gy-$P$7*F153)*dt</f>
        <v>-6.8333246172525008E-4</v>
      </c>
      <c r="T153">
        <f>T152+dt</f>
        <v>14.499999999999964</v>
      </c>
      <c r="U153">
        <f t="shared" si="35"/>
        <v>19.988225221056595</v>
      </c>
      <c r="V153">
        <f t="shared" si="36"/>
        <v>-230.03532433683006</v>
      </c>
      <c r="W153">
        <f t="shared" si="37"/>
        <v>5.887389471696057E-3</v>
      </c>
      <c r="X153">
        <f t="shared" si="38"/>
        <v>-19.982337831584914</v>
      </c>
      <c r="Y153">
        <f>W153*dt</f>
        <v>5.8873894716960577E-4</v>
      </c>
      <c r="Z153">
        <f>X153*dt</f>
        <v>-1.9982337831584915</v>
      </c>
      <c r="AA153">
        <f>(gx-$P$7*W153)*dt</f>
        <v>-2.9436947358480288E-4</v>
      </c>
      <c r="AB153">
        <f>(gy-$P$7*X153)*dt</f>
        <v>-8.8310842075429725E-4</v>
      </c>
    </row>
    <row r="154" spans="2:28" x14ac:dyDescent="0.3">
      <c r="B154">
        <f t="shared" si="30"/>
        <v>15.099999999999962</v>
      </c>
      <c r="C154" s="1">
        <f t="shared" si="31"/>
        <v>19.491560844097684</v>
      </c>
      <c r="D154" s="1">
        <f t="shared" si="32"/>
        <v>-243.52531746770714</v>
      </c>
      <c r="E154">
        <f t="shared" si="33"/>
        <v>4.3277722575947742E-3</v>
      </c>
      <c r="F154">
        <f t="shared" si="34"/>
        <v>-19.987016683227221</v>
      </c>
      <c r="G154">
        <f>E154+(gx-$P$7*E154)*dt/2</f>
        <v>4.2195779511549052E-3</v>
      </c>
      <c r="H154">
        <f>F154+(gy-$P$7*F154)*dt/2</f>
        <v>-19.98734126614654</v>
      </c>
      <c r="I154">
        <f>G154*dt</f>
        <v>4.2195779511549052E-4</v>
      </c>
      <c r="J154">
        <f>H154*dt</f>
        <v>-1.9987341266146541</v>
      </c>
      <c r="K154">
        <f>(gx-$P$7*E154)*dt</f>
        <v>-2.1638861287973872E-4</v>
      </c>
      <c r="L154">
        <f>(gy-$P$7*F154)*dt</f>
        <v>-6.4916583863894317E-4</v>
      </c>
      <c r="T154">
        <f>T153+dt</f>
        <v>14.599999999999964</v>
      </c>
      <c r="U154">
        <f t="shared" si="35"/>
        <v>19.988813960003764</v>
      </c>
      <c r="V154">
        <f t="shared" si="36"/>
        <v>-232.03355811998856</v>
      </c>
      <c r="W154">
        <f t="shared" si="37"/>
        <v>5.5930199981112545E-3</v>
      </c>
      <c r="X154">
        <f t="shared" si="38"/>
        <v>-19.983220940005669</v>
      </c>
      <c r="Y154">
        <f>W154*dt</f>
        <v>5.593019998111255E-4</v>
      </c>
      <c r="Z154">
        <f>X154*dt</f>
        <v>-1.998322094000567</v>
      </c>
      <c r="AA154">
        <f>(gx-$P$7*W154)*dt</f>
        <v>-2.7965099990556275E-4</v>
      </c>
      <c r="AB154">
        <f>(gy-$P$7*X154)*dt</f>
        <v>-8.3895299971654686E-4</v>
      </c>
    </row>
    <row r="155" spans="2:28" x14ac:dyDescent="0.3">
      <c r="B155">
        <f t="shared" si="30"/>
        <v>15.199999999999962</v>
      </c>
      <c r="C155" s="1">
        <f t="shared" si="31"/>
        <v>19.491982801892799</v>
      </c>
      <c r="D155" s="1">
        <f t="shared" si="32"/>
        <v>-245.5240515943218</v>
      </c>
      <c r="E155">
        <f t="shared" si="33"/>
        <v>4.1113836447150354E-3</v>
      </c>
      <c r="F155">
        <f t="shared" si="34"/>
        <v>-19.987665849065859</v>
      </c>
      <c r="G155">
        <f>E155+(gx-$P$7*E155)*dt/2</f>
        <v>4.0085990535971595E-3</v>
      </c>
      <c r="H155">
        <f>F155+(gy-$P$7*F155)*dt/2</f>
        <v>-19.987974202839212</v>
      </c>
      <c r="I155">
        <f>G155*dt</f>
        <v>4.0085990535971595E-4</v>
      </c>
      <c r="J155">
        <f>H155*dt</f>
        <v>-1.9987974202839212</v>
      </c>
      <c r="K155">
        <f>(gx-$P$7*E155)*dt</f>
        <v>-2.0556918223575178E-4</v>
      </c>
      <c r="L155">
        <f>(gy-$P$7*F155)*dt</f>
        <v>-6.1670754670704051E-4</v>
      </c>
      <c r="T155">
        <f>T154+dt</f>
        <v>14.699999999999964</v>
      </c>
      <c r="U155">
        <f t="shared" si="35"/>
        <v>19.989373262003575</v>
      </c>
      <c r="V155">
        <f t="shared" si="36"/>
        <v>-234.03188021398913</v>
      </c>
      <c r="W155">
        <f t="shared" si="37"/>
        <v>5.3133689982056915E-3</v>
      </c>
      <c r="X155">
        <f t="shared" si="38"/>
        <v>-19.984059893005387</v>
      </c>
      <c r="Y155">
        <f>W155*dt</f>
        <v>5.3133689982056917E-4</v>
      </c>
      <c r="Z155">
        <f>X155*dt</f>
        <v>-1.9984059893005388</v>
      </c>
      <c r="AA155">
        <f>(gx-$P$7*W155)*dt</f>
        <v>-2.6566844991028458E-4</v>
      </c>
      <c r="AB155">
        <f>(gy-$P$7*X155)*dt</f>
        <v>-7.9700534973063957E-4</v>
      </c>
    </row>
    <row r="156" spans="2:28" x14ac:dyDescent="0.3">
      <c r="B156">
        <f t="shared" si="30"/>
        <v>15.299999999999962</v>
      </c>
      <c r="C156" s="1">
        <f t="shared" si="31"/>
        <v>19.492383661798158</v>
      </c>
      <c r="D156" s="1">
        <f t="shared" si="32"/>
        <v>-247.52284901460573</v>
      </c>
      <c r="E156">
        <f t="shared" si="33"/>
        <v>3.9058144624792837E-3</v>
      </c>
      <c r="F156">
        <f t="shared" si="34"/>
        <v>-19.988282556612567</v>
      </c>
      <c r="G156">
        <f>E156+(gx-$P$7*E156)*dt/2</f>
        <v>3.8081691009173016E-3</v>
      </c>
      <c r="H156">
        <f>F156+(gy-$P$7*F156)*dt/2</f>
        <v>-19.988575492697255</v>
      </c>
      <c r="I156">
        <f>G156*dt</f>
        <v>3.8081691009173019E-4</v>
      </c>
      <c r="J156">
        <f>H156*dt</f>
        <v>-1.9988575492697256</v>
      </c>
      <c r="K156">
        <f>(gx-$P$7*E156)*dt</f>
        <v>-1.952907231239642E-4</v>
      </c>
      <c r="L156">
        <f>(gy-$P$7*F156)*dt</f>
        <v>-5.8587216937162629E-4</v>
      </c>
      <c r="T156">
        <f>T155+dt</f>
        <v>14.799999999999963</v>
      </c>
      <c r="U156">
        <f t="shared" si="35"/>
        <v>19.989904598903397</v>
      </c>
      <c r="V156">
        <f t="shared" si="36"/>
        <v>-236.03028620328968</v>
      </c>
      <c r="W156">
        <f t="shared" si="37"/>
        <v>5.0477005482954069E-3</v>
      </c>
      <c r="X156">
        <f t="shared" si="38"/>
        <v>-19.984856898355119</v>
      </c>
      <c r="Y156">
        <f>W156*dt</f>
        <v>5.0477005482954074E-4</v>
      </c>
      <c r="Z156">
        <f>X156*dt</f>
        <v>-1.9984856898355119</v>
      </c>
      <c r="AA156">
        <f>(gx-$P$7*W156)*dt</f>
        <v>-2.5238502741477037E-4</v>
      </c>
      <c r="AB156">
        <f>(gy-$P$7*X156)*dt</f>
        <v>-7.5715508224405426E-4</v>
      </c>
    </row>
    <row r="157" spans="2:28" x14ac:dyDescent="0.3">
      <c r="B157">
        <f t="shared" si="30"/>
        <v>15.399999999999961</v>
      </c>
      <c r="C157" s="1">
        <f t="shared" si="31"/>
        <v>19.492764478708249</v>
      </c>
      <c r="D157" s="1">
        <f t="shared" si="32"/>
        <v>-249.52170656387545</v>
      </c>
      <c r="E157">
        <f t="shared" si="33"/>
        <v>3.7105237393553194E-3</v>
      </c>
      <c r="F157">
        <f t="shared" si="34"/>
        <v>-19.988868428781938</v>
      </c>
      <c r="G157">
        <f>E157+(gx-$P$7*E157)*dt/2</f>
        <v>3.6177606458714364E-3</v>
      </c>
      <c r="H157">
        <f>F157+(gy-$P$7*F157)*dt/2</f>
        <v>-19.98914671806239</v>
      </c>
      <c r="I157">
        <f>G157*dt</f>
        <v>3.6177606458714364E-4</v>
      </c>
      <c r="J157">
        <f>H157*dt</f>
        <v>-1.9989146718062392</v>
      </c>
      <c r="K157">
        <f>(gx-$P$7*E157)*dt</f>
        <v>-1.8552618696776599E-4</v>
      </c>
      <c r="L157">
        <f>(gy-$P$7*F157)*dt</f>
        <v>-5.5657856090309823E-4</v>
      </c>
      <c r="T157">
        <f>T156+dt</f>
        <v>14.899999999999963</v>
      </c>
      <c r="U157">
        <f t="shared" si="35"/>
        <v>19.990409368958225</v>
      </c>
      <c r="V157">
        <f t="shared" si="36"/>
        <v>-238.0287718931252</v>
      </c>
      <c r="W157">
        <f t="shared" si="37"/>
        <v>4.7953155208806369E-3</v>
      </c>
      <c r="X157">
        <f t="shared" si="38"/>
        <v>-19.985614053437363</v>
      </c>
      <c r="Y157">
        <f>W157*dt</f>
        <v>4.7953155208806369E-4</v>
      </c>
      <c r="Z157">
        <f>X157*dt</f>
        <v>-1.9985614053437364</v>
      </c>
      <c r="AA157">
        <f>(gx-$P$7*W157)*dt</f>
        <v>-2.3976577604403184E-4</v>
      </c>
      <c r="AB157">
        <f>(gy-$P$7*X157)*dt</f>
        <v>-7.1929732813185159E-4</v>
      </c>
    </row>
    <row r="158" spans="2:28" x14ac:dyDescent="0.3">
      <c r="B158">
        <f t="shared" si="30"/>
        <v>15.499999999999961</v>
      </c>
      <c r="C158" s="1">
        <f t="shared" si="31"/>
        <v>19.493126254772836</v>
      </c>
      <c r="D158" s="1">
        <f t="shared" si="32"/>
        <v>-251.52062123568169</v>
      </c>
      <c r="E158">
        <f t="shared" si="33"/>
        <v>3.5249975523875534E-3</v>
      </c>
      <c r="F158">
        <f t="shared" si="34"/>
        <v>-19.989425007342842</v>
      </c>
      <c r="G158">
        <f>E158+(gx-$P$7*E158)*dt/2</f>
        <v>3.4368726135778644E-3</v>
      </c>
      <c r="H158">
        <f>F158+(gy-$P$7*F158)*dt/2</f>
        <v>-19.98968938215927</v>
      </c>
      <c r="I158">
        <f>G158*dt</f>
        <v>3.4368726135778645E-4</v>
      </c>
      <c r="J158">
        <f>H158*dt</f>
        <v>-1.998968938215927</v>
      </c>
      <c r="K158">
        <f>(gx-$P$7*E158)*dt</f>
        <v>-1.7624987761937768E-4</v>
      </c>
      <c r="L158">
        <f>(gy-$P$7*F158)*dt</f>
        <v>-5.2874963285791669E-4</v>
      </c>
      <c r="T158">
        <f>T157+dt</f>
        <v>14.999999999999963</v>
      </c>
      <c r="U158">
        <f t="shared" si="35"/>
        <v>19.990888900510313</v>
      </c>
      <c r="V158">
        <f t="shared" si="36"/>
        <v>-240.02733329846893</v>
      </c>
      <c r="W158">
        <f t="shared" si="37"/>
        <v>4.5555497448366046E-3</v>
      </c>
      <c r="X158">
        <f t="shared" si="38"/>
        <v>-19.986333350765495</v>
      </c>
      <c r="Y158">
        <f>W158*dt</f>
        <v>4.5555497448366048E-4</v>
      </c>
      <c r="Z158">
        <f>X158*dt</f>
        <v>-1.9986333350765495</v>
      </c>
      <c r="AA158">
        <f>(gx-$P$7*W158)*dt</f>
        <v>-2.2777748724183024E-4</v>
      </c>
      <c r="AB158">
        <f>(gy-$P$7*X158)*dt</f>
        <v>-6.8333246172525008E-4</v>
      </c>
    </row>
    <row r="159" spans="2:28" x14ac:dyDescent="0.3">
      <c r="B159">
        <f t="shared" si="30"/>
        <v>15.599999999999961</v>
      </c>
      <c r="C159" s="1">
        <f t="shared" si="31"/>
        <v>19.493469942034192</v>
      </c>
      <c r="D159" s="1">
        <f t="shared" si="32"/>
        <v>-253.51959017389763</v>
      </c>
      <c r="E159">
        <f t="shared" si="33"/>
        <v>3.3487476747681758E-3</v>
      </c>
      <c r="F159">
        <f t="shared" si="34"/>
        <v>-19.989953756975698</v>
      </c>
      <c r="G159">
        <f>E159+(gx-$P$7*E159)*dt/2</f>
        <v>3.2650289828989715E-3</v>
      </c>
      <c r="H159">
        <f>F159+(gy-$P$7*F159)*dt/2</f>
        <v>-19.990204913051304</v>
      </c>
      <c r="I159">
        <f>G159*dt</f>
        <v>3.2650289828989716E-4</v>
      </c>
      <c r="J159">
        <f>H159*dt</f>
        <v>-1.9990204913051306</v>
      </c>
      <c r="K159">
        <f>(gx-$P$7*E159)*dt</f>
        <v>-1.674373837384088E-4</v>
      </c>
      <c r="L159">
        <f>(gy-$P$7*F159)*dt</f>
        <v>-5.0231215121510076E-4</v>
      </c>
      <c r="T159">
        <f>T158+dt</f>
        <v>15.099999999999962</v>
      </c>
      <c r="U159">
        <f t="shared" si="35"/>
        <v>19.991344455484796</v>
      </c>
      <c r="V159">
        <f t="shared" si="36"/>
        <v>-242.02596663354549</v>
      </c>
      <c r="W159">
        <f t="shared" si="37"/>
        <v>4.3277722575947742E-3</v>
      </c>
      <c r="X159">
        <f t="shared" si="38"/>
        <v>-19.987016683227221</v>
      </c>
      <c r="Y159">
        <f>W159*dt</f>
        <v>4.3277722575947743E-4</v>
      </c>
      <c r="Z159">
        <f>X159*dt</f>
        <v>-1.9987016683227221</v>
      </c>
      <c r="AA159">
        <f>(gx-$P$7*W159)*dt</f>
        <v>-2.1638861287973872E-4</v>
      </c>
      <c r="AB159">
        <f>(gy-$P$7*X159)*dt</f>
        <v>-6.4916583863894317E-4</v>
      </c>
    </row>
    <row r="160" spans="2:28" x14ac:dyDescent="0.3">
      <c r="B160">
        <f t="shared" si="30"/>
        <v>15.69999999999996</v>
      </c>
      <c r="C160" s="1">
        <f t="shared" si="31"/>
        <v>19.493796444932482</v>
      </c>
      <c r="D160" s="1">
        <f t="shared" si="32"/>
        <v>-255.51861066520274</v>
      </c>
      <c r="E160">
        <f t="shared" si="33"/>
        <v>3.1813102910297668E-3</v>
      </c>
      <c r="F160">
        <f t="shared" si="34"/>
        <v>-19.990456069126914</v>
      </c>
      <c r="G160">
        <f>E160+(gx-$P$7*E160)*dt/2</f>
        <v>3.1017775337540228E-3</v>
      </c>
      <c r="H160">
        <f>F160+(gy-$P$7*F160)*dt/2</f>
        <v>-19.990694667398742</v>
      </c>
      <c r="I160">
        <f>G160*dt</f>
        <v>3.1017775337540229E-4</v>
      </c>
      <c r="J160">
        <f>H160*dt</f>
        <v>-1.9990694667398743</v>
      </c>
      <c r="K160">
        <f>(gx-$P$7*E160)*dt</f>
        <v>-1.5906551455148834E-4</v>
      </c>
      <c r="L160">
        <f>(gy-$P$7*F160)*dt</f>
        <v>-4.7719654365430131E-4</v>
      </c>
      <c r="T160">
        <f>T159+dt</f>
        <v>15.199999999999962</v>
      </c>
      <c r="U160">
        <f t="shared" si="35"/>
        <v>19.991777232710557</v>
      </c>
      <c r="V160">
        <f t="shared" si="36"/>
        <v>-244.02466830186822</v>
      </c>
      <c r="W160">
        <f t="shared" si="37"/>
        <v>4.1113836447150354E-3</v>
      </c>
      <c r="X160">
        <f t="shared" si="38"/>
        <v>-19.987665849065859</v>
      </c>
      <c r="Y160">
        <f>W160*dt</f>
        <v>4.1113836447150356E-4</v>
      </c>
      <c r="Z160">
        <f>X160*dt</f>
        <v>-1.9987665849065861</v>
      </c>
      <c r="AA160">
        <f>(gx-$P$7*W160)*dt</f>
        <v>-2.0556918223575178E-4</v>
      </c>
      <c r="AB160">
        <f>(gy-$P$7*X160)*dt</f>
        <v>-6.1670754670704051E-4</v>
      </c>
    </row>
    <row r="161" spans="2:28" x14ac:dyDescent="0.3">
      <c r="B161">
        <f t="shared" si="30"/>
        <v>15.79999999999996</v>
      </c>
      <c r="C161" s="1">
        <f t="shared" si="31"/>
        <v>19.494106622685859</v>
      </c>
      <c r="D161" s="1">
        <f t="shared" si="32"/>
        <v>-257.5176801319426</v>
      </c>
      <c r="E161">
        <f t="shared" si="33"/>
        <v>3.0222447764782787E-3</v>
      </c>
      <c r="F161">
        <f t="shared" si="34"/>
        <v>-19.99093326567057</v>
      </c>
      <c r="G161">
        <f>E161+(gx-$P$7*E161)*dt/2</f>
        <v>2.9466886570663217E-3</v>
      </c>
      <c r="H161">
        <f>F161+(gy-$P$7*F161)*dt/2</f>
        <v>-19.991159934028804</v>
      </c>
      <c r="I161">
        <f>G161*dt</f>
        <v>2.9466886570663219E-4</v>
      </c>
      <c r="J161">
        <f>H161*dt</f>
        <v>-1.9991159934028806</v>
      </c>
      <c r="K161">
        <f>(gx-$P$7*E161)*dt</f>
        <v>-1.5111223882391395E-4</v>
      </c>
      <c r="L161">
        <f>(gy-$P$7*F161)*dt</f>
        <v>-4.5333671647149746E-4</v>
      </c>
      <c r="T161">
        <f>T160+dt</f>
        <v>15.299999999999962</v>
      </c>
      <c r="U161">
        <f t="shared" si="35"/>
        <v>19.992188371075027</v>
      </c>
      <c r="V161">
        <f t="shared" si="36"/>
        <v>-246.02343488677479</v>
      </c>
      <c r="W161">
        <f t="shared" si="37"/>
        <v>3.9058144624792837E-3</v>
      </c>
      <c r="X161">
        <f t="shared" si="38"/>
        <v>-19.988282556612567</v>
      </c>
      <c r="Y161">
        <f>W161*dt</f>
        <v>3.905814462479284E-4</v>
      </c>
      <c r="Z161">
        <f>X161*dt</f>
        <v>-1.9988282556612569</v>
      </c>
      <c r="AA161">
        <f>(gx-$P$7*W161)*dt</f>
        <v>-1.952907231239642E-4</v>
      </c>
      <c r="AB161">
        <f>(gy-$P$7*X161)*dt</f>
        <v>-5.8587216937162629E-4</v>
      </c>
    </row>
    <row r="162" spans="2:28" x14ac:dyDescent="0.3">
      <c r="B162">
        <f t="shared" si="30"/>
        <v>15.899999999999959</v>
      </c>
      <c r="C162" s="1">
        <f t="shared" si="31"/>
        <v>19.494401291551565</v>
      </c>
      <c r="D162" s="1">
        <f t="shared" si="32"/>
        <v>-259.51679612534548</v>
      </c>
      <c r="E162">
        <f t="shared" si="33"/>
        <v>2.8711325376543648E-3</v>
      </c>
      <c r="F162">
        <f t="shared" si="34"/>
        <v>-19.991386602387042</v>
      </c>
      <c r="G162">
        <f>E162+(gx-$P$7*E162)*dt/2</f>
        <v>2.7993542242130058E-3</v>
      </c>
      <c r="H162">
        <f>F162+(gy-$P$7*F162)*dt/2</f>
        <v>-19.991601937327367</v>
      </c>
      <c r="I162">
        <f>G162*dt</f>
        <v>2.7993542242130061E-4</v>
      </c>
      <c r="J162">
        <f>H162*dt</f>
        <v>-1.9991601937327368</v>
      </c>
      <c r="K162">
        <f>(gx-$P$7*E162)*dt</f>
        <v>-1.4355662688271824E-4</v>
      </c>
      <c r="L162">
        <f>(gy-$P$7*F162)*dt</f>
        <v>-4.3066988064790481E-4</v>
      </c>
      <c r="T162">
        <f>T161+dt</f>
        <v>15.399999999999961</v>
      </c>
      <c r="U162">
        <f t="shared" si="35"/>
        <v>19.992578952521274</v>
      </c>
      <c r="V162">
        <f t="shared" si="36"/>
        <v>-248.02226314243606</v>
      </c>
      <c r="W162">
        <f t="shared" si="37"/>
        <v>3.7105237393553194E-3</v>
      </c>
      <c r="X162">
        <f t="shared" si="38"/>
        <v>-19.988868428781938</v>
      </c>
      <c r="Y162">
        <f>W162*dt</f>
        <v>3.7105237393553198E-4</v>
      </c>
      <c r="Z162">
        <f>X162*dt</f>
        <v>-1.9988868428781938</v>
      </c>
      <c r="AA162">
        <f>(gx-$P$7*W162)*dt</f>
        <v>-1.8552618696776599E-4</v>
      </c>
      <c r="AB162">
        <f>(gy-$P$7*X162)*dt</f>
        <v>-5.5657856090309823E-4</v>
      </c>
    </row>
    <row r="163" spans="2:28" x14ac:dyDescent="0.3">
      <c r="B163">
        <f t="shared" si="30"/>
        <v>15.999999999999959</v>
      </c>
      <c r="C163" s="1">
        <f t="shared" si="31"/>
        <v>19.494681226973988</v>
      </c>
      <c r="D163" s="1">
        <f t="shared" si="32"/>
        <v>-261.51595631907821</v>
      </c>
      <c r="E163">
        <f t="shared" si="33"/>
        <v>2.7275759107716468E-3</v>
      </c>
      <c r="F163">
        <f t="shared" si="34"/>
        <v>-19.991817272267689</v>
      </c>
      <c r="G163">
        <f>E163+(gx-$P$7*E163)*dt/2</f>
        <v>2.6593865130023556E-3</v>
      </c>
      <c r="H163">
        <f>F163+(gy-$P$7*F163)*dt/2</f>
        <v>-19.992021840460996</v>
      </c>
      <c r="I163">
        <f>G163*dt</f>
        <v>2.6593865130023555E-4</v>
      </c>
      <c r="J163">
        <f>H163*dt</f>
        <v>-1.9992021840460996</v>
      </c>
      <c r="K163">
        <f>(gx-$P$7*E163)*dt</f>
        <v>-1.3637879553858234E-4</v>
      </c>
      <c r="L163">
        <f>(gy-$P$7*F163)*dt</f>
        <v>-4.0913638661557174E-4</v>
      </c>
      <c r="T163">
        <f>T162+dt</f>
        <v>15.499999999999961</v>
      </c>
      <c r="U163">
        <f t="shared" si="35"/>
        <v>19.99295000489521</v>
      </c>
      <c r="V163">
        <f t="shared" si="36"/>
        <v>-250.02114998531425</v>
      </c>
      <c r="W163">
        <f t="shared" si="37"/>
        <v>3.5249975523875534E-3</v>
      </c>
      <c r="X163">
        <f t="shared" si="38"/>
        <v>-19.989425007342842</v>
      </c>
      <c r="Y163">
        <f>W163*dt</f>
        <v>3.5249975523875536E-4</v>
      </c>
      <c r="Z163">
        <f>X163*dt</f>
        <v>-1.9989425007342843</v>
      </c>
      <c r="AA163">
        <f>(gx-$P$7*W163)*dt</f>
        <v>-1.7624987761937768E-4</v>
      </c>
      <c r="AB163">
        <f>(gy-$P$7*X163)*dt</f>
        <v>-5.2874963285791669E-4</v>
      </c>
    </row>
    <row r="164" spans="2:28" x14ac:dyDescent="0.3">
      <c r="B164">
        <f t="shared" si="30"/>
        <v>16.099999999999959</v>
      </c>
      <c r="C164" s="1">
        <f t="shared" si="31"/>
        <v>19.494947165625288</v>
      </c>
      <c r="D164" s="1">
        <f t="shared" si="32"/>
        <v>-263.51515850312433</v>
      </c>
      <c r="E164">
        <f t="shared" si="33"/>
        <v>2.5911971152330644E-3</v>
      </c>
      <c r="F164">
        <f t="shared" si="34"/>
        <v>-19.992226408654304</v>
      </c>
      <c r="G164">
        <f>E164+(gx-$P$7*E164)*dt/2</f>
        <v>2.5264171873522379E-3</v>
      </c>
      <c r="H164">
        <f>F164+(gy-$P$7*F164)*dt/2</f>
        <v>-19.992420748437947</v>
      </c>
      <c r="I164">
        <f>G164*dt</f>
        <v>2.526417187352238E-4</v>
      </c>
      <c r="J164">
        <f>H164*dt</f>
        <v>-1.9992420748437949</v>
      </c>
      <c r="K164">
        <f>(gx-$P$7*E164)*dt</f>
        <v>-1.2955985576165323E-4</v>
      </c>
      <c r="L164">
        <f>(gy-$P$7*F164)*dt</f>
        <v>-3.8867956728481093E-4</v>
      </c>
      <c r="T164">
        <f>T163+dt</f>
        <v>15.599999999999961</v>
      </c>
      <c r="U164">
        <f t="shared" si="35"/>
        <v>19.993302504650448</v>
      </c>
      <c r="V164">
        <f t="shared" si="36"/>
        <v>-252.02009248604853</v>
      </c>
      <c r="W164">
        <f t="shared" si="37"/>
        <v>3.3487476747681758E-3</v>
      </c>
      <c r="X164">
        <f t="shared" si="38"/>
        <v>-19.989953756975698</v>
      </c>
      <c r="Y164">
        <f>W164*dt</f>
        <v>3.3487476747681759E-4</v>
      </c>
      <c r="Z164">
        <f>X164*dt</f>
        <v>-1.9989953756975698</v>
      </c>
      <c r="AA164">
        <f>(gx-$P$7*W164)*dt</f>
        <v>-1.674373837384088E-4</v>
      </c>
      <c r="AB164">
        <f>(gy-$P$7*X164)*dt</f>
        <v>-5.0231215121510076E-4</v>
      </c>
    </row>
    <row r="165" spans="2:28" x14ac:dyDescent="0.3">
      <c r="B165">
        <f t="shared" si="30"/>
        <v>16.19999999999996</v>
      </c>
      <c r="C165" s="1">
        <f t="shared" si="31"/>
        <v>19.495199807344022</v>
      </c>
      <c r="D165" s="1">
        <f t="shared" si="32"/>
        <v>-265.5144005779681</v>
      </c>
      <c r="E165">
        <f t="shared" si="33"/>
        <v>2.461637259471411E-3</v>
      </c>
      <c r="F165">
        <f t="shared" si="34"/>
        <v>-19.992615088221587</v>
      </c>
      <c r="G165">
        <f>E165+(gx-$P$7*E165)*dt/2</f>
        <v>2.4000963279846256E-3</v>
      </c>
      <c r="H165">
        <f>F165+(gy-$P$7*F165)*dt/2</f>
        <v>-19.992799711016048</v>
      </c>
      <c r="I165">
        <f>G165*dt</f>
        <v>2.4000963279846257E-4</v>
      </c>
      <c r="J165">
        <f>H165*dt</f>
        <v>-1.9992799711016049</v>
      </c>
      <c r="K165">
        <f>(gx-$P$7*E165)*dt</f>
        <v>-1.2308186297357054E-4</v>
      </c>
      <c r="L165">
        <f>(gy-$P$7*F165)*dt</f>
        <v>-3.6924558892064145E-4</v>
      </c>
      <c r="T165">
        <f>T164+dt</f>
        <v>15.69999999999996</v>
      </c>
      <c r="U165">
        <f t="shared" si="35"/>
        <v>19.993637379417926</v>
      </c>
      <c r="V165">
        <f t="shared" si="36"/>
        <v>-254.0190878617461</v>
      </c>
      <c r="W165">
        <f t="shared" si="37"/>
        <v>3.1813102910297668E-3</v>
      </c>
      <c r="X165">
        <f t="shared" si="38"/>
        <v>-19.990456069126914</v>
      </c>
      <c r="Y165">
        <f>W165*dt</f>
        <v>3.1813102910297668E-4</v>
      </c>
      <c r="Z165">
        <f>X165*dt</f>
        <v>-1.9990456069126914</v>
      </c>
      <c r="AA165">
        <f>(gx-$P$7*W165)*dt</f>
        <v>-1.5906551455148834E-4</v>
      </c>
      <c r="AB165">
        <f>(gy-$P$7*X165)*dt</f>
        <v>-4.7719654365430131E-4</v>
      </c>
    </row>
    <row r="166" spans="2:28" x14ac:dyDescent="0.3">
      <c r="B166">
        <f t="shared" si="30"/>
        <v>16.299999999999962</v>
      </c>
      <c r="C166" s="1">
        <f t="shared" si="31"/>
        <v>19.49543981697682</v>
      </c>
      <c r="D166" s="1">
        <f t="shared" si="32"/>
        <v>-267.5136805490697</v>
      </c>
      <c r="E166">
        <f t="shared" si="33"/>
        <v>2.3385553964978406E-3</v>
      </c>
      <c r="F166">
        <f t="shared" si="34"/>
        <v>-19.992984333810508</v>
      </c>
      <c r="G166">
        <f>E166+(gx-$P$7*E166)*dt/2</f>
        <v>2.2800915115853944E-3</v>
      </c>
      <c r="H166">
        <f>F166+(gy-$P$7*F166)*dt/2</f>
        <v>-19.993159725465244</v>
      </c>
      <c r="I166">
        <f>G166*dt</f>
        <v>2.2800915115853945E-4</v>
      </c>
      <c r="J166">
        <f>H166*dt</f>
        <v>-1.9993159725465244</v>
      </c>
      <c r="K166">
        <f>(gx-$P$7*E166)*dt</f>
        <v>-1.1692776982489204E-4</v>
      </c>
      <c r="L166">
        <f>(gy-$P$7*F166)*dt</f>
        <v>-3.5078330947460048E-4</v>
      </c>
      <c r="T166">
        <f>T165+dt</f>
        <v>15.79999999999996</v>
      </c>
      <c r="U166">
        <f t="shared" si="35"/>
        <v>19.99395551044703</v>
      </c>
      <c r="V166">
        <f t="shared" si="36"/>
        <v>-256.01813346865879</v>
      </c>
      <c r="W166">
        <f t="shared" si="37"/>
        <v>3.0222447764782787E-3</v>
      </c>
      <c r="X166">
        <f t="shared" si="38"/>
        <v>-19.99093326567057</v>
      </c>
      <c r="Y166">
        <f>W166*dt</f>
        <v>3.0222447764782789E-4</v>
      </c>
      <c r="Z166">
        <f>X166*dt</f>
        <v>-1.9990933265670572</v>
      </c>
      <c r="AA166">
        <f>(gx-$P$7*W166)*dt</f>
        <v>-1.5111223882391395E-4</v>
      </c>
      <c r="AB166">
        <f>(gy-$P$7*X166)*dt</f>
        <v>-4.5333671647149746E-4</v>
      </c>
    </row>
    <row r="167" spans="2:28" x14ac:dyDescent="0.3">
      <c r="B167">
        <f t="shared" si="30"/>
        <v>16.399999999999963</v>
      </c>
      <c r="C167" s="1">
        <f t="shared" si="31"/>
        <v>19.495667826127978</v>
      </c>
      <c r="D167" s="1">
        <f t="shared" si="32"/>
        <v>-269.51299652161623</v>
      </c>
      <c r="E167">
        <f t="shared" si="33"/>
        <v>2.2216276266729487E-3</v>
      </c>
      <c r="F167">
        <f t="shared" si="34"/>
        <v>-19.993335117119983</v>
      </c>
      <c r="G167">
        <f>E167+(gx-$P$7*E167)*dt/2</f>
        <v>2.1660869360061248E-3</v>
      </c>
      <c r="H167">
        <f>F167+(gy-$P$7*F167)*dt/2</f>
        <v>-19.993501739191984</v>
      </c>
      <c r="I167">
        <f>G167*dt</f>
        <v>2.1660869360061249E-4</v>
      </c>
      <c r="J167">
        <f>H167*dt</f>
        <v>-1.9993501739191986</v>
      </c>
      <c r="K167">
        <f>(gx-$P$7*E167)*dt</f>
        <v>-1.1108138133364744E-4</v>
      </c>
      <c r="L167">
        <f>(gy-$P$7*F167)*dt</f>
        <v>-3.3324414400084381E-4</v>
      </c>
      <c r="T167">
        <f>T166+dt</f>
        <v>15.899999999999959</v>
      </c>
      <c r="U167">
        <f t="shared" si="35"/>
        <v>19.994257734924677</v>
      </c>
      <c r="V167">
        <f t="shared" si="36"/>
        <v>-258.01722679522584</v>
      </c>
      <c r="W167">
        <f t="shared" si="37"/>
        <v>2.8711325376543648E-3</v>
      </c>
      <c r="X167">
        <f t="shared" si="38"/>
        <v>-19.991386602387042</v>
      </c>
      <c r="Y167">
        <f>W167*dt</f>
        <v>2.8711325376543648E-4</v>
      </c>
      <c r="Z167">
        <f>X167*dt</f>
        <v>-1.9991386602387042</v>
      </c>
      <c r="AA167">
        <f>(gx-$P$7*W167)*dt</f>
        <v>-1.4355662688271824E-4</v>
      </c>
      <c r="AB167">
        <f>(gy-$P$7*X167)*dt</f>
        <v>-4.3066988064790481E-4</v>
      </c>
    </row>
    <row r="168" spans="2:28" x14ac:dyDescent="0.3">
      <c r="B168">
        <f t="shared" si="30"/>
        <v>16.499999999999964</v>
      </c>
      <c r="C168" s="1">
        <f t="shared" si="31"/>
        <v>19.49588443482158</v>
      </c>
      <c r="D168" s="1">
        <f t="shared" si="32"/>
        <v>-271.51234669553543</v>
      </c>
      <c r="E168">
        <f t="shared" si="33"/>
        <v>2.1105462453393014E-3</v>
      </c>
      <c r="F168">
        <f t="shared" si="34"/>
        <v>-19.993668361263985</v>
      </c>
      <c r="G168">
        <f>E168+(gx-$P$7*E168)*dt/2</f>
        <v>2.0577825892058189E-3</v>
      </c>
      <c r="H168">
        <f>F168+(gy-$P$7*F168)*dt/2</f>
        <v>-19.993826652232386</v>
      </c>
      <c r="I168">
        <f>G168*dt</f>
        <v>2.0577825892058191E-4</v>
      </c>
      <c r="J168">
        <f>H168*dt</f>
        <v>-1.9993826652232387</v>
      </c>
      <c r="K168">
        <f>(gx-$P$7*E168)*dt</f>
        <v>-1.0552731226696507E-4</v>
      </c>
      <c r="L168">
        <f>(gy-$P$7*F168)*dt</f>
        <v>-3.1658193680073055E-4</v>
      </c>
      <c r="T168">
        <f>T167+dt</f>
        <v>15.999999999999959</v>
      </c>
      <c r="U168">
        <f t="shared" si="35"/>
        <v>19.994544848178442</v>
      </c>
      <c r="V168">
        <f t="shared" si="36"/>
        <v>-260.01636545546455</v>
      </c>
      <c r="W168">
        <f t="shared" si="37"/>
        <v>2.7275759107716468E-3</v>
      </c>
      <c r="X168">
        <f t="shared" si="38"/>
        <v>-19.991817272267689</v>
      </c>
      <c r="Y168">
        <f>W168*dt</f>
        <v>2.7275759107716469E-4</v>
      </c>
      <c r="Z168">
        <f>X168*dt</f>
        <v>-1.9991817272267689</v>
      </c>
      <c r="AA168">
        <f>(gx-$P$7*W168)*dt</f>
        <v>-1.3637879553858234E-4</v>
      </c>
      <c r="AB168">
        <f>(gy-$P$7*X168)*dt</f>
        <v>-4.0913638661557174E-4</v>
      </c>
    </row>
    <row r="169" spans="2:28" x14ac:dyDescent="0.3">
      <c r="B169">
        <f t="shared" si="30"/>
        <v>16.599999999999966</v>
      </c>
      <c r="C169" s="1">
        <f t="shared" si="31"/>
        <v>19.4960902130805</v>
      </c>
      <c r="D169" s="1">
        <f t="shared" si="32"/>
        <v>-273.51172936075869</v>
      </c>
      <c r="E169">
        <f t="shared" si="33"/>
        <v>2.0050189330723363E-3</v>
      </c>
      <c r="F169">
        <f t="shared" si="34"/>
        <v>-19.993984943200786</v>
      </c>
      <c r="G169">
        <f>E169+(gx-$P$7*E169)*dt/2</f>
        <v>1.9548934597455278E-3</v>
      </c>
      <c r="H169">
        <f>F169+(gy-$P$7*F169)*dt/2</f>
        <v>-19.994135319620767</v>
      </c>
      <c r="I169">
        <f>G169*dt</f>
        <v>1.954893459745528E-4</v>
      </c>
      <c r="J169">
        <f>H169*dt</f>
        <v>-1.9994135319620767</v>
      </c>
      <c r="K169">
        <f>(gx-$P$7*E169)*dt</f>
        <v>-1.0025094665361682E-4</v>
      </c>
      <c r="L169">
        <f>(gy-$P$7*F169)*dt</f>
        <v>-3.0075283996069404E-4</v>
      </c>
      <c r="T169">
        <f>T168+dt</f>
        <v>16.099999999999959</v>
      </c>
      <c r="U169">
        <f t="shared" si="35"/>
        <v>19.994817605769519</v>
      </c>
      <c r="V169">
        <f t="shared" si="36"/>
        <v>-262.01554718269131</v>
      </c>
      <c r="W169">
        <f t="shared" si="37"/>
        <v>2.5911971152330644E-3</v>
      </c>
      <c r="X169">
        <f t="shared" si="38"/>
        <v>-19.992226408654304</v>
      </c>
      <c r="Y169">
        <f>W169*dt</f>
        <v>2.5911971152330646E-4</v>
      </c>
      <c r="Z169">
        <f>X169*dt</f>
        <v>-1.9992226408654306</v>
      </c>
      <c r="AA169">
        <f>(gx-$P$7*W169)*dt</f>
        <v>-1.2955985576165323E-4</v>
      </c>
      <c r="AB169">
        <f>(gy-$P$7*X169)*dt</f>
        <v>-3.8867956728481093E-4</v>
      </c>
    </row>
    <row r="170" spans="2:28" x14ac:dyDescent="0.3">
      <c r="B170">
        <f t="shared" si="30"/>
        <v>16.699999999999967</v>
      </c>
      <c r="C170" s="1">
        <f t="shared" si="31"/>
        <v>19.496285702426473</v>
      </c>
      <c r="D170" s="1">
        <f t="shared" si="32"/>
        <v>-275.51114289272078</v>
      </c>
      <c r="E170">
        <f t="shared" si="33"/>
        <v>1.9047679864187194E-3</v>
      </c>
      <c r="F170">
        <f t="shared" si="34"/>
        <v>-19.994285696040748</v>
      </c>
      <c r="G170">
        <f>E170+(gx-$P$7*E170)*dt/2</f>
        <v>1.8571487867582515E-3</v>
      </c>
      <c r="H170">
        <f>F170+(gy-$P$7*F170)*dt/2</f>
        <v>-19.994428553639729</v>
      </c>
      <c r="I170">
        <f>G170*dt</f>
        <v>1.8571487867582515E-4</v>
      </c>
      <c r="J170">
        <f>H170*dt</f>
        <v>-1.9994428553639729</v>
      </c>
      <c r="K170">
        <f>(gx-$P$7*E170)*dt</f>
        <v>-9.5238399320935976E-5</v>
      </c>
      <c r="L170">
        <f>(gy-$P$7*F170)*dt</f>
        <v>-2.857151979625883E-4</v>
      </c>
      <c r="T170">
        <f>T169+dt</f>
        <v>16.19999999999996</v>
      </c>
      <c r="U170">
        <f t="shared" si="35"/>
        <v>19.995076725481042</v>
      </c>
      <c r="V170">
        <f t="shared" si="36"/>
        <v>-264.01476982355672</v>
      </c>
      <c r="W170">
        <f t="shared" si="37"/>
        <v>2.461637259471411E-3</v>
      </c>
      <c r="X170">
        <f t="shared" si="38"/>
        <v>-19.992615088221587</v>
      </c>
      <c r="Y170">
        <f>W170*dt</f>
        <v>2.4616372594714109E-4</v>
      </c>
      <c r="Z170">
        <f>X170*dt</f>
        <v>-1.9992615088221588</v>
      </c>
      <c r="AA170">
        <f>(gx-$P$7*W170)*dt</f>
        <v>-1.2308186297357054E-4</v>
      </c>
      <c r="AB170">
        <f>(gy-$P$7*X170)*dt</f>
        <v>-3.6924558892064145E-4</v>
      </c>
    </row>
    <row r="171" spans="2:28" x14ac:dyDescent="0.3">
      <c r="B171">
        <f t="shared" si="30"/>
        <v>16.799999999999969</v>
      </c>
      <c r="C171" s="1">
        <f t="shared" si="31"/>
        <v>19.496471417305148</v>
      </c>
      <c r="D171" s="1">
        <f t="shared" si="32"/>
        <v>-277.51058574808474</v>
      </c>
      <c r="E171">
        <f t="shared" si="33"/>
        <v>1.8095295870977834E-3</v>
      </c>
      <c r="F171">
        <f t="shared" si="34"/>
        <v>-19.994571411238709</v>
      </c>
      <c r="G171">
        <f>E171+(gx-$P$7*E171)*dt/2</f>
        <v>1.7642913474203389E-3</v>
      </c>
      <c r="H171">
        <f>F171+(gy-$P$7*F171)*dt/2</f>
        <v>-19.994707125957742</v>
      </c>
      <c r="I171">
        <f>G171*dt</f>
        <v>1.7642913474203391E-4</v>
      </c>
      <c r="J171">
        <f>H171*dt</f>
        <v>-1.9994707125957742</v>
      </c>
      <c r="K171">
        <f>(gx-$P$7*E171)*dt</f>
        <v>-9.0476479354889176E-5</v>
      </c>
      <c r="L171">
        <f>(gy-$P$7*F171)*dt</f>
        <v>-2.7142943806452992E-4</v>
      </c>
      <c r="T171">
        <f>T170+dt</f>
        <v>16.299999999999962</v>
      </c>
      <c r="U171">
        <f t="shared" si="35"/>
        <v>19.995322889206989</v>
      </c>
      <c r="V171">
        <f t="shared" si="36"/>
        <v>-266.01403133237886</v>
      </c>
      <c r="W171">
        <f t="shared" si="37"/>
        <v>2.3385553964978406E-3</v>
      </c>
      <c r="X171">
        <f t="shared" si="38"/>
        <v>-19.992984333810508</v>
      </c>
      <c r="Y171">
        <f>W171*dt</f>
        <v>2.3385553964978408E-4</v>
      </c>
      <c r="Z171">
        <f>X171*dt</f>
        <v>-1.9992984333810508</v>
      </c>
      <c r="AA171">
        <f>(gx-$P$7*W171)*dt</f>
        <v>-1.1692776982489204E-4</v>
      </c>
      <c r="AB171">
        <f>(gy-$P$7*X171)*dt</f>
        <v>-3.5078330947460048E-4</v>
      </c>
    </row>
    <row r="172" spans="2:28" x14ac:dyDescent="0.3">
      <c r="B172">
        <f t="shared" si="30"/>
        <v>16.89999999999997</v>
      </c>
      <c r="C172" s="1">
        <f t="shared" si="31"/>
        <v>19.496647846439892</v>
      </c>
      <c r="D172" s="1">
        <f t="shared" si="32"/>
        <v>-279.51005646068052</v>
      </c>
      <c r="E172">
        <f t="shared" si="33"/>
        <v>1.7190531077428942E-3</v>
      </c>
      <c r="F172">
        <f t="shared" si="34"/>
        <v>-19.994842840676775</v>
      </c>
      <c r="G172">
        <f>E172+(gx-$P$7*E172)*dt/2</f>
        <v>1.6760767800493219E-3</v>
      </c>
      <c r="H172">
        <f>F172+(gy-$P$7*F172)*dt/2</f>
        <v>-19.994971769659855</v>
      </c>
      <c r="I172">
        <f>G172*dt</f>
        <v>1.6760767800493221E-4</v>
      </c>
      <c r="J172">
        <f>H172*dt</f>
        <v>-1.9994971769659857</v>
      </c>
      <c r="K172">
        <f>(gx-$P$7*E172)*dt</f>
        <v>-8.5952655387144708E-5</v>
      </c>
      <c r="L172">
        <f>(gy-$P$7*F172)*dt</f>
        <v>-2.5785796616126791E-4</v>
      </c>
      <c r="T172">
        <f>T171+dt</f>
        <v>16.399999999999963</v>
      </c>
      <c r="U172">
        <f>U171+Y171</f>
        <v>19.99555674474664</v>
      </c>
      <c r="V172">
        <f>V171+Z171</f>
        <v>-268.01332976575992</v>
      </c>
      <c r="W172">
        <f>W171+AA171</f>
        <v>2.2216276266729487E-3</v>
      </c>
      <c r="X172">
        <f>X171+AB171</f>
        <v>-19.993335117119983</v>
      </c>
      <c r="Y172">
        <f>W172*dt</f>
        <v>2.2216276266729488E-4</v>
      </c>
      <c r="Z172">
        <f>X172*dt</f>
        <v>-1.9993335117119984</v>
      </c>
      <c r="AA172">
        <f>(gx-$P$7*W172)*dt</f>
        <v>-1.1108138133364744E-4</v>
      </c>
      <c r="AB172">
        <f>(gy-$P$7*X172)*dt</f>
        <v>-3.3324414400084381E-4</v>
      </c>
    </row>
    <row r="173" spans="2:28" x14ac:dyDescent="0.3">
      <c r="B173">
        <f t="shared" si="30"/>
        <v>16.999999999999972</v>
      </c>
      <c r="C173" s="1">
        <f t="shared" si="31"/>
        <v>19.496815454117897</v>
      </c>
      <c r="D173" s="1">
        <f t="shared" si="32"/>
        <v>-281.50955363764649</v>
      </c>
      <c r="E173">
        <f t="shared" si="33"/>
        <v>1.6331004523557494E-3</v>
      </c>
      <c r="F173">
        <f t="shared" si="34"/>
        <v>-19.995100698642936</v>
      </c>
      <c r="G173">
        <f>E173+(gx-$P$7*E173)*dt/2</f>
        <v>1.5922729410468557E-3</v>
      </c>
      <c r="H173">
        <f>F173+(gy-$P$7*F173)*dt/2</f>
        <v>-19.995223181176861</v>
      </c>
      <c r="I173">
        <f>G173*dt</f>
        <v>1.5922729410468558E-4</v>
      </c>
      <c r="J173">
        <f>H173*dt</f>
        <v>-1.9995223181176862</v>
      </c>
      <c r="K173">
        <f>(gx-$P$7*E173)*dt</f>
        <v>-8.1655022617787475E-5</v>
      </c>
      <c r="L173">
        <f>(gy-$P$7*F173)*dt</f>
        <v>-2.4496506785318676E-4</v>
      </c>
      <c r="T173">
        <f>T172+dt</f>
        <v>16.499999999999964</v>
      </c>
      <c r="U173">
        <f t="shared" ref="U173:U193" si="39">U172+Y172</f>
        <v>19.995778907509308</v>
      </c>
      <c r="V173">
        <f t="shared" ref="V173:V193" si="40">V172+Z172</f>
        <v>-270.01266327747192</v>
      </c>
      <c r="W173">
        <f t="shared" ref="W173:W193" si="41">W172+AA172</f>
        <v>2.1105462453393014E-3</v>
      </c>
      <c r="X173">
        <f t="shared" ref="X173:X193" si="42">X172+AB172</f>
        <v>-19.993668361263985</v>
      </c>
      <c r="Y173">
        <f>W173*dt</f>
        <v>2.1105462453393015E-4</v>
      </c>
      <c r="Z173">
        <f>X173*dt</f>
        <v>-1.9993668361263985</v>
      </c>
      <c r="AA173">
        <f>(gx-$P$7*W173)*dt</f>
        <v>-1.0552731226696507E-4</v>
      </c>
      <c r="AB173">
        <f>(gy-$P$7*X173)*dt</f>
        <v>-3.1658193680073055E-4</v>
      </c>
    </row>
    <row r="174" spans="2:28" x14ac:dyDescent="0.3">
      <c r="B174">
        <f t="shared" si="30"/>
        <v>17.099999999999973</v>
      </c>
      <c r="C174" s="1">
        <f t="shared" si="31"/>
        <v>19.496974681412002</v>
      </c>
      <c r="D174" s="1">
        <f t="shared" si="32"/>
        <v>-283.50907595576416</v>
      </c>
      <c r="E174">
        <f t="shared" si="33"/>
        <v>1.5514454297379618E-3</v>
      </c>
      <c r="F174">
        <f t="shared" si="34"/>
        <v>-19.99534566371079</v>
      </c>
      <c r="G174">
        <f>E174+(gx-$P$7*E174)*dt/2</f>
        <v>1.5126592939945127E-3</v>
      </c>
      <c r="H174">
        <f>F174+(gy-$P$7*F174)*dt/2</f>
        <v>-19.995462022118019</v>
      </c>
      <c r="I174">
        <f>G174*dt</f>
        <v>1.5126592939945129E-4</v>
      </c>
      <c r="J174">
        <f>H174*dt</f>
        <v>-1.999546202211802</v>
      </c>
      <c r="K174">
        <f>(gx-$P$7*E174)*dt</f>
        <v>-7.7572271486898102E-5</v>
      </c>
      <c r="L174">
        <f>(gy-$P$7*F174)*dt</f>
        <v>-2.3271681446050964E-4</v>
      </c>
      <c r="T174">
        <f>T173+dt</f>
        <v>16.599999999999966</v>
      </c>
      <c r="U174">
        <f t="shared" si="39"/>
        <v>19.995989962133841</v>
      </c>
      <c r="V174">
        <f t="shared" si="40"/>
        <v>-272.01203011359831</v>
      </c>
      <c r="W174">
        <f t="shared" si="41"/>
        <v>2.0050189330723363E-3</v>
      </c>
      <c r="X174">
        <f t="shared" si="42"/>
        <v>-19.993984943200786</v>
      </c>
      <c r="Y174">
        <f>W174*dt</f>
        <v>2.0050189330723364E-4</v>
      </c>
      <c r="Z174">
        <f>X174*dt</f>
        <v>-1.9993984943200787</v>
      </c>
      <c r="AA174">
        <f>(gx-$P$7*W174)*dt</f>
        <v>-1.0025094665361682E-4</v>
      </c>
      <c r="AB174">
        <f>(gy-$P$7*X174)*dt</f>
        <v>-3.0075283996069404E-4</v>
      </c>
    </row>
    <row r="175" spans="2:28" x14ac:dyDescent="0.3">
      <c r="B175">
        <f t="shared" si="30"/>
        <v>17.199999999999974</v>
      </c>
      <c r="C175" s="1">
        <f t="shared" si="31"/>
        <v>19.497125947341402</v>
      </c>
      <c r="D175" s="1">
        <f t="shared" si="32"/>
        <v>-285.50862215797594</v>
      </c>
      <c r="E175">
        <f t="shared" si="33"/>
        <v>1.4738731582510638E-3</v>
      </c>
      <c r="F175">
        <f t="shared" si="34"/>
        <v>-19.995578380525249</v>
      </c>
      <c r="G175">
        <f>E175+(gx-$P$7*E175)*dt/2</f>
        <v>1.4370263292947873E-3</v>
      </c>
      <c r="H175">
        <f>F175+(gy-$P$7*F175)*dt/2</f>
        <v>-19.995688921012118</v>
      </c>
      <c r="I175">
        <f>G175*dt</f>
        <v>1.4370263292947874E-4</v>
      </c>
      <c r="J175">
        <f>H175*dt</f>
        <v>-1.9995688921012118</v>
      </c>
      <c r="K175">
        <f>(gx-$P$7*E175)*dt</f>
        <v>-7.36936579125532E-5</v>
      </c>
      <c r="L175">
        <f>(gy-$P$7*F175)*dt</f>
        <v>-2.210809737375641E-4</v>
      </c>
      <c r="T175">
        <f>T174+dt</f>
        <v>16.699999999999967</v>
      </c>
      <c r="U175">
        <f t="shared" si="39"/>
        <v>19.996190464027148</v>
      </c>
      <c r="V175">
        <f t="shared" si="40"/>
        <v>-274.01142860791839</v>
      </c>
      <c r="W175">
        <f t="shared" si="41"/>
        <v>1.9047679864187194E-3</v>
      </c>
      <c r="X175">
        <f t="shared" si="42"/>
        <v>-19.994285696040748</v>
      </c>
      <c r="Y175">
        <f>W175*dt</f>
        <v>1.9047679864187195E-4</v>
      </c>
      <c r="Z175">
        <f>X175*dt</f>
        <v>-1.999428569604075</v>
      </c>
      <c r="AA175">
        <f>(gx-$P$7*W175)*dt</f>
        <v>-9.5238399320935976E-5</v>
      </c>
      <c r="AB175">
        <f>(gy-$P$7*X175)*dt</f>
        <v>-2.857151979625883E-4</v>
      </c>
    </row>
    <row r="176" spans="2:28" x14ac:dyDescent="0.3">
      <c r="B176">
        <f t="shared" si="30"/>
        <v>17.299999999999976</v>
      </c>
      <c r="C176" s="1">
        <f t="shared" si="31"/>
        <v>19.497269649974331</v>
      </c>
      <c r="D176" s="1">
        <f t="shared" si="32"/>
        <v>-287.50819105007713</v>
      </c>
      <c r="E176">
        <f t="shared" si="33"/>
        <v>1.4001795003385107E-3</v>
      </c>
      <c r="F176">
        <f t="shared" si="34"/>
        <v>-19.995799461498986</v>
      </c>
      <c r="G176">
        <f>E176+(gx-$P$7*E176)*dt/2</f>
        <v>1.3651750128300479E-3</v>
      </c>
      <c r="H176">
        <f>F176+(gy-$P$7*F176)*dt/2</f>
        <v>-19.995904474961513</v>
      </c>
      <c r="I176">
        <f>G176*dt</f>
        <v>1.3651750128300481E-4</v>
      </c>
      <c r="J176">
        <f>H176*dt</f>
        <v>-1.9995904474961514</v>
      </c>
      <c r="K176">
        <f>(gx-$P$7*E176)*dt</f>
        <v>-7.0008975016925539E-5</v>
      </c>
      <c r="L176">
        <f>(gy-$P$7*F176)*dt</f>
        <v>-2.1002692505067699E-4</v>
      </c>
      <c r="T176">
        <f>T175+dt</f>
        <v>16.799999999999969</v>
      </c>
      <c r="U176">
        <f t="shared" si="39"/>
        <v>19.996380940825791</v>
      </c>
      <c r="V176">
        <f t="shared" si="40"/>
        <v>-276.01085717752244</v>
      </c>
      <c r="W176">
        <f t="shared" si="41"/>
        <v>1.8095295870977834E-3</v>
      </c>
      <c r="X176">
        <f t="shared" si="42"/>
        <v>-19.994571411238709</v>
      </c>
      <c r="Y176">
        <f>W176*dt</f>
        <v>1.8095295870977835E-4</v>
      </c>
      <c r="Z176">
        <f>X176*dt</f>
        <v>-1.9994571411238711</v>
      </c>
      <c r="AA176">
        <f>(gx-$P$7*W176)*dt</f>
        <v>-9.0476479354889176E-5</v>
      </c>
      <c r="AB176">
        <f>(gy-$P$7*X176)*dt</f>
        <v>-2.7142943806452992E-4</v>
      </c>
    </row>
    <row r="177" spans="2:28" x14ac:dyDescent="0.3">
      <c r="B177">
        <f t="shared" si="30"/>
        <v>17.399999999999977</v>
      </c>
      <c r="C177" s="1">
        <f t="shared" si="31"/>
        <v>19.497406167475614</v>
      </c>
      <c r="D177" s="1">
        <f t="shared" si="32"/>
        <v>-289.50778149757326</v>
      </c>
      <c r="E177">
        <f t="shared" si="33"/>
        <v>1.3301705253215852E-3</v>
      </c>
      <c r="F177">
        <f t="shared" si="34"/>
        <v>-19.996009488424036</v>
      </c>
      <c r="G177">
        <f>E177+(gx-$P$7*E177)*dt/2</f>
        <v>1.2969162621885456E-3</v>
      </c>
      <c r="H177">
        <f>F177+(gy-$P$7*F177)*dt/2</f>
        <v>-19.996109251213436</v>
      </c>
      <c r="I177">
        <f>G177*dt</f>
        <v>1.2969162621885455E-4</v>
      </c>
      <c r="J177">
        <f>H177*dt</f>
        <v>-1.9996109251213436</v>
      </c>
      <c r="K177">
        <f>(gx-$P$7*E177)*dt</f>
        <v>-6.6508526266079266E-5</v>
      </c>
      <c r="L177">
        <f>(gy-$P$7*F177)*dt</f>
        <v>-1.9952557879818756E-4</v>
      </c>
      <c r="T177">
        <f>T176+dt</f>
        <v>16.89999999999997</v>
      </c>
      <c r="U177">
        <f t="shared" si="39"/>
        <v>19.996561893784502</v>
      </c>
      <c r="V177">
        <f t="shared" si="40"/>
        <v>-278.01031431864629</v>
      </c>
      <c r="W177">
        <f t="shared" si="41"/>
        <v>1.7190531077428942E-3</v>
      </c>
      <c r="X177">
        <f t="shared" si="42"/>
        <v>-19.994842840676775</v>
      </c>
      <c r="Y177">
        <f>W177*dt</f>
        <v>1.7190531077428942E-4</v>
      </c>
      <c r="Z177">
        <f>X177*dt</f>
        <v>-1.9994842840676776</v>
      </c>
      <c r="AA177">
        <f>(gx-$P$7*W177)*dt</f>
        <v>-8.5952655387144708E-5</v>
      </c>
      <c r="AB177">
        <f>(gy-$P$7*X177)*dt</f>
        <v>-2.5785796616126791E-4</v>
      </c>
    </row>
    <row r="178" spans="2:28" x14ac:dyDescent="0.3">
      <c r="B178">
        <f t="shared" si="30"/>
        <v>17.499999999999979</v>
      </c>
      <c r="C178" s="1">
        <f t="shared" si="31"/>
        <v>19.497535859101834</v>
      </c>
      <c r="D178" s="1">
        <f t="shared" si="32"/>
        <v>-291.50739242269458</v>
      </c>
      <c r="E178">
        <f t="shared" si="33"/>
        <v>1.263661999055506E-3</v>
      </c>
      <c r="F178">
        <f t="shared" si="34"/>
        <v>-19.996209014002833</v>
      </c>
      <c r="G178">
        <f>E178+(gx-$P$7*E178)*dt/2</f>
        <v>1.2320704490791183E-3</v>
      </c>
      <c r="H178">
        <f>F178+(gy-$P$7*F178)*dt/2</f>
        <v>-19.996303788652764</v>
      </c>
      <c r="I178">
        <f>G178*dt</f>
        <v>1.2320704490791185E-4</v>
      </c>
      <c r="J178">
        <f>H178*dt</f>
        <v>-1.9996303788652765</v>
      </c>
      <c r="K178">
        <f>(gx-$P$7*E178)*dt</f>
        <v>-6.3183099952775299E-5</v>
      </c>
      <c r="L178">
        <f>(gy-$P$7*F178)*dt</f>
        <v>-1.8954929985834923E-4</v>
      </c>
      <c r="T178">
        <f>T177+dt</f>
        <v>16.999999999999972</v>
      </c>
      <c r="U178">
        <f t="shared" si="39"/>
        <v>19.996733799095278</v>
      </c>
      <c r="V178">
        <f t="shared" si="40"/>
        <v>-280.009798602714</v>
      </c>
      <c r="W178">
        <f t="shared" si="41"/>
        <v>1.6331004523557494E-3</v>
      </c>
      <c r="X178">
        <f t="shared" si="42"/>
        <v>-19.995100698642936</v>
      </c>
      <c r="Y178">
        <f>W178*dt</f>
        <v>1.6331004523557495E-4</v>
      </c>
      <c r="Z178">
        <f>X178*dt</f>
        <v>-1.9995100698642938</v>
      </c>
      <c r="AA178">
        <f>(gx-$P$7*W178)*dt</f>
        <v>-8.1655022617787475E-5</v>
      </c>
      <c r="AB178">
        <f>(gy-$P$7*X178)*dt</f>
        <v>-2.4496506785318676E-4</v>
      </c>
    </row>
    <row r="179" spans="2:28" x14ac:dyDescent="0.3">
      <c r="B179">
        <f t="shared" si="30"/>
        <v>17.59999999999998</v>
      </c>
      <c r="C179" s="1">
        <f t="shared" si="31"/>
        <v>19.497659066146742</v>
      </c>
      <c r="D179" s="1">
        <f t="shared" si="32"/>
        <v>-293.50702280155986</v>
      </c>
      <c r="E179">
        <f t="shared" si="33"/>
        <v>1.2004788991027307E-3</v>
      </c>
      <c r="F179">
        <f t="shared" si="34"/>
        <v>-19.996398563302691</v>
      </c>
      <c r="G179">
        <f>E179+(gx-$P$7*E179)*dt/2</f>
        <v>1.1704669266251624E-3</v>
      </c>
      <c r="H179">
        <f>F179+(gy-$P$7*F179)*dt/2</f>
        <v>-19.996488599220122</v>
      </c>
      <c r="I179">
        <f>G179*dt</f>
        <v>1.1704669266251626E-4</v>
      </c>
      <c r="J179">
        <f>H179*dt</f>
        <v>-1.9996488599220124</v>
      </c>
      <c r="K179">
        <f>(gx-$P$7*E179)*dt</f>
        <v>-6.0023944955136537E-5</v>
      </c>
      <c r="L179">
        <f>(gy-$P$7*F179)*dt</f>
        <v>-1.8007183486545841E-4</v>
      </c>
      <c r="T179">
        <f>T178+dt</f>
        <v>17.099999999999973</v>
      </c>
      <c r="U179">
        <f t="shared" si="39"/>
        <v>19.996897109140512</v>
      </c>
      <c r="V179">
        <f t="shared" si="40"/>
        <v>-282.0093086725783</v>
      </c>
      <c r="W179">
        <f t="shared" si="41"/>
        <v>1.5514454297379618E-3</v>
      </c>
      <c r="X179">
        <f t="shared" si="42"/>
        <v>-19.99534566371079</v>
      </c>
      <c r="Y179">
        <f>W179*dt</f>
        <v>1.551445429737962E-4</v>
      </c>
      <c r="Z179">
        <f>X179*dt</f>
        <v>-1.9995345663710791</v>
      </c>
      <c r="AA179">
        <f>(gx-$P$7*W179)*dt</f>
        <v>-7.7572271486898102E-5</v>
      </c>
      <c r="AB179">
        <f>(gy-$P$7*X179)*dt</f>
        <v>-2.3271681446050964E-4</v>
      </c>
    </row>
    <row r="180" spans="2:28" x14ac:dyDescent="0.3">
      <c r="B180">
        <f t="shared" si="30"/>
        <v>17.699999999999982</v>
      </c>
      <c r="C180" s="1">
        <f t="shared" si="31"/>
        <v>19.497776112839404</v>
      </c>
      <c r="D180" s="1">
        <f t="shared" si="32"/>
        <v>-295.50667166148185</v>
      </c>
      <c r="E180">
        <f t="shared" si="33"/>
        <v>1.1404549541475942E-3</v>
      </c>
      <c r="F180">
        <f t="shared" si="34"/>
        <v>-19.996578635137556</v>
      </c>
      <c r="G180">
        <f>E180+(gx-$P$7*E180)*dt/2</f>
        <v>1.1119435802939043E-3</v>
      </c>
      <c r="H180">
        <f>F180+(gy-$P$7*F180)*dt/2</f>
        <v>-19.996664169259116</v>
      </c>
      <c r="I180">
        <f>G180*dt</f>
        <v>1.1119435802939043E-4</v>
      </c>
      <c r="J180">
        <f>H180*dt</f>
        <v>-1.9996664169259117</v>
      </c>
      <c r="K180">
        <f>(gx-$P$7*E180)*dt</f>
        <v>-5.7022747707379712E-5</v>
      </c>
      <c r="L180">
        <f>(gy-$P$7*F180)*dt</f>
        <v>-1.7106824312218549E-4</v>
      </c>
      <c r="T180">
        <f>T179+dt</f>
        <v>17.199999999999974</v>
      </c>
      <c r="U180">
        <f t="shared" si="39"/>
        <v>19.997052253683485</v>
      </c>
      <c r="V180">
        <f t="shared" si="40"/>
        <v>-284.0088432389494</v>
      </c>
      <c r="W180">
        <f t="shared" si="41"/>
        <v>1.4738731582510638E-3</v>
      </c>
      <c r="X180">
        <f t="shared" si="42"/>
        <v>-19.995578380525249</v>
      </c>
      <c r="Y180">
        <f>W180*dt</f>
        <v>1.473873158251064E-4</v>
      </c>
      <c r="Z180">
        <f>X180*dt</f>
        <v>-1.999557838052525</v>
      </c>
      <c r="AA180">
        <f>(gx-$P$7*W180)*dt</f>
        <v>-7.36936579125532E-5</v>
      </c>
      <c r="AB180">
        <f>(gy-$P$7*X180)*dt</f>
        <v>-2.210809737375641E-4</v>
      </c>
    </row>
    <row r="181" spans="2:28" x14ac:dyDescent="0.3">
      <c r="B181">
        <f t="shared" si="30"/>
        <v>17.799999999999983</v>
      </c>
      <c r="C181" s="1">
        <f t="shared" si="31"/>
        <v>19.497887307197434</v>
      </c>
      <c r="D181" s="1">
        <f t="shared" si="32"/>
        <v>-297.50633807840774</v>
      </c>
      <c r="E181">
        <f t="shared" si="33"/>
        <v>1.0834322064402146E-3</v>
      </c>
      <c r="F181">
        <f t="shared" si="34"/>
        <v>-19.996749703380679</v>
      </c>
      <c r="G181">
        <f>E181+(gx-$P$7*E181)*dt/2</f>
        <v>1.0563464012792092E-3</v>
      </c>
      <c r="H181">
        <f>F181+(gy-$P$7*F181)*dt/2</f>
        <v>-19.996830960796164</v>
      </c>
      <c r="I181">
        <f>G181*dt</f>
        <v>1.0563464012792092E-4</v>
      </c>
      <c r="J181">
        <f>H181*dt</f>
        <v>-1.9996830960796164</v>
      </c>
      <c r="K181">
        <f>(gx-$P$7*E181)*dt</f>
        <v>-5.4171610322010731E-5</v>
      </c>
      <c r="L181">
        <f>(gy-$P$7*F181)*dt</f>
        <v>-1.6251483096603182E-4</v>
      </c>
      <c r="T181">
        <f>T180+dt</f>
        <v>17.299999999999976</v>
      </c>
      <c r="U181">
        <f t="shared" si="39"/>
        <v>19.997199640999309</v>
      </c>
      <c r="V181">
        <f t="shared" si="40"/>
        <v>-286.00840107700191</v>
      </c>
      <c r="W181">
        <f t="shared" si="41"/>
        <v>1.4001795003385107E-3</v>
      </c>
      <c r="X181">
        <f t="shared" si="42"/>
        <v>-19.995799461498986</v>
      </c>
      <c r="Y181">
        <f>W181*dt</f>
        <v>1.4001795003385108E-4</v>
      </c>
      <c r="Z181">
        <f>X181*dt</f>
        <v>-1.9995799461498986</v>
      </c>
      <c r="AA181">
        <f>(gx-$P$7*W181)*dt</f>
        <v>-7.0008975016925539E-5</v>
      </c>
      <c r="AB181">
        <f>(gy-$P$7*X181)*dt</f>
        <v>-2.1002692505067699E-4</v>
      </c>
    </row>
    <row r="182" spans="2:28" x14ac:dyDescent="0.3">
      <c r="B182">
        <f t="shared" si="30"/>
        <v>17.899999999999984</v>
      </c>
      <c r="C182" s="1">
        <f t="shared" si="31"/>
        <v>19.497992941837563</v>
      </c>
      <c r="D182" s="1">
        <f t="shared" si="32"/>
        <v>-299.50602117448733</v>
      </c>
      <c r="E182">
        <f t="shared" si="33"/>
        <v>1.0292605961182038E-3</v>
      </c>
      <c r="F182">
        <f t="shared" si="34"/>
        <v>-19.996912218211644</v>
      </c>
      <c r="G182">
        <f>E182+(gx-$P$7*E182)*dt/2</f>
        <v>1.0035290812152487E-3</v>
      </c>
      <c r="H182">
        <f>F182+(gy-$P$7*F182)*dt/2</f>
        <v>-19.996989412756353</v>
      </c>
      <c r="I182">
        <f>G182*dt</f>
        <v>1.0035290812152487E-4</v>
      </c>
      <c r="J182">
        <f>H182*dt</f>
        <v>-1.9996989412756354</v>
      </c>
      <c r="K182">
        <f>(gx-$P$7*E182)*dt</f>
        <v>-5.1463029805910193E-5</v>
      </c>
      <c r="L182">
        <f>(gy-$P$7*F182)*dt</f>
        <v>-1.5438908941778351E-4</v>
      </c>
      <c r="T182">
        <f>T181+dt</f>
        <v>17.399999999999977</v>
      </c>
      <c r="U182">
        <f t="shared" si="39"/>
        <v>19.997339658949343</v>
      </c>
      <c r="V182">
        <f t="shared" si="40"/>
        <v>-288.00798102315179</v>
      </c>
      <c r="W182">
        <f t="shared" si="41"/>
        <v>1.3301705253215852E-3</v>
      </c>
      <c r="X182">
        <f t="shared" si="42"/>
        <v>-19.996009488424036</v>
      </c>
      <c r="Y182">
        <f>W182*dt</f>
        <v>1.3301705253215853E-4</v>
      </c>
      <c r="Z182">
        <f>X182*dt</f>
        <v>-1.9996009488424038</v>
      </c>
      <c r="AA182">
        <f>(gx-$P$7*W182)*dt</f>
        <v>-6.6508526266079266E-5</v>
      </c>
      <c r="AB182">
        <f>(gy-$P$7*X182)*dt</f>
        <v>-1.9952557879818756E-4</v>
      </c>
    </row>
    <row r="183" spans="2:28" x14ac:dyDescent="0.3">
      <c r="B183">
        <f t="shared" si="30"/>
        <v>17.999999999999986</v>
      </c>
      <c r="C183" s="1">
        <f t="shared" si="31"/>
        <v>19.498093294745683</v>
      </c>
      <c r="D183" s="1">
        <f t="shared" si="32"/>
        <v>-301.50572011576298</v>
      </c>
      <c r="E183">
        <f t="shared" si="33"/>
        <v>9.7779756631229359E-4</v>
      </c>
      <c r="F183">
        <f t="shared" si="34"/>
        <v>-19.997066607301061</v>
      </c>
      <c r="G183">
        <f>E183+(gx-$P$7*E183)*dt/2</f>
        <v>9.533526271544862E-4</v>
      </c>
      <c r="H183">
        <f>F183+(gy-$P$7*F183)*dt/2</f>
        <v>-19.997139942118533</v>
      </c>
      <c r="I183">
        <f>G183*dt</f>
        <v>9.533526271544862E-5</v>
      </c>
      <c r="J183">
        <f>H183*dt</f>
        <v>-1.9997139942118534</v>
      </c>
      <c r="K183">
        <f>(gx-$P$7*E183)*dt</f>
        <v>-4.8889878315614682E-5</v>
      </c>
      <c r="L183">
        <f>(gy-$P$7*F183)*dt</f>
        <v>-1.4666963494693876E-4</v>
      </c>
      <c r="T183">
        <f>T182+dt</f>
        <v>17.499999999999979</v>
      </c>
      <c r="U183">
        <f t="shared" si="39"/>
        <v>19.997472676001877</v>
      </c>
      <c r="V183">
        <f t="shared" si="40"/>
        <v>-290.00758197199417</v>
      </c>
      <c r="W183">
        <f t="shared" si="41"/>
        <v>1.263661999055506E-3</v>
      </c>
      <c r="X183">
        <f t="shared" si="42"/>
        <v>-19.996209014002833</v>
      </c>
      <c r="Y183">
        <f>W183*dt</f>
        <v>1.263661999055506E-4</v>
      </c>
      <c r="Z183">
        <f>X183*dt</f>
        <v>-1.9996209014002835</v>
      </c>
      <c r="AA183">
        <f>(gx-$P$7*W183)*dt</f>
        <v>-6.3183099952775299E-5</v>
      </c>
      <c r="AB183">
        <f>(gy-$P$7*X183)*dt</f>
        <v>-1.8954929985834923E-4</v>
      </c>
    </row>
    <row r="184" spans="2:28" x14ac:dyDescent="0.3">
      <c r="B184">
        <f t="shared" si="30"/>
        <v>18.099999999999987</v>
      </c>
      <c r="C184" s="1">
        <f t="shared" si="31"/>
        <v>19.4981886300084</v>
      </c>
      <c r="D184" s="1">
        <f t="shared" si="32"/>
        <v>-303.50543410997483</v>
      </c>
      <c r="E184">
        <f t="shared" si="33"/>
        <v>9.2890768799667892E-4</v>
      </c>
      <c r="F184">
        <f t="shared" si="34"/>
        <v>-19.997213276936009</v>
      </c>
      <c r="G184">
        <f>E184+(gx-$P$7*E184)*dt/2</f>
        <v>9.0568499579676191E-4</v>
      </c>
      <c r="H184">
        <f>F184+(gy-$P$7*F184)*dt/2</f>
        <v>-19.997282945012607</v>
      </c>
      <c r="I184">
        <f>G184*dt</f>
        <v>9.0568499579676202E-5</v>
      </c>
      <c r="J184">
        <f>H184*dt</f>
        <v>-1.9997282945012609</v>
      </c>
      <c r="K184">
        <f>(gx-$P$7*E184)*dt</f>
        <v>-4.6445384399833951E-5</v>
      </c>
      <c r="L184">
        <f>(gy-$P$7*F184)*dt</f>
        <v>-1.3933615319956517E-4</v>
      </c>
      <c r="T184">
        <f>T183+dt</f>
        <v>17.59999999999998</v>
      </c>
      <c r="U184">
        <f t="shared" si="39"/>
        <v>19.997599042201781</v>
      </c>
      <c r="V184">
        <f t="shared" si="40"/>
        <v>-292.00720287339448</v>
      </c>
      <c r="W184">
        <f t="shared" si="41"/>
        <v>1.2004788991027307E-3</v>
      </c>
      <c r="X184">
        <f t="shared" si="42"/>
        <v>-19.996398563302691</v>
      </c>
      <c r="Y184">
        <f>W184*dt</f>
        <v>1.2004788991027307E-4</v>
      </c>
      <c r="Z184">
        <f>X184*dt</f>
        <v>-1.9996398563302691</v>
      </c>
      <c r="AA184">
        <f>(gx-$P$7*W184)*dt</f>
        <v>-6.0023944955136537E-5</v>
      </c>
      <c r="AB184">
        <f>(gy-$P$7*X184)*dt</f>
        <v>-1.8007183486545841E-4</v>
      </c>
    </row>
    <row r="185" spans="2:28" x14ac:dyDescent="0.3">
      <c r="B185">
        <f t="shared" si="30"/>
        <v>18.199999999999989</v>
      </c>
      <c r="C185" s="1">
        <f t="shared" si="31"/>
        <v>19.49827919850798</v>
      </c>
      <c r="D185" s="1">
        <f t="shared" si="32"/>
        <v>-305.5051624044761</v>
      </c>
      <c r="E185">
        <f t="shared" si="33"/>
        <v>8.8246230359684502E-4</v>
      </c>
      <c r="F185">
        <f t="shared" si="34"/>
        <v>-19.997352613089209</v>
      </c>
      <c r="G185">
        <f>E185+(gx-$P$7*E185)*dt/2</f>
        <v>8.6040074600692387E-4</v>
      </c>
      <c r="H185">
        <f>F185+(gy-$P$7*F185)*dt/2</f>
        <v>-19.997418797761977</v>
      </c>
      <c r="I185">
        <f>G185*dt</f>
        <v>8.6040074600692387E-5</v>
      </c>
      <c r="J185">
        <f>H185*dt</f>
        <v>-1.9997418797761979</v>
      </c>
      <c r="K185">
        <f>(gx-$P$7*E185)*dt</f>
        <v>-4.4123115179842251E-5</v>
      </c>
      <c r="L185">
        <f>(gy-$P$7*F185)*dt</f>
        <v>-1.3236934553955139E-4</v>
      </c>
      <c r="T185">
        <f>T184+dt</f>
        <v>17.699999999999982</v>
      </c>
      <c r="U185">
        <f t="shared" si="39"/>
        <v>19.997719090091692</v>
      </c>
      <c r="V185">
        <f t="shared" si="40"/>
        <v>-294.00684272972472</v>
      </c>
      <c r="W185">
        <f t="shared" si="41"/>
        <v>1.1404549541475942E-3</v>
      </c>
      <c r="X185">
        <f t="shared" si="42"/>
        <v>-19.996578635137556</v>
      </c>
      <c r="Y185">
        <f>W185*dt</f>
        <v>1.1404549541475942E-4</v>
      </c>
      <c r="Z185">
        <f>X185*dt</f>
        <v>-1.9996578635137556</v>
      </c>
      <c r="AA185">
        <f>(gx-$P$7*W185)*dt</f>
        <v>-5.7022747707379712E-5</v>
      </c>
      <c r="AB185">
        <f>(gy-$P$7*X185)*dt</f>
        <v>-1.7106824312218549E-4</v>
      </c>
    </row>
    <row r="186" spans="2:28" x14ac:dyDescent="0.3">
      <c r="B186">
        <f t="shared" si="30"/>
        <v>18.29999999999999</v>
      </c>
      <c r="C186" s="1">
        <f t="shared" si="31"/>
        <v>19.498365238582579</v>
      </c>
      <c r="D186" s="1">
        <f t="shared" si="32"/>
        <v>-307.50490428425229</v>
      </c>
      <c r="E186">
        <f t="shared" si="33"/>
        <v>8.3833918841700271E-4</v>
      </c>
      <c r="F186">
        <f t="shared" si="34"/>
        <v>-19.997484982434749</v>
      </c>
      <c r="G186">
        <f>E186+(gx-$P$7*E186)*dt/2</f>
        <v>8.1738070870657762E-4</v>
      </c>
      <c r="H186">
        <f>F186+(gy-$P$7*F186)*dt/2</f>
        <v>-19.997547857873879</v>
      </c>
      <c r="I186">
        <f>G186*dt</f>
        <v>8.1738070870657767E-5</v>
      </c>
      <c r="J186">
        <f>H186*dt</f>
        <v>-1.9997547857873881</v>
      </c>
      <c r="K186">
        <f>(gx-$P$7*E186)*dt</f>
        <v>-4.1916959420850136E-5</v>
      </c>
      <c r="L186">
        <f>(gy-$P$7*F186)*dt</f>
        <v>-1.2575087826256494E-4</v>
      </c>
      <c r="T186">
        <f>T185+dt</f>
        <v>17.799999999999983</v>
      </c>
      <c r="U186">
        <f t="shared" si="39"/>
        <v>19.997833135587108</v>
      </c>
      <c r="V186">
        <f t="shared" si="40"/>
        <v>-296.00650059323846</v>
      </c>
      <c r="W186">
        <f t="shared" si="41"/>
        <v>1.0834322064402146E-3</v>
      </c>
      <c r="X186">
        <f t="shared" si="42"/>
        <v>-19.996749703380679</v>
      </c>
      <c r="Y186">
        <f>W186*dt</f>
        <v>1.0834322064402146E-4</v>
      </c>
      <c r="Z186">
        <f>X186*dt</f>
        <v>-1.9996749703380681</v>
      </c>
      <c r="AA186">
        <f>(gx-$P$7*W186)*dt</f>
        <v>-5.4171610322010731E-5</v>
      </c>
      <c r="AB186">
        <f>(gy-$P$7*X186)*dt</f>
        <v>-1.6251483096603182E-4</v>
      </c>
    </row>
    <row r="187" spans="2:28" x14ac:dyDescent="0.3">
      <c r="B187">
        <f t="shared" si="30"/>
        <v>18.399999999999991</v>
      </c>
      <c r="C187" s="1">
        <f t="shared" si="31"/>
        <v>19.498446976653451</v>
      </c>
      <c r="D187" s="1">
        <f t="shared" si="32"/>
        <v>-309.50465907003968</v>
      </c>
      <c r="E187">
        <f t="shared" si="33"/>
        <v>7.9642222899615252E-4</v>
      </c>
      <c r="F187">
        <f t="shared" si="34"/>
        <v>-19.99761073331301</v>
      </c>
      <c r="G187">
        <f>E187+(gx-$P$7*E187)*dt/2</f>
        <v>7.7651167327124867E-4</v>
      </c>
      <c r="H187">
        <f>F187+(gy-$P$7*F187)*dt/2</f>
        <v>-19.997670464980185</v>
      </c>
      <c r="I187">
        <f>G187*dt</f>
        <v>7.7651167327124872E-5</v>
      </c>
      <c r="J187">
        <f>H187*dt</f>
        <v>-1.9997670464980186</v>
      </c>
      <c r="K187">
        <f>(gx-$P$7*E187)*dt</f>
        <v>-3.9821111449807632E-5</v>
      </c>
      <c r="L187">
        <f>(gy-$P$7*F187)*dt</f>
        <v>-1.1946333434948998E-4</v>
      </c>
      <c r="T187">
        <f>T186+dt</f>
        <v>17.899999999999984</v>
      </c>
      <c r="U187">
        <f t="shared" si="39"/>
        <v>19.997941478807753</v>
      </c>
      <c r="V187">
        <f t="shared" si="40"/>
        <v>-298.00617556357651</v>
      </c>
      <c r="W187">
        <f t="shared" si="41"/>
        <v>1.0292605961182038E-3</v>
      </c>
      <c r="X187">
        <f t="shared" si="42"/>
        <v>-19.996912218211644</v>
      </c>
      <c r="Y187">
        <f>W187*dt</f>
        <v>1.0292605961182039E-4</v>
      </c>
      <c r="Z187">
        <f>X187*dt</f>
        <v>-1.9996912218211644</v>
      </c>
      <c r="AA187">
        <f>(gx-$P$7*W187)*dt</f>
        <v>-5.1463029805910193E-5</v>
      </c>
      <c r="AB187">
        <f>(gy-$P$7*X187)*dt</f>
        <v>-1.5438908941778351E-4</v>
      </c>
    </row>
    <row r="188" spans="2:28" x14ac:dyDescent="0.3">
      <c r="B188">
        <f t="shared" si="30"/>
        <v>18.499999999999993</v>
      </c>
      <c r="C188" s="1">
        <f t="shared" si="31"/>
        <v>19.498524627820778</v>
      </c>
      <c r="D188" s="1">
        <f t="shared" si="32"/>
        <v>-311.50442611653767</v>
      </c>
      <c r="E188">
        <f t="shared" si="33"/>
        <v>7.5660111754634492E-4</v>
      </c>
      <c r="F188">
        <f t="shared" si="34"/>
        <v>-19.99773019664736</v>
      </c>
      <c r="G188">
        <f>E188+(gx-$P$7*E188)*dt/2</f>
        <v>7.3768608960768627E-4</v>
      </c>
      <c r="H188">
        <f>F188+(gy-$P$7*F188)*dt/2</f>
        <v>-19.997786941731178</v>
      </c>
      <c r="I188">
        <f>G188*dt</f>
        <v>7.3768608960768627E-5</v>
      </c>
      <c r="J188">
        <f>H188*dt</f>
        <v>-1.9997786941731179</v>
      </c>
      <c r="K188">
        <f>(gx-$P$7*E188)*dt</f>
        <v>-3.7830055877317247E-5</v>
      </c>
      <c r="L188">
        <f>(gy-$P$7*F188)*dt</f>
        <v>-1.1349016763197995E-4</v>
      </c>
      <c r="T188">
        <f>T187+dt</f>
        <v>17.999999999999986</v>
      </c>
      <c r="U188">
        <f t="shared" si="39"/>
        <v>19.998044404867365</v>
      </c>
      <c r="V188">
        <f t="shared" si="40"/>
        <v>-300.00586678539764</v>
      </c>
      <c r="W188">
        <f t="shared" si="41"/>
        <v>9.7779756631229359E-4</v>
      </c>
      <c r="X188">
        <f t="shared" si="42"/>
        <v>-19.997066607301061</v>
      </c>
      <c r="Y188">
        <f>W188*dt</f>
        <v>9.7779756631229364E-5</v>
      </c>
      <c r="Z188">
        <f>X188*dt</f>
        <v>-1.9997066607301062</v>
      </c>
      <c r="AA188">
        <f>(gx-$P$7*W188)*dt</f>
        <v>-4.8889878315614682E-5</v>
      </c>
      <c r="AB188">
        <f>(gy-$P$7*X188)*dt</f>
        <v>-1.4666963494693876E-4</v>
      </c>
    </row>
    <row r="189" spans="2:28" x14ac:dyDescent="0.3">
      <c r="B189">
        <f t="shared" si="30"/>
        <v>18.599999999999994</v>
      </c>
      <c r="C189" s="1">
        <f t="shared" si="31"/>
        <v>19.498598396429738</v>
      </c>
      <c r="D189" s="1">
        <f t="shared" si="32"/>
        <v>-313.5042048107108</v>
      </c>
      <c r="E189">
        <f t="shared" si="33"/>
        <v>7.1877106166902763E-4</v>
      </c>
      <c r="F189">
        <f t="shared" si="34"/>
        <v>-19.997843686814992</v>
      </c>
      <c r="G189">
        <f>E189+(gx-$P$7*E189)*dt/2</f>
        <v>7.0080178512730196E-4</v>
      </c>
      <c r="H189">
        <f>F189+(gy-$P$7*F189)*dt/2</f>
        <v>-19.997897594644616</v>
      </c>
      <c r="I189">
        <f>G189*dt</f>
        <v>7.0080178512730199E-5</v>
      </c>
      <c r="J189">
        <f>H189*dt</f>
        <v>-1.9997897594644618</v>
      </c>
      <c r="K189">
        <f>(gx-$P$7*E189)*dt</f>
        <v>-3.593855308345138E-5</v>
      </c>
      <c r="L189">
        <f>(gy-$P$7*F189)*dt</f>
        <v>-1.0781565925039872E-4</v>
      </c>
      <c r="T189">
        <f>T188+dt</f>
        <v>18.099999999999987</v>
      </c>
      <c r="U189">
        <f t="shared" si="39"/>
        <v>19.998142184623998</v>
      </c>
      <c r="V189">
        <f t="shared" si="40"/>
        <v>-302.00557344612776</v>
      </c>
      <c r="W189">
        <f t="shared" si="41"/>
        <v>9.2890768799667892E-4</v>
      </c>
      <c r="X189">
        <f t="shared" si="42"/>
        <v>-19.997213276936009</v>
      </c>
      <c r="Y189">
        <f>W189*dt</f>
        <v>9.2890768799667903E-5</v>
      </c>
      <c r="Z189">
        <f>X189*dt</f>
        <v>-1.999721327693601</v>
      </c>
      <c r="AA189">
        <f>(gx-$P$7*W189)*dt</f>
        <v>-4.6445384399833951E-5</v>
      </c>
      <c r="AB189">
        <f>(gy-$P$7*X189)*dt</f>
        <v>-1.3933615319956517E-4</v>
      </c>
    </row>
    <row r="190" spans="2:28" x14ac:dyDescent="0.3">
      <c r="B190">
        <f t="shared" si="30"/>
        <v>18.699999999999996</v>
      </c>
      <c r="C190" s="1">
        <f t="shared" si="31"/>
        <v>19.498668476608252</v>
      </c>
      <c r="D190" s="1">
        <f t="shared" si="32"/>
        <v>-315.50399457017528</v>
      </c>
      <c r="E190">
        <f t="shared" si="33"/>
        <v>6.8283250858557629E-4</v>
      </c>
      <c r="F190">
        <f t="shared" si="34"/>
        <v>-19.997951502474244</v>
      </c>
      <c r="G190">
        <f>E190+(gx-$P$7*E190)*dt/2</f>
        <v>6.6576169587093689E-4</v>
      </c>
      <c r="H190">
        <f>F190+(gy-$P$7*F190)*dt/2</f>
        <v>-19.998002714912388</v>
      </c>
      <c r="I190">
        <f>G190*dt</f>
        <v>6.6576169587093697E-5</v>
      </c>
      <c r="J190">
        <f>H190*dt</f>
        <v>-1.9998002714912388</v>
      </c>
      <c r="K190">
        <f>(gx-$P$7*E190)*dt</f>
        <v>-3.4141625429278819E-5</v>
      </c>
      <c r="L190">
        <f>(gy-$P$7*F190)*dt</f>
        <v>-1.0242487628779884E-4</v>
      </c>
      <c r="T190">
        <f>T189+dt</f>
        <v>18.199999999999989</v>
      </c>
      <c r="U190">
        <f t="shared" si="39"/>
        <v>19.998235075392799</v>
      </c>
      <c r="V190">
        <f t="shared" si="40"/>
        <v>-304.00529477382133</v>
      </c>
      <c r="W190">
        <f t="shared" si="41"/>
        <v>8.8246230359684502E-4</v>
      </c>
      <c r="X190">
        <f t="shared" si="42"/>
        <v>-19.997352613089209</v>
      </c>
      <c r="Y190">
        <f>W190*dt</f>
        <v>8.8246230359684502E-5</v>
      </c>
      <c r="Z190">
        <f>X190*dt</f>
        <v>-1.999735261308921</v>
      </c>
      <c r="AA190">
        <f>(gx-$P$7*W190)*dt</f>
        <v>-4.4123115179842251E-5</v>
      </c>
      <c r="AB190">
        <f>(gy-$P$7*X190)*dt</f>
        <v>-1.3236934553955139E-4</v>
      </c>
    </row>
    <row r="191" spans="2:28" x14ac:dyDescent="0.3">
      <c r="B191">
        <f t="shared" si="30"/>
        <v>18.799999999999997</v>
      </c>
      <c r="C191" s="1">
        <f t="shared" si="31"/>
        <v>19.498735052777839</v>
      </c>
      <c r="D191" s="1">
        <f t="shared" si="32"/>
        <v>-317.50379484166649</v>
      </c>
      <c r="E191">
        <f t="shared" si="33"/>
        <v>6.4869088315629749E-4</v>
      </c>
      <c r="F191">
        <f t="shared" si="34"/>
        <v>-19.998053927350533</v>
      </c>
      <c r="G191">
        <f>E191+(gx-$P$7*E191)*dt/2</f>
        <v>6.3247361107739001E-4</v>
      </c>
      <c r="H191">
        <f>F191+(gy-$P$7*F191)*dt/2</f>
        <v>-19.998102579166769</v>
      </c>
      <c r="I191">
        <f>G191*dt</f>
        <v>6.3247361107739007E-5</v>
      </c>
      <c r="J191">
        <f>H191*dt</f>
        <v>-1.999810257916677</v>
      </c>
      <c r="K191">
        <f>(gx-$P$7*E191)*dt</f>
        <v>-3.2434544157814879E-5</v>
      </c>
      <c r="L191">
        <f>(gy-$P$7*F191)*dt</f>
        <v>-9.7303632473355617E-5</v>
      </c>
      <c r="T191">
        <f>T190+dt</f>
        <v>18.29999999999999</v>
      </c>
      <c r="U191">
        <f t="shared" si="39"/>
        <v>19.998323321623158</v>
      </c>
      <c r="V191">
        <f t="shared" si="40"/>
        <v>-306.00503003513023</v>
      </c>
      <c r="W191">
        <f t="shared" si="41"/>
        <v>8.3833918841700271E-4</v>
      </c>
      <c r="X191">
        <f t="shared" si="42"/>
        <v>-19.997484982434749</v>
      </c>
      <c r="Y191">
        <f>W191*dt</f>
        <v>8.3833918841700271E-5</v>
      </c>
      <c r="Z191">
        <f>X191*dt</f>
        <v>-1.999748498243475</v>
      </c>
      <c r="AA191">
        <f>(gx-$P$7*W191)*dt</f>
        <v>-4.1916959420850136E-5</v>
      </c>
      <c r="AB191">
        <f>(gy-$P$7*X191)*dt</f>
        <v>-1.2575087826256494E-4</v>
      </c>
    </row>
    <row r="192" spans="2:28" x14ac:dyDescent="0.3">
      <c r="B192">
        <f t="shared" si="30"/>
        <v>18.899999999999999</v>
      </c>
      <c r="C192" s="1">
        <f t="shared" si="31"/>
        <v>19.498798300138947</v>
      </c>
      <c r="D192" s="1">
        <f t="shared" si="32"/>
        <v>-319.50360509958318</v>
      </c>
      <c r="E192">
        <f t="shared" si="33"/>
        <v>6.1625633899848264E-4</v>
      </c>
      <c r="F192">
        <f t="shared" si="34"/>
        <v>-19.998151230983005</v>
      </c>
      <c r="G192">
        <f>E192+(gx-$P$7*E192)*dt/2</f>
        <v>6.0084993052352052E-4</v>
      </c>
      <c r="H192">
        <f>F192+(gy-$P$7*F192)*dt/2</f>
        <v>-19.99819745020843</v>
      </c>
      <c r="I192">
        <f>G192*dt</f>
        <v>6.0084993052352056E-5</v>
      </c>
      <c r="J192">
        <f>H192*dt</f>
        <v>-1.999819745020843</v>
      </c>
      <c r="K192">
        <f>(gx-$P$7*E192)*dt</f>
        <v>-3.0812816949924135E-5</v>
      </c>
      <c r="L192">
        <f>(gy-$P$7*F192)*dt</f>
        <v>-9.2438450849741124E-5</v>
      </c>
      <c r="T192">
        <f>T191+dt</f>
        <v>18.399999999999991</v>
      </c>
      <c r="U192">
        <f t="shared" si="39"/>
        <v>19.998407155542001</v>
      </c>
      <c r="V192">
        <f t="shared" si="40"/>
        <v>-308.00477853337372</v>
      </c>
      <c r="W192">
        <f t="shared" si="41"/>
        <v>7.9642222899615252E-4</v>
      </c>
      <c r="X192">
        <f t="shared" si="42"/>
        <v>-19.99761073331301</v>
      </c>
      <c r="Y192">
        <f>W192*dt</f>
        <v>7.9642222899615263E-5</v>
      </c>
      <c r="Z192">
        <f>X192*dt</f>
        <v>-1.9997610733313012</v>
      </c>
      <c r="AA192">
        <f>(gx-$P$7*W192)*dt</f>
        <v>-3.9821111449807632E-5</v>
      </c>
      <c r="AB192">
        <f>(gy-$P$7*X192)*dt</f>
        <v>-1.1946333434948998E-4</v>
      </c>
    </row>
    <row r="193" spans="2:28" x14ac:dyDescent="0.3">
      <c r="B193">
        <f t="shared" si="30"/>
        <v>19</v>
      </c>
      <c r="C193" s="1">
        <f t="shared" si="31"/>
        <v>19.498858385131999</v>
      </c>
      <c r="D193" s="1">
        <f t="shared" si="32"/>
        <v>-321.50342484460401</v>
      </c>
      <c r="E193">
        <f t="shared" si="33"/>
        <v>5.8544352204855851E-4</v>
      </c>
      <c r="F193">
        <f t="shared" si="34"/>
        <v>-19.998243669433855</v>
      </c>
      <c r="G193">
        <f>E193+(gx-$P$7*E193)*dt/2</f>
        <v>5.7080743399734457E-4</v>
      </c>
      <c r="H193">
        <f>F193+(gy-$P$7*F193)*dt/2</f>
        <v>-19.998287577698008</v>
      </c>
      <c r="I193">
        <f>G193*dt</f>
        <v>5.708074339973446E-5</v>
      </c>
      <c r="J193">
        <f>H193*dt</f>
        <v>-1.9998287577698008</v>
      </c>
      <c r="K193">
        <f>(gx-$P$7*E193)*dt</f>
        <v>-2.9272176102427928E-5</v>
      </c>
      <c r="L193">
        <f>(gy-$P$7*F193)*dt</f>
        <v>-8.7816528307271832E-5</v>
      </c>
      <c r="T193">
        <f>T192+dt</f>
        <v>18.499999999999993</v>
      </c>
      <c r="U193">
        <f t="shared" si="39"/>
        <v>19.998486797764901</v>
      </c>
      <c r="V193">
        <f t="shared" si="40"/>
        <v>-310.00453960670501</v>
      </c>
      <c r="W193">
        <f t="shared" si="41"/>
        <v>7.5660111754634492E-4</v>
      </c>
      <c r="X193">
        <f t="shared" si="42"/>
        <v>-19.99773019664736</v>
      </c>
      <c r="Y193">
        <f>W193*dt</f>
        <v>7.5660111754634495E-5</v>
      </c>
      <c r="Z193">
        <f>X193*dt</f>
        <v>-1.9997730196647361</v>
      </c>
      <c r="AA193">
        <f>(gx-$P$7*W193)*dt_2</f>
        <v>-3.7830055877317247E-6</v>
      </c>
      <c r="AB193">
        <f>(gy-$P$7*X193)*dt</f>
        <v>-1.1349016763197995E-4</v>
      </c>
    </row>
    <row r="194" spans="2:28" x14ac:dyDescent="0.3">
      <c r="L194">
        <f>(gy-$P$7*F194)*dt_2</f>
        <v>-0.1</v>
      </c>
    </row>
  </sheetData>
  <mergeCells count="2">
    <mergeCell ref="V2:AB2"/>
    <mergeCell ref="C1:L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8DFA-5C9A-4781-9295-F1F40A68F299}">
  <dimension ref="A1:Y184"/>
  <sheetViews>
    <sheetView zoomScale="55" zoomScaleNormal="55" workbookViewId="0">
      <selection activeCell="AE32" sqref="AE32"/>
    </sheetView>
  </sheetViews>
  <sheetFormatPr defaultRowHeight="14.4" x14ac:dyDescent="0.3"/>
  <sheetData>
    <row r="1" spans="1:25" x14ac:dyDescent="0.3">
      <c r="C1" s="2" t="s">
        <v>30</v>
      </c>
      <c r="D1" s="2"/>
      <c r="E1" s="2"/>
      <c r="F1" s="2"/>
      <c r="G1" s="2"/>
      <c r="H1" s="2"/>
      <c r="I1" s="2"/>
      <c r="J1" s="2"/>
      <c r="K1" s="2"/>
    </row>
    <row r="2" spans="1:25" x14ac:dyDescent="0.3">
      <c r="N2" t="s">
        <v>0</v>
      </c>
      <c r="O2">
        <v>0</v>
      </c>
      <c r="S2" s="3" t="s">
        <v>29</v>
      </c>
      <c r="T2" s="3"/>
      <c r="U2" s="3"/>
      <c r="V2" s="3"/>
      <c r="W2" s="3"/>
      <c r="X2" s="3"/>
      <c r="Y2" s="3"/>
    </row>
    <row r="3" spans="1:25" x14ac:dyDescent="0.3">
      <c r="N3" t="s">
        <v>1</v>
      </c>
      <c r="O3">
        <v>-10</v>
      </c>
    </row>
    <row r="4" spans="1:25" x14ac:dyDescent="0.3">
      <c r="N4" t="s">
        <v>2</v>
      </c>
      <c r="O4">
        <v>0.1</v>
      </c>
    </row>
    <row r="5" spans="1:25" x14ac:dyDescent="0.3">
      <c r="A5" t="s">
        <v>7</v>
      </c>
      <c r="B5" s="1" t="s">
        <v>3</v>
      </c>
      <c r="C5" s="1" t="s">
        <v>4</v>
      </c>
      <c r="D5" t="s">
        <v>5</v>
      </c>
      <c r="E5" t="s">
        <v>6</v>
      </c>
      <c r="F5" t="s">
        <v>22</v>
      </c>
      <c r="G5" t="s">
        <v>23</v>
      </c>
      <c r="H5" t="s">
        <v>11</v>
      </c>
      <c r="I5" t="s">
        <v>12</v>
      </c>
      <c r="J5" t="s">
        <v>13</v>
      </c>
      <c r="K5" t="s">
        <v>14</v>
      </c>
    </row>
    <row r="6" spans="1:25" x14ac:dyDescent="0.3">
      <c r="A6">
        <v>0</v>
      </c>
      <c r="B6" s="1">
        <v>0</v>
      </c>
      <c r="C6" s="1">
        <v>0</v>
      </c>
      <c r="D6">
        <v>10</v>
      </c>
      <c r="E6">
        <v>10</v>
      </c>
      <c r="F6">
        <f>D6+(gx-$P$7*D6)*dt_2/2</f>
        <v>10</v>
      </c>
      <c r="G6">
        <f>E6+(gy-$P$7*E6)*dt_2/2</f>
        <v>9.9499999999999993</v>
      </c>
      <c r="H6">
        <f>F6*dt_2</f>
        <v>0.1</v>
      </c>
      <c r="I6">
        <f>G6*dt_2</f>
        <v>9.9499999999999991E-2</v>
      </c>
      <c r="J6">
        <f>(gx-$O$6*D6)*dt_2</f>
        <v>-0.05</v>
      </c>
      <c r="K6">
        <f>(gy-$O$6*E6)*dt_2</f>
        <v>-0.15</v>
      </c>
      <c r="N6" t="s">
        <v>24</v>
      </c>
      <c r="O6">
        <v>0.5</v>
      </c>
      <c r="V6" t="s">
        <v>15</v>
      </c>
      <c r="W6" t="s">
        <v>16</v>
      </c>
      <c r="X6" t="s">
        <v>17</v>
      </c>
      <c r="Y6" t="s">
        <v>18</v>
      </c>
    </row>
    <row r="7" spans="1:25" x14ac:dyDescent="0.3">
      <c r="A7">
        <f t="shared" ref="A7:A39" si="0">A6+dt</f>
        <v>0.1</v>
      </c>
      <c r="B7" s="1">
        <f>B6+H6</f>
        <v>0.1</v>
      </c>
      <c r="C7" s="1">
        <f>C6+I6</f>
        <v>9.9499999999999991E-2</v>
      </c>
      <c r="D7">
        <f>D6+J6</f>
        <v>9.9499999999999993</v>
      </c>
      <c r="E7">
        <f>E6+K6</f>
        <v>9.85</v>
      </c>
      <c r="F7">
        <f>D7+(gx-$P$7*D7)*dt_2/2</f>
        <v>9.9499999999999993</v>
      </c>
      <c r="G7">
        <f>E7+(gy-$P$7*E7)*dt_2/2</f>
        <v>9.7999999999999989</v>
      </c>
      <c r="H7">
        <f>F7*dt_2</f>
        <v>9.9499999999999991E-2</v>
      </c>
      <c r="I7">
        <f>G7*dt_2</f>
        <v>9.799999999999999E-2</v>
      </c>
      <c r="J7">
        <f>(gx-$O$6*D7)*dt_2</f>
        <v>-4.9749999999999996E-2</v>
      </c>
      <c r="K7">
        <f>(gy-$O$6*E7)*dt_2</f>
        <v>-0.14925000000000002</v>
      </c>
      <c r="Q7" t="s">
        <v>7</v>
      </c>
      <c r="R7" t="s">
        <v>3</v>
      </c>
      <c r="S7" t="s">
        <v>4</v>
      </c>
      <c r="T7" t="s">
        <v>5</v>
      </c>
      <c r="U7" t="s">
        <v>6</v>
      </c>
      <c r="V7" t="s">
        <v>11</v>
      </c>
      <c r="W7" t="s">
        <v>12</v>
      </c>
      <c r="X7" t="s">
        <v>13</v>
      </c>
      <c r="Y7" t="s">
        <v>14</v>
      </c>
    </row>
    <row r="8" spans="1:25" x14ac:dyDescent="0.3">
      <c r="A8">
        <f t="shared" si="0"/>
        <v>0.2</v>
      </c>
      <c r="B8" s="1">
        <f t="shared" ref="B8:B71" si="1">B7+H7</f>
        <v>0.19950000000000001</v>
      </c>
      <c r="C8" s="1">
        <f t="shared" ref="C8:C71" si="2">C7+I7</f>
        <v>0.19749999999999998</v>
      </c>
      <c r="D8">
        <f t="shared" ref="D8:D71" si="3">D7+J7</f>
        <v>9.9002499999999998</v>
      </c>
      <c r="E8">
        <f t="shared" ref="E8:E71" si="4">E7+K7</f>
        <v>9.7007499999999993</v>
      </c>
      <c r="F8">
        <f>D8+(gx-$P$7*D8)*dt_2/2</f>
        <v>9.9002499999999998</v>
      </c>
      <c r="G8">
        <f>E8+(gy-$P$7*E8)*dt_2/2</f>
        <v>9.6507499999999986</v>
      </c>
      <c r="H8">
        <f>F8*dt_2</f>
        <v>9.9002499999999993E-2</v>
      </c>
      <c r="I8">
        <f>G8*dt_2</f>
        <v>9.6507499999999982E-2</v>
      </c>
      <c r="J8">
        <f>(gx-$O$6*D8)*dt_2</f>
        <v>-4.9501249999999997E-2</v>
      </c>
      <c r="K8">
        <f>(gy-$O$6*E8)*dt_2</f>
        <v>-0.14850374999999999</v>
      </c>
      <c r="Q8">
        <v>0</v>
      </c>
      <c r="R8">
        <v>0</v>
      </c>
      <c r="S8">
        <v>0</v>
      </c>
      <c r="T8">
        <v>10</v>
      </c>
      <c r="U8">
        <v>10</v>
      </c>
      <c r="V8">
        <f>T8*dt_2</f>
        <v>0.1</v>
      </c>
      <c r="W8">
        <f>U8*dt_2</f>
        <v>0.1</v>
      </c>
      <c r="X8">
        <f>(gx-$O$6*T8)*dt_2</f>
        <v>-0.05</v>
      </c>
      <c r="Y8">
        <f>(gy-$O$6*U8)*dt_2</f>
        <v>-0.15</v>
      </c>
    </row>
    <row r="9" spans="1:25" x14ac:dyDescent="0.3">
      <c r="A9">
        <f t="shared" si="0"/>
        <v>0.30000000000000004</v>
      </c>
      <c r="B9" s="1">
        <f t="shared" si="1"/>
        <v>0.2985025</v>
      </c>
      <c r="C9" s="1">
        <f t="shared" si="2"/>
        <v>0.29400749999999998</v>
      </c>
      <c r="D9">
        <f t="shared" si="3"/>
        <v>9.8507487499999993</v>
      </c>
      <c r="E9">
        <f t="shared" si="4"/>
        <v>9.5522462499999996</v>
      </c>
      <c r="F9">
        <f>D9+(gx-$P$7*D9)*dt_2/2</f>
        <v>9.8507487499999993</v>
      </c>
      <c r="G9">
        <f>E9+(gy-$P$7*E9)*dt_2/2</f>
        <v>9.5022462499999989</v>
      </c>
      <c r="H9">
        <f>F9*dt_2</f>
        <v>9.8507487499999991E-2</v>
      </c>
      <c r="I9">
        <f>G9*dt_2</f>
        <v>9.5022462499999988E-2</v>
      </c>
      <c r="J9">
        <f>(gx-$O$6*D9)*dt_2</f>
        <v>-4.9253743749999995E-2</v>
      </c>
      <c r="K9">
        <f>(gy-$O$6*E9)*dt_2</f>
        <v>-0.14776123125000001</v>
      </c>
      <c r="Q9">
        <f>Q8+dt</f>
        <v>0.1</v>
      </c>
      <c r="R9">
        <f>R8+V8</f>
        <v>0.1</v>
      </c>
      <c r="S9">
        <f>S8+W8</f>
        <v>0.1</v>
      </c>
      <c r="T9">
        <f>T8+X8</f>
        <v>9.9499999999999993</v>
      </c>
      <c r="U9">
        <f>U8+Y8</f>
        <v>9.85</v>
      </c>
      <c r="V9">
        <f>T9*dt_2</f>
        <v>9.9499999999999991E-2</v>
      </c>
      <c r="W9">
        <f>U9*dt_2</f>
        <v>9.8500000000000004E-2</v>
      </c>
      <c r="X9">
        <f>(gx-$O$6*T9)*dt_2</f>
        <v>-4.9749999999999996E-2</v>
      </c>
      <c r="Y9">
        <f>(gy-$O$6*U9)*dt_2</f>
        <v>-0.14925000000000002</v>
      </c>
    </row>
    <row r="10" spans="1:25" x14ac:dyDescent="0.3">
      <c r="A10">
        <f t="shared" si="0"/>
        <v>0.4</v>
      </c>
      <c r="B10" s="1">
        <f t="shared" si="1"/>
        <v>0.39700998749999999</v>
      </c>
      <c r="C10" s="1">
        <f t="shared" si="2"/>
        <v>0.38902996249999999</v>
      </c>
      <c r="D10">
        <f t="shared" si="3"/>
        <v>9.8014950062499988</v>
      </c>
      <c r="E10">
        <f t="shared" si="4"/>
        <v>9.40448501875</v>
      </c>
      <c r="F10">
        <f>D10+(gx-$P$7*D10)*dt_2/2</f>
        <v>9.8014950062499988</v>
      </c>
      <c r="G10">
        <f>E10+(gy-$P$7*E10)*dt_2/2</f>
        <v>9.3544850187499993</v>
      </c>
      <c r="H10">
        <f>F10*dt_2</f>
        <v>9.8014950062499995E-2</v>
      </c>
      <c r="I10">
        <f>G10*dt_2</f>
        <v>9.35448501875E-2</v>
      </c>
      <c r="J10">
        <f>(gx-$O$6*D10)*dt_2</f>
        <v>-4.9007475031249997E-2</v>
      </c>
      <c r="K10">
        <f>(gy-$O$6*E10)*dt_2</f>
        <v>-0.14702242509375002</v>
      </c>
      <c r="Q10">
        <f>Q9+dt</f>
        <v>0.2</v>
      </c>
      <c r="R10">
        <f t="shared" ref="R10:R39" si="5">R9+V9</f>
        <v>0.19950000000000001</v>
      </c>
      <c r="S10">
        <f t="shared" ref="S10:S39" si="6">S9+W9</f>
        <v>0.19850000000000001</v>
      </c>
      <c r="T10">
        <f t="shared" ref="T10:T39" si="7">T9+X9</f>
        <v>9.9002499999999998</v>
      </c>
      <c r="U10">
        <f t="shared" ref="U10:U39" si="8">U9+Y9</f>
        <v>9.7007499999999993</v>
      </c>
      <c r="V10">
        <f>T10*dt_2</f>
        <v>9.9002499999999993E-2</v>
      </c>
      <c r="W10">
        <f>U10*dt_2</f>
        <v>9.7007499999999997E-2</v>
      </c>
      <c r="X10">
        <f>(gx-$O$6*T10)*dt_2</f>
        <v>-4.9501249999999997E-2</v>
      </c>
      <c r="Y10">
        <f>(gy-$O$6*U10)*dt_2</f>
        <v>-0.14850374999999999</v>
      </c>
    </row>
    <row r="11" spans="1:25" x14ac:dyDescent="0.3">
      <c r="A11">
        <f t="shared" si="0"/>
        <v>0.5</v>
      </c>
      <c r="B11" s="1">
        <f t="shared" si="1"/>
        <v>0.49502493756249999</v>
      </c>
      <c r="C11" s="1">
        <f t="shared" si="2"/>
        <v>0.48257481268750002</v>
      </c>
      <c r="D11">
        <f t="shared" si="3"/>
        <v>9.7524875312187493</v>
      </c>
      <c r="E11">
        <f t="shared" si="4"/>
        <v>9.2574625936562498</v>
      </c>
      <c r="F11">
        <f>D11+(gx-$P$7*D11)*dt_2/2</f>
        <v>9.7524875312187493</v>
      </c>
      <c r="G11">
        <f>E11+(gy-$P$7*E11)*dt_2/2</f>
        <v>9.2074625936562491</v>
      </c>
      <c r="H11">
        <f>F11*dt_2</f>
        <v>9.7524875312187495E-2</v>
      </c>
      <c r="I11">
        <f>G11*dt_2</f>
        <v>9.2074625936562488E-2</v>
      </c>
      <c r="J11">
        <f>(gx-$O$6*D11)*dt_2</f>
        <v>-4.8762437656093748E-2</v>
      </c>
      <c r="K11">
        <f>(gy-$O$6*E11)*dt_2</f>
        <v>-0.14628731296828126</v>
      </c>
      <c r="N11" t="s">
        <v>25</v>
      </c>
      <c r="Q11">
        <f>Q10+dt</f>
        <v>0.30000000000000004</v>
      </c>
      <c r="R11">
        <f t="shared" si="5"/>
        <v>0.2985025</v>
      </c>
      <c r="S11">
        <f t="shared" si="6"/>
        <v>0.29550750000000003</v>
      </c>
      <c r="T11">
        <f t="shared" si="7"/>
        <v>9.8507487499999993</v>
      </c>
      <c r="U11">
        <f t="shared" si="8"/>
        <v>9.5522462499999996</v>
      </c>
      <c r="V11">
        <f>T11*dt_2</f>
        <v>9.8507487499999991E-2</v>
      </c>
      <c r="W11">
        <f>U11*dt_2</f>
        <v>9.5522462500000002E-2</v>
      </c>
      <c r="X11">
        <f>(gx-$O$6*T11)*dt_2</f>
        <v>-4.9253743749999995E-2</v>
      </c>
      <c r="Y11">
        <f>(gy-$O$6*U11)*dt_2</f>
        <v>-0.14776123125000001</v>
      </c>
    </row>
    <row r="12" spans="1:25" x14ac:dyDescent="0.3">
      <c r="A12">
        <f t="shared" si="0"/>
        <v>0.6</v>
      </c>
      <c r="B12" s="1">
        <f t="shared" si="1"/>
        <v>0.59254981287468744</v>
      </c>
      <c r="C12" s="1">
        <f t="shared" si="2"/>
        <v>0.57464943862406248</v>
      </c>
      <c r="D12">
        <f t="shared" si="3"/>
        <v>9.7037250935626549</v>
      </c>
      <c r="E12">
        <f t="shared" si="4"/>
        <v>9.1111752806879682</v>
      </c>
      <c r="F12">
        <f>D12+(gx-$P$7*D12)*dt_2/2</f>
        <v>9.7037250935626549</v>
      </c>
      <c r="G12">
        <f>E12+(gy-$P$7*E12)*dt_2/2</f>
        <v>9.0611752806879675</v>
      </c>
      <c r="H12">
        <f>F12*dt_2</f>
        <v>9.7037250935626554E-2</v>
      </c>
      <c r="I12">
        <f>G12*dt_2</f>
        <v>9.0611752806879678E-2</v>
      </c>
      <c r="J12">
        <f>(gx-$O$6*D12)*dt_2</f>
        <v>-4.8518625467813277E-2</v>
      </c>
      <c r="K12">
        <f>(gy-$O$6*E12)*dt_2</f>
        <v>-0.14555587640343984</v>
      </c>
      <c r="Q12">
        <f>Q11+dt</f>
        <v>0.4</v>
      </c>
      <c r="R12">
        <f t="shared" si="5"/>
        <v>0.39700998749999999</v>
      </c>
      <c r="S12">
        <f t="shared" si="6"/>
        <v>0.39102996250000005</v>
      </c>
      <c r="T12">
        <f t="shared" si="7"/>
        <v>9.8014950062499988</v>
      </c>
      <c r="U12">
        <f t="shared" si="8"/>
        <v>9.40448501875</v>
      </c>
      <c r="V12">
        <f>T12*dt_2</f>
        <v>9.8014950062499995E-2</v>
      </c>
      <c r="W12">
        <f>U12*dt_2</f>
        <v>9.4044850187500001E-2</v>
      </c>
      <c r="X12">
        <f>(gx-$O$6*T12)*dt_2</f>
        <v>-4.9007475031249997E-2</v>
      </c>
      <c r="Y12">
        <f>(gy-$O$6*U12)*dt_2</f>
        <v>-0.14702242509375002</v>
      </c>
    </row>
    <row r="13" spans="1:25" x14ac:dyDescent="0.3">
      <c r="A13">
        <f t="shared" si="0"/>
        <v>0.7</v>
      </c>
      <c r="B13" s="1">
        <f t="shared" si="1"/>
        <v>0.68958706381031398</v>
      </c>
      <c r="C13" s="1">
        <f t="shared" si="2"/>
        <v>0.6652611914309422</v>
      </c>
      <c r="D13">
        <f t="shared" si="3"/>
        <v>9.6552064680948408</v>
      </c>
      <c r="E13">
        <f t="shared" si="4"/>
        <v>8.9656194042845279</v>
      </c>
      <c r="F13">
        <f>D13+(gx-$P$7*D13)*dt_2/2</f>
        <v>9.6552064680948408</v>
      </c>
      <c r="G13">
        <f>E13+(gy-$P$7*E13)*dt_2/2</f>
        <v>8.9156194042845271</v>
      </c>
      <c r="H13">
        <f>F13*dt_2</f>
        <v>9.6552064680948416E-2</v>
      </c>
      <c r="I13">
        <f>G13*dt_2</f>
        <v>8.9156194042845277E-2</v>
      </c>
      <c r="J13">
        <f>(gx-$O$6*D13)*dt_2</f>
        <v>-4.8276032340474208E-2</v>
      </c>
      <c r="K13">
        <f>(gy-$O$6*E13)*dt_2</f>
        <v>-0.14482809702142263</v>
      </c>
      <c r="Q13">
        <f>Q12+dt</f>
        <v>0.5</v>
      </c>
      <c r="R13">
        <f t="shared" si="5"/>
        <v>0.49502493756249999</v>
      </c>
      <c r="S13">
        <f t="shared" si="6"/>
        <v>0.48507481268750008</v>
      </c>
      <c r="T13">
        <f t="shared" si="7"/>
        <v>9.7524875312187493</v>
      </c>
      <c r="U13">
        <f t="shared" si="8"/>
        <v>9.2574625936562498</v>
      </c>
      <c r="V13">
        <f>T13*dt_2</f>
        <v>9.7524875312187495E-2</v>
      </c>
      <c r="W13">
        <f>U13*dt_2</f>
        <v>9.2574625936562502E-2</v>
      </c>
      <c r="X13">
        <f>(gx-$O$6*T13)*dt_2</f>
        <v>-4.8762437656093748E-2</v>
      </c>
      <c r="Y13">
        <f>(gy-$O$6*U13)*dt_2</f>
        <v>-0.14628731296828126</v>
      </c>
    </row>
    <row r="14" spans="1:25" x14ac:dyDescent="0.3">
      <c r="A14">
        <f t="shared" si="0"/>
        <v>0.79999999999999993</v>
      </c>
      <c r="B14" s="1">
        <f t="shared" si="1"/>
        <v>0.78613912849126244</v>
      </c>
      <c r="C14" s="1">
        <f t="shared" si="2"/>
        <v>0.75441738547378745</v>
      </c>
      <c r="D14">
        <f t="shared" si="3"/>
        <v>9.6069304357543661</v>
      </c>
      <c r="E14">
        <f t="shared" si="4"/>
        <v>8.8207913072631055</v>
      </c>
      <c r="F14">
        <f>D14+(gx-$P$7*D14)*dt_2/2</f>
        <v>9.6069304357543661</v>
      </c>
      <c r="G14">
        <f>E14+(gy-$P$7*E14)*dt_2/2</f>
        <v>8.7707913072631047</v>
      </c>
      <c r="H14">
        <f>F14*dt_2</f>
        <v>9.6069304357543669E-2</v>
      </c>
      <c r="I14">
        <f>G14*dt_2</f>
        <v>8.7707913072631052E-2</v>
      </c>
      <c r="J14">
        <f>(gx-$O$6*D14)*dt_2</f>
        <v>-4.8034652178771835E-2</v>
      </c>
      <c r="K14">
        <f>(gy-$O$6*E14)*dt_2</f>
        <v>-0.14410395653631555</v>
      </c>
      <c r="Q14">
        <f>Q13+dt</f>
        <v>0.6</v>
      </c>
      <c r="R14">
        <f t="shared" si="5"/>
        <v>0.59254981287468744</v>
      </c>
      <c r="S14">
        <f t="shared" si="6"/>
        <v>0.57764943862406259</v>
      </c>
      <c r="T14">
        <f t="shared" si="7"/>
        <v>9.7037250935626549</v>
      </c>
      <c r="U14">
        <f t="shared" si="8"/>
        <v>9.1111752806879682</v>
      </c>
      <c r="V14">
        <f>T14*dt_2</f>
        <v>9.7037250935626554E-2</v>
      </c>
      <c r="W14">
        <f>U14*dt_2</f>
        <v>9.1111752806879678E-2</v>
      </c>
      <c r="X14">
        <f>(gx-$O$6*T14)*dt_2</f>
        <v>-4.8518625467813277E-2</v>
      </c>
      <c r="Y14">
        <f>(gy-$O$6*U14)*dt_2</f>
        <v>-0.14555587640343984</v>
      </c>
    </row>
    <row r="15" spans="1:25" x14ac:dyDescent="0.3">
      <c r="A15">
        <f t="shared" si="0"/>
        <v>0.89999999999999991</v>
      </c>
      <c r="B15" s="1">
        <f t="shared" si="1"/>
        <v>0.88220843284880612</v>
      </c>
      <c r="C15" s="1">
        <f t="shared" si="2"/>
        <v>0.84212529854641849</v>
      </c>
      <c r="D15">
        <f t="shared" si="3"/>
        <v>9.5588957835755934</v>
      </c>
      <c r="E15">
        <f t="shared" si="4"/>
        <v>8.6766873507267892</v>
      </c>
      <c r="F15">
        <f>D15+(gx-$P$7*D15)*dt_2/2</f>
        <v>9.5588957835755934</v>
      </c>
      <c r="G15">
        <f>E15+(gy-$P$7*E15)*dt_2/2</f>
        <v>8.6266873507267885</v>
      </c>
      <c r="H15">
        <f>F15*dt_2</f>
        <v>9.5588957835755939E-2</v>
      </c>
      <c r="I15">
        <f>G15*dt_2</f>
        <v>8.6266873507267888E-2</v>
      </c>
      <c r="J15">
        <f>(gx-$O$6*D15)*dt_2</f>
        <v>-4.7794478917877969E-2</v>
      </c>
      <c r="K15">
        <f>(gy-$O$6*E15)*dt_2</f>
        <v>-0.14338343675363394</v>
      </c>
      <c r="Q15">
        <f>Q14+dt</f>
        <v>0.7</v>
      </c>
      <c r="R15">
        <f t="shared" si="5"/>
        <v>0.68958706381031398</v>
      </c>
      <c r="S15">
        <f t="shared" si="6"/>
        <v>0.66876119143094226</v>
      </c>
      <c r="T15">
        <f t="shared" si="7"/>
        <v>9.6552064680948408</v>
      </c>
      <c r="U15">
        <f t="shared" si="8"/>
        <v>8.9656194042845279</v>
      </c>
      <c r="V15">
        <f>T15*dt_2</f>
        <v>9.6552064680948416E-2</v>
      </c>
      <c r="W15">
        <f>U15*dt_2</f>
        <v>8.9656194042845277E-2</v>
      </c>
      <c r="X15">
        <f>(gx-$O$6*T15)*dt_2</f>
        <v>-4.8276032340474208E-2</v>
      </c>
      <c r="Y15">
        <f>(gy-$O$6*U15)*dt_2</f>
        <v>-0.14482809702142263</v>
      </c>
    </row>
    <row r="16" spans="1:25" x14ac:dyDescent="0.3">
      <c r="A16">
        <f t="shared" si="0"/>
        <v>0.99999999999999989</v>
      </c>
      <c r="B16" s="1">
        <f t="shared" si="1"/>
        <v>0.97779739068456206</v>
      </c>
      <c r="C16" s="1">
        <f t="shared" si="2"/>
        <v>0.9283921720536864</v>
      </c>
      <c r="D16">
        <f t="shared" si="3"/>
        <v>9.511101304657716</v>
      </c>
      <c r="E16">
        <f t="shared" si="4"/>
        <v>8.533303913973155</v>
      </c>
      <c r="F16">
        <f>D16+(gx-$P$7*D16)*dt_2/2</f>
        <v>9.511101304657716</v>
      </c>
      <c r="G16">
        <f>E16+(gy-$P$7*E16)*dt_2/2</f>
        <v>8.4833039139731543</v>
      </c>
      <c r="H16">
        <f>F16*dt_2</f>
        <v>9.5111013046577167E-2</v>
      </c>
      <c r="I16">
        <f>G16*dt_2</f>
        <v>8.4833039139731545E-2</v>
      </c>
      <c r="J16">
        <f>(gx-$O$6*D16)*dt_2</f>
        <v>-4.7555506523288583E-2</v>
      </c>
      <c r="K16">
        <f>(gy-$O$6*E16)*dt_2</f>
        <v>-0.14266651956986579</v>
      </c>
      <c r="Q16">
        <f>Q15+dt</f>
        <v>0.79999999999999993</v>
      </c>
      <c r="R16">
        <f t="shared" si="5"/>
        <v>0.78613912849126244</v>
      </c>
      <c r="S16">
        <f t="shared" si="6"/>
        <v>0.75841738547378756</v>
      </c>
      <c r="T16">
        <f t="shared" si="7"/>
        <v>9.6069304357543661</v>
      </c>
      <c r="U16">
        <f t="shared" si="8"/>
        <v>8.8207913072631055</v>
      </c>
      <c r="V16">
        <f>T16*dt_2</f>
        <v>9.6069304357543669E-2</v>
      </c>
      <c r="W16">
        <f>U16*dt_2</f>
        <v>8.8207913072631053E-2</v>
      </c>
      <c r="X16">
        <f>(gx-$O$6*T16)*dt_2</f>
        <v>-4.8034652178771835E-2</v>
      </c>
      <c r="Y16">
        <f>(gy-$O$6*U16)*dt_2</f>
        <v>-0.14410395653631555</v>
      </c>
    </row>
    <row r="17" spans="1:25" x14ac:dyDescent="0.3">
      <c r="A17">
        <f t="shared" si="0"/>
        <v>1.0999999999999999</v>
      </c>
      <c r="B17" s="1">
        <f t="shared" si="1"/>
        <v>1.0729084037311392</v>
      </c>
      <c r="C17" s="1">
        <f t="shared" si="2"/>
        <v>1.0132252111934179</v>
      </c>
      <c r="D17">
        <f t="shared" si="3"/>
        <v>9.4635457981344278</v>
      </c>
      <c r="E17">
        <f t="shared" si="4"/>
        <v>8.3906373944032886</v>
      </c>
      <c r="F17">
        <f>D17+(gx-$P$7*D17)*dt_2/2</f>
        <v>9.4635457981344278</v>
      </c>
      <c r="G17">
        <f>E17+(gy-$P$7*E17)*dt_2/2</f>
        <v>8.3406373944032879</v>
      </c>
      <c r="H17">
        <f>F17*dt_2</f>
        <v>9.4635457981344276E-2</v>
      </c>
      <c r="I17">
        <f>G17*dt_2</f>
        <v>8.3406373944032886E-2</v>
      </c>
      <c r="J17">
        <f>(gx-$O$6*D17)*dt_2</f>
        <v>-4.7317728990672138E-2</v>
      </c>
      <c r="K17">
        <f>(gy-$O$6*E17)*dt_2</f>
        <v>-0.14195318697201645</v>
      </c>
      <c r="Q17">
        <f>Q16+dt</f>
        <v>0.89999999999999991</v>
      </c>
      <c r="R17">
        <f t="shared" si="5"/>
        <v>0.88220843284880612</v>
      </c>
      <c r="S17">
        <f t="shared" si="6"/>
        <v>0.84662529854641866</v>
      </c>
      <c r="T17">
        <f t="shared" si="7"/>
        <v>9.5588957835755934</v>
      </c>
      <c r="U17">
        <f t="shared" si="8"/>
        <v>8.6766873507267892</v>
      </c>
      <c r="V17">
        <f>T17*dt_2</f>
        <v>9.5588957835755939E-2</v>
      </c>
      <c r="W17">
        <f>U17*dt_2</f>
        <v>8.6766873507267889E-2</v>
      </c>
      <c r="X17">
        <f>(gx-$O$6*T17)*dt_2</f>
        <v>-4.7794478917877969E-2</v>
      </c>
      <c r="Y17">
        <f>(gy-$O$6*U17)*dt_2</f>
        <v>-0.14338343675363394</v>
      </c>
    </row>
    <row r="18" spans="1:25" x14ac:dyDescent="0.3">
      <c r="A18">
        <f t="shared" si="0"/>
        <v>1.2</v>
      </c>
      <c r="B18" s="1">
        <f t="shared" si="1"/>
        <v>1.1675438617124834</v>
      </c>
      <c r="C18" s="1">
        <f t="shared" si="2"/>
        <v>1.0966315851374508</v>
      </c>
      <c r="D18">
        <f t="shared" si="3"/>
        <v>9.4162280691437559</v>
      </c>
      <c r="E18">
        <f t="shared" si="4"/>
        <v>8.248684207431273</v>
      </c>
      <c r="F18">
        <f>D18+(gx-$P$7*D18)*dt_2/2</f>
        <v>9.4162280691437559</v>
      </c>
      <c r="G18">
        <f>E18+(gy-$P$7*E18)*dt_2/2</f>
        <v>8.1986842074312722</v>
      </c>
      <c r="H18">
        <f>F18*dt_2</f>
        <v>9.4162280691437561E-2</v>
      </c>
      <c r="I18">
        <f>G18*dt_2</f>
        <v>8.1986842074312727E-2</v>
      </c>
      <c r="J18">
        <f>(gx-$O$6*D18)*dt_2</f>
        <v>-4.708114034571878E-2</v>
      </c>
      <c r="K18">
        <f>(gy-$O$6*E18)*dt_2</f>
        <v>-0.14124342103715637</v>
      </c>
      <c r="Q18">
        <f>Q17+dt</f>
        <v>0.99999999999999989</v>
      </c>
      <c r="R18">
        <f t="shared" si="5"/>
        <v>0.97779739068456206</v>
      </c>
      <c r="S18">
        <f t="shared" si="6"/>
        <v>0.93339217205368652</v>
      </c>
      <c r="T18">
        <f t="shared" si="7"/>
        <v>9.511101304657716</v>
      </c>
      <c r="U18">
        <f t="shared" si="8"/>
        <v>8.533303913973155</v>
      </c>
      <c r="V18">
        <f>T18*dt_2</f>
        <v>9.5111013046577167E-2</v>
      </c>
      <c r="W18">
        <f>U18*dt_2</f>
        <v>8.5333039139731545E-2</v>
      </c>
      <c r="X18">
        <f>(gx-$O$6*T18)*dt_2</f>
        <v>-4.7555506523288583E-2</v>
      </c>
      <c r="Y18">
        <f>(gy-$O$6*U18)*dt_2</f>
        <v>-0.14266651956986579</v>
      </c>
    </row>
    <row r="19" spans="1:25" x14ac:dyDescent="0.3">
      <c r="A19">
        <f t="shared" si="0"/>
        <v>1.3</v>
      </c>
      <c r="B19" s="1">
        <f t="shared" si="1"/>
        <v>1.2617061424039209</v>
      </c>
      <c r="C19" s="1">
        <f t="shared" si="2"/>
        <v>1.1786184272117635</v>
      </c>
      <c r="D19">
        <f t="shared" si="3"/>
        <v>9.3691469287980365</v>
      </c>
      <c r="E19">
        <f t="shared" si="4"/>
        <v>8.1074407863941165</v>
      </c>
      <c r="F19">
        <f>D19+(gx-$P$7*D19)*dt_2/2</f>
        <v>9.3691469287980365</v>
      </c>
      <c r="G19">
        <f>E19+(gy-$P$7*E19)*dt_2/2</f>
        <v>8.0574407863941158</v>
      </c>
      <c r="H19">
        <f>F19*dt_2</f>
        <v>9.3691469287980361E-2</v>
      </c>
      <c r="I19">
        <f>G19*dt_2</f>
        <v>8.0574407863941155E-2</v>
      </c>
      <c r="J19">
        <f>(gx-$O$6*D19)*dt_2</f>
        <v>-4.6845734643990181E-2</v>
      </c>
      <c r="K19">
        <f>(gy-$O$6*E19)*dt_2</f>
        <v>-0.14053720393197058</v>
      </c>
      <c r="Q19">
        <f>Q18+dt</f>
        <v>1.0999999999999999</v>
      </c>
      <c r="R19">
        <f t="shared" si="5"/>
        <v>1.0729084037311392</v>
      </c>
      <c r="S19">
        <f t="shared" si="6"/>
        <v>1.018725211193418</v>
      </c>
      <c r="T19">
        <f t="shared" si="7"/>
        <v>9.4635457981344278</v>
      </c>
      <c r="U19">
        <f t="shared" si="8"/>
        <v>8.3906373944032886</v>
      </c>
      <c r="V19">
        <f>T19*dt_2</f>
        <v>9.4635457981344276E-2</v>
      </c>
      <c r="W19">
        <f>U19*dt_2</f>
        <v>8.3906373944032886E-2</v>
      </c>
      <c r="X19">
        <f>(gx-$O$6*T19)*dt_2</f>
        <v>-4.7317728990672138E-2</v>
      </c>
      <c r="Y19">
        <f>(gy-$O$6*U19)*dt_2</f>
        <v>-0.14195318697201645</v>
      </c>
    </row>
    <row r="20" spans="1:25" x14ac:dyDescent="0.3">
      <c r="A20">
        <f t="shared" si="0"/>
        <v>1.4000000000000001</v>
      </c>
      <c r="B20" s="1">
        <f t="shared" si="1"/>
        <v>1.3553976116919013</v>
      </c>
      <c r="C20" s="1">
        <f t="shared" si="2"/>
        <v>1.2591928350757047</v>
      </c>
      <c r="D20">
        <f t="shared" si="3"/>
        <v>9.322301194154047</v>
      </c>
      <c r="E20">
        <f t="shared" si="4"/>
        <v>7.9669035824621455</v>
      </c>
      <c r="F20">
        <f>D20+(gx-$P$7*D20)*dt_2/2</f>
        <v>9.322301194154047</v>
      </c>
      <c r="G20">
        <f>E20+(gy-$P$7*E20)*dt_2/2</f>
        <v>7.9169035824621456</v>
      </c>
      <c r="H20">
        <f>F20*dt_2</f>
        <v>9.3223011941540479E-2</v>
      </c>
      <c r="I20">
        <f>G20*dt_2</f>
        <v>7.9169035824621453E-2</v>
      </c>
      <c r="J20">
        <f>(gx-$O$6*D20)*dt_2</f>
        <v>-4.6611505970770239E-2</v>
      </c>
      <c r="K20">
        <f>(gy-$O$6*E20)*dt_2</f>
        <v>-0.13983451791231072</v>
      </c>
      <c r="Q20">
        <f>Q19+dt</f>
        <v>1.2</v>
      </c>
      <c r="R20">
        <f t="shared" si="5"/>
        <v>1.1675438617124834</v>
      </c>
      <c r="S20">
        <f t="shared" si="6"/>
        <v>1.1026315851374509</v>
      </c>
      <c r="T20">
        <f t="shared" si="7"/>
        <v>9.4162280691437559</v>
      </c>
      <c r="U20">
        <f t="shared" si="8"/>
        <v>8.248684207431273</v>
      </c>
      <c r="V20">
        <f>T20*dt_2</f>
        <v>9.4162280691437561E-2</v>
      </c>
      <c r="W20">
        <f>U20*dt_2</f>
        <v>8.2486842074312727E-2</v>
      </c>
      <c r="X20">
        <f>(gx-$O$6*T20)*dt_2</f>
        <v>-4.708114034571878E-2</v>
      </c>
      <c r="Y20">
        <f>(gy-$O$6*U20)*dt_2</f>
        <v>-0.14124342103715637</v>
      </c>
    </row>
    <row r="21" spans="1:25" x14ac:dyDescent="0.3">
      <c r="A21">
        <f t="shared" si="0"/>
        <v>1.5000000000000002</v>
      </c>
      <c r="B21" s="1">
        <f t="shared" si="1"/>
        <v>1.4486206236334418</v>
      </c>
      <c r="C21" s="1">
        <f t="shared" si="2"/>
        <v>1.3383618709003262</v>
      </c>
      <c r="D21">
        <f t="shared" si="3"/>
        <v>9.2756896881832773</v>
      </c>
      <c r="E21">
        <f t="shared" si="4"/>
        <v>7.8270690645498346</v>
      </c>
      <c r="F21">
        <f>D21+(gx-$P$7*D21)*dt_2/2</f>
        <v>9.2756896881832773</v>
      </c>
      <c r="G21">
        <f>E21+(gy-$P$7*E21)*dt_2/2</f>
        <v>7.7770690645498348</v>
      </c>
      <c r="H21">
        <f>F21*dt_2</f>
        <v>9.2756896881832779E-2</v>
      </c>
      <c r="I21">
        <f>G21*dt_2</f>
        <v>7.7770690645498353E-2</v>
      </c>
      <c r="J21">
        <f>(gx-$O$6*D21)*dt_2</f>
        <v>-4.6378448440916389E-2</v>
      </c>
      <c r="K21">
        <f>(gy-$O$6*E21)*dt_2</f>
        <v>-0.13913534532274918</v>
      </c>
      <c r="Q21">
        <f>Q20+dt</f>
        <v>1.3</v>
      </c>
      <c r="R21">
        <f t="shared" si="5"/>
        <v>1.2617061424039209</v>
      </c>
      <c r="S21">
        <f t="shared" si="6"/>
        <v>1.1851184272117636</v>
      </c>
      <c r="T21">
        <f t="shared" si="7"/>
        <v>9.3691469287980365</v>
      </c>
      <c r="U21">
        <f t="shared" si="8"/>
        <v>8.1074407863941165</v>
      </c>
      <c r="V21">
        <f>T21*dt_2</f>
        <v>9.3691469287980361E-2</v>
      </c>
      <c r="W21">
        <f>U21*dt_2</f>
        <v>8.107440786394117E-2</v>
      </c>
      <c r="X21">
        <f>(gx-$O$6*T21)*dt_2</f>
        <v>-4.6845734643990181E-2</v>
      </c>
      <c r="Y21">
        <f>(gy-$O$6*U21)*dt_2</f>
        <v>-0.14053720393197058</v>
      </c>
    </row>
    <row r="22" spans="1:25" x14ac:dyDescent="0.3">
      <c r="A22">
        <f t="shared" si="0"/>
        <v>1.6000000000000003</v>
      </c>
      <c r="B22" s="1">
        <f t="shared" si="1"/>
        <v>1.5413775205152747</v>
      </c>
      <c r="C22" s="1">
        <f t="shared" si="2"/>
        <v>1.4161325615458247</v>
      </c>
      <c r="D22">
        <f t="shared" si="3"/>
        <v>9.2293112397423602</v>
      </c>
      <c r="E22">
        <f t="shared" si="4"/>
        <v>7.6879337192270851</v>
      </c>
      <c r="F22">
        <f>D22+(gx-$P$7*D22)*dt_2/2</f>
        <v>9.2293112397423602</v>
      </c>
      <c r="G22">
        <f>E22+(gy-$P$7*E22)*dt_2/2</f>
        <v>7.6379337192270853</v>
      </c>
      <c r="H22">
        <f>F22*dt_2</f>
        <v>9.2293112397423605E-2</v>
      </c>
      <c r="I22">
        <f>G22*dt_2</f>
        <v>7.6379337192270857E-2</v>
      </c>
      <c r="J22">
        <f>(gx-$O$6*D22)*dt_2</f>
        <v>-4.6146556198711802E-2</v>
      </c>
      <c r="K22">
        <f>(gy-$O$6*E22)*dt_2</f>
        <v>-0.13843966859613543</v>
      </c>
      <c r="Q22">
        <f>Q21+dt</f>
        <v>1.4000000000000001</v>
      </c>
      <c r="R22">
        <f t="shared" si="5"/>
        <v>1.3553976116919013</v>
      </c>
      <c r="S22">
        <f t="shared" si="6"/>
        <v>1.2661928350757048</v>
      </c>
      <c r="T22">
        <f t="shared" si="7"/>
        <v>9.322301194154047</v>
      </c>
      <c r="U22">
        <f t="shared" si="8"/>
        <v>7.9669035824621455</v>
      </c>
      <c r="V22">
        <f>T22*dt_2</f>
        <v>9.3223011941540479E-2</v>
      </c>
      <c r="W22">
        <f>U22*dt_2</f>
        <v>7.9669035824621454E-2</v>
      </c>
      <c r="X22">
        <f>(gx-$O$6*T22)*dt_2</f>
        <v>-4.6611505970770239E-2</v>
      </c>
      <c r="Y22">
        <f>(gy-$O$6*U22)*dt_2</f>
        <v>-0.13983451791231072</v>
      </c>
    </row>
    <row r="23" spans="1:25" x14ac:dyDescent="0.3">
      <c r="A23">
        <f t="shared" si="0"/>
        <v>1.7000000000000004</v>
      </c>
      <c r="B23" s="1">
        <f t="shared" si="1"/>
        <v>1.6336706329126982</v>
      </c>
      <c r="C23" s="1">
        <f t="shared" si="2"/>
        <v>1.4925118987380954</v>
      </c>
      <c r="D23">
        <f t="shared" si="3"/>
        <v>9.183164683543648</v>
      </c>
      <c r="E23">
        <f t="shared" si="4"/>
        <v>7.5494940506309494</v>
      </c>
      <c r="F23">
        <f>D23+(gx-$P$7*D23)*dt_2/2</f>
        <v>9.183164683543648</v>
      </c>
      <c r="G23">
        <f>E23+(gy-$P$7*E23)*dt_2/2</f>
        <v>7.4994940506309495</v>
      </c>
      <c r="H23">
        <f>F23*dt_2</f>
        <v>9.1831646835436487E-2</v>
      </c>
      <c r="I23">
        <f>G23*dt_2</f>
        <v>7.499494050630949E-2</v>
      </c>
      <c r="J23">
        <f>(gx-$O$6*D23)*dt_2</f>
        <v>-4.5915823417718243E-2</v>
      </c>
      <c r="K23">
        <f>(gy-$O$6*E23)*dt_2</f>
        <v>-0.13774747025315473</v>
      </c>
      <c r="Q23">
        <f>Q22+dt</f>
        <v>1.5000000000000002</v>
      </c>
      <c r="R23">
        <f t="shared" si="5"/>
        <v>1.4486206236334418</v>
      </c>
      <c r="S23">
        <f t="shared" si="6"/>
        <v>1.3458618709003263</v>
      </c>
      <c r="T23">
        <f t="shared" si="7"/>
        <v>9.2756896881832773</v>
      </c>
      <c r="U23">
        <f t="shared" si="8"/>
        <v>7.8270690645498346</v>
      </c>
      <c r="V23">
        <f>T23*dt_2</f>
        <v>9.2756896881832779E-2</v>
      </c>
      <c r="W23">
        <f>U23*dt_2</f>
        <v>7.8270690645498353E-2</v>
      </c>
      <c r="X23">
        <f>(gx-$O$6*T23)*dt_2</f>
        <v>-4.6378448440916389E-2</v>
      </c>
      <c r="Y23">
        <f>(gy-$O$6*U23)*dt_2</f>
        <v>-0.13913534532274918</v>
      </c>
    </row>
    <row r="24" spans="1:25" x14ac:dyDescent="0.3">
      <c r="A24">
        <f t="shared" si="0"/>
        <v>1.8000000000000005</v>
      </c>
      <c r="B24" s="1">
        <f t="shared" si="1"/>
        <v>1.7255022797481347</v>
      </c>
      <c r="C24" s="1">
        <f t="shared" si="2"/>
        <v>1.5675068392444049</v>
      </c>
      <c r="D24">
        <f t="shared" si="3"/>
        <v>9.1372488601259292</v>
      </c>
      <c r="E24">
        <f t="shared" si="4"/>
        <v>7.4117465803777947</v>
      </c>
      <c r="F24">
        <f>D24+(gx-$P$7*D24)*dt_2/2</f>
        <v>9.1372488601259292</v>
      </c>
      <c r="G24">
        <f>E24+(gy-$P$7*E24)*dt_2/2</f>
        <v>7.3617465803777948</v>
      </c>
      <c r="H24">
        <f>F24*dt_2</f>
        <v>9.1372488601259294E-2</v>
      </c>
      <c r="I24">
        <f>G24*dt_2</f>
        <v>7.3617465803777954E-2</v>
      </c>
      <c r="J24">
        <f>(gx-$O$6*D24)*dt_2</f>
        <v>-4.5686244300629647E-2</v>
      </c>
      <c r="K24">
        <f>(gy-$O$6*E24)*dt_2</f>
        <v>-0.13705873290188897</v>
      </c>
      <c r="M24" t="s">
        <v>26</v>
      </c>
      <c r="Q24">
        <f>Q23+dt</f>
        <v>1.6000000000000003</v>
      </c>
      <c r="R24">
        <f t="shared" si="5"/>
        <v>1.5413775205152747</v>
      </c>
      <c r="S24">
        <f t="shared" si="6"/>
        <v>1.4241325615458247</v>
      </c>
      <c r="T24">
        <f t="shared" si="7"/>
        <v>9.2293112397423602</v>
      </c>
      <c r="U24">
        <f t="shared" si="8"/>
        <v>7.6879337192270851</v>
      </c>
      <c r="V24">
        <f>T24*dt_2</f>
        <v>9.2293112397423605E-2</v>
      </c>
      <c r="W24">
        <f>U24*dt_2</f>
        <v>7.6879337192270858E-2</v>
      </c>
      <c r="X24">
        <f>(gx-$O$6*T24)*dt_2</f>
        <v>-4.6146556198711802E-2</v>
      </c>
      <c r="Y24">
        <f>(gy-$O$6*U24)*dt_2</f>
        <v>-0.13843966859613543</v>
      </c>
    </row>
    <row r="25" spans="1:25" x14ac:dyDescent="0.3">
      <c r="A25">
        <f t="shared" si="0"/>
        <v>1.9000000000000006</v>
      </c>
      <c r="B25" s="1">
        <f t="shared" si="1"/>
        <v>1.816874768349394</v>
      </c>
      <c r="C25" s="1">
        <f t="shared" si="2"/>
        <v>1.641124305048183</v>
      </c>
      <c r="D25">
        <f t="shared" si="3"/>
        <v>9.0915626158252998</v>
      </c>
      <c r="E25">
        <f t="shared" si="4"/>
        <v>7.2746878474759056</v>
      </c>
      <c r="F25">
        <f>D25+(gx-$P$7*D25)*dt_2/2</f>
        <v>9.0915626158252998</v>
      </c>
      <c r="G25">
        <f>E25+(gy-$P$7*E25)*dt_2/2</f>
        <v>7.2246878474759058</v>
      </c>
      <c r="H25">
        <f>F25*dt_2</f>
        <v>9.0915626158252993E-2</v>
      </c>
      <c r="I25">
        <f>G25*dt_2</f>
        <v>7.2246878474759066E-2</v>
      </c>
      <c r="J25">
        <f>(gx-$O$6*D25)*dt_2</f>
        <v>-4.5457813079126497E-2</v>
      </c>
      <c r="K25">
        <f>(gy-$O$6*E25)*dt_2</f>
        <v>-0.13637343923737955</v>
      </c>
      <c r="Q25">
        <f>Q24+dt</f>
        <v>1.7000000000000004</v>
      </c>
      <c r="R25">
        <f t="shared" si="5"/>
        <v>1.6336706329126982</v>
      </c>
      <c r="S25">
        <f t="shared" si="6"/>
        <v>1.5010118987380956</v>
      </c>
      <c r="T25">
        <f t="shared" si="7"/>
        <v>9.183164683543648</v>
      </c>
      <c r="U25">
        <f t="shared" si="8"/>
        <v>7.5494940506309494</v>
      </c>
      <c r="V25">
        <f>T25*dt_2</f>
        <v>9.1831646835436487E-2</v>
      </c>
      <c r="W25">
        <f>U25*dt_2</f>
        <v>7.5494940506309491E-2</v>
      </c>
      <c r="X25">
        <f>(gx-$O$6*T25)*dt_2</f>
        <v>-4.5915823417718243E-2</v>
      </c>
      <c r="Y25">
        <f>(gy-$O$6*U25)*dt_2</f>
        <v>-0.13774747025315473</v>
      </c>
    </row>
    <row r="26" spans="1:25" x14ac:dyDescent="0.3">
      <c r="A26">
        <f t="shared" si="0"/>
        <v>2.0000000000000004</v>
      </c>
      <c r="B26" s="1">
        <f t="shared" si="1"/>
        <v>1.9077903945076469</v>
      </c>
      <c r="C26" s="1">
        <f t="shared" si="2"/>
        <v>1.7133711835229419</v>
      </c>
      <c r="D26">
        <f t="shared" si="3"/>
        <v>9.0461048027461732</v>
      </c>
      <c r="E26">
        <f t="shared" si="4"/>
        <v>7.1383144082385259</v>
      </c>
      <c r="F26">
        <f>D26+(gx-$P$7*D26)*dt_2/2</f>
        <v>9.0461048027461732</v>
      </c>
      <c r="G26">
        <f>E26+(gy-$P$7*E26)*dt_2/2</f>
        <v>7.0883144082385261</v>
      </c>
      <c r="H26">
        <f>F26*dt_2</f>
        <v>9.046104802746173E-2</v>
      </c>
      <c r="I26">
        <f>G26*dt_2</f>
        <v>7.088314408238526E-2</v>
      </c>
      <c r="J26">
        <f>(gx-$O$6*D26)*dt_2</f>
        <v>-4.5230524013730865E-2</v>
      </c>
      <c r="K26">
        <f>(gy-$O$6*E26)*dt_2</f>
        <v>-0.13569157204119262</v>
      </c>
      <c r="Q26">
        <f>Q25+dt</f>
        <v>1.8000000000000005</v>
      </c>
      <c r="R26">
        <f t="shared" si="5"/>
        <v>1.7255022797481347</v>
      </c>
      <c r="S26">
        <f t="shared" si="6"/>
        <v>1.576506839244405</v>
      </c>
      <c r="T26">
        <f t="shared" si="7"/>
        <v>9.1372488601259292</v>
      </c>
      <c r="U26">
        <f t="shared" si="8"/>
        <v>7.4117465803777947</v>
      </c>
      <c r="V26">
        <f>T26*dt_2</f>
        <v>9.1372488601259294E-2</v>
      </c>
      <c r="W26">
        <f>U26*dt_2</f>
        <v>7.4117465803777954E-2</v>
      </c>
      <c r="X26">
        <f>(gx-$O$6*T26)*dt_2</f>
        <v>-4.5686244300629647E-2</v>
      </c>
      <c r="Y26">
        <f>(gy-$O$6*U26)*dt_2</f>
        <v>-0.13705873290188897</v>
      </c>
    </row>
    <row r="27" spans="1:25" x14ac:dyDescent="0.3">
      <c r="A27">
        <f t="shared" si="0"/>
        <v>2.1000000000000005</v>
      </c>
      <c r="B27" s="1">
        <f t="shared" si="1"/>
        <v>1.9982514425351086</v>
      </c>
      <c r="C27" s="1">
        <f t="shared" si="2"/>
        <v>1.7842543276053271</v>
      </c>
      <c r="D27">
        <f t="shared" si="3"/>
        <v>9.0008742787324429</v>
      </c>
      <c r="E27">
        <f t="shared" si="4"/>
        <v>7.0026228361973333</v>
      </c>
      <c r="F27">
        <f>D27+(gx-$P$7*D27)*dt_2/2</f>
        <v>9.0008742787324429</v>
      </c>
      <c r="G27">
        <f>E27+(gy-$P$7*E27)*dt_2/2</f>
        <v>6.9526228361973335</v>
      </c>
      <c r="H27">
        <f>F27*dt_2</f>
        <v>9.0008742787324431E-2</v>
      </c>
      <c r="I27">
        <f>G27*dt_2</f>
        <v>6.9526228361973336E-2</v>
      </c>
      <c r="J27">
        <f>(gx-$O$6*D27)*dt_2</f>
        <v>-4.5004371393662215E-2</v>
      </c>
      <c r="K27">
        <f>(gy-$O$6*E27)*dt_2</f>
        <v>-0.13501311418098666</v>
      </c>
      <c r="Q27">
        <f>Q26+dt</f>
        <v>1.9000000000000006</v>
      </c>
      <c r="R27">
        <f t="shared" si="5"/>
        <v>1.816874768349394</v>
      </c>
      <c r="S27">
        <f t="shared" si="6"/>
        <v>1.650624305048183</v>
      </c>
      <c r="T27">
        <f t="shared" si="7"/>
        <v>9.0915626158252998</v>
      </c>
      <c r="U27">
        <f t="shared" si="8"/>
        <v>7.2746878474759056</v>
      </c>
      <c r="V27">
        <f>T27*dt_2</f>
        <v>9.0915626158252993E-2</v>
      </c>
      <c r="W27">
        <f>U27*dt_2</f>
        <v>7.2746878474759052E-2</v>
      </c>
      <c r="X27">
        <f>(gx-$O$6*T27)*dt_2</f>
        <v>-4.5457813079126497E-2</v>
      </c>
      <c r="Y27">
        <f>(gy-$O$6*U27)*dt_2</f>
        <v>-0.13637343923737955</v>
      </c>
    </row>
    <row r="28" spans="1:25" x14ac:dyDescent="0.3">
      <c r="A28">
        <f t="shared" si="0"/>
        <v>2.2000000000000006</v>
      </c>
      <c r="B28" s="1">
        <f t="shared" si="1"/>
        <v>2.088260185322433</v>
      </c>
      <c r="C28" s="1">
        <f t="shared" si="2"/>
        <v>1.8537805559673004</v>
      </c>
      <c r="D28">
        <f t="shared" si="3"/>
        <v>8.95586990733878</v>
      </c>
      <c r="E28">
        <f t="shared" si="4"/>
        <v>6.867609722016347</v>
      </c>
      <c r="F28">
        <f>D28+(gx-$P$7*D28)*dt_2/2</f>
        <v>8.95586990733878</v>
      </c>
      <c r="G28">
        <f>E28+(gy-$P$7*E28)*dt_2/2</f>
        <v>6.8176097220163472</v>
      </c>
      <c r="H28">
        <f>F28*dt_2</f>
        <v>8.9558699073387801E-2</v>
      </c>
      <c r="I28">
        <f>G28*dt_2</f>
        <v>6.8176097220163476E-2</v>
      </c>
      <c r="J28">
        <f>(gx-$O$6*D28)*dt_2</f>
        <v>-4.4779349536693901E-2</v>
      </c>
      <c r="K28">
        <f>(gy-$O$6*E28)*dt_2</f>
        <v>-0.13433804861008175</v>
      </c>
      <c r="Q28">
        <f>Q27+dt</f>
        <v>2.0000000000000004</v>
      </c>
      <c r="R28">
        <f t="shared" si="5"/>
        <v>1.9077903945076469</v>
      </c>
      <c r="S28">
        <f t="shared" si="6"/>
        <v>1.7233711835229422</v>
      </c>
      <c r="T28">
        <f t="shared" si="7"/>
        <v>9.0461048027461732</v>
      </c>
      <c r="U28">
        <f t="shared" si="8"/>
        <v>7.1383144082385259</v>
      </c>
      <c r="V28">
        <f>T28*dt_2</f>
        <v>9.046104802746173E-2</v>
      </c>
      <c r="W28">
        <f>U28*dt_2</f>
        <v>7.1383144082385261E-2</v>
      </c>
      <c r="X28">
        <f>(gx-$O$6*T28)*dt_2</f>
        <v>-4.5230524013730865E-2</v>
      </c>
      <c r="Y28">
        <f>(gy-$O$6*U28)*dt_2</f>
        <v>-0.13569157204119262</v>
      </c>
    </row>
    <row r="29" spans="1:25" x14ac:dyDescent="0.3">
      <c r="A29">
        <f t="shared" si="0"/>
        <v>2.3000000000000007</v>
      </c>
      <c r="B29" s="1">
        <f t="shared" si="1"/>
        <v>2.1778188843958208</v>
      </c>
      <c r="C29" s="1">
        <f t="shared" si="2"/>
        <v>1.9219566531874639</v>
      </c>
      <c r="D29">
        <f t="shared" si="3"/>
        <v>8.9110905578020869</v>
      </c>
      <c r="E29">
        <f t="shared" si="4"/>
        <v>6.7332716734062652</v>
      </c>
      <c r="F29">
        <f>D29+(gx-$P$7*D29)*dt_2/2</f>
        <v>8.9110905578020869</v>
      </c>
      <c r="G29">
        <f>E29+(gy-$P$7*E29)*dt_2/2</f>
        <v>6.6832716734062654</v>
      </c>
      <c r="H29">
        <f>F29*dt_2</f>
        <v>8.9110905578020871E-2</v>
      </c>
      <c r="I29">
        <f>G29*dt_2</f>
        <v>6.6832716734062658E-2</v>
      </c>
      <c r="J29">
        <f>(gx-$O$6*D29)*dt_2</f>
        <v>-4.4555452789010436E-2</v>
      </c>
      <c r="K29">
        <f>(gy-$O$6*E29)*dt_2</f>
        <v>-0.13366635836703133</v>
      </c>
      <c r="Q29">
        <f>Q28+dt</f>
        <v>2.1000000000000005</v>
      </c>
      <c r="R29">
        <f t="shared" si="5"/>
        <v>1.9982514425351086</v>
      </c>
      <c r="S29">
        <f t="shared" si="6"/>
        <v>1.7947543276053275</v>
      </c>
      <c r="T29">
        <f t="shared" si="7"/>
        <v>9.0008742787324429</v>
      </c>
      <c r="U29">
        <f t="shared" si="8"/>
        <v>7.0026228361973333</v>
      </c>
      <c r="V29">
        <f>T29*dt_2</f>
        <v>9.0008742787324431E-2</v>
      </c>
      <c r="W29">
        <f>U29*dt_2</f>
        <v>7.0026228361973336E-2</v>
      </c>
      <c r="X29">
        <f>(gx-$O$6*T29)*dt_2</f>
        <v>-4.5004371393662215E-2</v>
      </c>
      <c r="Y29">
        <f>(gy-$O$6*U29)*dt_2</f>
        <v>-0.13501311418098666</v>
      </c>
    </row>
    <row r="30" spans="1:25" x14ac:dyDescent="0.3">
      <c r="A30">
        <f t="shared" si="0"/>
        <v>2.4000000000000008</v>
      </c>
      <c r="B30" s="1">
        <f t="shared" si="1"/>
        <v>2.2669297899738416</v>
      </c>
      <c r="C30" s="1">
        <f t="shared" si="2"/>
        <v>1.9887893699215264</v>
      </c>
      <c r="D30">
        <f t="shared" si="3"/>
        <v>8.8665351050130763</v>
      </c>
      <c r="E30">
        <f t="shared" si="4"/>
        <v>6.5996053150392342</v>
      </c>
      <c r="F30">
        <f>D30+(gx-$P$7*D30)*dt_2/2</f>
        <v>8.8665351050130763</v>
      </c>
      <c r="G30">
        <f>E30+(gy-$P$7*E30)*dt_2/2</f>
        <v>6.5496053150392344</v>
      </c>
      <c r="H30">
        <f>F30*dt_2</f>
        <v>8.8665351050130764E-2</v>
      </c>
      <c r="I30">
        <f>G30*dt_2</f>
        <v>6.549605315039235E-2</v>
      </c>
      <c r="J30">
        <f>(gx-$O$6*D30)*dt_2</f>
        <v>-4.4332675525065382E-2</v>
      </c>
      <c r="K30">
        <f>(gy-$O$6*E30)*dt_2</f>
        <v>-0.13299802657519616</v>
      </c>
      <c r="Q30">
        <f>Q29+dt</f>
        <v>2.2000000000000006</v>
      </c>
      <c r="R30">
        <f t="shared" si="5"/>
        <v>2.088260185322433</v>
      </c>
      <c r="S30">
        <f t="shared" si="6"/>
        <v>1.8647805559673007</v>
      </c>
      <c r="T30">
        <f t="shared" si="7"/>
        <v>8.95586990733878</v>
      </c>
      <c r="U30">
        <f t="shared" si="8"/>
        <v>6.867609722016347</v>
      </c>
      <c r="V30">
        <f>T30*dt_2</f>
        <v>8.9558699073387801E-2</v>
      </c>
      <c r="W30">
        <f>U30*dt_2</f>
        <v>6.8676097220163476E-2</v>
      </c>
      <c r="X30">
        <f>(gx-$O$6*T30)*dt_2</f>
        <v>-4.4779349536693901E-2</v>
      </c>
      <c r="Y30">
        <f>(gy-$O$6*U30)*dt_2</f>
        <v>-0.13433804861008175</v>
      </c>
    </row>
    <row r="31" spans="1:25" x14ac:dyDescent="0.3">
      <c r="A31">
        <f t="shared" si="0"/>
        <v>2.5000000000000009</v>
      </c>
      <c r="B31" s="1">
        <f t="shared" si="1"/>
        <v>2.3555951410239726</v>
      </c>
      <c r="C31" s="1">
        <f t="shared" si="2"/>
        <v>2.054285423071919</v>
      </c>
      <c r="D31">
        <f t="shared" si="3"/>
        <v>8.8222024294880104</v>
      </c>
      <c r="E31">
        <f t="shared" si="4"/>
        <v>6.4666072884640382</v>
      </c>
      <c r="F31">
        <f>D31+(gx-$P$7*D31)*dt_2/2</f>
        <v>8.8222024294880104</v>
      </c>
      <c r="G31">
        <f>E31+(gy-$P$7*E31)*dt_2/2</f>
        <v>6.4166072884640384</v>
      </c>
      <c r="H31">
        <f>F31*dt_2</f>
        <v>8.8222024294880103E-2</v>
      </c>
      <c r="I31">
        <f>G31*dt_2</f>
        <v>6.4166072884640379E-2</v>
      </c>
      <c r="J31">
        <f>(gx-$O$6*D31)*dt_2</f>
        <v>-4.4111012147440051E-2</v>
      </c>
      <c r="K31">
        <f>(gy-$O$6*E31)*dt_2</f>
        <v>-0.1323330364423202</v>
      </c>
      <c r="Q31">
        <f>Q30+dt</f>
        <v>2.3000000000000007</v>
      </c>
      <c r="R31">
        <f t="shared" si="5"/>
        <v>2.1778188843958208</v>
      </c>
      <c r="S31">
        <f t="shared" si="6"/>
        <v>1.9334566531874642</v>
      </c>
      <c r="T31">
        <f t="shared" si="7"/>
        <v>8.9110905578020869</v>
      </c>
      <c r="U31">
        <f t="shared" si="8"/>
        <v>6.7332716734062652</v>
      </c>
      <c r="V31">
        <f>T31*dt_2</f>
        <v>8.9110905578020871E-2</v>
      </c>
      <c r="W31">
        <f>U31*dt_2</f>
        <v>6.7332716734062659E-2</v>
      </c>
      <c r="X31">
        <f>(gx-$O$6*T31)*dt_2</f>
        <v>-4.4555452789010436E-2</v>
      </c>
      <c r="Y31">
        <f>(gy-$O$6*U31)*dt_2</f>
        <v>-0.13366635836703133</v>
      </c>
    </row>
    <row r="32" spans="1:25" x14ac:dyDescent="0.3">
      <c r="A32">
        <f t="shared" si="0"/>
        <v>2.600000000000001</v>
      </c>
      <c r="B32" s="1">
        <f t="shared" si="1"/>
        <v>2.4438171653188525</v>
      </c>
      <c r="C32" s="1">
        <f t="shared" si="2"/>
        <v>2.1184514959565592</v>
      </c>
      <c r="D32">
        <f t="shared" si="3"/>
        <v>8.7780914173405709</v>
      </c>
      <c r="E32">
        <f t="shared" si="4"/>
        <v>6.3342742520217179</v>
      </c>
      <c r="F32">
        <f>D32+(gx-$P$7*D32)*dt_2/2</f>
        <v>8.7780914173405709</v>
      </c>
      <c r="G32">
        <f>E32+(gy-$P$7*E32)*dt_2/2</f>
        <v>6.2842742520217181</v>
      </c>
      <c r="H32">
        <f>F32*dt_2</f>
        <v>8.7780914173405708E-2</v>
      </c>
      <c r="I32">
        <f>G32*dt_2</f>
        <v>6.2842742520217182E-2</v>
      </c>
      <c r="J32">
        <f>(gx-$O$6*D32)*dt_2</f>
        <v>-4.3890457086702854E-2</v>
      </c>
      <c r="K32">
        <f>(gy-$O$6*E32)*dt_2</f>
        <v>-0.13167137126010858</v>
      </c>
      <c r="Q32">
        <f>Q31+dt</f>
        <v>2.4000000000000008</v>
      </c>
      <c r="R32">
        <f t="shared" si="5"/>
        <v>2.2669297899738416</v>
      </c>
      <c r="S32">
        <f t="shared" si="6"/>
        <v>2.0007893699215269</v>
      </c>
      <c r="T32">
        <f t="shared" si="7"/>
        <v>8.8665351050130763</v>
      </c>
      <c r="U32">
        <f t="shared" si="8"/>
        <v>6.5996053150392342</v>
      </c>
      <c r="V32">
        <f>T32*dt_2</f>
        <v>8.8665351050130764E-2</v>
      </c>
      <c r="W32">
        <f>U32*dt_2</f>
        <v>6.5996053150392336E-2</v>
      </c>
      <c r="X32">
        <f>(gx-$O$6*T32)*dt_2</f>
        <v>-4.4332675525065382E-2</v>
      </c>
      <c r="Y32">
        <f>(gy-$O$6*U32)*dt_2</f>
        <v>-0.13299802657519616</v>
      </c>
    </row>
    <row r="33" spans="1:25" x14ac:dyDescent="0.3">
      <c r="A33">
        <f t="shared" si="0"/>
        <v>2.7000000000000011</v>
      </c>
      <c r="B33" s="1">
        <f t="shared" si="1"/>
        <v>2.5315980794922583</v>
      </c>
      <c r="C33" s="1">
        <f t="shared" si="2"/>
        <v>2.1812942384767764</v>
      </c>
      <c r="D33">
        <f t="shared" si="3"/>
        <v>8.7342009602538688</v>
      </c>
      <c r="E33">
        <f t="shared" si="4"/>
        <v>6.2026028807616091</v>
      </c>
      <c r="F33">
        <f>D33+(gx-$P$7*D33)*dt_2/2</f>
        <v>8.7342009602538688</v>
      </c>
      <c r="G33">
        <f>E33+(gy-$P$7*E33)*dt_2/2</f>
        <v>6.1526028807616093</v>
      </c>
      <c r="H33">
        <f>F33*dt_2</f>
        <v>8.7342009602538684E-2</v>
      </c>
      <c r="I33">
        <f>G33*dt_2</f>
        <v>6.1526028807616095E-2</v>
      </c>
      <c r="J33">
        <f>(gx-$O$6*D33)*dt_2</f>
        <v>-4.3671004801269342E-2</v>
      </c>
      <c r="K33">
        <f>(gy-$O$6*E33)*dt_2</f>
        <v>-0.13101301440380805</v>
      </c>
      <c r="Q33">
        <f>Q32+dt</f>
        <v>2.5000000000000009</v>
      </c>
      <c r="R33">
        <f t="shared" ref="R33:R96" si="9">R32+V32</f>
        <v>2.3555951410239726</v>
      </c>
      <c r="S33">
        <f t="shared" ref="S33:S96" si="10">S32+W32</f>
        <v>2.0667854230719191</v>
      </c>
      <c r="T33">
        <f t="shared" ref="T33:T96" si="11">T32+X32</f>
        <v>8.8222024294880104</v>
      </c>
      <c r="U33">
        <f t="shared" ref="U33:U96" si="12">U32+Y32</f>
        <v>6.4666072884640382</v>
      </c>
      <c r="V33">
        <f>T33*dt_2</f>
        <v>8.8222024294880103E-2</v>
      </c>
      <c r="W33">
        <f>U33*dt_2</f>
        <v>6.466607288464038E-2</v>
      </c>
      <c r="X33">
        <f>(gx-$O$6*T33)*dt_2</f>
        <v>-4.4111012147440051E-2</v>
      </c>
      <c r="Y33">
        <f>(gy-$O$6*U33)*dt_2</f>
        <v>-0.1323330364423202</v>
      </c>
    </row>
    <row r="34" spans="1:25" x14ac:dyDescent="0.3">
      <c r="A34">
        <f t="shared" si="0"/>
        <v>2.8000000000000012</v>
      </c>
      <c r="B34" s="1">
        <f t="shared" si="1"/>
        <v>2.6189400890947971</v>
      </c>
      <c r="C34" s="1">
        <f t="shared" si="2"/>
        <v>2.2428202672843924</v>
      </c>
      <c r="D34">
        <f t="shared" si="3"/>
        <v>8.6905299554526003</v>
      </c>
      <c r="E34">
        <f t="shared" si="4"/>
        <v>6.071589866357801</v>
      </c>
      <c r="F34">
        <f>D34+(gx-$P$7*D34)*dt_2/2</f>
        <v>8.6905299554526003</v>
      </c>
      <c r="G34">
        <f>E34+(gy-$P$7*E34)*dt_2/2</f>
        <v>6.0215898663578011</v>
      </c>
      <c r="H34">
        <f>F34*dt_2</f>
        <v>8.6905299554526E-2</v>
      </c>
      <c r="I34">
        <f>G34*dt_2</f>
        <v>6.0215898663578016E-2</v>
      </c>
      <c r="J34">
        <f>(gx-$O$6*D34)*dt_2</f>
        <v>-4.3452649777263E-2</v>
      </c>
      <c r="K34">
        <f>(gy-$O$6*E34)*dt_2</f>
        <v>-0.13035794933178901</v>
      </c>
      <c r="Q34">
        <f>Q33+dt</f>
        <v>2.600000000000001</v>
      </c>
      <c r="R34">
        <f t="shared" si="9"/>
        <v>2.4438171653188525</v>
      </c>
      <c r="S34">
        <f t="shared" si="10"/>
        <v>2.1314514959565596</v>
      </c>
      <c r="T34">
        <f t="shared" si="11"/>
        <v>8.7780914173405709</v>
      </c>
      <c r="U34">
        <f t="shared" si="12"/>
        <v>6.3342742520217179</v>
      </c>
      <c r="V34">
        <f>T34*dt_2</f>
        <v>8.7780914173405708E-2</v>
      </c>
      <c r="W34">
        <f>U34*dt_2</f>
        <v>6.3342742520217182E-2</v>
      </c>
      <c r="X34">
        <f>(gx-$O$6*T34)*dt_2</f>
        <v>-4.3890457086702854E-2</v>
      </c>
      <c r="Y34">
        <f>(gy-$O$6*U34)*dt_2</f>
        <v>-0.13167137126010858</v>
      </c>
    </row>
    <row r="35" spans="1:25" x14ac:dyDescent="0.3">
      <c r="A35">
        <f t="shared" si="0"/>
        <v>2.9000000000000012</v>
      </c>
      <c r="B35" s="1">
        <f t="shared" si="1"/>
        <v>2.705845388649323</v>
      </c>
      <c r="C35" s="1">
        <f t="shared" si="2"/>
        <v>2.3030361659479706</v>
      </c>
      <c r="D35">
        <f t="shared" si="3"/>
        <v>8.6470773056753369</v>
      </c>
      <c r="E35">
        <f t="shared" si="4"/>
        <v>5.9412319170260117</v>
      </c>
      <c r="F35">
        <f>D35+(gx-$P$7*D35)*dt_2/2</f>
        <v>8.6470773056753369</v>
      </c>
      <c r="G35">
        <f>E35+(gy-$P$7*E35)*dt_2/2</f>
        <v>5.8912319170260119</v>
      </c>
      <c r="H35">
        <f>F35*dt_2</f>
        <v>8.6470773056753367E-2</v>
      </c>
      <c r="I35">
        <f>G35*dt_2</f>
        <v>5.8912319170260123E-2</v>
      </c>
      <c r="J35">
        <f>(gx-$O$6*D35)*dt_2</f>
        <v>-4.3235386528376683E-2</v>
      </c>
      <c r="K35">
        <f>(gy-$O$6*E35)*dt_2</f>
        <v>-0.12970615958513007</v>
      </c>
      <c r="Q35">
        <f>Q34+dt</f>
        <v>2.7000000000000011</v>
      </c>
      <c r="R35">
        <f t="shared" si="9"/>
        <v>2.5315980794922583</v>
      </c>
      <c r="S35">
        <f t="shared" si="10"/>
        <v>2.1947942384767769</v>
      </c>
      <c r="T35">
        <f t="shared" si="11"/>
        <v>8.7342009602538688</v>
      </c>
      <c r="U35">
        <f t="shared" si="12"/>
        <v>6.2026028807616091</v>
      </c>
      <c r="V35">
        <f>T35*dt_2</f>
        <v>8.7342009602538684E-2</v>
      </c>
      <c r="W35">
        <f>U35*dt_2</f>
        <v>6.2026028807616096E-2</v>
      </c>
      <c r="X35">
        <f>(gx-$O$6*T35)*dt_2</f>
        <v>-4.3671004801269342E-2</v>
      </c>
      <c r="Y35">
        <f>(gy-$O$6*U35)*dt_2</f>
        <v>-0.13101301440380805</v>
      </c>
    </row>
    <row r="36" spans="1:25" x14ac:dyDescent="0.3">
      <c r="A36">
        <f t="shared" si="0"/>
        <v>3.0000000000000013</v>
      </c>
      <c r="B36" s="1">
        <f t="shared" si="1"/>
        <v>2.7923161617060765</v>
      </c>
      <c r="C36" s="1">
        <f t="shared" si="2"/>
        <v>2.3619484851182309</v>
      </c>
      <c r="D36">
        <f t="shared" si="3"/>
        <v>8.6038419191469604</v>
      </c>
      <c r="E36">
        <f t="shared" si="4"/>
        <v>5.8115257574408821</v>
      </c>
      <c r="F36">
        <f>D36+(gx-$P$7*D36)*dt_2/2</f>
        <v>8.6038419191469604</v>
      </c>
      <c r="G36">
        <f>E36+(gy-$P$7*E36)*dt_2/2</f>
        <v>5.7615257574408822</v>
      </c>
      <c r="H36">
        <f>F36*dt_2</f>
        <v>8.6038419191469609E-2</v>
      </c>
      <c r="I36">
        <f>G36*dt_2</f>
        <v>5.7615257574408822E-2</v>
      </c>
      <c r="J36">
        <f>(gx-$O$6*D36)*dt_2</f>
        <v>-4.3019209595734804E-2</v>
      </c>
      <c r="K36">
        <f>(gy-$O$6*E36)*dt_2</f>
        <v>-0.12905762878720442</v>
      </c>
      <c r="Q36">
        <f>Q35+dt</f>
        <v>2.8000000000000012</v>
      </c>
      <c r="R36">
        <f t="shared" si="9"/>
        <v>2.6189400890947971</v>
      </c>
      <c r="S36">
        <f t="shared" si="10"/>
        <v>2.2568202672843931</v>
      </c>
      <c r="T36">
        <f t="shared" si="11"/>
        <v>8.6905299554526003</v>
      </c>
      <c r="U36">
        <f t="shared" si="12"/>
        <v>6.071589866357801</v>
      </c>
      <c r="V36">
        <f>T36*dt_2</f>
        <v>8.6905299554526E-2</v>
      </c>
      <c r="W36">
        <f>U36*dt_2</f>
        <v>6.0715898663578009E-2</v>
      </c>
      <c r="X36">
        <f>(gx-$O$6*T36)*dt_2</f>
        <v>-4.3452649777263E-2</v>
      </c>
      <c r="Y36">
        <f>(gy-$O$6*U36)*dt_2</f>
        <v>-0.13035794933178901</v>
      </c>
    </row>
    <row r="37" spans="1:25" x14ac:dyDescent="0.3">
      <c r="A37">
        <f t="shared" si="0"/>
        <v>3.1000000000000014</v>
      </c>
      <c r="B37" s="1">
        <f t="shared" si="1"/>
        <v>2.8783545808975464</v>
      </c>
      <c r="C37" s="1">
        <f t="shared" si="2"/>
        <v>2.4195637426926395</v>
      </c>
      <c r="D37">
        <f t="shared" si="3"/>
        <v>8.5608227095512248</v>
      </c>
      <c r="E37">
        <f t="shared" si="4"/>
        <v>5.682468128653678</v>
      </c>
      <c r="F37">
        <f>D37+(gx-$P$7*D37)*dt_2/2</f>
        <v>8.5608227095512248</v>
      </c>
      <c r="G37">
        <f>E37+(gy-$P$7*E37)*dt_2/2</f>
        <v>5.6324681286536782</v>
      </c>
      <c r="H37">
        <f>F37*dt_2</f>
        <v>8.5608227095512246E-2</v>
      </c>
      <c r="I37">
        <f>G37*dt_2</f>
        <v>5.6324681286536782E-2</v>
      </c>
      <c r="J37">
        <f>(gx-$O$6*D37)*dt_2</f>
        <v>-4.2804113547756123E-2</v>
      </c>
      <c r="K37">
        <f>(gy-$O$6*E37)*dt_2</f>
        <v>-0.1284123406432684</v>
      </c>
      <c r="Q37">
        <f>Q36+dt</f>
        <v>2.9000000000000012</v>
      </c>
      <c r="R37">
        <f t="shared" si="9"/>
        <v>2.705845388649323</v>
      </c>
      <c r="S37">
        <f t="shared" si="10"/>
        <v>2.317536165947971</v>
      </c>
      <c r="T37">
        <f t="shared" si="11"/>
        <v>8.6470773056753369</v>
      </c>
      <c r="U37">
        <f t="shared" si="12"/>
        <v>5.9412319170260117</v>
      </c>
      <c r="V37">
        <f>T37*dt_2</f>
        <v>8.6470773056753367E-2</v>
      </c>
      <c r="W37">
        <f>U37*dt_2</f>
        <v>5.9412319170260117E-2</v>
      </c>
      <c r="X37">
        <f>(gx-$O$6*T37)*dt_2</f>
        <v>-4.3235386528376683E-2</v>
      </c>
      <c r="Y37">
        <f>(gy-$O$6*U37)*dt_2</f>
        <v>-0.12970615958513007</v>
      </c>
    </row>
    <row r="38" spans="1:25" x14ac:dyDescent="0.3">
      <c r="A38">
        <f t="shared" si="0"/>
        <v>3.2000000000000015</v>
      </c>
      <c r="B38" s="1">
        <f t="shared" si="1"/>
        <v>2.9639628079930587</v>
      </c>
      <c r="C38" s="1">
        <f t="shared" si="2"/>
        <v>2.4758884239791765</v>
      </c>
      <c r="D38">
        <f t="shared" si="3"/>
        <v>8.5180185960034684</v>
      </c>
      <c r="E38">
        <f t="shared" si="4"/>
        <v>5.5540557880104098</v>
      </c>
      <c r="F38">
        <f>D38+(gx-$P$7*D38)*dt_2/2</f>
        <v>8.5180185960034684</v>
      </c>
      <c r="G38">
        <f>E38+(gy-$P$7*E38)*dt_2/2</f>
        <v>5.50405578801041</v>
      </c>
      <c r="H38">
        <f>F38*dt_2</f>
        <v>8.5180185960034682E-2</v>
      </c>
      <c r="I38">
        <f>G38*dt_2</f>
        <v>5.5040557880104098E-2</v>
      </c>
      <c r="J38">
        <f>(gx-$O$6*D38)*dt_2</f>
        <v>-4.2590092980017341E-2</v>
      </c>
      <c r="K38">
        <f>(gy-$O$6*E38)*dt_2</f>
        <v>-0.12777027894005205</v>
      </c>
      <c r="Q38">
        <f>Q37+dt</f>
        <v>3.0000000000000013</v>
      </c>
      <c r="R38">
        <f t="shared" si="9"/>
        <v>2.7923161617060765</v>
      </c>
      <c r="S38">
        <f t="shared" si="10"/>
        <v>2.376948485118231</v>
      </c>
      <c r="T38">
        <f t="shared" si="11"/>
        <v>8.6038419191469604</v>
      </c>
      <c r="U38">
        <f t="shared" si="12"/>
        <v>5.8115257574408821</v>
      </c>
      <c r="V38">
        <f>T38*dt_2</f>
        <v>8.6038419191469609E-2</v>
      </c>
      <c r="W38">
        <f>U38*dt_2</f>
        <v>5.8115257574408823E-2</v>
      </c>
      <c r="X38">
        <f>(gx-$O$6*T38)*dt_2</f>
        <v>-4.3019209595734804E-2</v>
      </c>
      <c r="Y38">
        <f>(gy-$O$6*U38)*dt_2</f>
        <v>-0.12905762878720442</v>
      </c>
    </row>
    <row r="39" spans="1:25" x14ac:dyDescent="0.3">
      <c r="A39">
        <f t="shared" si="0"/>
        <v>3.3000000000000016</v>
      </c>
      <c r="B39" s="1">
        <f t="shared" si="1"/>
        <v>3.0491429939530934</v>
      </c>
      <c r="C39" s="1">
        <f t="shared" si="2"/>
        <v>2.5309289818592808</v>
      </c>
      <c r="D39">
        <f t="shared" si="3"/>
        <v>8.4754285030234513</v>
      </c>
      <c r="E39">
        <f t="shared" si="4"/>
        <v>5.4262855090703574</v>
      </c>
      <c r="F39">
        <f>D39+(gx-$P$7*D39)*dt_2/2</f>
        <v>8.4754285030234513</v>
      </c>
      <c r="G39">
        <f>E39+(gy-$P$7*E39)*dt_2/2</f>
        <v>5.3762855090703576</v>
      </c>
      <c r="H39">
        <f>F39*dt_2</f>
        <v>8.4754285030234508E-2</v>
      </c>
      <c r="I39">
        <f>G39*dt_2</f>
        <v>5.3762855090703575E-2</v>
      </c>
      <c r="J39">
        <f>(gx-$O$6*D39)*dt_2</f>
        <v>-4.2377142515117254E-2</v>
      </c>
      <c r="K39">
        <f>(gy-$O$6*E39)*dt_2</f>
        <v>-0.12713142754535178</v>
      </c>
      <c r="Q39">
        <f>Q38+dt</f>
        <v>3.1000000000000014</v>
      </c>
      <c r="R39">
        <f t="shared" si="9"/>
        <v>2.8783545808975464</v>
      </c>
      <c r="S39">
        <f t="shared" si="10"/>
        <v>2.4350637426926398</v>
      </c>
      <c r="T39">
        <f t="shared" si="11"/>
        <v>8.5608227095512248</v>
      </c>
      <c r="U39">
        <f t="shared" si="12"/>
        <v>5.682468128653678</v>
      </c>
      <c r="V39">
        <f>T39*dt_2</f>
        <v>8.5608227095512246E-2</v>
      </c>
      <c r="W39">
        <f>U39*dt_2</f>
        <v>5.6824681286536782E-2</v>
      </c>
      <c r="X39">
        <f>(gx-$O$6*T39)*dt_2</f>
        <v>-4.2804113547756123E-2</v>
      </c>
      <c r="Y39">
        <f>(gy-$O$6*U39)*dt_2</f>
        <v>-0.1284123406432684</v>
      </c>
    </row>
    <row r="40" spans="1:25" x14ac:dyDescent="0.3">
      <c r="B40" s="1">
        <f t="shared" si="1"/>
        <v>3.1338972789833277</v>
      </c>
      <c r="C40" s="1">
        <f t="shared" si="2"/>
        <v>2.5846918369499843</v>
      </c>
      <c r="D40">
        <f t="shared" si="3"/>
        <v>8.4330513605083333</v>
      </c>
      <c r="E40">
        <f t="shared" si="4"/>
        <v>5.299154081525006</v>
      </c>
      <c r="F40">
        <f>D40+(gx-$P$7*D40)*dt_2/2</f>
        <v>8.4330513605083333</v>
      </c>
      <c r="G40">
        <f>E40+(gy-$P$7*E40)*dt_2/2</f>
        <v>5.2491540815250062</v>
      </c>
      <c r="H40">
        <f>F40*dt_2</f>
        <v>8.433051360508334E-2</v>
      </c>
      <c r="I40">
        <f>G40*dt_2</f>
        <v>5.2491540815250065E-2</v>
      </c>
      <c r="J40">
        <f>(gx-$O$6*D40)*dt_2</f>
        <v>-4.216525680254167E-2</v>
      </c>
      <c r="K40">
        <f>(gy-$O$6*E40)*dt_2</f>
        <v>-0.12649577040762502</v>
      </c>
      <c r="R40">
        <f t="shared" si="9"/>
        <v>2.9639628079930587</v>
      </c>
      <c r="S40">
        <f t="shared" si="10"/>
        <v>2.4918884239791765</v>
      </c>
      <c r="T40">
        <f t="shared" si="11"/>
        <v>8.5180185960034684</v>
      </c>
      <c r="U40">
        <f t="shared" si="12"/>
        <v>5.5540557880104098</v>
      </c>
      <c r="V40">
        <f>T40*dt_2</f>
        <v>8.5180185960034682E-2</v>
      </c>
      <c r="W40">
        <f>U40*dt_2</f>
        <v>5.5540557880104098E-2</v>
      </c>
      <c r="X40">
        <f>(gx-$O$6*T40)*dt_2</f>
        <v>-4.2590092980017341E-2</v>
      </c>
      <c r="Y40">
        <f>(gy-$O$6*U40)*dt_2</f>
        <v>-0.12777027894005205</v>
      </c>
    </row>
    <row r="41" spans="1:25" x14ac:dyDescent="0.3">
      <c r="B41" s="1">
        <f t="shared" si="1"/>
        <v>3.2182277925884111</v>
      </c>
      <c r="C41" s="1">
        <f t="shared" si="2"/>
        <v>2.6371833777652345</v>
      </c>
      <c r="D41">
        <f t="shared" si="3"/>
        <v>8.3908861037057925</v>
      </c>
      <c r="E41">
        <f t="shared" si="4"/>
        <v>5.1726583111173809</v>
      </c>
      <c r="F41">
        <f>D41+(gx-$P$7*D41)*dt_2/2</f>
        <v>8.3908861037057925</v>
      </c>
      <c r="G41">
        <f>E41+(gy-$P$7*E41)*dt_2/2</f>
        <v>5.1226583111173811</v>
      </c>
      <c r="H41">
        <f>F41*dt_2</f>
        <v>8.3908861037057927E-2</v>
      </c>
      <c r="I41">
        <f>G41*dt_2</f>
        <v>5.1226583111173812E-2</v>
      </c>
      <c r="J41">
        <f>(gx-$O$6*D41)*dt_2</f>
        <v>-4.1954430518528964E-2</v>
      </c>
      <c r="K41">
        <f>(gy-$O$6*E41)*dt_2</f>
        <v>-0.1258632915555869</v>
      </c>
      <c r="R41">
        <f t="shared" si="9"/>
        <v>3.0491429939530934</v>
      </c>
      <c r="S41">
        <f t="shared" si="10"/>
        <v>2.5474289818592806</v>
      </c>
      <c r="T41">
        <f t="shared" si="11"/>
        <v>8.4754285030234513</v>
      </c>
      <c r="U41">
        <f t="shared" si="12"/>
        <v>5.4262855090703574</v>
      </c>
      <c r="V41">
        <f>T41*dt_2</f>
        <v>8.4754285030234508E-2</v>
      </c>
      <c r="W41">
        <f>U41*dt_2</f>
        <v>5.4262855090703575E-2</v>
      </c>
      <c r="X41">
        <f>(gx-$O$6*T41)*dt_2</f>
        <v>-4.2377142515117254E-2</v>
      </c>
      <c r="Y41">
        <f>(gy-$O$6*U41)*dt_2</f>
        <v>-0.12713142754535178</v>
      </c>
    </row>
    <row r="42" spans="1:25" x14ac:dyDescent="0.3">
      <c r="B42" s="1">
        <f t="shared" si="1"/>
        <v>3.3021366536254688</v>
      </c>
      <c r="C42" s="1">
        <f t="shared" si="2"/>
        <v>2.6884099608764083</v>
      </c>
      <c r="D42">
        <f t="shared" si="3"/>
        <v>8.3489316731872627</v>
      </c>
      <c r="E42">
        <f t="shared" si="4"/>
        <v>5.0467950195617943</v>
      </c>
      <c r="F42">
        <f>D42+(gx-$P$7*D42)*dt_2/2</f>
        <v>8.3489316731872627</v>
      </c>
      <c r="G42">
        <f>E42+(gy-$P$7*E42)*dt_2/2</f>
        <v>4.9967950195617945</v>
      </c>
      <c r="H42">
        <f>F42*dt_2</f>
        <v>8.3489316731872626E-2</v>
      </c>
      <c r="I42">
        <f>G42*dt_2</f>
        <v>4.9967950195617949E-2</v>
      </c>
      <c r="J42">
        <f>(gx-$O$6*D42)*dt_2</f>
        <v>-4.1744658365936313E-2</v>
      </c>
      <c r="K42">
        <f>(gy-$O$6*E42)*dt_2</f>
        <v>-0.12523397509780898</v>
      </c>
      <c r="R42">
        <f t="shared" si="9"/>
        <v>3.1338972789833277</v>
      </c>
      <c r="S42">
        <f t="shared" si="10"/>
        <v>2.6016918369499842</v>
      </c>
      <c r="T42">
        <f t="shared" si="11"/>
        <v>8.4330513605083333</v>
      </c>
      <c r="U42">
        <f t="shared" si="12"/>
        <v>5.299154081525006</v>
      </c>
      <c r="V42">
        <f>T42*dt_2</f>
        <v>8.433051360508334E-2</v>
      </c>
      <c r="W42">
        <f>U42*dt_2</f>
        <v>5.2991540815250059E-2</v>
      </c>
      <c r="X42">
        <f>(gx-$O$6*T42)*dt_2</f>
        <v>-4.216525680254167E-2</v>
      </c>
      <c r="Y42">
        <f>(gy-$O$6*U42)*dt_2</f>
        <v>-0.12649577040762502</v>
      </c>
    </row>
    <row r="43" spans="1:25" x14ac:dyDescent="0.3">
      <c r="B43" s="1">
        <f t="shared" si="1"/>
        <v>3.3856259703573413</v>
      </c>
      <c r="C43" s="1">
        <f t="shared" si="2"/>
        <v>2.7383779110720261</v>
      </c>
      <c r="D43">
        <f t="shared" si="3"/>
        <v>8.3071870148213272</v>
      </c>
      <c r="E43">
        <f t="shared" si="4"/>
        <v>4.921561044463985</v>
      </c>
      <c r="F43">
        <f>D43+(gx-$P$7*D43)*dt_2/2</f>
        <v>8.3071870148213272</v>
      </c>
      <c r="G43">
        <f>E43+(gy-$P$7*E43)*dt_2/2</f>
        <v>4.8715610444639852</v>
      </c>
      <c r="H43">
        <f>F43*dt_2</f>
        <v>8.3071870148213267E-2</v>
      </c>
      <c r="I43">
        <f>G43*dt_2</f>
        <v>4.8715610444639852E-2</v>
      </c>
      <c r="J43">
        <f>(gx-$O$6*D43)*dt_2</f>
        <v>-4.1535935074106634E-2</v>
      </c>
      <c r="K43">
        <f>(gy-$O$6*E43)*dt_2</f>
        <v>-0.12460780522231993</v>
      </c>
      <c r="R43">
        <f t="shared" si="9"/>
        <v>3.2182277925884111</v>
      </c>
      <c r="S43">
        <f t="shared" si="10"/>
        <v>2.6546833777652341</v>
      </c>
      <c r="T43">
        <f t="shared" si="11"/>
        <v>8.3908861037057925</v>
      </c>
      <c r="U43">
        <f t="shared" si="12"/>
        <v>5.1726583111173809</v>
      </c>
      <c r="V43">
        <f>T43*dt_2</f>
        <v>8.3908861037057927E-2</v>
      </c>
      <c r="W43">
        <f>U43*dt_2</f>
        <v>5.1726583111173813E-2</v>
      </c>
      <c r="X43">
        <f>(gx-$O$6*T43)*dt_2</f>
        <v>-4.1954430518528964E-2</v>
      </c>
      <c r="Y43">
        <f>(gy-$O$6*U43)*dt_2</f>
        <v>-0.1258632915555869</v>
      </c>
    </row>
    <row r="44" spans="1:25" x14ac:dyDescent="0.3">
      <c r="B44" s="1">
        <f t="shared" si="1"/>
        <v>3.4686978405055546</v>
      </c>
      <c r="C44" s="1">
        <f t="shared" si="2"/>
        <v>2.7870935215166659</v>
      </c>
      <c r="D44">
        <f t="shared" si="3"/>
        <v>8.2656510797472205</v>
      </c>
      <c r="E44">
        <f t="shared" si="4"/>
        <v>4.7969532392416649</v>
      </c>
      <c r="F44">
        <f>D44+(gx-$P$7*D44)*dt_2/2</f>
        <v>8.2656510797472205</v>
      </c>
      <c r="G44">
        <f>E44+(gy-$P$7*E44)*dt_2/2</f>
        <v>4.7469532392416651</v>
      </c>
      <c r="H44">
        <f>F44*dt_2</f>
        <v>8.2656510797472202E-2</v>
      </c>
      <c r="I44">
        <f>G44*dt_2</f>
        <v>4.746953239241665E-2</v>
      </c>
      <c r="J44">
        <f>(gx-$O$6*D44)*dt_2</f>
        <v>-4.1328255398736101E-2</v>
      </c>
      <c r="K44">
        <f>(gy-$O$6*E44)*dt_2</f>
        <v>-0.12398476619620834</v>
      </c>
      <c r="R44">
        <f t="shared" si="9"/>
        <v>3.3021366536254688</v>
      </c>
      <c r="S44">
        <f t="shared" si="10"/>
        <v>2.7064099608764081</v>
      </c>
      <c r="T44">
        <f t="shared" si="11"/>
        <v>8.3489316731872627</v>
      </c>
      <c r="U44">
        <f t="shared" si="12"/>
        <v>5.0467950195617943</v>
      </c>
      <c r="V44">
        <f>T44*dt_2</f>
        <v>8.3489316731872626E-2</v>
      </c>
      <c r="W44">
        <f>U44*dt_2</f>
        <v>5.0467950195617943E-2</v>
      </c>
      <c r="X44">
        <f>(gx-$O$6*T44)*dt_2</f>
        <v>-4.1744658365936313E-2</v>
      </c>
      <c r="Y44">
        <f>(gy-$O$6*U44)*dt_2</f>
        <v>-0.12523397509780898</v>
      </c>
    </row>
    <row r="45" spans="1:25" x14ac:dyDescent="0.3">
      <c r="B45" s="1">
        <f t="shared" si="1"/>
        <v>3.551354351303027</v>
      </c>
      <c r="C45" s="1">
        <f t="shared" si="2"/>
        <v>2.8345630539090827</v>
      </c>
      <c r="D45">
        <f t="shared" si="3"/>
        <v>8.2243228243484836</v>
      </c>
      <c r="E45">
        <f t="shared" si="4"/>
        <v>4.672968473045457</v>
      </c>
      <c r="F45">
        <f>D45+(gx-$P$7*D45)*dt_2/2</f>
        <v>8.2243228243484836</v>
      </c>
      <c r="G45">
        <f>E45+(gy-$P$7*E45)*dt_2/2</f>
        <v>4.6229684730454572</v>
      </c>
      <c r="H45">
        <f>F45*dt_2</f>
        <v>8.2243228243484831E-2</v>
      </c>
      <c r="I45">
        <f>G45*dt_2</f>
        <v>4.6229684730454572E-2</v>
      </c>
      <c r="J45">
        <f>(gx-$O$6*D45)*dt_2</f>
        <v>-4.1121614121742416E-2</v>
      </c>
      <c r="K45">
        <f>(gy-$O$6*E45)*dt_2</f>
        <v>-0.1233648423652273</v>
      </c>
      <c r="R45">
        <f t="shared" si="9"/>
        <v>3.3856259703573413</v>
      </c>
      <c r="S45">
        <f t="shared" si="10"/>
        <v>2.7568779110720261</v>
      </c>
      <c r="T45">
        <f t="shared" si="11"/>
        <v>8.3071870148213272</v>
      </c>
      <c r="U45">
        <f t="shared" si="12"/>
        <v>4.921561044463985</v>
      </c>
      <c r="V45">
        <f>T45*dt_2</f>
        <v>8.3071870148213267E-2</v>
      </c>
      <c r="W45">
        <f>U45*dt_2</f>
        <v>4.9215610444639853E-2</v>
      </c>
      <c r="X45">
        <f>(gx-$O$6*T45)*dt_2</f>
        <v>-4.1535935074106634E-2</v>
      </c>
      <c r="Y45">
        <f>(gy-$O$6*U45)*dt_2</f>
        <v>-0.12460780522231993</v>
      </c>
    </row>
    <row r="46" spans="1:25" x14ac:dyDescent="0.3">
      <c r="B46" s="1">
        <f t="shared" si="1"/>
        <v>3.6335975795465116</v>
      </c>
      <c r="C46" s="1">
        <f t="shared" si="2"/>
        <v>2.8807927386395371</v>
      </c>
      <c r="D46">
        <f t="shared" si="3"/>
        <v>8.1832012102267413</v>
      </c>
      <c r="E46">
        <f t="shared" si="4"/>
        <v>4.5496036306802301</v>
      </c>
      <c r="F46">
        <f>D46+(gx-$P$7*D46)*dt_2/2</f>
        <v>8.1832012102267413</v>
      </c>
      <c r="G46">
        <f>E46+(gy-$P$7*E46)*dt_2/2</f>
        <v>4.4996036306802303</v>
      </c>
      <c r="H46">
        <f>F46*dt_2</f>
        <v>8.1832012102267412E-2</v>
      </c>
      <c r="I46">
        <f>G46*dt_2</f>
        <v>4.4996036306802302E-2</v>
      </c>
      <c r="J46">
        <f>(gx-$O$6*D46)*dt_2</f>
        <v>-4.0916006051133706E-2</v>
      </c>
      <c r="K46">
        <f>(gy-$O$6*E46)*dt_2</f>
        <v>-0.12274801815340115</v>
      </c>
      <c r="R46">
        <f t="shared" si="9"/>
        <v>3.4686978405055546</v>
      </c>
      <c r="S46">
        <f t="shared" si="10"/>
        <v>2.806093521516666</v>
      </c>
      <c r="T46">
        <f t="shared" si="11"/>
        <v>8.2656510797472205</v>
      </c>
      <c r="U46">
        <f t="shared" si="12"/>
        <v>4.7969532392416649</v>
      </c>
      <c r="V46">
        <f>T46*dt_2</f>
        <v>8.2656510797472202E-2</v>
      </c>
      <c r="W46">
        <f>U46*dt_2</f>
        <v>4.796953239241665E-2</v>
      </c>
      <c r="X46">
        <f>(gx-$O$6*T46)*dt_2</f>
        <v>-4.1328255398736101E-2</v>
      </c>
      <c r="Y46">
        <f>(gy-$O$6*U46)*dt_2</f>
        <v>-0.12398476619620834</v>
      </c>
    </row>
    <row r="47" spans="1:25" x14ac:dyDescent="0.3">
      <c r="B47" s="1">
        <f t="shared" si="1"/>
        <v>3.7154295916487792</v>
      </c>
      <c r="C47" s="1">
        <f t="shared" si="2"/>
        <v>2.9257887749463394</v>
      </c>
      <c r="D47">
        <f t="shared" si="3"/>
        <v>8.1422852041756073</v>
      </c>
      <c r="E47">
        <f t="shared" si="4"/>
        <v>4.426855612526829</v>
      </c>
      <c r="F47">
        <f>D47+(gx-$P$7*D47)*dt_2/2</f>
        <v>8.1422852041756073</v>
      </c>
      <c r="G47">
        <f>E47+(gy-$P$7*E47)*dt_2/2</f>
        <v>4.3768556125268292</v>
      </c>
      <c r="H47">
        <f>F47*dt_2</f>
        <v>8.1422852041756075E-2</v>
      </c>
      <c r="I47">
        <f>G47*dt_2</f>
        <v>4.3768556125268296E-2</v>
      </c>
      <c r="J47">
        <f>(gx-$O$6*D47)*dt_2</f>
        <v>-4.0711426020878037E-2</v>
      </c>
      <c r="K47">
        <f>(gy-$O$6*E47)*dt_2</f>
        <v>-0.12213427806263415</v>
      </c>
      <c r="R47">
        <f t="shared" si="9"/>
        <v>3.551354351303027</v>
      </c>
      <c r="S47">
        <f t="shared" si="10"/>
        <v>2.8540630539090825</v>
      </c>
      <c r="T47">
        <f t="shared" si="11"/>
        <v>8.2243228243484836</v>
      </c>
      <c r="U47">
        <f t="shared" si="12"/>
        <v>4.672968473045457</v>
      </c>
      <c r="V47">
        <f>T47*dt_2</f>
        <v>8.2243228243484831E-2</v>
      </c>
      <c r="W47">
        <f>U47*dt_2</f>
        <v>4.6729684730454572E-2</v>
      </c>
      <c r="X47">
        <f>(gx-$O$6*T47)*dt_2</f>
        <v>-4.1121614121742416E-2</v>
      </c>
      <c r="Y47">
        <f>(gy-$O$6*U47)*dt_2</f>
        <v>-0.1233648423652273</v>
      </c>
    </row>
    <row r="48" spans="1:25" x14ac:dyDescent="0.3">
      <c r="B48" s="1">
        <f t="shared" si="1"/>
        <v>3.7968524436905353</v>
      </c>
      <c r="C48" s="1">
        <f t="shared" si="2"/>
        <v>2.9695573310716075</v>
      </c>
      <c r="D48">
        <f t="shared" si="3"/>
        <v>8.1015737781547301</v>
      </c>
      <c r="E48">
        <f t="shared" si="4"/>
        <v>4.3047213344641948</v>
      </c>
      <c r="F48">
        <f>D48+(gx-$P$7*D48)*dt_2/2</f>
        <v>8.1015737781547301</v>
      </c>
      <c r="G48">
        <f>E48+(gy-$P$7*E48)*dt_2/2</f>
        <v>4.254721334464195</v>
      </c>
      <c r="H48">
        <f>F48*dt_2</f>
        <v>8.1015737781547303E-2</v>
      </c>
      <c r="I48">
        <f>G48*dt_2</f>
        <v>4.2547213344641947E-2</v>
      </c>
      <c r="J48">
        <f>(gx-$O$6*D48)*dt_2</f>
        <v>-4.0507868890773652E-2</v>
      </c>
      <c r="K48">
        <f>(gy-$O$6*E48)*dt_2</f>
        <v>-0.12152360667232097</v>
      </c>
      <c r="R48">
        <f t="shared" si="9"/>
        <v>3.6335975795465116</v>
      </c>
      <c r="S48">
        <f t="shared" si="10"/>
        <v>2.9007927386395371</v>
      </c>
      <c r="T48">
        <f t="shared" si="11"/>
        <v>8.1832012102267413</v>
      </c>
      <c r="U48">
        <f t="shared" si="12"/>
        <v>4.5496036306802301</v>
      </c>
      <c r="V48">
        <f>T48*dt_2</f>
        <v>8.1832012102267412E-2</v>
      </c>
      <c r="W48">
        <f>U48*dt_2</f>
        <v>4.5496036306802302E-2</v>
      </c>
      <c r="X48">
        <f>(gx-$O$6*T48)*dt_2</f>
        <v>-4.0916006051133706E-2</v>
      </c>
      <c r="Y48">
        <f>(gy-$O$6*U48)*dt_2</f>
        <v>-0.12274801815340115</v>
      </c>
    </row>
    <row r="49" spans="2:25" x14ac:dyDescent="0.3">
      <c r="B49" s="1">
        <f t="shared" si="1"/>
        <v>3.8778681814720826</v>
      </c>
      <c r="C49" s="1">
        <f t="shared" si="2"/>
        <v>3.0121045444162493</v>
      </c>
      <c r="D49">
        <f t="shared" si="3"/>
        <v>8.0610659092639558</v>
      </c>
      <c r="E49">
        <f t="shared" si="4"/>
        <v>4.1831977277918737</v>
      </c>
      <c r="F49">
        <f>D49+(gx-$P$7*D49)*dt_2/2</f>
        <v>8.0610659092639558</v>
      </c>
      <c r="G49">
        <f>E49+(gy-$P$7*E49)*dt_2/2</f>
        <v>4.1331977277918739</v>
      </c>
      <c r="H49">
        <f>F49*dt_2</f>
        <v>8.0610659092639564E-2</v>
      </c>
      <c r="I49">
        <f>G49*dt_2</f>
        <v>4.1331977277918742E-2</v>
      </c>
      <c r="J49">
        <f>(gx-$O$6*D49)*dt_2</f>
        <v>-4.0305329546319782E-2</v>
      </c>
      <c r="K49">
        <f>(gy-$O$6*E49)*dt_2</f>
        <v>-0.12091598863895937</v>
      </c>
      <c r="R49">
        <f t="shared" si="9"/>
        <v>3.7154295916487792</v>
      </c>
      <c r="S49">
        <f t="shared" si="10"/>
        <v>2.9462887749463396</v>
      </c>
      <c r="T49">
        <f t="shared" si="11"/>
        <v>8.1422852041756073</v>
      </c>
      <c r="U49">
        <f t="shared" si="12"/>
        <v>4.426855612526829</v>
      </c>
      <c r="V49">
        <f>T49*dt_2</f>
        <v>8.1422852041756075E-2</v>
      </c>
      <c r="W49">
        <f>U49*dt_2</f>
        <v>4.4268556125268289E-2</v>
      </c>
      <c r="X49">
        <f>(gx-$O$6*T49)*dt_2</f>
        <v>-4.0711426020878037E-2</v>
      </c>
      <c r="Y49">
        <f>(gy-$O$6*U49)*dt_2</f>
        <v>-0.12213427806263415</v>
      </c>
    </row>
    <row r="50" spans="2:25" x14ac:dyDescent="0.3">
      <c r="B50" s="1">
        <f t="shared" si="1"/>
        <v>3.9584788405647222</v>
      </c>
      <c r="C50" s="1">
        <f t="shared" si="2"/>
        <v>3.0534365216941679</v>
      </c>
      <c r="D50">
        <f t="shared" si="3"/>
        <v>8.0207605797176367</v>
      </c>
      <c r="E50">
        <f t="shared" si="4"/>
        <v>4.0622817391529145</v>
      </c>
      <c r="F50">
        <f>D50+(gx-$P$7*D50)*dt_2/2</f>
        <v>8.0207605797176367</v>
      </c>
      <c r="G50">
        <f>E50+(gy-$P$7*E50)*dt_2/2</f>
        <v>4.0122817391529146</v>
      </c>
      <c r="H50">
        <f>F50*dt_2</f>
        <v>8.0207605797176368E-2</v>
      </c>
      <c r="I50">
        <f>G50*dt_2</f>
        <v>4.0122817391529148E-2</v>
      </c>
      <c r="J50">
        <f>(gx-$O$6*D50)*dt_2</f>
        <v>-4.0103802898588184E-2</v>
      </c>
      <c r="K50">
        <f>(gy-$O$6*E50)*dt_2</f>
        <v>-0.12031140869576458</v>
      </c>
      <c r="R50">
        <f t="shared" si="9"/>
        <v>3.7968524436905353</v>
      </c>
      <c r="S50">
        <f t="shared" si="10"/>
        <v>2.9905573310716078</v>
      </c>
      <c r="T50">
        <f t="shared" si="11"/>
        <v>8.1015737781547301</v>
      </c>
      <c r="U50">
        <f t="shared" si="12"/>
        <v>4.3047213344641948</v>
      </c>
      <c r="V50">
        <f>T50*dt_2</f>
        <v>8.1015737781547303E-2</v>
      </c>
      <c r="W50">
        <f>U50*dt_2</f>
        <v>4.3047213344641948E-2</v>
      </c>
      <c r="X50">
        <f>(gx-$O$6*T50)*dt_2</f>
        <v>-4.0507868890773652E-2</v>
      </c>
      <c r="Y50">
        <f>(gy-$O$6*U50)*dt_2</f>
        <v>-0.12152360667232097</v>
      </c>
    </row>
    <row r="51" spans="2:25" x14ac:dyDescent="0.3">
      <c r="B51" s="1">
        <f t="shared" si="1"/>
        <v>4.0386864463618988</v>
      </c>
      <c r="C51" s="1">
        <f t="shared" si="2"/>
        <v>3.0935593390856972</v>
      </c>
      <c r="D51">
        <f t="shared" si="3"/>
        <v>7.9806567768190488</v>
      </c>
      <c r="E51">
        <f t="shared" si="4"/>
        <v>3.9419703304571501</v>
      </c>
      <c r="F51">
        <f>D51+(gx-$P$7*D51)*dt_2/2</f>
        <v>7.9806567768190488</v>
      </c>
      <c r="G51">
        <f>E51+(gy-$P$7*E51)*dt_2/2</f>
        <v>3.8919703304571502</v>
      </c>
      <c r="H51">
        <f>F51*dt_2</f>
        <v>7.9806567768190492E-2</v>
      </c>
      <c r="I51">
        <f>G51*dt_2</f>
        <v>3.89197033045715E-2</v>
      </c>
      <c r="J51">
        <f>(gx-$O$6*D51)*dt_2</f>
        <v>-3.9903283884095246E-2</v>
      </c>
      <c r="K51">
        <f>(gy-$O$6*E51)*dt_2</f>
        <v>-0.11970985165228575</v>
      </c>
      <c r="R51">
        <f t="shared" si="9"/>
        <v>3.8778681814720826</v>
      </c>
      <c r="S51">
        <f t="shared" si="10"/>
        <v>3.0336045444162498</v>
      </c>
      <c r="T51">
        <f t="shared" si="11"/>
        <v>8.0610659092639558</v>
      </c>
      <c r="U51">
        <f t="shared" si="12"/>
        <v>4.1831977277918737</v>
      </c>
      <c r="V51">
        <f>T51*dt_2</f>
        <v>8.0610659092639564E-2</v>
      </c>
      <c r="W51">
        <f>U51*dt_2</f>
        <v>4.1831977277918736E-2</v>
      </c>
      <c r="X51">
        <f>(gx-$O$6*T51)*dt_2</f>
        <v>-4.0305329546319782E-2</v>
      </c>
      <c r="Y51">
        <f>(gy-$O$6*U51)*dt_2</f>
        <v>-0.12091598863895937</v>
      </c>
    </row>
    <row r="52" spans="2:25" x14ac:dyDescent="0.3">
      <c r="B52" s="1">
        <f t="shared" si="1"/>
        <v>4.1184930141300891</v>
      </c>
      <c r="C52" s="1">
        <f t="shared" si="2"/>
        <v>3.1324790423902686</v>
      </c>
      <c r="D52">
        <f t="shared" si="3"/>
        <v>7.9407534929349533</v>
      </c>
      <c r="E52">
        <f t="shared" si="4"/>
        <v>3.8222604788048642</v>
      </c>
      <c r="F52">
        <f>D52+(gx-$P$7*D52)*dt_2/2</f>
        <v>7.9407534929349533</v>
      </c>
      <c r="G52">
        <f>E52+(gy-$P$7*E52)*dt_2/2</f>
        <v>3.7722604788048644</v>
      </c>
      <c r="H52">
        <f>F52*dt_2</f>
        <v>7.940753492934953E-2</v>
      </c>
      <c r="I52">
        <f>G52*dt_2</f>
        <v>3.7722604788048647E-2</v>
      </c>
      <c r="J52">
        <f>(gx-$O$6*D52)*dt_2</f>
        <v>-3.9703767464674765E-2</v>
      </c>
      <c r="K52">
        <f>(gy-$O$6*E52)*dt_2</f>
        <v>-0.11911130239402433</v>
      </c>
      <c r="R52">
        <f t="shared" si="9"/>
        <v>3.9584788405647222</v>
      </c>
      <c r="S52">
        <f t="shared" si="10"/>
        <v>3.0754365216941686</v>
      </c>
      <c r="T52">
        <f t="shared" si="11"/>
        <v>8.0207605797176367</v>
      </c>
      <c r="U52">
        <f t="shared" si="12"/>
        <v>4.0622817391529145</v>
      </c>
      <c r="V52">
        <f>T52*dt_2</f>
        <v>8.0207605797176368E-2</v>
      </c>
      <c r="W52">
        <f>U52*dt_2</f>
        <v>4.0622817391529148E-2</v>
      </c>
      <c r="X52">
        <f>(gx-$O$6*T52)*dt_2</f>
        <v>-4.0103802898588184E-2</v>
      </c>
      <c r="Y52">
        <f>(gy-$O$6*U52)*dt_2</f>
        <v>-0.12031140869576458</v>
      </c>
    </row>
    <row r="53" spans="2:25" x14ac:dyDescent="0.3">
      <c r="B53" s="1">
        <f t="shared" si="1"/>
        <v>4.1979005490594385</v>
      </c>
      <c r="C53" s="1">
        <f t="shared" si="2"/>
        <v>3.1702016471783172</v>
      </c>
      <c r="D53">
        <f t="shared" si="3"/>
        <v>7.9010497254702781</v>
      </c>
      <c r="E53">
        <f t="shared" si="4"/>
        <v>3.70314917641084</v>
      </c>
      <c r="F53">
        <f>D53+(gx-$P$7*D53)*dt_2/2</f>
        <v>7.9010497254702781</v>
      </c>
      <c r="G53">
        <f>E53+(gy-$P$7*E53)*dt_2/2</f>
        <v>3.6531491764108401</v>
      </c>
      <c r="H53">
        <f>F53*dt_2</f>
        <v>7.9010497254702786E-2</v>
      </c>
      <c r="I53">
        <f>G53*dt_2</f>
        <v>3.6531491764108401E-2</v>
      </c>
      <c r="J53">
        <f>(gx-$O$6*D53)*dt_2</f>
        <v>-3.9505248627351393E-2</v>
      </c>
      <c r="K53">
        <f>(gy-$O$6*E53)*dt_2</f>
        <v>-0.1185157458820542</v>
      </c>
      <c r="R53">
        <f t="shared" si="9"/>
        <v>4.0386864463618988</v>
      </c>
      <c r="S53">
        <f t="shared" si="10"/>
        <v>3.1160593390856977</v>
      </c>
      <c r="T53">
        <f t="shared" si="11"/>
        <v>7.9806567768190488</v>
      </c>
      <c r="U53">
        <f t="shared" si="12"/>
        <v>3.9419703304571501</v>
      </c>
      <c r="V53">
        <f>T53*dt_2</f>
        <v>7.9806567768190492E-2</v>
      </c>
      <c r="W53">
        <f>U53*dt_2</f>
        <v>3.94197033045715E-2</v>
      </c>
      <c r="X53">
        <f>(gx-$O$6*T53)*dt_2</f>
        <v>-3.9903283884095246E-2</v>
      </c>
      <c r="Y53">
        <f>(gy-$O$6*U53)*dt_2</f>
        <v>-0.11970985165228575</v>
      </c>
    </row>
    <row r="54" spans="2:25" x14ac:dyDescent="0.3">
      <c r="B54" s="1">
        <f t="shared" si="1"/>
        <v>4.2769110463141411</v>
      </c>
      <c r="C54" s="1">
        <f t="shared" si="2"/>
        <v>3.2067331389424254</v>
      </c>
      <c r="D54">
        <f t="shared" si="3"/>
        <v>7.8615444768429263</v>
      </c>
      <c r="E54">
        <f t="shared" si="4"/>
        <v>3.5846334305287857</v>
      </c>
      <c r="F54">
        <f>D54+(gx-$P$7*D54)*dt_2/2</f>
        <v>7.8615444768429263</v>
      </c>
      <c r="G54">
        <f>E54+(gy-$P$7*E54)*dt_2/2</f>
        <v>3.5346334305287859</v>
      </c>
      <c r="H54">
        <f>F54*dt_2</f>
        <v>7.8615444768429271E-2</v>
      </c>
      <c r="I54">
        <f>G54*dt_2</f>
        <v>3.5346334305287858E-2</v>
      </c>
      <c r="J54">
        <f>(gx-$O$6*D54)*dt_2</f>
        <v>-3.9307722384214636E-2</v>
      </c>
      <c r="K54">
        <f>(gy-$O$6*E54)*dt_2</f>
        <v>-0.11792316715264393</v>
      </c>
      <c r="R54">
        <f t="shared" si="9"/>
        <v>4.1184930141300891</v>
      </c>
      <c r="S54">
        <f t="shared" si="10"/>
        <v>3.1554790423902692</v>
      </c>
      <c r="T54">
        <f t="shared" si="11"/>
        <v>7.9407534929349533</v>
      </c>
      <c r="U54">
        <f t="shared" si="12"/>
        <v>3.8222604788048642</v>
      </c>
      <c r="V54">
        <f>T54*dt_2</f>
        <v>7.940753492934953E-2</v>
      </c>
      <c r="W54">
        <f>U54*dt_2</f>
        <v>3.8222604788048641E-2</v>
      </c>
      <c r="X54">
        <f>(gx-$O$6*T54)*dt_2</f>
        <v>-3.9703767464674765E-2</v>
      </c>
      <c r="Y54">
        <f>(gy-$O$6*U54)*dt_2</f>
        <v>-0.11911130239402433</v>
      </c>
    </row>
    <row r="55" spans="2:25" x14ac:dyDescent="0.3">
      <c r="B55" s="1">
        <f t="shared" si="1"/>
        <v>4.3555264910825704</v>
      </c>
      <c r="C55" s="1">
        <f t="shared" si="2"/>
        <v>3.2420794732477134</v>
      </c>
      <c r="D55">
        <f t="shared" si="3"/>
        <v>7.8222367544587117</v>
      </c>
      <c r="E55">
        <f t="shared" si="4"/>
        <v>3.4667102633761417</v>
      </c>
      <c r="F55">
        <f>D55+(gx-$P$7*D55)*dt_2/2</f>
        <v>7.8222367544587117</v>
      </c>
      <c r="G55">
        <f>E55+(gy-$P$7*E55)*dt_2/2</f>
        <v>3.4167102633761419</v>
      </c>
      <c r="H55">
        <f>F55*dt_2</f>
        <v>7.8222367544587112E-2</v>
      </c>
      <c r="I55">
        <f>G55*dt_2</f>
        <v>3.4167102633761423E-2</v>
      </c>
      <c r="J55">
        <f>(gx-$O$6*D55)*dt_2</f>
        <v>-3.9111183772293556E-2</v>
      </c>
      <c r="K55">
        <f>(gy-$O$6*E55)*dt_2</f>
        <v>-0.11733355131688072</v>
      </c>
      <c r="R55">
        <f t="shared" si="9"/>
        <v>4.1979005490594385</v>
      </c>
      <c r="S55">
        <f t="shared" si="10"/>
        <v>3.1937016471783179</v>
      </c>
      <c r="T55">
        <f t="shared" si="11"/>
        <v>7.9010497254702781</v>
      </c>
      <c r="U55">
        <f t="shared" si="12"/>
        <v>3.70314917641084</v>
      </c>
      <c r="V55">
        <f>T55*dt_2</f>
        <v>7.9010497254702786E-2</v>
      </c>
      <c r="W55">
        <f>U55*dt_2</f>
        <v>3.7031491764108401E-2</v>
      </c>
      <c r="X55">
        <f>(gx-$O$6*T55)*dt_2</f>
        <v>-3.9505248627351393E-2</v>
      </c>
      <c r="Y55">
        <f>(gy-$O$6*U55)*dt_2</f>
        <v>-0.1185157458820542</v>
      </c>
    </row>
    <row r="56" spans="2:25" x14ac:dyDescent="0.3">
      <c r="B56" s="1">
        <f t="shared" si="1"/>
        <v>4.4337488586271574</v>
      </c>
      <c r="C56" s="1">
        <f t="shared" si="2"/>
        <v>3.2762465758814749</v>
      </c>
      <c r="D56">
        <f t="shared" si="3"/>
        <v>7.7831255706864182</v>
      </c>
      <c r="E56">
        <f t="shared" si="4"/>
        <v>3.3493767120592608</v>
      </c>
      <c r="F56">
        <f>D56+(gx-$P$7*D56)*dt_2/2</f>
        <v>7.7831255706864182</v>
      </c>
      <c r="G56">
        <f>E56+(gy-$P$7*E56)*dt_2/2</f>
        <v>3.299376712059261</v>
      </c>
      <c r="H56">
        <f>F56*dt_2</f>
        <v>7.783125570686418E-2</v>
      </c>
      <c r="I56">
        <f>G56*dt_2</f>
        <v>3.2993767120592613E-2</v>
      </c>
      <c r="J56">
        <f>(gx-$O$6*D56)*dt_2</f>
        <v>-3.891562785343209E-2</v>
      </c>
      <c r="K56">
        <f>(gy-$O$6*E56)*dt_2</f>
        <v>-0.11674688356029631</v>
      </c>
      <c r="R56">
        <f t="shared" si="9"/>
        <v>4.2769110463141411</v>
      </c>
      <c r="S56">
        <f t="shared" si="10"/>
        <v>3.2307331389424263</v>
      </c>
      <c r="T56">
        <f t="shared" si="11"/>
        <v>7.8615444768429263</v>
      </c>
      <c r="U56">
        <f t="shared" si="12"/>
        <v>3.5846334305287857</v>
      </c>
      <c r="V56">
        <f>T56*dt_2</f>
        <v>7.8615444768429271E-2</v>
      </c>
      <c r="W56">
        <f>U56*dt_2</f>
        <v>3.5846334305287858E-2</v>
      </c>
      <c r="X56">
        <f>(gx-$O$6*T56)*dt_2</f>
        <v>-3.9307722384214636E-2</v>
      </c>
      <c r="Y56">
        <f>(gy-$O$6*U56)*dt_2</f>
        <v>-0.11792316715264393</v>
      </c>
    </row>
    <row r="57" spans="2:25" x14ac:dyDescent="0.3">
      <c r="B57" s="1">
        <f t="shared" si="1"/>
        <v>4.5115801143340217</v>
      </c>
      <c r="C57" s="1">
        <f t="shared" si="2"/>
        <v>3.3092403430020676</v>
      </c>
      <c r="D57">
        <f t="shared" si="3"/>
        <v>7.7442099428329865</v>
      </c>
      <c r="E57">
        <f t="shared" si="4"/>
        <v>3.2326298284989643</v>
      </c>
      <c r="F57">
        <f>D57+(gx-$P$7*D57)*dt_2/2</f>
        <v>7.7442099428329865</v>
      </c>
      <c r="G57">
        <f>E57+(gy-$P$7*E57)*dt_2/2</f>
        <v>3.1826298284989645</v>
      </c>
      <c r="H57">
        <f>F57*dt_2</f>
        <v>7.7442099428329872E-2</v>
      </c>
      <c r="I57">
        <f>G57*dt_2</f>
        <v>3.1826298284989646E-2</v>
      </c>
      <c r="J57">
        <f>(gx-$O$6*D57)*dt_2</f>
        <v>-3.8721049714164936E-2</v>
      </c>
      <c r="K57">
        <f>(gy-$O$6*E57)*dt_2</f>
        <v>-0.11616314914249483</v>
      </c>
      <c r="R57">
        <f t="shared" si="9"/>
        <v>4.3555264910825704</v>
      </c>
      <c r="S57">
        <f t="shared" si="10"/>
        <v>3.266579473247714</v>
      </c>
      <c r="T57">
        <f t="shared" si="11"/>
        <v>7.8222367544587117</v>
      </c>
      <c r="U57">
        <f t="shared" si="12"/>
        <v>3.4667102633761417</v>
      </c>
      <c r="V57">
        <f>T57*dt_2</f>
        <v>7.8222367544587112E-2</v>
      </c>
      <c r="W57">
        <f>U57*dt_2</f>
        <v>3.4667102633761417E-2</v>
      </c>
      <c r="X57">
        <f>(gx-$O$6*T57)*dt_2</f>
        <v>-3.9111183772293556E-2</v>
      </c>
      <c r="Y57">
        <f>(gy-$O$6*U57)*dt_2</f>
        <v>-0.11733355131688072</v>
      </c>
    </row>
    <row r="58" spans="2:25" x14ac:dyDescent="0.3">
      <c r="B58" s="1">
        <f t="shared" si="1"/>
        <v>4.5890222137623518</v>
      </c>
      <c r="C58" s="1">
        <f t="shared" si="2"/>
        <v>3.3410666412870573</v>
      </c>
      <c r="D58">
        <f t="shared" si="3"/>
        <v>7.7054888931188215</v>
      </c>
      <c r="E58">
        <f t="shared" si="4"/>
        <v>3.1164666793564693</v>
      </c>
      <c r="F58">
        <f>D58+(gx-$P$7*D58)*dt_2/2</f>
        <v>7.7054888931188215</v>
      </c>
      <c r="G58">
        <f>E58+(gy-$P$7*E58)*dt_2/2</f>
        <v>3.0664666793564694</v>
      </c>
      <c r="H58">
        <f>F58*dt_2</f>
        <v>7.7054888931188212E-2</v>
      </c>
      <c r="I58">
        <f>G58*dt_2</f>
        <v>3.0664666793564697E-2</v>
      </c>
      <c r="J58">
        <f>(gx-$O$6*D58)*dt_2</f>
        <v>-3.8527444465594106E-2</v>
      </c>
      <c r="K58">
        <f>(gy-$O$6*E58)*dt_2</f>
        <v>-0.11558233339678235</v>
      </c>
      <c r="R58">
        <f t="shared" si="9"/>
        <v>4.4337488586271574</v>
      </c>
      <c r="S58">
        <f t="shared" si="10"/>
        <v>3.3012465758814753</v>
      </c>
      <c r="T58">
        <f t="shared" si="11"/>
        <v>7.7831255706864182</v>
      </c>
      <c r="U58">
        <f t="shared" si="12"/>
        <v>3.3493767120592608</v>
      </c>
      <c r="V58">
        <f>T58*dt_2</f>
        <v>7.783125570686418E-2</v>
      </c>
      <c r="W58">
        <f>U58*dt_2</f>
        <v>3.3493767120592606E-2</v>
      </c>
      <c r="X58">
        <f>(gx-$O$6*T58)*dt_2</f>
        <v>-3.891562785343209E-2</v>
      </c>
      <c r="Y58">
        <f>(gy-$O$6*U58)*dt_2</f>
        <v>-0.11674688356029631</v>
      </c>
    </row>
    <row r="59" spans="2:25" x14ac:dyDescent="0.3">
      <c r="B59" s="1">
        <f t="shared" si="1"/>
        <v>4.6660771026935404</v>
      </c>
      <c r="C59" s="1">
        <f t="shared" si="2"/>
        <v>3.3717313080806219</v>
      </c>
      <c r="D59">
        <f t="shared" si="3"/>
        <v>7.6669614486532272</v>
      </c>
      <c r="E59">
        <f t="shared" si="4"/>
        <v>3.0008843459596868</v>
      </c>
      <c r="F59">
        <f>D59+(gx-$P$7*D59)*dt_2/2</f>
        <v>7.6669614486532272</v>
      </c>
      <c r="G59">
        <f>E59+(gy-$P$7*E59)*dt_2/2</f>
        <v>2.950884345959687</v>
      </c>
      <c r="H59">
        <f>F59*dt_2</f>
        <v>7.666961448653227E-2</v>
      </c>
      <c r="I59">
        <f>G59*dt_2</f>
        <v>2.9508843459596871E-2</v>
      </c>
      <c r="J59">
        <f>(gx-$O$6*D59)*dt_2</f>
        <v>-3.8334807243266135E-2</v>
      </c>
      <c r="K59">
        <f>(gy-$O$6*E59)*dt_2</f>
        <v>-0.11500442172979844</v>
      </c>
      <c r="R59">
        <f t="shared" si="9"/>
        <v>4.5115801143340217</v>
      </c>
      <c r="S59">
        <f t="shared" si="10"/>
        <v>3.3347403430020681</v>
      </c>
      <c r="T59">
        <f t="shared" si="11"/>
        <v>7.7442099428329865</v>
      </c>
      <c r="U59">
        <f t="shared" si="12"/>
        <v>3.2326298284989643</v>
      </c>
      <c r="V59">
        <f>T59*dt_2</f>
        <v>7.7442099428329872E-2</v>
      </c>
      <c r="W59">
        <f>U59*dt_2</f>
        <v>3.2326298284989646E-2</v>
      </c>
      <c r="X59">
        <f>(gx-$O$6*T59)*dt_2</f>
        <v>-3.8721049714164936E-2</v>
      </c>
      <c r="Y59">
        <f>(gy-$O$6*U59)*dt_2</f>
        <v>-0.11616314914249483</v>
      </c>
    </row>
    <row r="60" spans="2:25" x14ac:dyDescent="0.3">
      <c r="B60" s="1">
        <f t="shared" si="1"/>
        <v>4.742746717180073</v>
      </c>
      <c r="C60" s="1">
        <f t="shared" si="2"/>
        <v>3.4012401515402186</v>
      </c>
      <c r="D60">
        <f t="shared" si="3"/>
        <v>7.6286266414099613</v>
      </c>
      <c r="E60">
        <f t="shared" si="4"/>
        <v>2.8858799242298883</v>
      </c>
      <c r="F60">
        <f>D60+(gx-$P$7*D60)*dt_2/2</f>
        <v>7.6286266414099613</v>
      </c>
      <c r="G60">
        <f>E60+(gy-$P$7*E60)*dt_2/2</f>
        <v>2.8358799242298884</v>
      </c>
      <c r="H60">
        <f>F60*dt_2</f>
        <v>7.6286266414099621E-2</v>
      </c>
      <c r="I60">
        <f>G60*dt_2</f>
        <v>2.8358799242298886E-2</v>
      </c>
      <c r="J60">
        <f>(gx-$O$6*D60)*dt_2</f>
        <v>-3.8143133207049811E-2</v>
      </c>
      <c r="K60">
        <f>(gy-$O$6*E60)*dt_2</f>
        <v>-0.11442939962114945</v>
      </c>
      <c r="R60">
        <f t="shared" si="9"/>
        <v>4.5890222137623518</v>
      </c>
      <c r="S60">
        <f t="shared" si="10"/>
        <v>3.3670666412870576</v>
      </c>
      <c r="T60">
        <f t="shared" si="11"/>
        <v>7.7054888931188215</v>
      </c>
      <c r="U60">
        <f t="shared" si="12"/>
        <v>3.1164666793564693</v>
      </c>
      <c r="V60">
        <f>T60*dt_2</f>
        <v>7.7054888931188212E-2</v>
      </c>
      <c r="W60">
        <f>U60*dt_2</f>
        <v>3.1164666793564694E-2</v>
      </c>
      <c r="X60">
        <f>(gx-$O$6*T60)*dt_2</f>
        <v>-3.8527444465594106E-2</v>
      </c>
      <c r="Y60">
        <f>(gy-$O$6*U60)*dt_2</f>
        <v>-0.11558233339678235</v>
      </c>
    </row>
    <row r="61" spans="2:25" x14ac:dyDescent="0.3">
      <c r="B61" s="1">
        <f t="shared" si="1"/>
        <v>4.8190329835941723</v>
      </c>
      <c r="C61" s="1">
        <f t="shared" si="2"/>
        <v>3.4295989507825175</v>
      </c>
      <c r="D61">
        <f t="shared" si="3"/>
        <v>7.5904835082029116</v>
      </c>
      <c r="E61">
        <f t="shared" si="4"/>
        <v>2.7714505246087389</v>
      </c>
      <c r="F61">
        <f>D61+(gx-$P$7*D61)*dt_2/2</f>
        <v>7.5904835082029116</v>
      </c>
      <c r="G61">
        <f>E61+(gy-$P$7*E61)*dt_2/2</f>
        <v>2.721450524608739</v>
      </c>
      <c r="H61">
        <f>F61*dt_2</f>
        <v>7.5904835082029123E-2</v>
      </c>
      <c r="I61">
        <f>G61*dt_2</f>
        <v>2.721450524608739E-2</v>
      </c>
      <c r="J61">
        <f>(gx-$O$6*D61)*dt_2</f>
        <v>-3.7952417541014562E-2</v>
      </c>
      <c r="K61">
        <f>(gy-$O$6*E61)*dt_2</f>
        <v>-0.11385725262304369</v>
      </c>
      <c r="R61">
        <f t="shared" si="9"/>
        <v>4.6660771026935404</v>
      </c>
      <c r="S61">
        <f t="shared" si="10"/>
        <v>3.3982313080806223</v>
      </c>
      <c r="T61">
        <f t="shared" si="11"/>
        <v>7.6669614486532272</v>
      </c>
      <c r="U61">
        <f t="shared" si="12"/>
        <v>3.0008843459596868</v>
      </c>
      <c r="V61">
        <f>T61*dt_2</f>
        <v>7.666961448653227E-2</v>
      </c>
      <c r="W61">
        <f>U61*dt_2</f>
        <v>3.0008843459596868E-2</v>
      </c>
      <c r="X61">
        <f>(gx-$O$6*T61)*dt_2</f>
        <v>-3.8334807243266135E-2</v>
      </c>
      <c r="Y61">
        <f>(gy-$O$6*U61)*dt_2</f>
        <v>-0.11500442172979844</v>
      </c>
    </row>
    <row r="62" spans="2:25" x14ac:dyDescent="0.3">
      <c r="B62" s="1">
        <f t="shared" si="1"/>
        <v>4.8949378186762011</v>
      </c>
      <c r="C62" s="1">
        <f t="shared" si="2"/>
        <v>3.456813456028605</v>
      </c>
      <c r="D62">
        <f t="shared" si="3"/>
        <v>7.5525310906618968</v>
      </c>
      <c r="E62">
        <f t="shared" si="4"/>
        <v>2.6575932719856952</v>
      </c>
      <c r="F62">
        <f>D62+(gx-$P$7*D62)*dt_2/2</f>
        <v>7.5525310906618968</v>
      </c>
      <c r="G62">
        <f>E62+(gy-$P$7*E62)*dt_2/2</f>
        <v>2.6075932719856953</v>
      </c>
      <c r="H62">
        <f>F62*dt_2</f>
        <v>7.5525310906618973E-2</v>
      </c>
      <c r="I62">
        <f>G62*dt_2</f>
        <v>2.6075932719856955E-2</v>
      </c>
      <c r="J62">
        <f>(gx-$O$6*D62)*dt_2</f>
        <v>-3.7762655453309486E-2</v>
      </c>
      <c r="K62">
        <f>(gy-$O$6*E62)*dt_2</f>
        <v>-0.11328796635992848</v>
      </c>
      <c r="R62">
        <f t="shared" si="9"/>
        <v>4.742746717180073</v>
      </c>
      <c r="S62">
        <f t="shared" si="10"/>
        <v>3.4282401515402192</v>
      </c>
      <c r="T62">
        <f t="shared" si="11"/>
        <v>7.6286266414099613</v>
      </c>
      <c r="U62">
        <f t="shared" si="12"/>
        <v>2.8858799242298883</v>
      </c>
      <c r="V62">
        <f>T62*dt_2</f>
        <v>7.6286266414099621E-2</v>
      </c>
      <c r="W62">
        <f>U62*dt_2</f>
        <v>2.8858799242298883E-2</v>
      </c>
      <c r="X62">
        <f>(gx-$O$6*T62)*dt_2</f>
        <v>-3.8143133207049811E-2</v>
      </c>
      <c r="Y62">
        <f>(gy-$O$6*U62)*dt_2</f>
        <v>-0.11442939962114945</v>
      </c>
    </row>
    <row r="63" spans="2:25" x14ac:dyDescent="0.3">
      <c r="B63" s="1">
        <f t="shared" si="1"/>
        <v>4.9704631295828205</v>
      </c>
      <c r="C63" s="1">
        <f t="shared" si="2"/>
        <v>3.482889388748462</v>
      </c>
      <c r="D63">
        <f t="shared" si="3"/>
        <v>7.5147684352085875</v>
      </c>
      <c r="E63">
        <f t="shared" si="4"/>
        <v>2.5443053056257665</v>
      </c>
      <c r="F63">
        <f>D63+(gx-$P$7*D63)*dt_2/2</f>
        <v>7.5147684352085875</v>
      </c>
      <c r="G63">
        <f>E63+(gy-$P$7*E63)*dt_2/2</f>
        <v>2.4943053056257667</v>
      </c>
      <c r="H63">
        <f>F63*dt_2</f>
        <v>7.5147684352085881E-2</v>
      </c>
      <c r="I63">
        <f>G63*dt_2</f>
        <v>2.4943053056257668E-2</v>
      </c>
      <c r="J63">
        <f>(gx-$O$6*D63)*dt_2</f>
        <v>-3.757384217604294E-2</v>
      </c>
      <c r="K63">
        <f>(gy-$O$6*E63)*dt_2</f>
        <v>-0.11272152652812883</v>
      </c>
      <c r="R63">
        <f t="shared" si="9"/>
        <v>4.8190329835941723</v>
      </c>
      <c r="S63">
        <f t="shared" si="10"/>
        <v>3.4570989507825183</v>
      </c>
      <c r="T63">
        <f t="shared" si="11"/>
        <v>7.5904835082029116</v>
      </c>
      <c r="U63">
        <f t="shared" si="12"/>
        <v>2.7714505246087389</v>
      </c>
      <c r="V63">
        <f>T63*dt_2</f>
        <v>7.5904835082029123E-2</v>
      </c>
      <c r="W63">
        <f>U63*dt_2</f>
        <v>2.771450524608739E-2</v>
      </c>
      <c r="X63">
        <f>(gx-$O$6*T63)*dt_2</f>
        <v>-3.7952417541014562E-2</v>
      </c>
      <c r="Y63">
        <f>(gy-$O$6*U63)*dt_2</f>
        <v>-0.11385725262304369</v>
      </c>
    </row>
    <row r="64" spans="2:25" x14ac:dyDescent="0.3">
      <c r="B64" s="1">
        <f t="shared" si="1"/>
        <v>5.0456108139349061</v>
      </c>
      <c r="C64" s="1">
        <f t="shared" si="2"/>
        <v>3.5078324418047195</v>
      </c>
      <c r="D64">
        <f t="shared" si="3"/>
        <v>7.4771945930325447</v>
      </c>
      <c r="E64">
        <f t="shared" si="4"/>
        <v>2.4315837790976378</v>
      </c>
      <c r="F64">
        <f>D64+(gx-$P$7*D64)*dt_2/2</f>
        <v>7.4771945930325447</v>
      </c>
      <c r="G64">
        <f>E64+(gy-$P$7*E64)*dt_2/2</f>
        <v>2.381583779097638</v>
      </c>
      <c r="H64">
        <f>F64*dt_2</f>
        <v>7.4771945930325448E-2</v>
      </c>
      <c r="I64">
        <f>G64*dt_2</f>
        <v>2.3815837790976381E-2</v>
      </c>
      <c r="J64">
        <f>(gx-$O$6*D64)*dt_2</f>
        <v>-3.7385972965162724E-2</v>
      </c>
      <c r="K64">
        <f>(gy-$O$6*E64)*dt_2</f>
        <v>-0.11215791889548818</v>
      </c>
      <c r="R64">
        <f t="shared" si="9"/>
        <v>4.8949378186762011</v>
      </c>
      <c r="S64">
        <f t="shared" si="10"/>
        <v>3.4848134560286055</v>
      </c>
      <c r="T64">
        <f t="shared" si="11"/>
        <v>7.5525310906618968</v>
      </c>
      <c r="U64">
        <f t="shared" si="12"/>
        <v>2.6575932719856952</v>
      </c>
      <c r="V64">
        <f>T64*dt_2</f>
        <v>7.5525310906618973E-2</v>
      </c>
      <c r="W64">
        <f>U64*dt_2</f>
        <v>2.6575932719856952E-2</v>
      </c>
      <c r="X64">
        <f>(gx-$O$6*T64)*dt_2</f>
        <v>-3.7762655453309486E-2</v>
      </c>
      <c r="Y64">
        <f>(gy-$O$6*U64)*dt_2</f>
        <v>-0.11328796635992848</v>
      </c>
    </row>
    <row r="65" spans="2:25" x14ac:dyDescent="0.3">
      <c r="B65" s="1">
        <f t="shared" si="1"/>
        <v>5.1203827598652314</v>
      </c>
      <c r="C65" s="1">
        <f t="shared" si="2"/>
        <v>3.531648279595696</v>
      </c>
      <c r="D65">
        <f t="shared" si="3"/>
        <v>7.4398086200673816</v>
      </c>
      <c r="E65">
        <f t="shared" si="4"/>
        <v>2.3194258602021498</v>
      </c>
      <c r="F65">
        <f>D65+(gx-$P$7*D65)*dt_2/2</f>
        <v>7.4398086200673816</v>
      </c>
      <c r="G65">
        <f>E65+(gy-$P$7*E65)*dt_2/2</f>
        <v>2.26942586020215</v>
      </c>
      <c r="H65">
        <f>F65*dt_2</f>
        <v>7.4398086200673813E-2</v>
      </c>
      <c r="I65">
        <f>G65*dt_2</f>
        <v>2.26942586020215E-2</v>
      </c>
      <c r="J65">
        <f>(gx-$O$6*D65)*dt_2</f>
        <v>-3.7199043100336907E-2</v>
      </c>
      <c r="K65">
        <f>(gy-$O$6*E65)*dt_2</f>
        <v>-0.11159712930101075</v>
      </c>
      <c r="R65">
        <f t="shared" si="9"/>
        <v>4.9704631295828205</v>
      </c>
      <c r="S65">
        <f t="shared" si="10"/>
        <v>3.5113893887484626</v>
      </c>
      <c r="T65">
        <f t="shared" si="11"/>
        <v>7.5147684352085875</v>
      </c>
      <c r="U65">
        <f t="shared" si="12"/>
        <v>2.5443053056257665</v>
      </c>
      <c r="V65">
        <f>T65*dt_2</f>
        <v>7.5147684352085881E-2</v>
      </c>
      <c r="W65">
        <f>U65*dt_2</f>
        <v>2.5443053056257665E-2</v>
      </c>
      <c r="X65">
        <f>(gx-$O$6*T65)*dt_2</f>
        <v>-3.757384217604294E-2</v>
      </c>
      <c r="Y65">
        <f>(gy-$O$6*U65)*dt_2</f>
        <v>-0.11272152652812883</v>
      </c>
    </row>
    <row r="66" spans="2:25" x14ac:dyDescent="0.3">
      <c r="B66" s="1">
        <f t="shared" si="1"/>
        <v>5.1947808460659051</v>
      </c>
      <c r="C66" s="1">
        <f t="shared" si="2"/>
        <v>3.5543425381977176</v>
      </c>
      <c r="D66">
        <f t="shared" si="3"/>
        <v>7.4026095769670448</v>
      </c>
      <c r="E66">
        <f t="shared" si="4"/>
        <v>2.2078287309011388</v>
      </c>
      <c r="F66">
        <f>D66+(gx-$P$7*D66)*dt_2/2</f>
        <v>7.4026095769670448</v>
      </c>
      <c r="G66">
        <f>E66+(gy-$P$7*E66)*dt_2/2</f>
        <v>2.157828730901139</v>
      </c>
      <c r="H66">
        <f>F66*dt_2</f>
        <v>7.4026095769670452E-2</v>
      </c>
      <c r="I66">
        <f>G66*dt_2</f>
        <v>2.1578287309011391E-2</v>
      </c>
      <c r="J66">
        <f>(gx-$O$6*D66)*dt_2</f>
        <v>-3.7013047884835226E-2</v>
      </c>
      <c r="K66">
        <f>(gy-$O$6*E66)*dt_2</f>
        <v>-0.11103914365450569</v>
      </c>
      <c r="R66">
        <f t="shared" si="9"/>
        <v>5.0456108139349061</v>
      </c>
      <c r="S66">
        <f t="shared" si="10"/>
        <v>3.5368324418047203</v>
      </c>
      <c r="T66">
        <f t="shared" si="11"/>
        <v>7.4771945930325447</v>
      </c>
      <c r="U66">
        <f t="shared" si="12"/>
        <v>2.4315837790976378</v>
      </c>
      <c r="V66">
        <f>T66*dt_2</f>
        <v>7.4771945930325448E-2</v>
      </c>
      <c r="W66">
        <f>U66*dt_2</f>
        <v>2.4315837790976378E-2</v>
      </c>
      <c r="X66">
        <f>(gx-$O$6*T66)*dt_2</f>
        <v>-3.7385972965162724E-2</v>
      </c>
      <c r="Y66">
        <f>(gy-$O$6*U66)*dt_2</f>
        <v>-0.11215791889548818</v>
      </c>
    </row>
    <row r="67" spans="2:25" x14ac:dyDescent="0.3">
      <c r="B67" s="1">
        <f t="shared" si="1"/>
        <v>5.2688069418355754</v>
      </c>
      <c r="C67" s="1">
        <f t="shared" si="2"/>
        <v>3.5759208255067292</v>
      </c>
      <c r="D67">
        <f t="shared" si="3"/>
        <v>7.3655965290822092</v>
      </c>
      <c r="E67">
        <f t="shared" si="4"/>
        <v>2.0967895872466333</v>
      </c>
      <c r="F67">
        <f>D67+(gx-$P$7*D67)*dt_2/2</f>
        <v>7.3655965290822092</v>
      </c>
      <c r="G67">
        <f>E67+(gy-$P$7*E67)*dt_2/2</f>
        <v>2.0467895872466335</v>
      </c>
      <c r="H67">
        <f>F67*dt_2</f>
        <v>7.3655965290822092E-2</v>
      </c>
      <c r="I67">
        <f>G67*dt_2</f>
        <v>2.0467895872466335E-2</v>
      </c>
      <c r="J67">
        <f>(gx-$O$6*D67)*dt_2</f>
        <v>-3.6827982645411046E-2</v>
      </c>
      <c r="K67">
        <f>(gy-$O$6*E67)*dt_2</f>
        <v>-0.11048394793623317</v>
      </c>
      <c r="R67">
        <f t="shared" si="9"/>
        <v>5.1203827598652314</v>
      </c>
      <c r="S67">
        <f t="shared" si="10"/>
        <v>3.5611482795956966</v>
      </c>
      <c r="T67">
        <f t="shared" si="11"/>
        <v>7.4398086200673816</v>
      </c>
      <c r="U67">
        <f t="shared" si="12"/>
        <v>2.3194258602021498</v>
      </c>
      <c r="V67">
        <f>T67*dt_2</f>
        <v>7.4398086200673813E-2</v>
      </c>
      <c r="W67">
        <f>U67*dt_2</f>
        <v>2.3194258602021497E-2</v>
      </c>
      <c r="X67">
        <f>(gx-$O$6*T67)*dt_2</f>
        <v>-3.7199043100336907E-2</v>
      </c>
      <c r="Y67">
        <f>(gy-$O$6*U67)*dt_2</f>
        <v>-0.11159712930101075</v>
      </c>
    </row>
    <row r="68" spans="2:25" x14ac:dyDescent="0.3">
      <c r="B68" s="1">
        <f t="shared" si="1"/>
        <v>5.3424629071263974</v>
      </c>
      <c r="C68" s="1">
        <f t="shared" si="2"/>
        <v>3.5963887213791956</v>
      </c>
      <c r="D68">
        <f t="shared" si="3"/>
        <v>7.3287685464367982</v>
      </c>
      <c r="E68">
        <f t="shared" si="4"/>
        <v>1.9863056393104002</v>
      </c>
      <c r="F68">
        <f>D68+(gx-$P$7*D68)*dt_2/2</f>
        <v>7.3287685464367982</v>
      </c>
      <c r="G68">
        <f>E68+(gy-$P$7*E68)*dt_2/2</f>
        <v>1.9363056393104001</v>
      </c>
      <c r="H68">
        <f>F68*dt_2</f>
        <v>7.328768546436798E-2</v>
      </c>
      <c r="I68">
        <f>G68*dt_2</f>
        <v>1.9363056393104001E-2</v>
      </c>
      <c r="J68">
        <f>(gx-$O$6*D68)*dt_2</f>
        <v>-3.664384273218399E-2</v>
      </c>
      <c r="K68">
        <f>(gy-$O$6*E68)*dt_2</f>
        <v>-0.10993152819655201</v>
      </c>
      <c r="R68">
        <f t="shared" si="9"/>
        <v>5.1947808460659051</v>
      </c>
      <c r="S68">
        <f t="shared" si="10"/>
        <v>3.5843425381977179</v>
      </c>
      <c r="T68">
        <f t="shared" si="11"/>
        <v>7.4026095769670448</v>
      </c>
      <c r="U68">
        <f t="shared" si="12"/>
        <v>2.2078287309011388</v>
      </c>
      <c r="V68">
        <f>T68*dt_2</f>
        <v>7.4026095769670452E-2</v>
      </c>
      <c r="W68">
        <f>U68*dt_2</f>
        <v>2.2078287309011388E-2</v>
      </c>
      <c r="X68">
        <f>(gx-$O$6*T68)*dt_2</f>
        <v>-3.7013047884835226E-2</v>
      </c>
      <c r="Y68">
        <f>(gy-$O$6*U68)*dt_2</f>
        <v>-0.11103914365450569</v>
      </c>
    </row>
    <row r="69" spans="2:25" x14ac:dyDescent="0.3">
      <c r="B69" s="1">
        <f t="shared" si="1"/>
        <v>5.415750592590765</v>
      </c>
      <c r="C69" s="1">
        <f t="shared" si="2"/>
        <v>3.6157517777722998</v>
      </c>
      <c r="D69">
        <f t="shared" si="3"/>
        <v>7.292124703704614</v>
      </c>
      <c r="E69">
        <f t="shared" si="4"/>
        <v>1.8763741111138481</v>
      </c>
      <c r="F69">
        <f>D69+(gx-$P$7*D69)*dt_2/2</f>
        <v>7.292124703704614</v>
      </c>
      <c r="G69">
        <f>E69+(gy-$P$7*E69)*dt_2/2</f>
        <v>1.8263741111138481</v>
      </c>
      <c r="H69">
        <f>F69*dt_2</f>
        <v>7.2921247037046139E-2</v>
      </c>
      <c r="I69">
        <f>G69*dt_2</f>
        <v>1.826374111113848E-2</v>
      </c>
      <c r="J69">
        <f>(gx-$O$6*D69)*dt_2</f>
        <v>-3.6460623518523069E-2</v>
      </c>
      <c r="K69">
        <f>(gy-$O$6*E69)*dt_2</f>
        <v>-0.10938187055556924</v>
      </c>
      <c r="R69">
        <f t="shared" si="9"/>
        <v>5.2688069418355754</v>
      </c>
      <c r="S69">
        <f t="shared" si="10"/>
        <v>3.6064208255067292</v>
      </c>
      <c r="T69">
        <f t="shared" si="11"/>
        <v>7.3655965290822092</v>
      </c>
      <c r="U69">
        <f t="shared" si="12"/>
        <v>2.0967895872466333</v>
      </c>
      <c r="V69">
        <f>T69*dt_2</f>
        <v>7.3655965290822092E-2</v>
      </c>
      <c r="W69">
        <f>U69*dt_2</f>
        <v>2.0967895872466332E-2</v>
      </c>
      <c r="X69">
        <f>(gx-$O$6*T69)*dt_2</f>
        <v>-3.6827982645411046E-2</v>
      </c>
      <c r="Y69">
        <f>(gy-$O$6*U69)*dt_2</f>
        <v>-0.11048394793623317</v>
      </c>
    </row>
    <row r="70" spans="2:25" x14ac:dyDescent="0.3">
      <c r="B70" s="1">
        <f t="shared" si="1"/>
        <v>5.4886718396278109</v>
      </c>
      <c r="C70" s="1">
        <f t="shared" si="2"/>
        <v>3.6340155188834382</v>
      </c>
      <c r="D70">
        <f t="shared" si="3"/>
        <v>7.255664080186091</v>
      </c>
      <c r="E70">
        <f t="shared" si="4"/>
        <v>1.766992240558279</v>
      </c>
      <c r="F70">
        <f>D70+(gx-$P$7*D70)*dt_2/2</f>
        <v>7.255664080186091</v>
      </c>
      <c r="G70">
        <f>E70+(gy-$P$7*E70)*dt_2/2</f>
        <v>1.7169922405582789</v>
      </c>
      <c r="H70">
        <f>F70*dt_2</f>
        <v>7.2556640801860917E-2</v>
      </c>
      <c r="I70">
        <f>G70*dt_2</f>
        <v>1.716992240558279E-2</v>
      </c>
      <c r="J70">
        <f>(gx-$O$6*D70)*dt_2</f>
        <v>-3.6278320400930458E-2</v>
      </c>
      <c r="K70">
        <f>(gy-$O$6*E70)*dt_2</f>
        <v>-0.10883496120279139</v>
      </c>
      <c r="R70">
        <f t="shared" si="9"/>
        <v>5.3424629071263974</v>
      </c>
      <c r="S70">
        <f t="shared" si="10"/>
        <v>3.6273887213791953</v>
      </c>
      <c r="T70">
        <f t="shared" si="11"/>
        <v>7.3287685464367982</v>
      </c>
      <c r="U70">
        <f t="shared" si="12"/>
        <v>1.9863056393104002</v>
      </c>
      <c r="V70">
        <f>T70*dt_2</f>
        <v>7.328768546436798E-2</v>
      </c>
      <c r="W70">
        <f>U70*dt_2</f>
        <v>1.9863056393104001E-2</v>
      </c>
      <c r="X70">
        <f>(gx-$O$6*T70)*dt_2</f>
        <v>-3.664384273218399E-2</v>
      </c>
      <c r="Y70">
        <f>(gy-$O$6*U70)*dt_2</f>
        <v>-0.10993152819655201</v>
      </c>
    </row>
    <row r="71" spans="2:25" x14ac:dyDescent="0.3">
      <c r="B71" s="1">
        <f t="shared" si="1"/>
        <v>5.5612284804296719</v>
      </c>
      <c r="C71" s="1">
        <f t="shared" si="2"/>
        <v>3.6511854412890208</v>
      </c>
      <c r="D71">
        <f t="shared" si="3"/>
        <v>7.2193857597851609</v>
      </c>
      <c r="E71">
        <f t="shared" si="4"/>
        <v>1.6581572793554875</v>
      </c>
      <c r="F71">
        <f>D71+(gx-$P$7*D71)*dt_2/2</f>
        <v>7.2193857597851609</v>
      </c>
      <c r="G71">
        <f>E71+(gy-$P$7*E71)*dt_2/2</f>
        <v>1.6081572793554875</v>
      </c>
      <c r="H71">
        <f>F71*dt_2</f>
        <v>7.2193857597851616E-2</v>
      </c>
      <c r="I71">
        <f>G71*dt_2</f>
        <v>1.6081572793554873E-2</v>
      </c>
      <c r="J71">
        <f>(gx-$O$6*D71)*dt_2</f>
        <v>-3.6096928798925808E-2</v>
      </c>
      <c r="K71">
        <f>(gy-$O$6*E71)*dt_2</f>
        <v>-0.10829078639677744</v>
      </c>
      <c r="R71">
        <f t="shared" si="9"/>
        <v>5.415750592590765</v>
      </c>
      <c r="S71">
        <f t="shared" si="10"/>
        <v>3.6472517777722993</v>
      </c>
      <c r="T71">
        <f t="shared" si="11"/>
        <v>7.292124703704614</v>
      </c>
      <c r="U71">
        <f t="shared" si="12"/>
        <v>1.8763741111138481</v>
      </c>
      <c r="V71">
        <f>T71*dt_2</f>
        <v>7.2921247037046139E-2</v>
      </c>
      <c r="W71">
        <f>U71*dt_2</f>
        <v>1.8763741111138481E-2</v>
      </c>
      <c r="X71">
        <f>(gx-$O$6*T71)*dt_2</f>
        <v>-3.6460623518523069E-2</v>
      </c>
      <c r="Y71">
        <f>(gy-$O$6*U71)*dt_2</f>
        <v>-0.10938187055556924</v>
      </c>
    </row>
    <row r="72" spans="2:25" x14ac:dyDescent="0.3">
      <c r="B72" s="1">
        <f t="shared" ref="B72:B89" si="13">B71+H71</f>
        <v>5.6334223380275237</v>
      </c>
      <c r="C72" s="1">
        <f t="shared" ref="C72:C89" si="14">C71+I71</f>
        <v>3.6672670140825758</v>
      </c>
      <c r="D72">
        <f t="shared" ref="D72:D89" si="15">D71+J71</f>
        <v>7.1832888309862355</v>
      </c>
      <c r="E72">
        <f t="shared" ref="E72:E89" si="16">E71+K71</f>
        <v>1.54986649295871</v>
      </c>
      <c r="F72">
        <f>D72+(gx-$P$7*D72)*dt_2/2</f>
        <v>7.1832888309862355</v>
      </c>
      <c r="G72">
        <f>E72+(gy-$P$7*E72)*dt_2/2</f>
        <v>1.49986649295871</v>
      </c>
      <c r="H72">
        <f>F72*dt_2</f>
        <v>7.1832888309862356E-2</v>
      </c>
      <c r="I72">
        <f>G72*dt_2</f>
        <v>1.49986649295871E-2</v>
      </c>
      <c r="J72">
        <f>(gx-$O$6*D72)*dt_2</f>
        <v>-3.5916444154931178E-2</v>
      </c>
      <c r="K72">
        <f>(gy-$O$6*E72)*dt_2</f>
        <v>-0.10774933246479355</v>
      </c>
      <c r="R72">
        <f t="shared" si="9"/>
        <v>5.4886718396278109</v>
      </c>
      <c r="S72">
        <f t="shared" si="10"/>
        <v>3.6660155188834378</v>
      </c>
      <c r="T72">
        <f t="shared" si="11"/>
        <v>7.255664080186091</v>
      </c>
      <c r="U72">
        <f t="shared" si="12"/>
        <v>1.766992240558279</v>
      </c>
      <c r="V72">
        <f>T72*dt_2</f>
        <v>7.2556640801860917E-2</v>
      </c>
      <c r="W72">
        <f>U72*dt_2</f>
        <v>1.7669922405582791E-2</v>
      </c>
      <c r="X72">
        <f>(gx-$O$6*T72)*dt_2</f>
        <v>-3.6278320400930458E-2</v>
      </c>
      <c r="Y72">
        <f>(gy-$O$6*U72)*dt_2</f>
        <v>-0.10883496120279139</v>
      </c>
    </row>
    <row r="73" spans="2:25" x14ac:dyDescent="0.3">
      <c r="B73" s="1">
        <f t="shared" si="13"/>
        <v>5.7052552263373864</v>
      </c>
      <c r="C73" s="1">
        <f t="shared" si="14"/>
        <v>3.6822656790121631</v>
      </c>
      <c r="D73">
        <f t="shared" si="15"/>
        <v>7.1473723868313046</v>
      </c>
      <c r="E73">
        <f t="shared" si="16"/>
        <v>1.4421171604939165</v>
      </c>
      <c r="F73">
        <f>D73+(gx-$P$7*D73)*dt_2/2</f>
        <v>7.1473723868313046</v>
      </c>
      <c r="G73">
        <f>E73+(gy-$P$7*E73)*dt_2/2</f>
        <v>1.3921171604939164</v>
      </c>
      <c r="H73">
        <f>F73*dt_2</f>
        <v>7.1473723868313049E-2</v>
      </c>
      <c r="I73">
        <f>G73*dt_2</f>
        <v>1.3921171604939164E-2</v>
      </c>
      <c r="J73">
        <f>(gx-$O$6*D73)*dt_2</f>
        <v>-3.5736861934156525E-2</v>
      </c>
      <c r="K73">
        <f>(gy-$O$6*E73)*dt_2</f>
        <v>-0.10721058580246957</v>
      </c>
      <c r="R73">
        <f t="shared" si="9"/>
        <v>5.5612284804296719</v>
      </c>
      <c r="S73">
        <f t="shared" si="10"/>
        <v>3.6836854412890205</v>
      </c>
      <c r="T73">
        <f t="shared" si="11"/>
        <v>7.2193857597851609</v>
      </c>
      <c r="U73">
        <f t="shared" si="12"/>
        <v>1.6581572793554875</v>
      </c>
      <c r="V73">
        <f>T73*dt_2</f>
        <v>7.2193857597851616E-2</v>
      </c>
      <c r="W73">
        <f>U73*dt_2</f>
        <v>1.6581572793554874E-2</v>
      </c>
      <c r="X73">
        <f>(gx-$O$6*T73)*dt_2</f>
        <v>-3.6096928798925808E-2</v>
      </c>
      <c r="Y73">
        <f>(gy-$O$6*U73)*dt_2</f>
        <v>-0.10829078639677744</v>
      </c>
    </row>
    <row r="74" spans="2:25" x14ac:dyDescent="0.3">
      <c r="B74" s="1">
        <f t="shared" si="13"/>
        <v>5.7767289502056993</v>
      </c>
      <c r="C74" s="1">
        <f t="shared" si="14"/>
        <v>3.6961868506171021</v>
      </c>
      <c r="D74">
        <f t="shared" si="15"/>
        <v>7.1116355248971477</v>
      </c>
      <c r="E74">
        <f t="shared" si="16"/>
        <v>1.3349065746914468</v>
      </c>
      <c r="F74">
        <f>D74+(gx-$P$7*D74)*dt_2/2</f>
        <v>7.1116355248971477</v>
      </c>
      <c r="G74">
        <f>E74+(gy-$P$7*E74)*dt_2/2</f>
        <v>1.2849065746914468</v>
      </c>
      <c r="H74">
        <f>F74*dt_2</f>
        <v>7.1116355248971475E-2</v>
      </c>
      <c r="I74">
        <f>G74*dt_2</f>
        <v>1.2849065746914468E-2</v>
      </c>
      <c r="J74">
        <f>(gx-$O$6*D74)*dt_2</f>
        <v>-3.5558177624485737E-2</v>
      </c>
      <c r="K74">
        <f>(gy-$O$6*E74)*dt_2</f>
        <v>-0.10667453287345724</v>
      </c>
      <c r="R74">
        <f t="shared" si="9"/>
        <v>5.6334223380275237</v>
      </c>
      <c r="S74">
        <f t="shared" si="10"/>
        <v>3.7002670140825753</v>
      </c>
      <c r="T74">
        <f t="shared" si="11"/>
        <v>7.1832888309862355</v>
      </c>
      <c r="U74">
        <f t="shared" si="12"/>
        <v>1.54986649295871</v>
      </c>
      <c r="V74">
        <f>T74*dt_2</f>
        <v>7.1832888309862356E-2</v>
      </c>
      <c r="W74">
        <f>U74*dt_2</f>
        <v>1.5498664929587101E-2</v>
      </c>
      <c r="X74">
        <f>(gx-$O$6*T74)*dt_2</f>
        <v>-3.5916444154931178E-2</v>
      </c>
      <c r="Y74">
        <f>(gy-$O$6*U74)*dt_2</f>
        <v>-0.10774933246479355</v>
      </c>
    </row>
    <row r="75" spans="2:25" x14ac:dyDescent="0.3">
      <c r="B75" s="1">
        <f t="shared" si="13"/>
        <v>5.8478453054546709</v>
      </c>
      <c r="C75" s="1">
        <f t="shared" si="14"/>
        <v>3.7090359163640167</v>
      </c>
      <c r="D75">
        <f t="shared" si="15"/>
        <v>7.0760773472726619</v>
      </c>
      <c r="E75">
        <f t="shared" si="16"/>
        <v>1.2282320418179895</v>
      </c>
      <c r="F75">
        <f>D75+(gx-$P$7*D75)*dt_2/2</f>
        <v>7.0760773472726619</v>
      </c>
      <c r="G75">
        <f>E75+(gy-$P$7*E75)*dt_2/2</f>
        <v>1.1782320418179895</v>
      </c>
      <c r="H75">
        <f>F75*dt_2</f>
        <v>7.0760773472726621E-2</v>
      </c>
      <c r="I75">
        <f>G75*dt_2</f>
        <v>1.1782320418179894E-2</v>
      </c>
      <c r="J75">
        <f>(gx-$O$6*D75)*dt_2</f>
        <v>-3.538038673636331E-2</v>
      </c>
      <c r="K75">
        <f>(gy-$O$6*E75)*dt_2</f>
        <v>-0.10614116020908995</v>
      </c>
      <c r="R75">
        <f t="shared" si="9"/>
        <v>5.7052552263373864</v>
      </c>
      <c r="S75">
        <f t="shared" si="10"/>
        <v>3.7157656790121623</v>
      </c>
      <c r="T75">
        <f t="shared" si="11"/>
        <v>7.1473723868313046</v>
      </c>
      <c r="U75">
        <f t="shared" si="12"/>
        <v>1.4421171604939165</v>
      </c>
      <c r="V75">
        <f>T75*dt_2</f>
        <v>7.1473723868313049E-2</v>
      </c>
      <c r="W75">
        <f>U75*dt_2</f>
        <v>1.4421171604939165E-2</v>
      </c>
      <c r="X75">
        <f>(gx-$O$6*T75)*dt_2</f>
        <v>-3.5736861934156525E-2</v>
      </c>
      <c r="Y75">
        <f>(gy-$O$6*U75)*dt_2</f>
        <v>-0.10721058580246957</v>
      </c>
    </row>
    <row r="76" spans="2:25" x14ac:dyDescent="0.3">
      <c r="B76" s="1">
        <f t="shared" si="13"/>
        <v>5.9186060789273975</v>
      </c>
      <c r="C76" s="1">
        <f t="shared" si="14"/>
        <v>3.7208182367821965</v>
      </c>
      <c r="D76">
        <f t="shared" si="15"/>
        <v>7.040696960536299</v>
      </c>
      <c r="E76">
        <f t="shared" si="16"/>
        <v>1.1220908816088995</v>
      </c>
      <c r="F76">
        <f>D76+(gx-$P$7*D76)*dt_2/2</f>
        <v>7.040696960536299</v>
      </c>
      <c r="G76">
        <f>E76+(gy-$P$7*E76)*dt_2/2</f>
        <v>1.0720908816088994</v>
      </c>
      <c r="H76">
        <f>F76*dt_2</f>
        <v>7.0406969605362996E-2</v>
      </c>
      <c r="I76">
        <f>G76*dt_2</f>
        <v>1.0720908816088994E-2</v>
      </c>
      <c r="J76">
        <f>(gx-$O$6*D76)*dt_2</f>
        <v>-3.5203484802681498E-2</v>
      </c>
      <c r="K76">
        <f>(gy-$O$6*E76)*dt_2</f>
        <v>-0.10561045440804449</v>
      </c>
      <c r="R76">
        <f t="shared" si="9"/>
        <v>5.7767289502056993</v>
      </c>
      <c r="S76">
        <f t="shared" si="10"/>
        <v>3.7301868506171014</v>
      </c>
      <c r="T76">
        <f t="shared" si="11"/>
        <v>7.1116355248971477</v>
      </c>
      <c r="U76">
        <f t="shared" si="12"/>
        <v>1.3349065746914468</v>
      </c>
      <c r="V76">
        <f>T76*dt_2</f>
        <v>7.1116355248971475E-2</v>
      </c>
      <c r="W76">
        <f>U76*dt_2</f>
        <v>1.3349065746914468E-2</v>
      </c>
      <c r="X76">
        <f>(gx-$O$6*T76)*dt_2</f>
        <v>-3.5558177624485737E-2</v>
      </c>
      <c r="Y76">
        <f>(gy-$O$6*U76)*dt_2</f>
        <v>-0.10667453287345724</v>
      </c>
    </row>
    <row r="77" spans="2:25" x14ac:dyDescent="0.3">
      <c r="B77" s="1">
        <f t="shared" si="13"/>
        <v>5.9890130485327608</v>
      </c>
      <c r="C77" s="1">
        <f t="shared" si="14"/>
        <v>3.7315391455982856</v>
      </c>
      <c r="D77">
        <f t="shared" si="15"/>
        <v>7.0054934757336174</v>
      </c>
      <c r="E77">
        <f t="shared" si="16"/>
        <v>1.016480427200855</v>
      </c>
      <c r="F77">
        <f>D77+(gx-$P$7*D77)*dt_2/2</f>
        <v>7.0054934757336174</v>
      </c>
      <c r="G77">
        <f>E77+(gy-$P$7*E77)*dt_2/2</f>
        <v>0.96648042720085492</v>
      </c>
      <c r="H77">
        <f>F77*dt_2</f>
        <v>7.0054934757336179E-2</v>
      </c>
      <c r="I77">
        <f>G77*dt_2</f>
        <v>9.6648042720085502E-3</v>
      </c>
      <c r="J77">
        <f>(gx-$O$6*D77)*dt_2</f>
        <v>-3.502746737866809E-2</v>
      </c>
      <c r="K77">
        <f>(gy-$O$6*E77)*dt_2</f>
        <v>-0.10508240213600427</v>
      </c>
      <c r="R77">
        <f t="shared" si="9"/>
        <v>5.8478453054546709</v>
      </c>
      <c r="S77">
        <f t="shared" si="10"/>
        <v>3.7435359163640158</v>
      </c>
      <c r="T77">
        <f t="shared" si="11"/>
        <v>7.0760773472726619</v>
      </c>
      <c r="U77">
        <f t="shared" si="12"/>
        <v>1.2282320418179895</v>
      </c>
      <c r="V77">
        <f>T77*dt_2</f>
        <v>7.0760773472726621E-2</v>
      </c>
      <c r="W77">
        <f>U77*dt_2</f>
        <v>1.2282320418179895E-2</v>
      </c>
      <c r="X77">
        <f>(gx-$O$6*T77)*dt_2</f>
        <v>-3.538038673636331E-2</v>
      </c>
      <c r="Y77">
        <f>(gy-$O$6*U77)*dt_2</f>
        <v>-0.10614116020908995</v>
      </c>
    </row>
    <row r="78" spans="2:25" x14ac:dyDescent="0.3">
      <c r="B78" s="1">
        <f t="shared" si="13"/>
        <v>6.0590679832900971</v>
      </c>
      <c r="C78" s="1">
        <f t="shared" si="14"/>
        <v>3.741203949870294</v>
      </c>
      <c r="D78">
        <f t="shared" si="15"/>
        <v>6.9704660083549497</v>
      </c>
      <c r="E78">
        <f t="shared" si="16"/>
        <v>0.91139802506485068</v>
      </c>
      <c r="F78">
        <f>D78+(gx-$P$7*D78)*dt_2/2</f>
        <v>6.9704660083549497</v>
      </c>
      <c r="G78">
        <f>E78+(gy-$P$7*E78)*dt_2/2</f>
        <v>0.86139802506485064</v>
      </c>
      <c r="H78">
        <f>F78*dt_2</f>
        <v>6.9704660083549502E-2</v>
      </c>
      <c r="I78">
        <f>G78*dt_2</f>
        <v>8.6139802506485074E-3</v>
      </c>
      <c r="J78">
        <f>(gx-$O$6*D78)*dt_2</f>
        <v>-3.4852330041774751E-2</v>
      </c>
      <c r="K78">
        <f>(gy-$O$6*E78)*dt_2</f>
        <v>-0.10455699012532427</v>
      </c>
      <c r="R78">
        <f t="shared" si="9"/>
        <v>5.9186060789273975</v>
      </c>
      <c r="S78">
        <f t="shared" si="10"/>
        <v>3.7558182367821957</v>
      </c>
      <c r="T78">
        <f t="shared" si="11"/>
        <v>7.040696960536299</v>
      </c>
      <c r="U78">
        <f t="shared" si="12"/>
        <v>1.1220908816088995</v>
      </c>
      <c r="V78">
        <f>T78*dt_2</f>
        <v>7.0406969605362996E-2</v>
      </c>
      <c r="W78">
        <f>U78*dt_2</f>
        <v>1.1220908816088995E-2</v>
      </c>
      <c r="X78">
        <f>(gx-$O$6*T78)*dt_2</f>
        <v>-3.5203484802681498E-2</v>
      </c>
      <c r="Y78">
        <f>(gy-$O$6*U78)*dt_2</f>
        <v>-0.10561045440804449</v>
      </c>
    </row>
    <row r="79" spans="2:25" x14ac:dyDescent="0.3">
      <c r="B79" s="1">
        <f t="shared" si="13"/>
        <v>6.1287726433736465</v>
      </c>
      <c r="C79" s="1">
        <f t="shared" si="14"/>
        <v>3.7498179301209427</v>
      </c>
      <c r="D79">
        <f t="shared" si="15"/>
        <v>6.9356136783131745</v>
      </c>
      <c r="E79">
        <f t="shared" si="16"/>
        <v>0.80684103493952641</v>
      </c>
      <c r="F79">
        <f>D79+(gx-$P$7*D79)*dt_2/2</f>
        <v>6.9356136783131745</v>
      </c>
      <c r="G79">
        <f>E79+(gy-$P$7*E79)*dt_2/2</f>
        <v>0.75684103493952637</v>
      </c>
      <c r="H79">
        <f>F79*dt_2</f>
        <v>6.9356136783131753E-2</v>
      </c>
      <c r="I79">
        <f>G79*dt_2</f>
        <v>7.5684103493952638E-3</v>
      </c>
      <c r="J79">
        <f>(gx-$O$6*D79)*dt_2</f>
        <v>-3.4678068391565876E-2</v>
      </c>
      <c r="K79">
        <f>(gy-$O$6*E79)*dt_2</f>
        <v>-0.10403420517469764</v>
      </c>
      <c r="R79">
        <f t="shared" si="9"/>
        <v>5.9890130485327608</v>
      </c>
      <c r="S79">
        <f t="shared" si="10"/>
        <v>3.7670391455982846</v>
      </c>
      <c r="T79">
        <f t="shared" si="11"/>
        <v>7.0054934757336174</v>
      </c>
      <c r="U79">
        <f t="shared" si="12"/>
        <v>1.016480427200855</v>
      </c>
      <c r="V79">
        <f>T79*dt_2</f>
        <v>7.0054934757336179E-2</v>
      </c>
      <c r="W79">
        <f>U79*dt_2</f>
        <v>1.0164804272008551E-2</v>
      </c>
      <c r="X79">
        <f>(gx-$O$6*T79)*dt_2</f>
        <v>-3.502746737866809E-2</v>
      </c>
      <c r="Y79">
        <f>(gy-$O$6*U79)*dt_2</f>
        <v>-0.10508240213600427</v>
      </c>
    </row>
    <row r="80" spans="2:25" x14ac:dyDescent="0.3">
      <c r="B80" s="1">
        <f t="shared" si="13"/>
        <v>6.1981287801567779</v>
      </c>
      <c r="C80" s="1">
        <f t="shared" si="14"/>
        <v>3.757386340470338</v>
      </c>
      <c r="D80">
        <f t="shared" si="15"/>
        <v>6.9009356099216088</v>
      </c>
      <c r="E80">
        <f t="shared" si="16"/>
        <v>0.70280682976482878</v>
      </c>
      <c r="F80">
        <f>D80+(gx-$P$7*D80)*dt_2/2</f>
        <v>6.9009356099216088</v>
      </c>
      <c r="G80">
        <f>E80+(gy-$P$7*E80)*dt_2/2</f>
        <v>0.65280682976482873</v>
      </c>
      <c r="H80">
        <f>F80*dt_2</f>
        <v>6.9009356099216088E-2</v>
      </c>
      <c r="I80">
        <f>G80*dt_2</f>
        <v>6.5280682976482877E-3</v>
      </c>
      <c r="J80">
        <f>(gx-$O$6*D80)*dt_2</f>
        <v>-3.4504678049608044E-2</v>
      </c>
      <c r="K80">
        <f>(gy-$O$6*E80)*dt_2</f>
        <v>-0.10351403414882414</v>
      </c>
      <c r="R80">
        <f t="shared" si="9"/>
        <v>6.0590679832900971</v>
      </c>
      <c r="S80">
        <f t="shared" si="10"/>
        <v>3.7772039498702932</v>
      </c>
      <c r="T80">
        <f t="shared" si="11"/>
        <v>6.9704660083549497</v>
      </c>
      <c r="U80">
        <f t="shared" si="12"/>
        <v>0.91139802506485068</v>
      </c>
      <c r="V80">
        <f>T80*dt_2</f>
        <v>6.9704660083549502E-2</v>
      </c>
      <c r="W80">
        <f>U80*dt_2</f>
        <v>9.1139802506485078E-3</v>
      </c>
      <c r="X80">
        <f>(gx-$O$6*T80)*dt_2</f>
        <v>-3.4852330041774751E-2</v>
      </c>
      <c r="Y80">
        <f>(gy-$O$6*U80)*dt_2</f>
        <v>-0.10455699012532427</v>
      </c>
    </row>
    <row r="81" spans="2:25" x14ac:dyDescent="0.3">
      <c r="B81" s="1">
        <f t="shared" si="13"/>
        <v>6.2671381362559941</v>
      </c>
      <c r="C81" s="1">
        <f t="shared" si="14"/>
        <v>3.7639144087679863</v>
      </c>
      <c r="D81">
        <f t="shared" si="15"/>
        <v>6.8664309318720012</v>
      </c>
      <c r="E81">
        <f t="shared" si="16"/>
        <v>0.59929279561600468</v>
      </c>
      <c r="F81">
        <f>D81+(gx-$P$7*D81)*dt_2/2</f>
        <v>6.8664309318720012</v>
      </c>
      <c r="G81">
        <f>E81+(gy-$P$7*E81)*dt_2/2</f>
        <v>0.54929279561600464</v>
      </c>
      <c r="H81">
        <f>F81*dt_2</f>
        <v>6.8664309318720015E-2</v>
      </c>
      <c r="I81">
        <f>G81*dt_2</f>
        <v>5.4929279561600469E-3</v>
      </c>
      <c r="J81">
        <f>(gx-$O$6*D81)*dt_2</f>
        <v>-3.4332154659360008E-2</v>
      </c>
      <c r="K81">
        <f>(gy-$O$6*E81)*dt_2</f>
        <v>-0.10299646397808003</v>
      </c>
      <c r="R81">
        <f t="shared" si="9"/>
        <v>6.1287726433736465</v>
      </c>
      <c r="S81">
        <f t="shared" si="10"/>
        <v>3.7863179301209415</v>
      </c>
      <c r="T81">
        <f t="shared" si="11"/>
        <v>6.9356136783131745</v>
      </c>
      <c r="U81">
        <f t="shared" si="12"/>
        <v>0.80684103493952641</v>
      </c>
      <c r="V81">
        <f>T81*dt_2</f>
        <v>6.9356136783131753E-2</v>
      </c>
      <c r="W81">
        <f>U81*dt_2</f>
        <v>8.0684103493952643E-3</v>
      </c>
      <c r="X81">
        <f>(gx-$O$6*T81)*dt_2</f>
        <v>-3.4678068391565876E-2</v>
      </c>
      <c r="Y81">
        <f>(gy-$O$6*U81)*dt_2</f>
        <v>-0.10403420517469764</v>
      </c>
    </row>
    <row r="82" spans="2:25" x14ac:dyDescent="0.3">
      <c r="B82" s="1">
        <f t="shared" si="13"/>
        <v>6.3358024455747142</v>
      </c>
      <c r="C82" s="1">
        <f t="shared" si="14"/>
        <v>3.7694073367241465</v>
      </c>
      <c r="D82">
        <f t="shared" si="15"/>
        <v>6.8320987772126411</v>
      </c>
      <c r="E82">
        <f t="shared" si="16"/>
        <v>0.49629633163792464</v>
      </c>
      <c r="F82">
        <f>D82+(gx-$P$7*D82)*dt_2/2</f>
        <v>6.8320987772126411</v>
      </c>
      <c r="G82">
        <f>E82+(gy-$P$7*E82)*dt_2/2</f>
        <v>0.44629633163792465</v>
      </c>
      <c r="H82">
        <f>F82*dt_2</f>
        <v>6.8320987772126418E-2</v>
      </c>
      <c r="I82">
        <f>G82*dt_2</f>
        <v>4.4629633163792469E-3</v>
      </c>
      <c r="J82">
        <f>(gx-$O$6*D82)*dt_2</f>
        <v>-3.4160493886063209E-2</v>
      </c>
      <c r="K82">
        <f>(gy-$O$6*E82)*dt_2</f>
        <v>-0.10248148165818963</v>
      </c>
      <c r="R82">
        <f t="shared" si="9"/>
        <v>6.1981287801567779</v>
      </c>
      <c r="S82">
        <f t="shared" si="10"/>
        <v>3.7943863404703366</v>
      </c>
      <c r="T82">
        <f t="shared" si="11"/>
        <v>6.9009356099216088</v>
      </c>
      <c r="U82">
        <f t="shared" si="12"/>
        <v>0.70280682976482878</v>
      </c>
      <c r="V82">
        <f>T82*dt_2</f>
        <v>6.9009356099216088E-2</v>
      </c>
      <c r="W82">
        <f>U82*dt_2</f>
        <v>7.0280682976482881E-3</v>
      </c>
      <c r="X82">
        <f>(gx-$O$6*T82)*dt_2</f>
        <v>-3.4504678049608044E-2</v>
      </c>
      <c r="Y82">
        <f>(gy-$O$6*U82)*dt_2</f>
        <v>-0.10351403414882414</v>
      </c>
    </row>
    <row r="83" spans="2:25" x14ac:dyDescent="0.3">
      <c r="B83" s="1">
        <f t="shared" si="13"/>
        <v>6.4041234333468404</v>
      </c>
      <c r="C83" s="1">
        <f t="shared" si="14"/>
        <v>3.7738703000405258</v>
      </c>
      <c r="D83">
        <f t="shared" si="15"/>
        <v>6.7979382833265776</v>
      </c>
      <c r="E83">
        <f t="shared" si="16"/>
        <v>0.39381484997973504</v>
      </c>
      <c r="F83">
        <f>D83+(gx-$P$7*D83)*dt_2/2</f>
        <v>6.7979382833265776</v>
      </c>
      <c r="G83">
        <f>E83+(gy-$P$7*E83)*dt_2/2</f>
        <v>0.34381484997973505</v>
      </c>
      <c r="H83">
        <f>F83*dt_2</f>
        <v>6.7979382833265781E-2</v>
      </c>
      <c r="I83">
        <f>G83*dt_2</f>
        <v>3.4381484997973505E-3</v>
      </c>
      <c r="J83">
        <f>(gx-$O$6*D83)*dt_2</f>
        <v>-3.398969141663289E-2</v>
      </c>
      <c r="K83">
        <f>(gy-$O$6*E83)*dt_2</f>
        <v>-0.10196907424989866</v>
      </c>
      <c r="R83">
        <f t="shared" si="9"/>
        <v>6.2671381362559941</v>
      </c>
      <c r="S83">
        <f t="shared" si="10"/>
        <v>3.8014144087679851</v>
      </c>
      <c r="T83">
        <f t="shared" si="11"/>
        <v>6.8664309318720012</v>
      </c>
      <c r="U83">
        <f t="shared" si="12"/>
        <v>0.59929279561600468</v>
      </c>
      <c r="V83">
        <f>T83*dt_2</f>
        <v>6.8664309318720015E-2</v>
      </c>
      <c r="W83">
        <f>U83*dt_2</f>
        <v>5.9929279561600473E-3</v>
      </c>
      <c r="X83">
        <f>(gx-$O$6*T83)*dt_2</f>
        <v>-3.4332154659360008E-2</v>
      </c>
      <c r="Y83">
        <f>(gy-$O$6*U83)*dt_2</f>
        <v>-0.10299646397808003</v>
      </c>
    </row>
    <row r="84" spans="2:25" x14ac:dyDescent="0.3">
      <c r="B84" s="1">
        <f t="shared" si="13"/>
        <v>6.4721028161801062</v>
      </c>
      <c r="C84" s="1">
        <f t="shared" si="14"/>
        <v>3.7773084485403232</v>
      </c>
      <c r="D84">
        <f t="shared" si="15"/>
        <v>6.7639485919099442</v>
      </c>
      <c r="E84">
        <f t="shared" si="16"/>
        <v>0.29184577572983639</v>
      </c>
      <c r="F84">
        <f>D84+(gx-$P$7*D84)*dt_2/2</f>
        <v>6.7639485919099442</v>
      </c>
      <c r="G84">
        <f>E84+(gy-$P$7*E84)*dt_2/2</f>
        <v>0.2418457757298364</v>
      </c>
      <c r="H84">
        <f>F84*dt_2</f>
        <v>6.7639485919099449E-2</v>
      </c>
      <c r="I84">
        <f>G84*dt_2</f>
        <v>2.4184577572983639E-3</v>
      </c>
      <c r="J84">
        <f>(gx-$O$6*D84)*dt_2</f>
        <v>-3.3819742959549724E-2</v>
      </c>
      <c r="K84">
        <f>(gy-$O$6*E84)*dt_2</f>
        <v>-0.10145922887864918</v>
      </c>
      <c r="R84">
        <f t="shared" si="9"/>
        <v>6.3358024455747142</v>
      </c>
      <c r="S84">
        <f t="shared" si="10"/>
        <v>3.807407336724145</v>
      </c>
      <c r="T84">
        <f t="shared" si="11"/>
        <v>6.8320987772126411</v>
      </c>
      <c r="U84">
        <f t="shared" si="12"/>
        <v>0.49629633163792464</v>
      </c>
      <c r="V84">
        <f>T84*dt_2</f>
        <v>6.8320987772126418E-2</v>
      </c>
      <c r="W84">
        <f>U84*dt_2</f>
        <v>4.9629633163792465E-3</v>
      </c>
      <c r="X84">
        <f>(gx-$O$6*T84)*dt_2</f>
        <v>-3.4160493886063209E-2</v>
      </c>
      <c r="Y84">
        <f>(gy-$O$6*U84)*dt_2</f>
        <v>-0.10248148165818963</v>
      </c>
    </row>
    <row r="85" spans="2:25" x14ac:dyDescent="0.3">
      <c r="B85" s="1">
        <f t="shared" si="13"/>
        <v>6.5397423020992056</v>
      </c>
      <c r="C85" s="1">
        <f t="shared" si="14"/>
        <v>3.7797269062976215</v>
      </c>
      <c r="D85">
        <f t="shared" si="15"/>
        <v>6.7301288489503941</v>
      </c>
      <c r="E85">
        <f t="shared" si="16"/>
        <v>0.19038654685118722</v>
      </c>
      <c r="F85">
        <f>D85+(gx-$P$7*D85)*dt_2/2</f>
        <v>6.7301288489503941</v>
      </c>
      <c r="G85">
        <f>E85+(gy-$P$7*E85)*dt_2/2</f>
        <v>0.14038654685118723</v>
      </c>
      <c r="H85">
        <f>F85*dt_2</f>
        <v>6.7301288489503938E-2</v>
      </c>
      <c r="I85">
        <f>G85*dt_2</f>
        <v>1.4038654685118723E-3</v>
      </c>
      <c r="J85">
        <f>(gx-$O$6*D85)*dt_2</f>
        <v>-3.3650644244751969E-2</v>
      </c>
      <c r="K85">
        <f>(gy-$O$6*E85)*dt_2</f>
        <v>-0.10095193273425594</v>
      </c>
      <c r="R85">
        <f t="shared" si="9"/>
        <v>6.4041234333468404</v>
      </c>
      <c r="S85">
        <f t="shared" si="10"/>
        <v>3.8123703000405245</v>
      </c>
      <c r="T85">
        <f t="shared" si="11"/>
        <v>6.7979382833265776</v>
      </c>
      <c r="U85">
        <f t="shared" si="12"/>
        <v>0.39381484997973504</v>
      </c>
      <c r="V85">
        <f>T85*dt_2</f>
        <v>6.7979382833265781E-2</v>
      </c>
      <c r="W85">
        <f>U85*dt_2</f>
        <v>3.93814849979735E-3</v>
      </c>
      <c r="X85">
        <f>(gx-$O$6*T85)*dt_2</f>
        <v>-3.398969141663289E-2</v>
      </c>
      <c r="Y85">
        <f>(gy-$O$6*U85)*dt_2</f>
        <v>-0.10196907424989866</v>
      </c>
    </row>
    <row r="86" spans="2:25" x14ac:dyDescent="0.3">
      <c r="B86" s="1">
        <f t="shared" si="13"/>
        <v>6.6070435905887095</v>
      </c>
      <c r="C86" s="1">
        <f t="shared" si="14"/>
        <v>3.7811307717661333</v>
      </c>
      <c r="D86">
        <f t="shared" si="15"/>
        <v>6.6964782047056417</v>
      </c>
      <c r="E86">
        <f t="shared" si="16"/>
        <v>8.943461411693128E-2</v>
      </c>
      <c r="F86">
        <f>D86+(gx-$P$7*D86)*dt_2/2</f>
        <v>6.6964782047056417</v>
      </c>
      <c r="G86">
        <f>E86+(gy-$P$7*E86)*dt_2/2</f>
        <v>3.9434614116931277E-2</v>
      </c>
      <c r="H86">
        <f>F86*dt_2</f>
        <v>6.6964782047056415E-2</v>
      </c>
      <c r="I86">
        <f>G86*dt_2</f>
        <v>3.9434614116931279E-4</v>
      </c>
      <c r="J86">
        <f>(gx-$O$6*D86)*dt_2</f>
        <v>-3.3482391023528207E-2</v>
      </c>
      <c r="K86">
        <f>(gy-$O$6*E86)*dt_2</f>
        <v>-0.10044717307058466</v>
      </c>
      <c r="R86">
        <f t="shared" si="9"/>
        <v>6.4721028161801062</v>
      </c>
      <c r="S86">
        <f t="shared" si="10"/>
        <v>3.816308448540322</v>
      </c>
      <c r="T86">
        <f t="shared" si="11"/>
        <v>6.7639485919099442</v>
      </c>
      <c r="U86">
        <f t="shared" si="12"/>
        <v>0.29184577572983639</v>
      </c>
      <c r="V86">
        <f>T86*dt_2</f>
        <v>6.7639485919099449E-2</v>
      </c>
      <c r="W86">
        <f>U86*dt_2</f>
        <v>2.9184577572983639E-3</v>
      </c>
      <c r="X86">
        <f>(gx-$O$6*T86)*dt_2</f>
        <v>-3.3819742959549724E-2</v>
      </c>
      <c r="Y86">
        <f>(gy-$O$6*U86)*dt_2</f>
        <v>-0.10145922887864918</v>
      </c>
    </row>
    <row r="87" spans="2:25" x14ac:dyDescent="0.3">
      <c r="B87" s="1">
        <f t="shared" si="13"/>
        <v>6.6740083726357655</v>
      </c>
      <c r="C87" s="1">
        <f t="shared" si="14"/>
        <v>3.7815251179073028</v>
      </c>
      <c r="D87">
        <f t="shared" si="15"/>
        <v>6.6629958136821132</v>
      </c>
      <c r="E87">
        <f t="shared" si="16"/>
        <v>-1.1012558953653384E-2</v>
      </c>
      <c r="F87">
        <f>D87+(gx-$P$7*D87)*dt_2/2</f>
        <v>6.6629958136821132</v>
      </c>
      <c r="G87">
        <f>E87+(gy-$P$7*E87)*dt_2/2</f>
        <v>-6.1012558953653387E-2</v>
      </c>
      <c r="H87">
        <f>F87*dt_2</f>
        <v>6.6629958136821127E-2</v>
      </c>
      <c r="I87">
        <f>G87*dt_2</f>
        <v>-6.1012558953653384E-4</v>
      </c>
      <c r="J87">
        <f>(gx-$O$6*D87)*dt_2</f>
        <v>-3.3314979068410563E-2</v>
      </c>
      <c r="K87">
        <f>(gy-$O$6*E87)*dt_2</f>
        <v>-9.9944937205231746E-2</v>
      </c>
      <c r="R87">
        <f t="shared" si="9"/>
        <v>6.5397423020992056</v>
      </c>
      <c r="S87">
        <f t="shared" si="10"/>
        <v>3.8192269062976205</v>
      </c>
      <c r="T87">
        <f t="shared" si="11"/>
        <v>6.7301288489503941</v>
      </c>
      <c r="U87">
        <f t="shared" si="12"/>
        <v>0.19038654685118722</v>
      </c>
      <c r="V87">
        <f>T87*dt_2</f>
        <v>6.7301288489503938E-2</v>
      </c>
      <c r="W87">
        <f>U87*dt_2</f>
        <v>1.9038654685118723E-3</v>
      </c>
      <c r="X87">
        <f>(gx-$O$6*T87)*dt_2</f>
        <v>-3.3650644244751969E-2</v>
      </c>
      <c r="Y87">
        <f>(gy-$O$6*U87)*dt_2</f>
        <v>-0.10095193273425594</v>
      </c>
    </row>
    <row r="88" spans="2:25" x14ac:dyDescent="0.3">
      <c r="B88" s="1">
        <f t="shared" si="13"/>
        <v>6.7406383307725868</v>
      </c>
      <c r="C88" s="1">
        <f t="shared" si="14"/>
        <v>3.7809149923177663</v>
      </c>
      <c r="D88">
        <f t="shared" si="15"/>
        <v>6.6296808346137031</v>
      </c>
      <c r="E88">
        <f t="shared" si="16"/>
        <v>-0.11095749615888513</v>
      </c>
      <c r="F88">
        <f>D88+(gx-$P$7*D88)*dt_2/2</f>
        <v>6.6296808346137031</v>
      </c>
      <c r="G88">
        <f>E88+(gy-$P$7*E88)*dt_2/2</f>
        <v>-0.16095749615888513</v>
      </c>
      <c r="H88">
        <f>F88*dt_2</f>
        <v>6.6296808346137034E-2</v>
      </c>
      <c r="I88">
        <f>G88*dt_2</f>
        <v>-1.6095749615888514E-3</v>
      </c>
      <c r="J88">
        <f>(gx-$O$6*D88)*dt_2</f>
        <v>-3.3148404173068517E-2</v>
      </c>
      <c r="K88">
        <f>(gy-$O$6*E88)*dt_2</f>
        <v>-9.9445212519205572E-2</v>
      </c>
      <c r="R88">
        <f t="shared" si="9"/>
        <v>6.6070435905887095</v>
      </c>
      <c r="S88">
        <f t="shared" si="10"/>
        <v>3.8211307717661325</v>
      </c>
      <c r="T88">
        <f t="shared" si="11"/>
        <v>6.6964782047056417</v>
      </c>
      <c r="U88">
        <f t="shared" si="12"/>
        <v>8.943461411693128E-2</v>
      </c>
      <c r="V88">
        <f>T88*dt_2</f>
        <v>6.6964782047056415E-2</v>
      </c>
      <c r="W88">
        <f>U88*dt_2</f>
        <v>8.9434614116931286E-4</v>
      </c>
      <c r="X88">
        <f>(gx-$O$6*T88)*dt_2</f>
        <v>-3.3482391023528207E-2</v>
      </c>
      <c r="Y88">
        <f>(gy-$O$6*U88)*dt_2</f>
        <v>-0.10044717307058466</v>
      </c>
    </row>
    <row r="89" spans="2:25" x14ac:dyDescent="0.3">
      <c r="B89" s="1">
        <f t="shared" si="13"/>
        <v>6.8069351391187238</v>
      </c>
      <c r="C89" s="1">
        <f t="shared" si="14"/>
        <v>3.7793054173561775</v>
      </c>
      <c r="D89">
        <f t="shared" si="15"/>
        <v>6.596532430440635</v>
      </c>
      <c r="E89">
        <f t="shared" si="16"/>
        <v>-0.21040270867809069</v>
      </c>
      <c r="F89">
        <f>D89+(gx-$P$7*D89)*dt_2/2</f>
        <v>6.596532430440635</v>
      </c>
      <c r="G89">
        <f>E89+(gy-$P$7*E89)*dt_2/2</f>
        <v>-0.26040270867809068</v>
      </c>
      <c r="H89">
        <f>F89*dt_2</f>
        <v>6.5965324304406353E-2</v>
      </c>
      <c r="I89">
        <f>G89*dt_2</f>
        <v>-2.6040270867809068E-3</v>
      </c>
      <c r="J89">
        <f>(gx-$O$6*D89)*dt_2</f>
        <v>-3.2982662152203177E-2</v>
      </c>
      <c r="K89">
        <f>(gy-$O$6*E89)*dt_2</f>
        <v>-9.8947986456609544E-2</v>
      </c>
      <c r="R89">
        <f t="shared" si="9"/>
        <v>6.6740083726357655</v>
      </c>
      <c r="S89">
        <f t="shared" si="10"/>
        <v>3.8220251179073017</v>
      </c>
      <c r="T89">
        <f t="shared" si="11"/>
        <v>6.6629958136821132</v>
      </c>
      <c r="U89">
        <f t="shared" si="12"/>
        <v>-1.1012558953653384E-2</v>
      </c>
      <c r="V89">
        <f>T89*dt_2</f>
        <v>6.6629958136821127E-2</v>
      </c>
      <c r="W89">
        <f>U89*dt_2</f>
        <v>-1.1012558953653384E-4</v>
      </c>
      <c r="X89">
        <f>(gx-$O$6*T89)*dt_2</f>
        <v>-3.3314979068410563E-2</v>
      </c>
      <c r="Y89">
        <f>(gy-$O$6*U89)*dt_2</f>
        <v>-9.9944937205231746E-2</v>
      </c>
    </row>
    <row r="90" spans="2:25" x14ac:dyDescent="0.3">
      <c r="B90" s="1">
        <f>B89+H89</f>
        <v>6.8729004634231305</v>
      </c>
      <c r="C90" s="1">
        <f>C89+I89</f>
        <v>3.7767013902693964</v>
      </c>
      <c r="D90">
        <f>D89+J89</f>
        <v>6.5635497682884321</v>
      </c>
      <c r="E90">
        <f>E89+K89</f>
        <v>-0.30935069513470026</v>
      </c>
      <c r="F90">
        <f>D90+(gx-$P$7*D90)*dt_2/2</f>
        <v>6.5635497682884321</v>
      </c>
      <c r="G90">
        <f>E90+(gy-$P$7*E90)*dt_2/2</f>
        <v>-0.35935069513470025</v>
      </c>
      <c r="H90">
        <f>F90*dt_2</f>
        <v>6.563549768288432E-2</v>
      </c>
      <c r="I90">
        <f>G90*dt_2</f>
        <v>-3.5935069513470027E-3</v>
      </c>
      <c r="J90">
        <f>(gx-$O$6*D90)*dt_2</f>
        <v>-3.281774884144216E-2</v>
      </c>
      <c r="K90">
        <f>(gy-$O$6*E90)*dt_2</f>
        <v>-9.8453246524326507E-2</v>
      </c>
      <c r="R90">
        <f t="shared" si="9"/>
        <v>6.7406383307725868</v>
      </c>
      <c r="S90">
        <f t="shared" si="10"/>
        <v>3.8219149923177653</v>
      </c>
      <c r="T90">
        <f t="shared" si="11"/>
        <v>6.6296808346137031</v>
      </c>
      <c r="U90">
        <f t="shared" si="12"/>
        <v>-0.11095749615888513</v>
      </c>
      <c r="V90">
        <f>T90*dt_2</f>
        <v>6.6296808346137034E-2</v>
      </c>
      <c r="W90">
        <f>U90*dt_2</f>
        <v>-1.1095749615888514E-3</v>
      </c>
      <c r="X90">
        <f>(gx-$O$6*T90)*dt_2</f>
        <v>-3.3148404173068517E-2</v>
      </c>
      <c r="Y90">
        <f>(gy-$O$6*U90)*dt_2</f>
        <v>-9.9445212519205572E-2</v>
      </c>
    </row>
    <row r="91" spans="2:25" x14ac:dyDescent="0.3">
      <c r="B91" s="1">
        <f t="shared" ref="B91:B96" si="17">B90+H90</f>
        <v>6.9385359611060151</v>
      </c>
      <c r="C91" s="1">
        <f t="shared" ref="C91:C96" si="18">C90+I90</f>
        <v>3.7731078833180494</v>
      </c>
      <c r="D91">
        <f t="shared" ref="D91:D96" si="19">D90+J90</f>
        <v>6.5307320194469902</v>
      </c>
      <c r="E91">
        <f t="shared" ref="E91:E96" si="20">E90+K90</f>
        <v>-0.40780394165902678</v>
      </c>
      <c r="F91">
        <f>D91+(gx-$P$7*D91)*dt_2/2</f>
        <v>6.5307320194469902</v>
      </c>
      <c r="G91">
        <f>E91+(gy-$P$7*E91)*dt_2/2</f>
        <v>-0.45780394165902677</v>
      </c>
      <c r="H91">
        <f>F91*dt_2</f>
        <v>6.5307320194469901E-2</v>
      </c>
      <c r="I91">
        <f>G91*dt_2</f>
        <v>-4.5780394165902674E-3</v>
      </c>
      <c r="J91">
        <f>(gx-$O$6*D91)*dt_2</f>
        <v>-3.265366009723495E-2</v>
      </c>
      <c r="K91">
        <f>(gy-$O$6*E91)*dt_2</f>
        <v>-9.7960980291704872E-2</v>
      </c>
      <c r="R91">
        <f t="shared" si="9"/>
        <v>6.8069351391187238</v>
      </c>
      <c r="S91">
        <f t="shared" si="10"/>
        <v>3.8208054173561763</v>
      </c>
      <c r="T91">
        <f t="shared" si="11"/>
        <v>6.596532430440635</v>
      </c>
      <c r="U91">
        <f t="shared" si="12"/>
        <v>-0.21040270867809069</v>
      </c>
      <c r="V91">
        <f>T91*dt_2</f>
        <v>6.5965324304406353E-2</v>
      </c>
      <c r="W91">
        <f>U91*dt_2</f>
        <v>-2.1040270867809067E-3</v>
      </c>
      <c r="X91">
        <f>(gx-$O$6*T91)*dt_2</f>
        <v>-3.2982662152203177E-2</v>
      </c>
      <c r="Y91">
        <f>(gy-$O$6*U91)*dt_2</f>
        <v>-9.8947986456609544E-2</v>
      </c>
    </row>
    <row r="92" spans="2:25" x14ac:dyDescent="0.3">
      <c r="B92" s="1">
        <f t="shared" si="17"/>
        <v>7.0038432813004849</v>
      </c>
      <c r="C92" s="1">
        <f t="shared" si="18"/>
        <v>3.768529843901459</v>
      </c>
      <c r="D92">
        <f t="shared" si="19"/>
        <v>6.4980783593497549</v>
      </c>
      <c r="E92">
        <f t="shared" si="20"/>
        <v>-0.50576492195073164</v>
      </c>
      <c r="F92">
        <f>D92+(gx-$P$7*D92)*dt_2/2</f>
        <v>6.4980783593497549</v>
      </c>
      <c r="G92">
        <f>E92+(gy-$P$7*E92)*dt_2/2</f>
        <v>-0.55576492195073168</v>
      </c>
      <c r="H92">
        <f>F92*dt_2</f>
        <v>6.4980783593497543E-2</v>
      </c>
      <c r="I92">
        <f>G92*dt_2</f>
        <v>-5.5576492195073173E-3</v>
      </c>
      <c r="J92">
        <f>(gx-$O$6*D92)*dt_2</f>
        <v>-3.2490391796748772E-2</v>
      </c>
      <c r="K92">
        <f>(gy-$O$6*E92)*dt_2</f>
        <v>-9.7471175390246342E-2</v>
      </c>
      <c r="R92">
        <f t="shared" si="9"/>
        <v>6.8729004634231305</v>
      </c>
      <c r="S92">
        <f t="shared" si="10"/>
        <v>3.8187013902693954</v>
      </c>
      <c r="T92">
        <f t="shared" si="11"/>
        <v>6.5635497682884321</v>
      </c>
      <c r="U92">
        <f t="shared" si="12"/>
        <v>-0.30935069513470026</v>
      </c>
      <c r="V92">
        <f>T92*dt_2</f>
        <v>6.563549768288432E-2</v>
      </c>
      <c r="W92">
        <f>U92*dt_2</f>
        <v>-3.0935069513470027E-3</v>
      </c>
      <c r="X92">
        <f>(gx-$O$6*T92)*dt_2</f>
        <v>-3.281774884144216E-2</v>
      </c>
      <c r="Y92">
        <f>(gy-$O$6*U92)*dt_2</f>
        <v>-9.8453246524326507E-2</v>
      </c>
    </row>
    <row r="93" spans="2:25" x14ac:dyDescent="0.3">
      <c r="B93" s="1">
        <f t="shared" si="17"/>
        <v>7.0688240648939829</v>
      </c>
      <c r="C93" s="1">
        <f t="shared" si="18"/>
        <v>3.7629721946819514</v>
      </c>
      <c r="D93">
        <f t="shared" si="19"/>
        <v>6.4655879675530059</v>
      </c>
      <c r="E93">
        <f t="shared" si="20"/>
        <v>-0.60323609734097794</v>
      </c>
      <c r="F93">
        <f>D93+(gx-$P$7*D93)*dt_2/2</f>
        <v>6.4655879675530059</v>
      </c>
      <c r="G93">
        <f>E93+(gy-$P$7*E93)*dt_2/2</f>
        <v>-0.65323609734097798</v>
      </c>
      <c r="H93">
        <f>F93*dt_2</f>
        <v>6.4655879675530062E-2</v>
      </c>
      <c r="I93">
        <f>G93*dt_2</f>
        <v>-6.5323609734097799E-3</v>
      </c>
      <c r="J93">
        <f>(gx-$O$6*D93)*dt_2</f>
        <v>-3.2327939837765031E-2</v>
      </c>
      <c r="K93">
        <f>(gy-$O$6*E93)*dt_2</f>
        <v>-9.6983819513295114E-2</v>
      </c>
      <c r="R93">
        <f t="shared" si="9"/>
        <v>6.9385359611060151</v>
      </c>
      <c r="S93">
        <f t="shared" si="10"/>
        <v>3.8156078833180485</v>
      </c>
      <c r="T93">
        <f t="shared" si="11"/>
        <v>6.5307320194469902</v>
      </c>
      <c r="U93">
        <f t="shared" si="12"/>
        <v>-0.40780394165902678</v>
      </c>
      <c r="V93">
        <f>T93*dt_2</f>
        <v>6.5307320194469901E-2</v>
      </c>
      <c r="W93">
        <f>U93*dt_2</f>
        <v>-4.0780394165902678E-3</v>
      </c>
      <c r="X93">
        <f>(gx-$O$6*T93)*dt_2</f>
        <v>-3.265366009723495E-2</v>
      </c>
      <c r="Y93">
        <f>(gy-$O$6*U93)*dt_2</f>
        <v>-9.7960980291704872E-2</v>
      </c>
    </row>
    <row r="94" spans="2:25" x14ac:dyDescent="0.3">
      <c r="B94" s="1">
        <f t="shared" si="17"/>
        <v>7.1334799445695127</v>
      </c>
      <c r="C94" s="1">
        <f t="shared" si="18"/>
        <v>3.7564398337085416</v>
      </c>
      <c r="D94">
        <f t="shared" si="19"/>
        <v>6.4332600277152405</v>
      </c>
      <c r="E94">
        <f t="shared" si="20"/>
        <v>-0.70021991685427309</v>
      </c>
      <c r="F94">
        <f>D94+(gx-$P$7*D94)*dt_2/2</f>
        <v>6.4332600277152405</v>
      </c>
      <c r="G94">
        <f>E94+(gy-$P$7*E94)*dt_2/2</f>
        <v>-0.75021991685427314</v>
      </c>
      <c r="H94">
        <f>F94*dt_2</f>
        <v>6.4332600277152402E-2</v>
      </c>
      <c r="I94">
        <f>G94*dt_2</f>
        <v>-7.5021991685427312E-3</v>
      </c>
      <c r="J94">
        <f>(gx-$O$6*D94)*dt_2</f>
        <v>-3.2166300138576201E-2</v>
      </c>
      <c r="K94">
        <f>(gy-$O$6*E94)*dt_2</f>
        <v>-9.6498900415728631E-2</v>
      </c>
      <c r="R94">
        <f t="shared" si="9"/>
        <v>7.0038432813004849</v>
      </c>
      <c r="S94">
        <f t="shared" si="10"/>
        <v>3.8115298439014582</v>
      </c>
      <c r="T94">
        <f t="shared" si="11"/>
        <v>6.4980783593497549</v>
      </c>
      <c r="U94">
        <f t="shared" si="12"/>
        <v>-0.50576492195073164</v>
      </c>
      <c r="V94">
        <f>T94*dt_2</f>
        <v>6.4980783593497543E-2</v>
      </c>
      <c r="W94">
        <f>U94*dt_2</f>
        <v>-5.0576492195073168E-3</v>
      </c>
      <c r="X94">
        <f>(gx-$O$6*T94)*dt_2</f>
        <v>-3.2490391796748772E-2</v>
      </c>
      <c r="Y94">
        <f>(gy-$O$6*U94)*dt_2</f>
        <v>-9.7471175390246342E-2</v>
      </c>
    </row>
    <row r="95" spans="2:25" x14ac:dyDescent="0.3">
      <c r="B95" s="1">
        <f t="shared" si="17"/>
        <v>7.1978125448466654</v>
      </c>
      <c r="C95" s="1">
        <f t="shared" si="18"/>
        <v>3.748937634539999</v>
      </c>
      <c r="D95">
        <f t="shared" si="19"/>
        <v>6.4010937275766642</v>
      </c>
      <c r="E95">
        <f t="shared" si="20"/>
        <v>-0.79671881727000171</v>
      </c>
      <c r="F95">
        <f>D95+(gx-$P$7*D95)*dt_2/2</f>
        <v>6.4010937275766642</v>
      </c>
      <c r="G95">
        <f>E95+(gy-$P$7*E95)*dt_2/2</f>
        <v>-0.84671881727000176</v>
      </c>
      <c r="H95">
        <f>F95*dt_2</f>
        <v>6.4010937275766649E-2</v>
      </c>
      <c r="I95">
        <f>G95*dt_2</f>
        <v>-8.467188172700018E-3</v>
      </c>
      <c r="J95">
        <f>(gx-$O$6*D95)*dt_2</f>
        <v>-3.2005468637883325E-2</v>
      </c>
      <c r="K95">
        <f>(gy-$O$6*E95)*dt_2</f>
        <v>-9.6016405913650002E-2</v>
      </c>
      <c r="R95">
        <f t="shared" si="9"/>
        <v>7.0688240648939829</v>
      </c>
      <c r="S95">
        <f t="shared" si="10"/>
        <v>3.8064721946819509</v>
      </c>
      <c r="T95">
        <f t="shared" si="11"/>
        <v>6.4655879675530059</v>
      </c>
      <c r="U95">
        <f t="shared" si="12"/>
        <v>-0.60323609734097794</v>
      </c>
      <c r="V95">
        <f>T95*dt_2</f>
        <v>6.4655879675530062E-2</v>
      </c>
      <c r="W95">
        <f>U95*dt_2</f>
        <v>-6.0323609734097795E-3</v>
      </c>
      <c r="X95">
        <f>(gx-$O$6*T95)*dt_2</f>
        <v>-3.2327939837765031E-2</v>
      </c>
      <c r="Y95">
        <f>(gy-$O$6*U95)*dt_2</f>
        <v>-9.6983819513295114E-2</v>
      </c>
    </row>
    <row r="96" spans="2:25" x14ac:dyDescent="0.3">
      <c r="B96" s="1">
        <f t="shared" si="17"/>
        <v>7.2618234821224323</v>
      </c>
      <c r="C96" s="1">
        <f t="shared" si="18"/>
        <v>3.7404704463672989</v>
      </c>
      <c r="D96">
        <f t="shared" si="19"/>
        <v>6.3690882589387812</v>
      </c>
      <c r="E96">
        <f t="shared" si="20"/>
        <v>-0.89273522318365173</v>
      </c>
      <c r="F96">
        <f>D96+(gx-$P$7*D96)*dt_2/2</f>
        <v>6.3690882589387812</v>
      </c>
      <c r="G96">
        <f>E96+(gy-$P$7*E96)*dt_2/2</f>
        <v>-0.94273522318365177</v>
      </c>
      <c r="H96">
        <f>F96*dt_2</f>
        <v>6.3690882589387807E-2</v>
      </c>
      <c r="I96">
        <f>G96*dt_2</f>
        <v>-9.4273522318365187E-3</v>
      </c>
      <c r="J96">
        <f>(gx-$O$6*D96)*dt_2</f>
        <v>-3.1845441294693903E-2</v>
      </c>
      <c r="K96">
        <f>(gy-$O$6*E96)*dt_2</f>
        <v>-9.5536323884081731E-2</v>
      </c>
      <c r="R96">
        <f t="shared" si="9"/>
        <v>7.1334799445695127</v>
      </c>
      <c r="S96">
        <f t="shared" si="10"/>
        <v>3.8004398337085412</v>
      </c>
      <c r="T96">
        <f t="shared" si="11"/>
        <v>6.4332600277152405</v>
      </c>
      <c r="U96">
        <f t="shared" si="12"/>
        <v>-0.70021991685427309</v>
      </c>
      <c r="V96">
        <f>T96*dt_2</f>
        <v>6.4332600277152402E-2</v>
      </c>
      <c r="W96">
        <f>U96*dt_2</f>
        <v>-7.0021991685427307E-3</v>
      </c>
      <c r="X96">
        <f>(gx-$O$6*T96)*dt_2</f>
        <v>-3.2166300138576201E-2</v>
      </c>
      <c r="Y96">
        <f>(gy-$O$6*U96)*dt_2</f>
        <v>-9.6498900415728631E-2</v>
      </c>
    </row>
    <row r="97" spans="2:25" x14ac:dyDescent="0.3">
      <c r="B97" s="1">
        <f>B96+H96</f>
        <v>7.3255143647118199</v>
      </c>
      <c r="C97" s="1">
        <f>C96+I96</f>
        <v>3.7310430941354622</v>
      </c>
      <c r="D97">
        <f>D96+J96</f>
        <v>6.3372428176440874</v>
      </c>
      <c r="E97">
        <f>E96+K96</f>
        <v>-0.98827154706773346</v>
      </c>
      <c r="F97">
        <f>D97+(gx-$P$7*D97)*dt_2/2</f>
        <v>6.3372428176440874</v>
      </c>
      <c r="G97">
        <f>E97+(gy-$P$7*E97)*dt_2/2</f>
        <v>-1.0382715470677335</v>
      </c>
      <c r="H97">
        <f>F97*dt_2</f>
        <v>6.337242817644087E-2</v>
      </c>
      <c r="I97">
        <f>G97*dt_2</f>
        <v>-1.0382715470677335E-2</v>
      </c>
      <c r="J97">
        <f>(gx-$O$6*D97)*dt_2</f>
        <v>-3.1686214088220435E-2</v>
      </c>
      <c r="K97">
        <f>(gy-$O$6*E97)*dt_2</f>
        <v>-9.5058642264661333E-2</v>
      </c>
      <c r="R97">
        <f t="shared" ref="R97:R160" si="21">R96+V96</f>
        <v>7.1978125448466654</v>
      </c>
      <c r="S97">
        <f t="shared" ref="S97:S160" si="22">S96+W96</f>
        <v>3.7934376345399983</v>
      </c>
      <c r="T97">
        <f t="shared" ref="T97:T160" si="23">T96+X96</f>
        <v>6.4010937275766642</v>
      </c>
      <c r="U97">
        <f t="shared" ref="U97:U160" si="24">U96+Y96</f>
        <v>-0.79671881727000171</v>
      </c>
      <c r="V97">
        <f>T97*dt_2</f>
        <v>6.4010937275766649E-2</v>
      </c>
      <c r="W97">
        <f>U97*dt_2</f>
        <v>-7.9671881727000175E-3</v>
      </c>
      <c r="X97">
        <f>(gx-$O$6*T97)*dt_2</f>
        <v>-3.2005468637883325E-2</v>
      </c>
      <c r="Y97">
        <f>(gy-$O$6*U97)*dt_2</f>
        <v>-9.6016405913650002E-2</v>
      </c>
    </row>
    <row r="98" spans="2:25" x14ac:dyDescent="0.3">
      <c r="B98" s="1">
        <f t="shared" ref="B98:B104" si="25">B97+H97</f>
        <v>7.3888867928882611</v>
      </c>
      <c r="C98" s="1">
        <f t="shared" ref="C98:C104" si="26">C97+I97</f>
        <v>3.7206603786647849</v>
      </c>
      <c r="D98">
        <f t="shared" ref="D98:D104" si="27">D97+J97</f>
        <v>6.3055566035558668</v>
      </c>
      <c r="E98">
        <f t="shared" ref="E98:E104" si="28">E97+K97</f>
        <v>-1.0833301893323948</v>
      </c>
      <c r="F98">
        <f>D98+(gx-$P$7*D98)*dt_2/2</f>
        <v>6.3055566035558668</v>
      </c>
      <c r="G98">
        <f>E98+(gy-$P$7*E98)*dt_2/2</f>
        <v>-1.1333301893323948</v>
      </c>
      <c r="H98">
        <f>F98*dt_2</f>
        <v>6.3055566035558674E-2</v>
      </c>
      <c r="I98">
        <f>G98*dt_2</f>
        <v>-1.1333301893323948E-2</v>
      </c>
      <c r="J98">
        <f>(gx-$O$6*D98)*dt_2</f>
        <v>-3.1527783017779337E-2</v>
      </c>
      <c r="K98">
        <f>(gy-$O$6*E98)*dt_2</f>
        <v>-9.4583349053338039E-2</v>
      </c>
      <c r="R98">
        <f t="shared" si="21"/>
        <v>7.2618234821224323</v>
      </c>
      <c r="S98">
        <f t="shared" si="22"/>
        <v>3.7854704463672983</v>
      </c>
      <c r="T98">
        <f t="shared" si="23"/>
        <v>6.3690882589387812</v>
      </c>
      <c r="U98">
        <f t="shared" si="24"/>
        <v>-0.89273522318365173</v>
      </c>
      <c r="V98">
        <f>T98*dt_2</f>
        <v>6.3690882589387807E-2</v>
      </c>
      <c r="W98">
        <f>U98*dt_2</f>
        <v>-8.9273522318365182E-3</v>
      </c>
      <c r="X98">
        <f>(gx-$O$6*T98)*dt_2</f>
        <v>-3.1845441294693903E-2</v>
      </c>
      <c r="Y98">
        <f>(gy-$O$6*U98)*dt_2</f>
        <v>-9.5536323884081731E-2</v>
      </c>
    </row>
    <row r="99" spans="2:25" x14ac:dyDescent="0.3">
      <c r="B99" s="1">
        <f t="shared" si="25"/>
        <v>7.4519423589238194</v>
      </c>
      <c r="C99" s="1">
        <f t="shared" si="26"/>
        <v>3.7093270767714608</v>
      </c>
      <c r="D99">
        <f t="shared" si="27"/>
        <v>6.2740288205380876</v>
      </c>
      <c r="E99">
        <f t="shared" si="28"/>
        <v>-1.1779135383857329</v>
      </c>
      <c r="F99">
        <f>D99+(gx-$P$7*D99)*dt_2/2</f>
        <v>6.2740288205380876</v>
      </c>
      <c r="G99">
        <f>E99+(gy-$P$7*E99)*dt_2/2</f>
        <v>-1.2279135383857329</v>
      </c>
      <c r="H99">
        <f>F99*dt_2</f>
        <v>6.2740288205380884E-2</v>
      </c>
      <c r="I99">
        <f>G99*dt_2</f>
        <v>-1.227913538385733E-2</v>
      </c>
      <c r="J99">
        <f>(gx-$O$6*D99)*dt_2</f>
        <v>-3.1370144102690442E-2</v>
      </c>
      <c r="K99">
        <f>(gy-$O$6*E99)*dt_2</f>
        <v>-9.4110432308071326E-2</v>
      </c>
      <c r="R99">
        <f t="shared" si="21"/>
        <v>7.3255143647118199</v>
      </c>
      <c r="S99">
        <f t="shared" si="22"/>
        <v>3.7765430941354619</v>
      </c>
      <c r="T99">
        <f t="shared" si="23"/>
        <v>6.3372428176440874</v>
      </c>
      <c r="U99">
        <f t="shared" si="24"/>
        <v>-0.98827154706773346</v>
      </c>
      <c r="V99">
        <f>T99*dt_2</f>
        <v>6.337242817644087E-2</v>
      </c>
      <c r="W99">
        <f>U99*dt_2</f>
        <v>-9.8827154706773342E-3</v>
      </c>
      <c r="X99">
        <f>(gx-$O$6*T99)*dt_2</f>
        <v>-3.1686214088220435E-2</v>
      </c>
      <c r="Y99">
        <f>(gy-$O$6*U99)*dt_2</f>
        <v>-9.5058642264661333E-2</v>
      </c>
    </row>
    <row r="100" spans="2:25" x14ac:dyDescent="0.3">
      <c r="B100" s="1">
        <f t="shared" si="25"/>
        <v>7.5146826471292005</v>
      </c>
      <c r="C100" s="1">
        <f t="shared" si="26"/>
        <v>3.6970479413876034</v>
      </c>
      <c r="D100">
        <f t="shared" si="27"/>
        <v>6.2426586764353971</v>
      </c>
      <c r="E100">
        <f t="shared" si="28"/>
        <v>-1.2720239706938041</v>
      </c>
      <c r="F100">
        <f>D100+(gx-$P$7*D100)*dt_2/2</f>
        <v>6.2426586764353971</v>
      </c>
      <c r="G100">
        <f>E100+(gy-$P$7*E100)*dt_2/2</f>
        <v>-1.3220239706938042</v>
      </c>
      <c r="H100">
        <f>F100*dt_2</f>
        <v>6.2426586764353975E-2</v>
      </c>
      <c r="I100">
        <f>G100*dt_2</f>
        <v>-1.3220239706938043E-2</v>
      </c>
      <c r="J100">
        <f>(gx-$O$6*D100)*dt_2</f>
        <v>-3.1213293382176988E-2</v>
      </c>
      <c r="K100">
        <f>(gy-$O$6*E100)*dt_2</f>
        <v>-9.3639880146530977E-2</v>
      </c>
      <c r="R100">
        <f t="shared" si="21"/>
        <v>7.3888867928882611</v>
      </c>
      <c r="S100">
        <f t="shared" si="22"/>
        <v>3.7666603786647843</v>
      </c>
      <c r="T100">
        <f t="shared" si="23"/>
        <v>6.3055566035558668</v>
      </c>
      <c r="U100">
        <f t="shared" si="24"/>
        <v>-1.0833301893323948</v>
      </c>
      <c r="V100">
        <f>T100*dt_2</f>
        <v>6.3055566035558674E-2</v>
      </c>
      <c r="W100">
        <f>U100*dt_2</f>
        <v>-1.0833301893323948E-2</v>
      </c>
      <c r="X100">
        <f>(gx-$O$6*T100)*dt_2</f>
        <v>-3.1527783017779337E-2</v>
      </c>
      <c r="Y100">
        <f>(gy-$O$6*U100)*dt_2</f>
        <v>-9.4583349053338039E-2</v>
      </c>
    </row>
    <row r="101" spans="2:25" x14ac:dyDescent="0.3">
      <c r="B101" s="1">
        <f t="shared" si="25"/>
        <v>7.5771092338935544</v>
      </c>
      <c r="C101" s="1">
        <f t="shared" si="26"/>
        <v>3.6838277016806655</v>
      </c>
      <c r="D101">
        <f t="shared" si="27"/>
        <v>6.2114453830532197</v>
      </c>
      <c r="E101">
        <f t="shared" si="28"/>
        <v>-1.3656638508403351</v>
      </c>
      <c r="F101">
        <f>D101+(gx-$P$7*D101)*dt_2/2</f>
        <v>6.2114453830532197</v>
      </c>
      <c r="G101">
        <f>E101+(gy-$P$7*E101)*dt_2/2</f>
        <v>-1.4156638508403352</v>
      </c>
      <c r="H101">
        <f>F101*dt_2</f>
        <v>6.2114453830532199E-2</v>
      </c>
      <c r="I101">
        <f>G101*dt_2</f>
        <v>-1.4156638508403352E-2</v>
      </c>
      <c r="J101">
        <f>(gx-$O$6*D101)*dt_2</f>
        <v>-3.1057226915266099E-2</v>
      </c>
      <c r="K101">
        <f>(gy-$O$6*E101)*dt_2</f>
        <v>-9.3171680745798333E-2</v>
      </c>
      <c r="R101">
        <f t="shared" si="21"/>
        <v>7.4519423589238194</v>
      </c>
      <c r="S101">
        <f t="shared" si="22"/>
        <v>3.7558270767714603</v>
      </c>
      <c r="T101">
        <f t="shared" si="23"/>
        <v>6.2740288205380876</v>
      </c>
      <c r="U101">
        <f t="shared" si="24"/>
        <v>-1.1779135383857329</v>
      </c>
      <c r="V101">
        <f>T101*dt_2</f>
        <v>6.2740288205380884E-2</v>
      </c>
      <c r="W101">
        <f>U101*dt_2</f>
        <v>-1.1779135383857329E-2</v>
      </c>
      <c r="X101">
        <f>(gx-$O$6*T101)*dt_2</f>
        <v>-3.1370144102690442E-2</v>
      </c>
      <c r="Y101">
        <f>(gy-$O$6*U101)*dt_2</f>
        <v>-9.4110432308071326E-2</v>
      </c>
    </row>
    <row r="102" spans="2:25" x14ac:dyDescent="0.3">
      <c r="B102" s="1">
        <f t="shared" si="25"/>
        <v>7.6392236877240869</v>
      </c>
      <c r="C102" s="1">
        <f t="shared" si="26"/>
        <v>3.6696710631722622</v>
      </c>
      <c r="D102">
        <f t="shared" si="27"/>
        <v>6.1803881561379539</v>
      </c>
      <c r="E102">
        <f t="shared" si="28"/>
        <v>-1.4588355315861334</v>
      </c>
      <c r="F102">
        <f>D102+(gx-$P$7*D102)*dt_2/2</f>
        <v>6.1803881561379539</v>
      </c>
      <c r="G102">
        <f>E102+(gy-$P$7*E102)*dt_2/2</f>
        <v>-1.5088355315861335</v>
      </c>
      <c r="H102">
        <f>F102*dt_2</f>
        <v>6.1803881561379538E-2</v>
      </c>
      <c r="I102">
        <f>G102*dt_2</f>
        <v>-1.5088355315861335E-2</v>
      </c>
      <c r="J102">
        <f>(gx-$O$6*D102)*dt_2</f>
        <v>-3.0901940780689769E-2</v>
      </c>
      <c r="K102">
        <f>(gy-$O$6*E102)*dt_2</f>
        <v>-9.2705822342069338E-2</v>
      </c>
      <c r="R102">
        <f t="shared" si="21"/>
        <v>7.5146826471292005</v>
      </c>
      <c r="S102">
        <f t="shared" si="22"/>
        <v>3.7440479413876031</v>
      </c>
      <c r="T102">
        <f t="shared" si="23"/>
        <v>6.2426586764353971</v>
      </c>
      <c r="U102">
        <f t="shared" si="24"/>
        <v>-1.2720239706938041</v>
      </c>
      <c r="V102">
        <f>T102*dt_2</f>
        <v>6.2426586764353975E-2</v>
      </c>
      <c r="W102">
        <f>U102*dt_2</f>
        <v>-1.2720239706938042E-2</v>
      </c>
      <c r="X102">
        <f>(gx-$O$6*T102)*dt_2</f>
        <v>-3.1213293382176988E-2</v>
      </c>
      <c r="Y102">
        <f>(gy-$O$6*U102)*dt_2</f>
        <v>-9.3639880146530977E-2</v>
      </c>
    </row>
    <row r="103" spans="2:25" x14ac:dyDescent="0.3">
      <c r="B103" s="1">
        <f t="shared" si="25"/>
        <v>7.7010275692854666</v>
      </c>
      <c r="C103" s="1">
        <f t="shared" si="26"/>
        <v>3.654582707856401</v>
      </c>
      <c r="D103">
        <f t="shared" si="27"/>
        <v>6.149486215357264</v>
      </c>
      <c r="E103">
        <f t="shared" si="28"/>
        <v>-1.5515413539282028</v>
      </c>
      <c r="F103">
        <f>D103+(gx-$P$7*D103)*dt_2/2</f>
        <v>6.149486215357264</v>
      </c>
      <c r="G103">
        <f>E103+(gy-$P$7*E103)*dt_2/2</f>
        <v>-1.6015413539282028</v>
      </c>
      <c r="H103">
        <f>F103*dt_2</f>
        <v>6.1494862153572645E-2</v>
      </c>
      <c r="I103">
        <f>G103*dt_2</f>
        <v>-1.6015413539282028E-2</v>
      </c>
      <c r="J103">
        <f>(gx-$O$6*D103)*dt_2</f>
        <v>-3.0747431076786323E-2</v>
      </c>
      <c r="K103">
        <f>(gy-$O$6*E103)*dt_2</f>
        <v>-9.2242293230358985E-2</v>
      </c>
      <c r="R103">
        <f t="shared" si="21"/>
        <v>7.5771092338935544</v>
      </c>
      <c r="S103">
        <f t="shared" si="22"/>
        <v>3.731327701680665</v>
      </c>
      <c r="T103">
        <f t="shared" si="23"/>
        <v>6.2114453830532197</v>
      </c>
      <c r="U103">
        <f t="shared" si="24"/>
        <v>-1.3656638508403351</v>
      </c>
      <c r="V103">
        <f>T103*dt_2</f>
        <v>6.2114453830532199E-2</v>
      </c>
      <c r="W103">
        <f>U103*dt_2</f>
        <v>-1.3656638508403351E-2</v>
      </c>
      <c r="X103">
        <f>(gx-$O$6*T103)*dt_2</f>
        <v>-3.1057226915266099E-2</v>
      </c>
      <c r="Y103">
        <f>(gy-$O$6*U103)*dt_2</f>
        <v>-9.3171680745798333E-2</v>
      </c>
    </row>
    <row r="104" spans="2:25" x14ac:dyDescent="0.3">
      <c r="B104" s="1">
        <f t="shared" si="25"/>
        <v>7.7625224314390389</v>
      </c>
      <c r="C104" s="1">
        <f t="shared" si="26"/>
        <v>3.6385672943171192</v>
      </c>
      <c r="D104">
        <f t="shared" si="27"/>
        <v>6.1187387842804775</v>
      </c>
      <c r="E104">
        <f t="shared" si="28"/>
        <v>-1.6437836471585618</v>
      </c>
      <c r="F104">
        <f>D104+(gx-$P$7*D104)*dt_2/2</f>
        <v>6.1187387842804775</v>
      </c>
      <c r="G104">
        <f>E104+(gy-$P$7*E104)*dt_2/2</f>
        <v>-1.6937836471585619</v>
      </c>
      <c r="H104">
        <f>F104*dt_2</f>
        <v>6.1187387842804773E-2</v>
      </c>
      <c r="I104">
        <f>G104*dt_2</f>
        <v>-1.6937836471585619E-2</v>
      </c>
      <c r="J104">
        <f>(gx-$O$6*D104)*dt_2</f>
        <v>-3.0593693921402387E-2</v>
      </c>
      <c r="K104">
        <f>(gy-$O$6*E104)*dt_2</f>
        <v>-9.1781081764207198E-2</v>
      </c>
      <c r="R104">
        <f t="shared" si="21"/>
        <v>7.6392236877240869</v>
      </c>
      <c r="S104">
        <f t="shared" si="22"/>
        <v>3.7176710631722618</v>
      </c>
      <c r="T104">
        <f t="shared" si="23"/>
        <v>6.1803881561379539</v>
      </c>
      <c r="U104">
        <f t="shared" si="24"/>
        <v>-1.4588355315861334</v>
      </c>
      <c r="V104">
        <f>T104*dt_2</f>
        <v>6.1803881561379538E-2</v>
      </c>
      <c r="W104">
        <f>U104*dt_2</f>
        <v>-1.4588355315861334E-2</v>
      </c>
      <c r="X104">
        <f>(gx-$O$6*T104)*dt_2</f>
        <v>-3.0901940780689769E-2</v>
      </c>
      <c r="Y104">
        <f>(gy-$O$6*U104)*dt_2</f>
        <v>-9.2705822342069338E-2</v>
      </c>
    </row>
    <row r="105" spans="2:25" x14ac:dyDescent="0.3">
      <c r="B105" s="1">
        <f>B104+H104</f>
        <v>7.8237098192818433</v>
      </c>
      <c r="C105" s="1">
        <f>C104+I104</f>
        <v>3.6216294578455335</v>
      </c>
      <c r="D105">
        <f>D104+J104</f>
        <v>6.0881450903590748</v>
      </c>
      <c r="E105">
        <f>E104+K104</f>
        <v>-1.7355647289227691</v>
      </c>
      <c r="F105">
        <f>D105+(gx-$P$7*D105)*dt_2/2</f>
        <v>6.0881450903590748</v>
      </c>
      <c r="G105">
        <f>E105+(gy-$P$7*E105)*dt_2/2</f>
        <v>-1.7855647289227692</v>
      </c>
      <c r="H105">
        <f>F105*dt_2</f>
        <v>6.0881450903590748E-2</v>
      </c>
      <c r="I105">
        <f>G105*dt_2</f>
        <v>-1.7855647289227693E-2</v>
      </c>
      <c r="J105">
        <f>(gx-$O$6*D105)*dt_2</f>
        <v>-3.0440725451795374E-2</v>
      </c>
      <c r="K105">
        <f>(gy-$O$6*E105)*dt_2</f>
        <v>-9.132217635538617E-2</v>
      </c>
      <c r="R105">
        <f t="shared" si="21"/>
        <v>7.7010275692854666</v>
      </c>
      <c r="S105">
        <f t="shared" si="22"/>
        <v>3.7030827078564004</v>
      </c>
      <c r="T105">
        <f t="shared" si="23"/>
        <v>6.149486215357264</v>
      </c>
      <c r="U105">
        <f t="shared" si="24"/>
        <v>-1.5515413539282028</v>
      </c>
      <c r="V105">
        <f>T105*dt_2</f>
        <v>6.1494862153572645E-2</v>
      </c>
      <c r="W105">
        <f>U105*dt_2</f>
        <v>-1.5515413539282029E-2</v>
      </c>
      <c r="X105">
        <f>(gx-$O$6*T105)*dt_2</f>
        <v>-3.0747431076786323E-2</v>
      </c>
      <c r="Y105">
        <f>(gy-$O$6*U105)*dt_2</f>
        <v>-9.2242293230358985E-2</v>
      </c>
    </row>
    <row r="106" spans="2:25" x14ac:dyDescent="0.3">
      <c r="B106" s="1">
        <f t="shared" ref="B106:B121" si="29">B105+H105</f>
        <v>7.8845912701854344</v>
      </c>
      <c r="C106" s="1">
        <f t="shared" ref="C106:C121" si="30">C105+I105</f>
        <v>3.603773810556306</v>
      </c>
      <c r="D106">
        <f t="shared" ref="D106:D121" si="31">D105+J105</f>
        <v>6.0577043649072797</v>
      </c>
      <c r="E106">
        <f t="shared" ref="E106:E121" si="32">E105+K105</f>
        <v>-1.8268869052781553</v>
      </c>
      <c r="F106">
        <f>D106+(gx-$P$7*D106)*dt_2/2</f>
        <v>6.0577043649072797</v>
      </c>
      <c r="G106">
        <f>E106+(gy-$P$7*E106)*dt_2/2</f>
        <v>-1.8768869052781554</v>
      </c>
      <c r="H106">
        <f>F106*dt_2</f>
        <v>6.05770436490728E-2</v>
      </c>
      <c r="I106">
        <f>G106*dt_2</f>
        <v>-1.8768869052781554E-2</v>
      </c>
      <c r="J106">
        <f>(gx-$O$6*D106)*dt_2</f>
        <v>-3.02885218245364E-2</v>
      </c>
      <c r="K106">
        <f>(gy-$O$6*E106)*dt_2</f>
        <v>-9.0865565473609231E-2</v>
      </c>
      <c r="R106">
        <f t="shared" si="21"/>
        <v>7.7625224314390389</v>
      </c>
      <c r="S106">
        <f t="shared" si="22"/>
        <v>3.6875672943171183</v>
      </c>
      <c r="T106">
        <f t="shared" si="23"/>
        <v>6.1187387842804775</v>
      </c>
      <c r="U106">
        <f t="shared" si="24"/>
        <v>-1.6437836471585618</v>
      </c>
      <c r="V106">
        <f>T106*dt_2</f>
        <v>6.1187387842804773E-2</v>
      </c>
      <c r="W106">
        <f>U106*dt_2</f>
        <v>-1.6437836471585619E-2</v>
      </c>
      <c r="X106">
        <f>(gx-$O$6*T106)*dt_2</f>
        <v>-3.0593693921402387E-2</v>
      </c>
      <c r="Y106">
        <f>(gy-$O$6*U106)*dt_2</f>
        <v>-9.1781081764207198E-2</v>
      </c>
    </row>
    <row r="107" spans="2:25" x14ac:dyDescent="0.3">
      <c r="B107" s="1">
        <f t="shared" si="29"/>
        <v>7.9451683138345075</v>
      </c>
      <c r="C107" s="1">
        <f t="shared" si="30"/>
        <v>3.5850049415035246</v>
      </c>
      <c r="D107">
        <f t="shared" si="31"/>
        <v>6.0274158430827436</v>
      </c>
      <c r="E107">
        <f t="shared" si="32"/>
        <v>-1.9177524707517646</v>
      </c>
      <c r="F107">
        <f>D107+(gx-$P$7*D107)*dt_2/2</f>
        <v>6.0274158430827436</v>
      </c>
      <c r="G107">
        <f>E107+(gy-$P$7*E107)*dt_2/2</f>
        <v>-1.9677524707517646</v>
      </c>
      <c r="H107">
        <f>F107*dt_2</f>
        <v>6.0274158430827438E-2</v>
      </c>
      <c r="I107">
        <f>G107*dt_2</f>
        <v>-1.9677524707517647E-2</v>
      </c>
      <c r="J107">
        <f>(gx-$O$6*D107)*dt_2</f>
        <v>-3.0137079215413719E-2</v>
      </c>
      <c r="K107">
        <f>(gy-$O$6*E107)*dt_2</f>
        <v>-9.0411237646241177E-2</v>
      </c>
      <c r="R107">
        <f t="shared" si="21"/>
        <v>7.8237098192818433</v>
      </c>
      <c r="S107">
        <f t="shared" si="22"/>
        <v>3.6711294578455327</v>
      </c>
      <c r="T107">
        <f t="shared" si="23"/>
        <v>6.0881450903590748</v>
      </c>
      <c r="U107">
        <f t="shared" si="24"/>
        <v>-1.7355647289227691</v>
      </c>
      <c r="V107">
        <f>T107*dt_2</f>
        <v>6.0881450903590748E-2</v>
      </c>
      <c r="W107">
        <f>U107*dt_2</f>
        <v>-1.7355647289227692E-2</v>
      </c>
      <c r="X107">
        <f>(gx-$O$6*T107)*dt_2</f>
        <v>-3.0440725451795374E-2</v>
      </c>
      <c r="Y107">
        <f>(gy-$O$6*U107)*dt_2</f>
        <v>-9.132217635538617E-2</v>
      </c>
    </row>
    <row r="108" spans="2:25" x14ac:dyDescent="0.3">
      <c r="B108" s="1">
        <f t="shared" si="29"/>
        <v>8.0054424722653348</v>
      </c>
      <c r="C108" s="1">
        <f t="shared" si="30"/>
        <v>3.565327416796007</v>
      </c>
      <c r="D108">
        <f t="shared" si="31"/>
        <v>5.9972787638673299</v>
      </c>
      <c r="E108">
        <f t="shared" si="32"/>
        <v>-2.0081637083980057</v>
      </c>
      <c r="F108">
        <f>D108+(gx-$P$7*D108)*dt_2/2</f>
        <v>5.9972787638673299</v>
      </c>
      <c r="G108">
        <f>E108+(gy-$P$7*E108)*dt_2/2</f>
        <v>-2.0581637083980056</v>
      </c>
      <c r="H108">
        <f>F108*dt_2</f>
        <v>5.9972787638673301E-2</v>
      </c>
      <c r="I108">
        <f>G108*dt_2</f>
        <v>-2.0581637083980055E-2</v>
      </c>
      <c r="J108">
        <f>(gx-$O$6*D108)*dt_2</f>
        <v>-2.9986393819336651E-2</v>
      </c>
      <c r="K108">
        <f>(gy-$O$6*E108)*dt_2</f>
        <v>-8.9959181458009976E-2</v>
      </c>
      <c r="R108">
        <f t="shared" si="21"/>
        <v>7.8845912701854344</v>
      </c>
      <c r="S108">
        <f t="shared" si="22"/>
        <v>3.6537738105563049</v>
      </c>
      <c r="T108">
        <f t="shared" si="23"/>
        <v>6.0577043649072797</v>
      </c>
      <c r="U108">
        <f t="shared" si="24"/>
        <v>-1.8268869052781553</v>
      </c>
      <c r="V108">
        <f>T108*dt_2</f>
        <v>6.05770436490728E-2</v>
      </c>
      <c r="W108">
        <f>U108*dt_2</f>
        <v>-1.8268869052781554E-2</v>
      </c>
      <c r="X108">
        <f>(gx-$O$6*T108)*dt_2</f>
        <v>-3.02885218245364E-2</v>
      </c>
      <c r="Y108">
        <f>(gy-$O$6*U108)*dt_2</f>
        <v>-9.0865565473609231E-2</v>
      </c>
    </row>
    <row r="109" spans="2:25" x14ac:dyDescent="0.3">
      <c r="B109" s="1">
        <f t="shared" si="29"/>
        <v>8.0654152599040074</v>
      </c>
      <c r="C109" s="1">
        <f t="shared" si="30"/>
        <v>3.5447457797120268</v>
      </c>
      <c r="D109">
        <f t="shared" si="31"/>
        <v>5.9672923700479936</v>
      </c>
      <c r="E109">
        <f t="shared" si="32"/>
        <v>-2.0981228898560156</v>
      </c>
      <c r="F109">
        <f>D109+(gx-$P$7*D109)*dt_2/2</f>
        <v>5.9672923700479936</v>
      </c>
      <c r="G109">
        <f>E109+(gy-$P$7*E109)*dt_2/2</f>
        <v>-2.1481228898560154</v>
      </c>
      <c r="H109">
        <f>F109*dt_2</f>
        <v>5.9672923700479941E-2</v>
      </c>
      <c r="I109">
        <f>G109*dt_2</f>
        <v>-2.1481228898560155E-2</v>
      </c>
      <c r="J109">
        <f>(gx-$O$6*D109)*dt_2</f>
        <v>-2.983646185023997E-2</v>
      </c>
      <c r="K109">
        <f>(gy-$O$6*E109)*dt_2</f>
        <v>-8.9509385550719925E-2</v>
      </c>
      <c r="R109">
        <f t="shared" si="21"/>
        <v>7.9451683138345075</v>
      </c>
      <c r="S109">
        <f t="shared" si="22"/>
        <v>3.6355049415035232</v>
      </c>
      <c r="T109">
        <f t="shared" si="23"/>
        <v>6.0274158430827436</v>
      </c>
      <c r="U109">
        <f t="shared" si="24"/>
        <v>-1.9177524707517646</v>
      </c>
      <c r="V109">
        <f>T109*dt_2</f>
        <v>6.0274158430827438E-2</v>
      </c>
      <c r="W109">
        <f>U109*dt_2</f>
        <v>-1.9177524707517647E-2</v>
      </c>
      <c r="X109">
        <f>(gx-$O$6*T109)*dt_2</f>
        <v>-3.0137079215413719E-2</v>
      </c>
      <c r="Y109">
        <f>(gy-$O$6*U109)*dt_2</f>
        <v>-9.0411237646241177E-2</v>
      </c>
    </row>
    <row r="110" spans="2:25" x14ac:dyDescent="0.3">
      <c r="B110" s="1">
        <f t="shared" si="29"/>
        <v>8.1250881836044879</v>
      </c>
      <c r="C110" s="1">
        <f t="shared" si="30"/>
        <v>3.5232645508134666</v>
      </c>
      <c r="D110">
        <f t="shared" si="31"/>
        <v>5.9374559081977534</v>
      </c>
      <c r="E110">
        <f t="shared" si="32"/>
        <v>-2.1876322754067354</v>
      </c>
      <c r="F110">
        <f>D110+(gx-$P$7*D110)*dt_2/2</f>
        <v>5.9374559081977534</v>
      </c>
      <c r="G110">
        <f>E110+(gy-$P$7*E110)*dt_2/2</f>
        <v>-2.2376322754067353</v>
      </c>
      <c r="H110">
        <f>F110*dt_2</f>
        <v>5.9374559081977536E-2</v>
      </c>
      <c r="I110">
        <f>G110*dt_2</f>
        <v>-2.2376322754067354E-2</v>
      </c>
      <c r="J110">
        <f>(gx-$O$6*D110)*dt_2</f>
        <v>-2.9687279540988768E-2</v>
      </c>
      <c r="K110">
        <f>(gy-$O$6*E110)*dt_2</f>
        <v>-8.9061838622966336E-2</v>
      </c>
      <c r="R110">
        <f t="shared" si="21"/>
        <v>8.0054424722653348</v>
      </c>
      <c r="S110">
        <f t="shared" si="22"/>
        <v>3.6163274167960058</v>
      </c>
      <c r="T110">
        <f t="shared" si="23"/>
        <v>5.9972787638673299</v>
      </c>
      <c r="U110">
        <f t="shared" si="24"/>
        <v>-2.0081637083980057</v>
      </c>
      <c r="V110">
        <f>T110*dt_2</f>
        <v>5.9972787638673301E-2</v>
      </c>
      <c r="W110">
        <f>U110*dt_2</f>
        <v>-2.0081637083980058E-2</v>
      </c>
      <c r="X110">
        <f>(gx-$O$6*T110)*dt_2</f>
        <v>-2.9986393819336651E-2</v>
      </c>
      <c r="Y110">
        <f>(gy-$O$6*U110)*dt_2</f>
        <v>-8.9959181458009976E-2</v>
      </c>
    </row>
    <row r="111" spans="2:25" x14ac:dyDescent="0.3">
      <c r="B111" s="1">
        <f t="shared" si="29"/>
        <v>8.1844627426864651</v>
      </c>
      <c r="C111" s="1">
        <f t="shared" si="30"/>
        <v>3.5008882280593991</v>
      </c>
      <c r="D111">
        <f t="shared" si="31"/>
        <v>5.9077686286567648</v>
      </c>
      <c r="E111">
        <f t="shared" si="32"/>
        <v>-2.2766941140297017</v>
      </c>
      <c r="F111">
        <f>D111+(gx-$P$7*D111)*dt_2/2</f>
        <v>5.9077686286567648</v>
      </c>
      <c r="G111">
        <f>E111+(gy-$P$7*E111)*dt_2/2</f>
        <v>-2.3266941140297015</v>
      </c>
      <c r="H111">
        <f>F111*dt_2</f>
        <v>5.9077686286567649E-2</v>
      </c>
      <c r="I111">
        <f>G111*dt_2</f>
        <v>-2.3266941140297016E-2</v>
      </c>
      <c r="J111">
        <f>(gx-$O$6*D111)*dt_2</f>
        <v>-2.9538843143283824E-2</v>
      </c>
      <c r="K111">
        <f>(gy-$O$6*E111)*dt_2</f>
        <v>-8.8616529429851487E-2</v>
      </c>
      <c r="R111">
        <f t="shared" si="21"/>
        <v>8.0654152599040074</v>
      </c>
      <c r="S111">
        <f t="shared" si="22"/>
        <v>3.5962457797120257</v>
      </c>
      <c r="T111">
        <f t="shared" si="23"/>
        <v>5.9672923700479936</v>
      </c>
      <c r="U111">
        <f t="shared" si="24"/>
        <v>-2.0981228898560156</v>
      </c>
      <c r="V111">
        <f>T111*dt_2</f>
        <v>5.9672923700479941E-2</v>
      </c>
      <c r="W111">
        <f>U111*dt_2</f>
        <v>-2.0981228898560158E-2</v>
      </c>
      <c r="X111">
        <f>(gx-$O$6*T111)*dt_2</f>
        <v>-2.983646185023997E-2</v>
      </c>
      <c r="Y111">
        <f>(gy-$O$6*U111)*dt_2</f>
        <v>-8.9509385550719925E-2</v>
      </c>
    </row>
    <row r="112" spans="2:25" x14ac:dyDescent="0.3">
      <c r="B112" s="1">
        <f t="shared" si="29"/>
        <v>8.2435404289730325</v>
      </c>
      <c r="C112" s="1">
        <f t="shared" si="30"/>
        <v>3.4776212869191023</v>
      </c>
      <c r="D112">
        <f t="shared" si="31"/>
        <v>5.8782297855134811</v>
      </c>
      <c r="E112">
        <f t="shared" si="32"/>
        <v>-2.3653106434595532</v>
      </c>
      <c r="F112">
        <f>D112+(gx-$P$7*D112)*dt_2/2</f>
        <v>5.8782297855134811</v>
      </c>
      <c r="G112">
        <f>E112+(gy-$P$7*E112)*dt_2/2</f>
        <v>-2.415310643459553</v>
      </c>
      <c r="H112">
        <f>F112*dt_2</f>
        <v>5.8782297855134814E-2</v>
      </c>
      <c r="I112">
        <f>G112*dt_2</f>
        <v>-2.415310643459553E-2</v>
      </c>
      <c r="J112">
        <f>(gx-$O$6*D112)*dt_2</f>
        <v>-2.9391148927567407E-2</v>
      </c>
      <c r="K112">
        <f>(gy-$O$6*E112)*dt_2</f>
        <v>-8.8173446782702239E-2</v>
      </c>
      <c r="R112">
        <f t="shared" si="21"/>
        <v>8.1250881836044879</v>
      </c>
      <c r="S112">
        <f t="shared" si="22"/>
        <v>3.5752645508134657</v>
      </c>
      <c r="T112">
        <f t="shared" si="23"/>
        <v>5.9374559081977534</v>
      </c>
      <c r="U112">
        <f t="shared" si="24"/>
        <v>-2.1876322754067354</v>
      </c>
      <c r="V112">
        <f>T112*dt_2</f>
        <v>5.9374559081977536E-2</v>
      </c>
      <c r="W112">
        <f>U112*dt_2</f>
        <v>-2.1876322754067354E-2</v>
      </c>
      <c r="X112">
        <f>(gx-$O$6*T112)*dt_2</f>
        <v>-2.9687279540988768E-2</v>
      </c>
      <c r="Y112">
        <f>(gy-$O$6*U112)*dt_2</f>
        <v>-8.9061838622966336E-2</v>
      </c>
    </row>
    <row r="113" spans="2:25" x14ac:dyDescent="0.3">
      <c r="B113" s="1">
        <f t="shared" si="29"/>
        <v>8.3023227268281676</v>
      </c>
      <c r="C113" s="1">
        <f t="shared" si="30"/>
        <v>3.4534681804845069</v>
      </c>
      <c r="D113">
        <f t="shared" si="31"/>
        <v>5.8488386365859135</v>
      </c>
      <c r="E113">
        <f t="shared" si="32"/>
        <v>-2.4534840902422554</v>
      </c>
      <c r="F113">
        <f>D113+(gx-$P$7*D113)*dt_2/2</f>
        <v>5.8488386365859135</v>
      </c>
      <c r="G113">
        <f>E113+(gy-$P$7*E113)*dt_2/2</f>
        <v>-2.5034840902422553</v>
      </c>
      <c r="H113">
        <f>F113*dt_2</f>
        <v>5.8488386365859138E-2</v>
      </c>
      <c r="I113">
        <f>G113*dt_2</f>
        <v>-2.5034840902422553E-2</v>
      </c>
      <c r="J113">
        <f>(gx-$O$6*D113)*dt_2</f>
        <v>-2.9244193182929569E-2</v>
      </c>
      <c r="K113">
        <f>(gy-$O$6*E113)*dt_2</f>
        <v>-8.7732579548788728E-2</v>
      </c>
      <c r="R113">
        <f t="shared" si="21"/>
        <v>8.1844627426864651</v>
      </c>
      <c r="S113">
        <f t="shared" si="22"/>
        <v>3.5533882280593985</v>
      </c>
      <c r="T113">
        <f t="shared" si="23"/>
        <v>5.9077686286567648</v>
      </c>
      <c r="U113">
        <f t="shared" si="24"/>
        <v>-2.2766941140297017</v>
      </c>
      <c r="V113">
        <f>T113*dt_2</f>
        <v>5.9077686286567649E-2</v>
      </c>
      <c r="W113">
        <f>U113*dt_2</f>
        <v>-2.2766941140297016E-2</v>
      </c>
      <c r="X113">
        <f>(gx-$O$6*T113)*dt_2</f>
        <v>-2.9538843143283824E-2</v>
      </c>
      <c r="Y113">
        <f>(gy-$O$6*U113)*dt_2</f>
        <v>-8.8616529429851487E-2</v>
      </c>
    </row>
    <row r="114" spans="2:25" x14ac:dyDescent="0.3">
      <c r="B114" s="1">
        <f t="shared" si="29"/>
        <v>8.3608111131940266</v>
      </c>
      <c r="C114" s="1">
        <f t="shared" si="30"/>
        <v>3.4284333395820843</v>
      </c>
      <c r="D114">
        <f t="shared" si="31"/>
        <v>5.819594443402984</v>
      </c>
      <c r="E114">
        <f t="shared" si="32"/>
        <v>-2.5412166697910443</v>
      </c>
      <c r="F114">
        <f>D114+(gx-$P$7*D114)*dt_2/2</f>
        <v>5.819594443402984</v>
      </c>
      <c r="G114">
        <f>E114+(gy-$P$7*E114)*dt_2/2</f>
        <v>-2.5912166697910441</v>
      </c>
      <c r="H114">
        <f>F114*dt_2</f>
        <v>5.8195944434029839E-2</v>
      </c>
      <c r="I114">
        <f>G114*dt_2</f>
        <v>-2.5912166697910442E-2</v>
      </c>
      <c r="J114">
        <f>(gx-$O$6*D114)*dt_2</f>
        <v>-2.909797221701492E-2</v>
      </c>
      <c r="K114">
        <f>(gy-$O$6*E114)*dt_2</f>
        <v>-8.7293916651044787E-2</v>
      </c>
      <c r="R114">
        <f t="shared" si="21"/>
        <v>8.2435404289730325</v>
      </c>
      <c r="S114">
        <f t="shared" si="22"/>
        <v>3.5306212869191014</v>
      </c>
      <c r="T114">
        <f t="shared" si="23"/>
        <v>5.8782297855134811</v>
      </c>
      <c r="U114">
        <f t="shared" si="24"/>
        <v>-2.3653106434595532</v>
      </c>
      <c r="V114">
        <f>T114*dt_2</f>
        <v>5.8782297855134814E-2</v>
      </c>
      <c r="W114">
        <f>U114*dt_2</f>
        <v>-2.3653106434595533E-2</v>
      </c>
      <c r="X114">
        <f>(gx-$O$6*T114)*dt_2</f>
        <v>-2.9391148927567407E-2</v>
      </c>
      <c r="Y114">
        <f>(gy-$O$6*U114)*dt_2</f>
        <v>-8.8173446782702239E-2</v>
      </c>
    </row>
    <row r="115" spans="2:25" x14ac:dyDescent="0.3">
      <c r="B115" s="1">
        <f t="shared" si="29"/>
        <v>8.4190070576280558</v>
      </c>
      <c r="C115" s="1">
        <f t="shared" si="30"/>
        <v>3.4025211728841738</v>
      </c>
      <c r="D115">
        <f t="shared" si="31"/>
        <v>5.7904964711859694</v>
      </c>
      <c r="E115">
        <f t="shared" si="32"/>
        <v>-2.628510586442089</v>
      </c>
      <c r="F115">
        <f>D115+(gx-$P$7*D115)*dt_2/2</f>
        <v>5.7904964711859694</v>
      </c>
      <c r="G115">
        <f>E115+(gy-$P$7*E115)*dt_2/2</f>
        <v>-2.6785105864420888</v>
      </c>
      <c r="H115">
        <f>F115*dt_2</f>
        <v>5.7904964711859692E-2</v>
      </c>
      <c r="I115">
        <f>G115*dt_2</f>
        <v>-2.6785105864420889E-2</v>
      </c>
      <c r="J115">
        <f>(gx-$O$6*D115)*dt_2</f>
        <v>-2.8952482355929846E-2</v>
      </c>
      <c r="K115">
        <f>(gy-$O$6*E115)*dt_2</f>
        <v>-8.6857447067789556E-2</v>
      </c>
      <c r="R115">
        <f t="shared" si="21"/>
        <v>8.3023227268281676</v>
      </c>
      <c r="S115">
        <f t="shared" si="22"/>
        <v>3.5069681804845056</v>
      </c>
      <c r="T115">
        <f t="shared" si="23"/>
        <v>5.8488386365859135</v>
      </c>
      <c r="U115">
        <f t="shared" si="24"/>
        <v>-2.4534840902422554</v>
      </c>
      <c r="V115">
        <f>T115*dt_2</f>
        <v>5.8488386365859138E-2</v>
      </c>
      <c r="W115">
        <f>U115*dt_2</f>
        <v>-2.4534840902422556E-2</v>
      </c>
      <c r="X115">
        <f>(gx-$O$6*T115)*dt_2</f>
        <v>-2.9244193182929569E-2</v>
      </c>
      <c r="Y115">
        <f>(gy-$O$6*U115)*dt_2</f>
        <v>-8.7732579548788728E-2</v>
      </c>
    </row>
    <row r="116" spans="2:25" x14ac:dyDescent="0.3">
      <c r="B116" s="1">
        <f t="shared" si="29"/>
        <v>8.4769120223399153</v>
      </c>
      <c r="C116" s="1">
        <f t="shared" si="30"/>
        <v>3.3757360670197527</v>
      </c>
      <c r="D116">
        <f t="shared" si="31"/>
        <v>5.7615439888300397</v>
      </c>
      <c r="E116">
        <f t="shared" si="32"/>
        <v>-2.7153680335098787</v>
      </c>
      <c r="F116">
        <f>D116+(gx-$P$7*D116)*dt_2/2</f>
        <v>5.7615439888300397</v>
      </c>
      <c r="G116">
        <f>E116+(gy-$P$7*E116)*dt_2/2</f>
        <v>-2.7653680335098785</v>
      </c>
      <c r="H116">
        <f>F116*dt_2</f>
        <v>5.7615439888300396E-2</v>
      </c>
      <c r="I116">
        <f>G116*dt_2</f>
        <v>-2.7653680335098785E-2</v>
      </c>
      <c r="J116">
        <f>(gx-$O$6*D116)*dt_2</f>
        <v>-2.8807719944150198E-2</v>
      </c>
      <c r="K116">
        <f>(gy-$O$6*E116)*dt_2</f>
        <v>-8.6423159832450608E-2</v>
      </c>
      <c r="R116">
        <f t="shared" si="21"/>
        <v>8.3608111131940266</v>
      </c>
      <c r="S116">
        <f t="shared" si="22"/>
        <v>3.4824333395820832</v>
      </c>
      <c r="T116">
        <f t="shared" si="23"/>
        <v>5.819594443402984</v>
      </c>
      <c r="U116">
        <f t="shared" si="24"/>
        <v>-2.5412166697910443</v>
      </c>
      <c r="V116">
        <f>T116*dt_2</f>
        <v>5.8195944434029839E-2</v>
      </c>
      <c r="W116">
        <f>U116*dt_2</f>
        <v>-2.5412166697910445E-2</v>
      </c>
      <c r="X116">
        <f>(gx-$O$6*T116)*dt_2</f>
        <v>-2.909797221701492E-2</v>
      </c>
      <c r="Y116">
        <f>(gy-$O$6*U116)*dt_2</f>
        <v>-8.7293916651044787E-2</v>
      </c>
    </row>
    <row r="117" spans="2:25" x14ac:dyDescent="0.3">
      <c r="B117" s="1">
        <f t="shared" si="29"/>
        <v>8.5345274622282155</v>
      </c>
      <c r="C117" s="1">
        <f t="shared" si="30"/>
        <v>3.3480823866846539</v>
      </c>
      <c r="D117">
        <f t="shared" si="31"/>
        <v>5.7327362688858896</v>
      </c>
      <c r="E117">
        <f t="shared" si="32"/>
        <v>-2.8017911933423294</v>
      </c>
      <c r="F117">
        <f>D117+(gx-$P$7*D117)*dt_2/2</f>
        <v>5.7327362688858896</v>
      </c>
      <c r="G117">
        <f>E117+(gy-$P$7*E117)*dt_2/2</f>
        <v>-2.8517911933423292</v>
      </c>
      <c r="H117">
        <f>F117*dt_2</f>
        <v>5.73273626888589E-2</v>
      </c>
      <c r="I117">
        <f>G117*dt_2</f>
        <v>-2.8517911933423293E-2</v>
      </c>
      <c r="J117">
        <f>(gx-$O$6*D117)*dt_2</f>
        <v>-2.866368134442945E-2</v>
      </c>
      <c r="K117">
        <f>(gy-$O$6*E117)*dt_2</f>
        <v>-8.5991044033288361E-2</v>
      </c>
      <c r="R117">
        <f t="shared" si="21"/>
        <v>8.4190070576280558</v>
      </c>
      <c r="S117">
        <f t="shared" si="22"/>
        <v>3.4570211728841729</v>
      </c>
      <c r="T117">
        <f t="shared" si="23"/>
        <v>5.7904964711859694</v>
      </c>
      <c r="U117">
        <f t="shared" si="24"/>
        <v>-2.628510586442089</v>
      </c>
      <c r="V117">
        <f>T117*dt_2</f>
        <v>5.7904964711859692E-2</v>
      </c>
      <c r="W117">
        <f>U117*dt_2</f>
        <v>-2.6285105864420892E-2</v>
      </c>
      <c r="X117">
        <f>(gx-$O$6*T117)*dt_2</f>
        <v>-2.8952482355929846E-2</v>
      </c>
      <c r="Y117">
        <f>(gy-$O$6*U117)*dt_2</f>
        <v>-8.6857447067789556E-2</v>
      </c>
    </row>
    <row r="118" spans="2:25" x14ac:dyDescent="0.3">
      <c r="B118" s="1">
        <f t="shared" si="29"/>
        <v>8.5918548249170748</v>
      </c>
      <c r="C118" s="1">
        <f t="shared" si="30"/>
        <v>3.3195644747512305</v>
      </c>
      <c r="D118">
        <f t="shared" si="31"/>
        <v>5.70407258754146</v>
      </c>
      <c r="E118">
        <f t="shared" si="32"/>
        <v>-2.8877822373756179</v>
      </c>
      <c r="F118">
        <f>D118+(gx-$P$7*D118)*dt_2/2</f>
        <v>5.70407258754146</v>
      </c>
      <c r="G118">
        <f>E118+(gy-$P$7*E118)*dt_2/2</f>
        <v>-2.9377822373756177</v>
      </c>
      <c r="H118">
        <f>F118*dt_2</f>
        <v>5.7040725875414602E-2</v>
      </c>
      <c r="I118">
        <f>G118*dt_2</f>
        <v>-2.9377822373756177E-2</v>
      </c>
      <c r="J118">
        <f>(gx-$O$6*D118)*dt_2</f>
        <v>-2.8520362937707301E-2</v>
      </c>
      <c r="K118">
        <f>(gy-$O$6*E118)*dt_2</f>
        <v>-8.5561088813121911E-2</v>
      </c>
      <c r="R118">
        <f t="shared" si="21"/>
        <v>8.4769120223399153</v>
      </c>
      <c r="S118">
        <f t="shared" si="22"/>
        <v>3.430736067019752</v>
      </c>
      <c r="T118">
        <f t="shared" si="23"/>
        <v>5.7615439888300397</v>
      </c>
      <c r="U118">
        <f t="shared" si="24"/>
        <v>-2.7153680335098787</v>
      </c>
      <c r="V118">
        <f>T118*dt_2</f>
        <v>5.7615439888300396E-2</v>
      </c>
      <c r="W118">
        <f>U118*dt_2</f>
        <v>-2.7153680335098788E-2</v>
      </c>
      <c r="X118">
        <f>(gx-$O$6*T118)*dt_2</f>
        <v>-2.8807719944150198E-2</v>
      </c>
      <c r="Y118">
        <f>(gy-$O$6*U118)*dt_2</f>
        <v>-8.6423159832450608E-2</v>
      </c>
    </row>
    <row r="119" spans="2:25" x14ac:dyDescent="0.3">
      <c r="B119" s="1">
        <f t="shared" si="29"/>
        <v>8.6488955507924885</v>
      </c>
      <c r="C119" s="1">
        <f t="shared" si="30"/>
        <v>3.2901866523774745</v>
      </c>
      <c r="D119">
        <f t="shared" si="31"/>
        <v>5.6755522246037531</v>
      </c>
      <c r="E119">
        <f t="shared" si="32"/>
        <v>-2.9733433261887399</v>
      </c>
      <c r="F119">
        <f>D119+(gx-$P$7*D119)*dt_2/2</f>
        <v>5.6755522246037531</v>
      </c>
      <c r="G119">
        <f>E119+(gy-$P$7*E119)*dt_2/2</f>
        <v>-3.0233433261887397</v>
      </c>
      <c r="H119">
        <f>F119*dt_2</f>
        <v>5.6755522246037533E-2</v>
      </c>
      <c r="I119">
        <f>G119*dt_2</f>
        <v>-3.0233433261887398E-2</v>
      </c>
      <c r="J119">
        <f>(gx-$O$6*D119)*dt_2</f>
        <v>-2.8377761123018767E-2</v>
      </c>
      <c r="K119">
        <f>(gy-$O$6*E119)*dt_2</f>
        <v>-8.5133283369056303E-2</v>
      </c>
      <c r="R119">
        <f t="shared" si="21"/>
        <v>8.5345274622282155</v>
      </c>
      <c r="S119">
        <f t="shared" si="22"/>
        <v>3.4035823866846533</v>
      </c>
      <c r="T119">
        <f t="shared" si="23"/>
        <v>5.7327362688858896</v>
      </c>
      <c r="U119">
        <f t="shared" si="24"/>
        <v>-2.8017911933423294</v>
      </c>
      <c r="V119">
        <f>T119*dt_2</f>
        <v>5.73273626888589E-2</v>
      </c>
      <c r="W119">
        <f>U119*dt_2</f>
        <v>-2.8017911933423293E-2</v>
      </c>
      <c r="X119">
        <f>(gx-$O$6*T119)*dt_2</f>
        <v>-2.866368134442945E-2</v>
      </c>
      <c r="Y119">
        <f>(gy-$O$6*U119)*dt_2</f>
        <v>-8.5991044033288361E-2</v>
      </c>
    </row>
    <row r="120" spans="2:25" x14ac:dyDescent="0.3">
      <c r="B120" s="1">
        <f t="shared" si="29"/>
        <v>8.7056510730385259</v>
      </c>
      <c r="C120" s="1">
        <f t="shared" si="30"/>
        <v>3.2599532191155873</v>
      </c>
      <c r="D120">
        <f t="shared" si="31"/>
        <v>5.6471744634807344</v>
      </c>
      <c r="E120">
        <f t="shared" si="32"/>
        <v>-3.058476609557796</v>
      </c>
      <c r="F120">
        <f>D120+(gx-$P$7*D120)*dt_2/2</f>
        <v>5.6471744634807344</v>
      </c>
      <c r="G120">
        <f>E120+(gy-$P$7*E120)*dt_2/2</f>
        <v>-3.1084766095577958</v>
      </c>
      <c r="H120">
        <f>F120*dt_2</f>
        <v>5.6471744634807343E-2</v>
      </c>
      <c r="I120">
        <f>G120*dt_2</f>
        <v>-3.1084766095577959E-2</v>
      </c>
      <c r="J120">
        <f>(gx-$O$6*D120)*dt_2</f>
        <v>-2.8235872317403671E-2</v>
      </c>
      <c r="K120">
        <f>(gy-$O$6*E120)*dt_2</f>
        <v>-8.4707616952211018E-2</v>
      </c>
      <c r="R120">
        <f t="shared" si="21"/>
        <v>8.5918548249170748</v>
      </c>
      <c r="S120">
        <f t="shared" si="22"/>
        <v>3.3755644747512301</v>
      </c>
      <c r="T120">
        <f t="shared" si="23"/>
        <v>5.70407258754146</v>
      </c>
      <c r="U120">
        <f t="shared" si="24"/>
        <v>-2.8877822373756179</v>
      </c>
      <c r="V120">
        <f>T120*dt_2</f>
        <v>5.7040725875414602E-2</v>
      </c>
      <c r="W120">
        <f>U120*dt_2</f>
        <v>-2.887782237375618E-2</v>
      </c>
      <c r="X120">
        <f>(gx-$O$6*T120)*dt_2</f>
        <v>-2.8520362937707301E-2</v>
      </c>
      <c r="Y120">
        <f>(gy-$O$6*U120)*dt_2</f>
        <v>-8.5561088813121911E-2</v>
      </c>
    </row>
    <row r="121" spans="2:25" x14ac:dyDescent="0.3">
      <c r="B121" s="1">
        <f t="shared" si="29"/>
        <v>8.7621228176733332</v>
      </c>
      <c r="C121" s="1">
        <f t="shared" si="30"/>
        <v>3.2288684530200094</v>
      </c>
      <c r="D121">
        <f t="shared" si="31"/>
        <v>5.6189385911633307</v>
      </c>
      <c r="E121">
        <f t="shared" si="32"/>
        <v>-3.143184226510007</v>
      </c>
      <c r="F121">
        <f>D121+(gx-$P$7*D121)*dt_2/2</f>
        <v>5.6189385911633307</v>
      </c>
      <c r="G121">
        <f>E121+(gy-$P$7*E121)*dt_2/2</f>
        <v>-3.1931842265100068</v>
      </c>
      <c r="H121">
        <f>F121*dt_2</f>
        <v>5.6189385911633305E-2</v>
      </c>
      <c r="I121">
        <f>G121*dt_2</f>
        <v>-3.1931842265100069E-2</v>
      </c>
      <c r="J121">
        <f>(gx-$O$6*D121)*dt_2</f>
        <v>-2.8094692955816652E-2</v>
      </c>
      <c r="K121">
        <f>(gy-$O$6*E121)*dt_2</f>
        <v>-8.4284078867449957E-2</v>
      </c>
      <c r="R121">
        <f t="shared" si="21"/>
        <v>8.6488955507924885</v>
      </c>
      <c r="S121">
        <f t="shared" si="22"/>
        <v>3.3466866523774739</v>
      </c>
      <c r="T121">
        <f t="shared" si="23"/>
        <v>5.6755522246037531</v>
      </c>
      <c r="U121">
        <f t="shared" si="24"/>
        <v>-2.9733433261887399</v>
      </c>
      <c r="V121">
        <f>T121*dt_2</f>
        <v>5.6755522246037533E-2</v>
      </c>
      <c r="W121">
        <f>U121*dt_2</f>
        <v>-2.9733433261887401E-2</v>
      </c>
      <c r="X121">
        <f>(gx-$O$6*T121)*dt_2</f>
        <v>-2.8377761123018767E-2</v>
      </c>
      <c r="Y121">
        <f>(gy-$O$6*U121)*dt_2</f>
        <v>-8.5133283369056303E-2</v>
      </c>
    </row>
    <row r="122" spans="2:25" x14ac:dyDescent="0.3">
      <c r="B122" s="1">
        <f>B121+H121</f>
        <v>8.8183122035849664</v>
      </c>
      <c r="C122" s="1">
        <f>C121+I121</f>
        <v>3.1969366107549093</v>
      </c>
      <c r="D122">
        <f>D121+J121</f>
        <v>5.5908438982075142</v>
      </c>
      <c r="E122">
        <f>E121+K121</f>
        <v>-3.2274683053774571</v>
      </c>
      <c r="F122">
        <f>D122+(gx-$P$7*D122)*dt_2/2</f>
        <v>5.5908438982075142</v>
      </c>
      <c r="G122">
        <f>E122+(gy-$P$7*E122)*dt_2/2</f>
        <v>-3.2774683053774569</v>
      </c>
      <c r="H122">
        <f>F122*dt_2</f>
        <v>5.5908438982075141E-2</v>
      </c>
      <c r="I122">
        <f>G122*dt_2</f>
        <v>-3.2774683053774567E-2</v>
      </c>
      <c r="J122">
        <f>(gx-$O$6*D122)*dt_2</f>
        <v>-2.7954219491037571E-2</v>
      </c>
      <c r="K122">
        <f>(gy-$O$6*E122)*dt_2</f>
        <v>-8.3862658473112722E-2</v>
      </c>
      <c r="R122">
        <f t="shared" si="21"/>
        <v>8.7056510730385259</v>
      </c>
      <c r="S122">
        <f t="shared" si="22"/>
        <v>3.3169532191155864</v>
      </c>
      <c r="T122">
        <f t="shared" si="23"/>
        <v>5.6471744634807344</v>
      </c>
      <c r="U122">
        <f t="shared" si="24"/>
        <v>-3.058476609557796</v>
      </c>
      <c r="V122">
        <f>T122*dt_2</f>
        <v>5.6471744634807343E-2</v>
      </c>
      <c r="W122">
        <f>U122*dt_2</f>
        <v>-3.0584766095577962E-2</v>
      </c>
      <c r="X122">
        <f>(gx-$O$6*T122)*dt_2</f>
        <v>-2.8235872317403671E-2</v>
      </c>
      <c r="Y122">
        <f>(gy-$O$6*U122)*dt_2</f>
        <v>-8.4707616952211018E-2</v>
      </c>
    </row>
    <row r="123" spans="2:25" x14ac:dyDescent="0.3">
      <c r="B123" s="1">
        <f t="shared" ref="B123:B154" si="33">B122+H122</f>
        <v>8.8742206425670407</v>
      </c>
      <c r="C123" s="1">
        <f t="shared" ref="C123:C154" si="34">C122+I122</f>
        <v>3.1641619277011346</v>
      </c>
      <c r="D123">
        <f t="shared" ref="D123:D154" si="35">D122+J122</f>
        <v>5.562889678716477</v>
      </c>
      <c r="E123">
        <f t="shared" ref="E123:E154" si="36">E122+K122</f>
        <v>-3.3113309638505699</v>
      </c>
      <c r="F123">
        <f>D123+(gx-$P$7*D123)*dt_2/2</f>
        <v>5.562889678716477</v>
      </c>
      <c r="G123">
        <f>E123+(gy-$P$7*E123)*dt_2/2</f>
        <v>-3.3613309638505697</v>
      </c>
      <c r="H123">
        <f>F123*dt_2</f>
        <v>5.5628896787164768E-2</v>
      </c>
      <c r="I123">
        <f>G123*dt_2</f>
        <v>-3.3613309638505701E-2</v>
      </c>
      <c r="J123">
        <f>(gx-$O$6*D123)*dt_2</f>
        <v>-2.7814448393582384E-2</v>
      </c>
      <c r="K123">
        <f>(gy-$O$6*E123)*dt_2</f>
        <v>-8.3443345180747155E-2</v>
      </c>
      <c r="R123">
        <f t="shared" si="21"/>
        <v>8.7621228176733332</v>
      </c>
      <c r="S123">
        <f t="shared" si="22"/>
        <v>3.2863684530200086</v>
      </c>
      <c r="T123">
        <f t="shared" si="23"/>
        <v>5.6189385911633307</v>
      </c>
      <c r="U123">
        <f t="shared" si="24"/>
        <v>-3.143184226510007</v>
      </c>
      <c r="V123">
        <f>T123*dt_2</f>
        <v>5.6189385911633305E-2</v>
      </c>
      <c r="W123">
        <f>U123*dt_2</f>
        <v>-3.1431842265100068E-2</v>
      </c>
      <c r="X123">
        <f>(gx-$O$6*T123)*dt_2</f>
        <v>-2.8094692955816652E-2</v>
      </c>
      <c r="Y123">
        <f>(gy-$O$6*U123)*dt_2</f>
        <v>-8.4284078867449957E-2</v>
      </c>
    </row>
    <row r="124" spans="2:25" x14ac:dyDescent="0.3">
      <c r="B124" s="1">
        <f t="shared" si="33"/>
        <v>8.9298495393542048</v>
      </c>
      <c r="C124" s="1">
        <f t="shared" si="34"/>
        <v>3.1305486180626287</v>
      </c>
      <c r="D124">
        <f t="shared" si="35"/>
        <v>5.5350752303228949</v>
      </c>
      <c r="E124">
        <f t="shared" si="36"/>
        <v>-3.3947743090313169</v>
      </c>
      <c r="F124">
        <f>D124+(gx-$P$7*D124)*dt_2/2</f>
        <v>5.5350752303228949</v>
      </c>
      <c r="G124">
        <f>E124+(gy-$P$7*E124)*dt_2/2</f>
        <v>-3.4447743090313168</v>
      </c>
      <c r="H124">
        <f>F124*dt_2</f>
        <v>5.5350752303228952E-2</v>
      </c>
      <c r="I124">
        <f>G124*dt_2</f>
        <v>-3.444774309031317E-2</v>
      </c>
      <c r="J124">
        <f>(gx-$O$6*D124)*dt_2</f>
        <v>-2.7675376151614476E-2</v>
      </c>
      <c r="K124">
        <f>(gy-$O$6*E124)*dt_2</f>
        <v>-8.3026128454843418E-2</v>
      </c>
      <c r="R124">
        <f t="shared" si="21"/>
        <v>8.8183122035849664</v>
      </c>
      <c r="S124">
        <f t="shared" si="22"/>
        <v>3.2549366107549087</v>
      </c>
      <c r="T124">
        <f t="shared" si="23"/>
        <v>5.5908438982075142</v>
      </c>
      <c r="U124">
        <f t="shared" si="24"/>
        <v>-3.2274683053774571</v>
      </c>
      <c r="V124">
        <f>T124*dt_2</f>
        <v>5.5908438982075141E-2</v>
      </c>
      <c r="W124">
        <f>U124*dt_2</f>
        <v>-3.2274683053774574E-2</v>
      </c>
      <c r="X124">
        <f>(gx-$O$6*T124)*dt_2</f>
        <v>-2.7954219491037571E-2</v>
      </c>
      <c r="Y124">
        <f>(gy-$O$6*U124)*dt_2</f>
        <v>-8.3862658473112722E-2</v>
      </c>
    </row>
    <row r="125" spans="2:25" x14ac:dyDescent="0.3">
      <c r="B125" s="1">
        <f t="shared" si="33"/>
        <v>8.9852002916574332</v>
      </c>
      <c r="C125" s="1">
        <f t="shared" si="34"/>
        <v>3.0961008749723158</v>
      </c>
      <c r="D125">
        <f t="shared" si="35"/>
        <v>5.5073998541712808</v>
      </c>
      <c r="E125">
        <f t="shared" si="36"/>
        <v>-3.4778004374861604</v>
      </c>
      <c r="F125">
        <f>D125+(gx-$P$7*D125)*dt_2/2</f>
        <v>5.5073998541712808</v>
      </c>
      <c r="G125">
        <f>E125+(gy-$P$7*E125)*dt_2/2</f>
        <v>-3.5278004374861602</v>
      </c>
      <c r="H125">
        <f>F125*dt_2</f>
        <v>5.5073998541712806E-2</v>
      </c>
      <c r="I125">
        <f>G125*dt_2</f>
        <v>-3.5278004374861602E-2</v>
      </c>
      <c r="J125">
        <f>(gx-$O$6*D125)*dt_2</f>
        <v>-2.7536999270856403E-2</v>
      </c>
      <c r="K125">
        <f>(gy-$O$6*E125)*dt_2</f>
        <v>-8.2610997812569198E-2</v>
      </c>
      <c r="R125">
        <f t="shared" si="21"/>
        <v>8.8742206425670407</v>
      </c>
      <c r="S125">
        <f t="shared" si="22"/>
        <v>3.2226619277011341</v>
      </c>
      <c r="T125">
        <f t="shared" si="23"/>
        <v>5.562889678716477</v>
      </c>
      <c r="U125">
        <f t="shared" si="24"/>
        <v>-3.3113309638505699</v>
      </c>
      <c r="V125">
        <f>T125*dt_2</f>
        <v>5.5628896787164768E-2</v>
      </c>
      <c r="W125">
        <f>U125*dt_2</f>
        <v>-3.31133096385057E-2</v>
      </c>
      <c r="X125">
        <f>(gx-$O$6*T125)*dt_2</f>
        <v>-2.7814448393582384E-2</v>
      </c>
      <c r="Y125">
        <f>(gy-$O$6*U125)*dt_2</f>
        <v>-8.3443345180747155E-2</v>
      </c>
    </row>
    <row r="126" spans="2:25" x14ac:dyDescent="0.3">
      <c r="B126" s="1">
        <f t="shared" si="33"/>
        <v>9.0402742901991466</v>
      </c>
      <c r="C126" s="1">
        <f t="shared" si="34"/>
        <v>3.0608228705974541</v>
      </c>
      <c r="D126">
        <f t="shared" si="35"/>
        <v>5.479862854900424</v>
      </c>
      <c r="E126">
        <f t="shared" si="36"/>
        <v>-3.5604114352987297</v>
      </c>
      <c r="F126">
        <f>D126+(gx-$P$7*D126)*dt_2/2</f>
        <v>5.479862854900424</v>
      </c>
      <c r="G126">
        <f>E126+(gy-$P$7*E126)*dt_2/2</f>
        <v>-3.6104114352987295</v>
      </c>
      <c r="H126">
        <f>F126*dt_2</f>
        <v>5.479862854900424E-2</v>
      </c>
      <c r="I126">
        <f>G126*dt_2</f>
        <v>-3.6104114352987299E-2</v>
      </c>
      <c r="J126">
        <f>(gx-$O$6*D126)*dt_2</f>
        <v>-2.739931427450212E-2</v>
      </c>
      <c r="K126">
        <f>(gy-$O$6*E126)*dt_2</f>
        <v>-8.2197942823506356E-2</v>
      </c>
      <c r="R126">
        <f t="shared" si="21"/>
        <v>8.9298495393542048</v>
      </c>
      <c r="S126">
        <f t="shared" si="22"/>
        <v>3.1895486180626285</v>
      </c>
      <c r="T126">
        <f t="shared" si="23"/>
        <v>5.5350752303228949</v>
      </c>
      <c r="U126">
        <f t="shared" si="24"/>
        <v>-3.3947743090313169</v>
      </c>
      <c r="V126">
        <f>T126*dt_2</f>
        <v>5.5350752303228952E-2</v>
      </c>
      <c r="W126">
        <f>U126*dt_2</f>
        <v>-3.3947743090313169E-2</v>
      </c>
      <c r="X126">
        <f>(gx-$O$6*T126)*dt_2</f>
        <v>-2.7675376151614476E-2</v>
      </c>
      <c r="Y126">
        <f>(gy-$O$6*U126)*dt_2</f>
        <v>-8.3026128454843418E-2</v>
      </c>
    </row>
    <row r="127" spans="2:25" x14ac:dyDescent="0.3">
      <c r="B127" s="1">
        <f t="shared" si="33"/>
        <v>9.0950729187481514</v>
      </c>
      <c r="C127" s="1">
        <f t="shared" si="34"/>
        <v>3.0247187562444666</v>
      </c>
      <c r="D127">
        <f t="shared" si="35"/>
        <v>5.4524635406259216</v>
      </c>
      <c r="E127">
        <f t="shared" si="36"/>
        <v>-3.642609378122236</v>
      </c>
      <c r="F127">
        <f>D127+(gx-$P$7*D127)*dt_2/2</f>
        <v>5.4524635406259216</v>
      </c>
      <c r="G127">
        <f>E127+(gy-$P$7*E127)*dt_2/2</f>
        <v>-3.6926093781222358</v>
      </c>
      <c r="H127">
        <f>F127*dt_2</f>
        <v>5.4524635406259216E-2</v>
      </c>
      <c r="I127">
        <f>G127*dt_2</f>
        <v>-3.6926093781222358E-2</v>
      </c>
      <c r="J127">
        <f>(gx-$O$6*D127)*dt_2</f>
        <v>-2.7262317703129608E-2</v>
      </c>
      <c r="K127">
        <f>(gy-$O$6*E127)*dt_2</f>
        <v>-8.1786953109388813E-2</v>
      </c>
      <c r="R127">
        <f t="shared" si="21"/>
        <v>8.9852002916574332</v>
      </c>
      <c r="S127">
        <f t="shared" si="22"/>
        <v>3.1556008749723152</v>
      </c>
      <c r="T127">
        <f t="shared" si="23"/>
        <v>5.5073998541712808</v>
      </c>
      <c r="U127">
        <f t="shared" si="24"/>
        <v>-3.4778004374861604</v>
      </c>
      <c r="V127">
        <f>T127*dt_2</f>
        <v>5.5073998541712806E-2</v>
      </c>
      <c r="W127">
        <f>U127*dt_2</f>
        <v>-3.4778004374861608E-2</v>
      </c>
      <c r="X127">
        <f>(gx-$O$6*T127)*dt_2</f>
        <v>-2.7536999270856403E-2</v>
      </c>
      <c r="Y127">
        <f>(gy-$O$6*U127)*dt_2</f>
        <v>-8.2610997812569198E-2</v>
      </c>
    </row>
    <row r="128" spans="2:25" x14ac:dyDescent="0.3">
      <c r="B128" s="1">
        <f t="shared" si="33"/>
        <v>9.1495975541544112</v>
      </c>
      <c r="C128" s="1">
        <f t="shared" si="34"/>
        <v>2.987792662463244</v>
      </c>
      <c r="D128">
        <f t="shared" si="35"/>
        <v>5.4252012229227917</v>
      </c>
      <c r="E128">
        <f t="shared" si="36"/>
        <v>-3.7243963312316248</v>
      </c>
      <c r="F128">
        <f>D128+(gx-$P$7*D128)*dt_2/2</f>
        <v>5.4252012229227917</v>
      </c>
      <c r="G128">
        <f>E128+(gy-$P$7*E128)*dt_2/2</f>
        <v>-3.7743963312316247</v>
      </c>
      <c r="H128">
        <f>F128*dt_2</f>
        <v>5.4252012229227917E-2</v>
      </c>
      <c r="I128">
        <f>G128*dt_2</f>
        <v>-3.7743963312316248E-2</v>
      </c>
      <c r="J128">
        <f>(gx-$O$6*D128)*dt_2</f>
        <v>-2.7126006114613958E-2</v>
      </c>
      <c r="K128">
        <f>(gy-$O$6*E128)*dt_2</f>
        <v>-8.1378018343841882E-2</v>
      </c>
      <c r="R128">
        <f t="shared" si="21"/>
        <v>9.0402742901991466</v>
      </c>
      <c r="S128">
        <f t="shared" si="22"/>
        <v>3.1208228705974537</v>
      </c>
      <c r="T128">
        <f t="shared" si="23"/>
        <v>5.479862854900424</v>
      </c>
      <c r="U128">
        <f t="shared" si="24"/>
        <v>-3.5604114352987297</v>
      </c>
      <c r="V128">
        <f>T128*dt_2</f>
        <v>5.479862854900424E-2</v>
      </c>
      <c r="W128">
        <f>U128*dt_2</f>
        <v>-3.5604114352987298E-2</v>
      </c>
      <c r="X128">
        <f>(gx-$O$6*T128)*dt_2</f>
        <v>-2.739931427450212E-2</v>
      </c>
      <c r="Y128">
        <f>(gy-$O$6*U128)*dt_2</f>
        <v>-8.2197942823506356E-2</v>
      </c>
    </row>
    <row r="129" spans="2:25" x14ac:dyDescent="0.3">
      <c r="B129" s="1">
        <f t="shared" si="33"/>
        <v>9.2038495663836386</v>
      </c>
      <c r="C129" s="1">
        <f t="shared" si="34"/>
        <v>2.9500486991509276</v>
      </c>
      <c r="D129">
        <f t="shared" si="35"/>
        <v>5.398075216808178</v>
      </c>
      <c r="E129">
        <f t="shared" si="36"/>
        <v>-3.8057743495754668</v>
      </c>
      <c r="F129">
        <f>D129+(gx-$P$7*D129)*dt_2/2</f>
        <v>5.398075216808178</v>
      </c>
      <c r="G129">
        <f>E129+(gy-$P$7*E129)*dt_2/2</f>
        <v>-3.8557743495754666</v>
      </c>
      <c r="H129">
        <f>F129*dt_2</f>
        <v>5.3980752168081785E-2</v>
      </c>
      <c r="I129">
        <f>G129*dt_2</f>
        <v>-3.8557743495754665E-2</v>
      </c>
      <c r="J129">
        <f>(gx-$O$6*D129)*dt_2</f>
        <v>-2.6990376084040892E-2</v>
      </c>
      <c r="K129">
        <f>(gy-$O$6*E129)*dt_2</f>
        <v>-8.0971128252122673E-2</v>
      </c>
      <c r="R129">
        <f t="shared" si="21"/>
        <v>9.0950729187481514</v>
      </c>
      <c r="S129">
        <f t="shared" si="22"/>
        <v>3.0852187562444664</v>
      </c>
      <c r="T129">
        <f t="shared" si="23"/>
        <v>5.4524635406259216</v>
      </c>
      <c r="U129">
        <f t="shared" si="24"/>
        <v>-3.642609378122236</v>
      </c>
      <c r="V129">
        <f>T129*dt_2</f>
        <v>5.4524635406259216E-2</v>
      </c>
      <c r="W129">
        <f>U129*dt_2</f>
        <v>-3.6426093781222357E-2</v>
      </c>
      <c r="X129">
        <f>(gx-$O$6*T129)*dt_2</f>
        <v>-2.7262317703129608E-2</v>
      </c>
      <c r="Y129">
        <f>(gy-$O$6*U129)*dt_2</f>
        <v>-8.1786953109388813E-2</v>
      </c>
    </row>
    <row r="130" spans="2:25" x14ac:dyDescent="0.3">
      <c r="B130" s="1">
        <f t="shared" si="33"/>
        <v>9.2578303185517203</v>
      </c>
      <c r="C130" s="1">
        <f t="shared" si="34"/>
        <v>2.9114909556551729</v>
      </c>
      <c r="D130">
        <f t="shared" si="35"/>
        <v>5.3710848407241372</v>
      </c>
      <c r="E130">
        <f t="shared" si="36"/>
        <v>-3.8867454778275894</v>
      </c>
      <c r="F130">
        <f>D130+(gx-$P$7*D130)*dt_2/2</f>
        <v>5.3710848407241372</v>
      </c>
      <c r="G130">
        <f>E130+(gy-$P$7*E130)*dt_2/2</f>
        <v>-3.9367454778275892</v>
      </c>
      <c r="H130">
        <f>F130*dt_2</f>
        <v>5.3710848407241371E-2</v>
      </c>
      <c r="I130">
        <f>G130*dt_2</f>
        <v>-3.9367454778275891E-2</v>
      </c>
      <c r="J130">
        <f>(gx-$O$6*D130)*dt_2</f>
        <v>-2.6855424203620686E-2</v>
      </c>
      <c r="K130">
        <f>(gy-$O$6*E130)*dt_2</f>
        <v>-8.0566272610862064E-2</v>
      </c>
      <c r="R130">
        <f t="shared" si="21"/>
        <v>9.1495975541544112</v>
      </c>
      <c r="S130">
        <f t="shared" si="22"/>
        <v>3.048792662463244</v>
      </c>
      <c r="T130">
        <f t="shared" si="23"/>
        <v>5.4252012229227917</v>
      </c>
      <c r="U130">
        <f t="shared" si="24"/>
        <v>-3.7243963312316248</v>
      </c>
      <c r="V130">
        <f>T130*dt_2</f>
        <v>5.4252012229227917E-2</v>
      </c>
      <c r="W130">
        <f>U130*dt_2</f>
        <v>-3.7243963312316247E-2</v>
      </c>
      <c r="X130">
        <f>(gx-$O$6*T130)*dt_2</f>
        <v>-2.7126006114613958E-2</v>
      </c>
      <c r="Y130">
        <f>(gy-$O$6*U130)*dt_2</f>
        <v>-8.1378018343841882E-2</v>
      </c>
    </row>
    <row r="131" spans="2:25" x14ac:dyDescent="0.3">
      <c r="B131" s="1">
        <f t="shared" si="33"/>
        <v>9.3115411669589623</v>
      </c>
      <c r="C131" s="1">
        <f t="shared" si="34"/>
        <v>2.8721235008768971</v>
      </c>
      <c r="D131">
        <f t="shared" si="35"/>
        <v>5.3442294165205162</v>
      </c>
      <c r="E131">
        <f t="shared" si="36"/>
        <v>-3.9673117504384514</v>
      </c>
      <c r="F131">
        <f>D131+(gx-$P$7*D131)*dt_2/2</f>
        <v>5.3442294165205162</v>
      </c>
      <c r="G131">
        <f>E131+(gy-$P$7*E131)*dt_2/2</f>
        <v>-4.0173117504384512</v>
      </c>
      <c r="H131">
        <f>F131*dt_2</f>
        <v>5.3442294165205163E-2</v>
      </c>
      <c r="I131">
        <f>G131*dt_2</f>
        <v>-4.0173117504384515E-2</v>
      </c>
      <c r="J131">
        <f>(gx-$O$6*D131)*dt_2</f>
        <v>-2.6721147082602582E-2</v>
      </c>
      <c r="K131">
        <f>(gy-$O$6*E131)*dt_2</f>
        <v>-8.0163441247807748E-2</v>
      </c>
      <c r="R131">
        <f t="shared" si="21"/>
        <v>9.2038495663836386</v>
      </c>
      <c r="S131">
        <f t="shared" si="22"/>
        <v>3.0115486991509277</v>
      </c>
      <c r="T131">
        <f t="shared" si="23"/>
        <v>5.398075216808178</v>
      </c>
      <c r="U131">
        <f t="shared" si="24"/>
        <v>-3.8057743495754668</v>
      </c>
      <c r="V131">
        <f>T131*dt_2</f>
        <v>5.3980752168081785E-2</v>
      </c>
      <c r="W131">
        <f>U131*dt_2</f>
        <v>-3.8057743495754671E-2</v>
      </c>
      <c r="X131">
        <f>(gx-$O$6*T131)*dt_2</f>
        <v>-2.6990376084040892E-2</v>
      </c>
      <c r="Y131">
        <f>(gy-$O$6*U131)*dt_2</f>
        <v>-8.0971128252122673E-2</v>
      </c>
    </row>
    <row r="132" spans="2:25" x14ac:dyDescent="0.3">
      <c r="B132" s="1">
        <f t="shared" si="33"/>
        <v>9.3649834611241669</v>
      </c>
      <c r="C132" s="1">
        <f t="shared" si="34"/>
        <v>2.8319503833725124</v>
      </c>
      <c r="D132">
        <f t="shared" si="35"/>
        <v>5.3175082694379139</v>
      </c>
      <c r="E132">
        <f t="shared" si="36"/>
        <v>-4.0474751916862592</v>
      </c>
      <c r="F132">
        <f>D132+(gx-$P$7*D132)*dt_2/2</f>
        <v>5.3175082694379139</v>
      </c>
      <c r="G132">
        <f>E132+(gy-$P$7*E132)*dt_2/2</f>
        <v>-4.0974751916862591</v>
      </c>
      <c r="H132">
        <f>F132*dt_2</f>
        <v>5.3175082694379143E-2</v>
      </c>
      <c r="I132">
        <f>G132*dt_2</f>
        <v>-4.097475191686259E-2</v>
      </c>
      <c r="J132">
        <f>(gx-$O$6*D132)*dt_2</f>
        <v>-2.6587541347189571E-2</v>
      </c>
      <c r="K132">
        <f>(gy-$O$6*E132)*dt_2</f>
        <v>-7.9762624041568697E-2</v>
      </c>
      <c r="R132">
        <f t="shared" si="21"/>
        <v>9.2578303185517203</v>
      </c>
      <c r="S132">
        <f t="shared" si="22"/>
        <v>2.9734909556551732</v>
      </c>
      <c r="T132">
        <f t="shared" si="23"/>
        <v>5.3710848407241372</v>
      </c>
      <c r="U132">
        <f t="shared" si="24"/>
        <v>-3.8867454778275894</v>
      </c>
      <c r="V132">
        <f>T132*dt_2</f>
        <v>5.3710848407241371E-2</v>
      </c>
      <c r="W132">
        <f>U132*dt_2</f>
        <v>-3.8867454778275898E-2</v>
      </c>
      <c r="X132">
        <f>(gx-$O$6*T132)*dt_2</f>
        <v>-2.6855424203620686E-2</v>
      </c>
      <c r="Y132">
        <f>(gy-$O$6*U132)*dt_2</f>
        <v>-8.0566272610862064E-2</v>
      </c>
    </row>
    <row r="133" spans="2:25" x14ac:dyDescent="0.3">
      <c r="B133" s="1">
        <f t="shared" si="33"/>
        <v>9.4181585438185458</v>
      </c>
      <c r="C133" s="1">
        <f t="shared" si="34"/>
        <v>2.79097563145565</v>
      </c>
      <c r="D133">
        <f t="shared" si="35"/>
        <v>5.2909207280907244</v>
      </c>
      <c r="E133">
        <f t="shared" si="36"/>
        <v>-4.1272378157278276</v>
      </c>
      <c r="F133">
        <f>D133+(gx-$P$7*D133)*dt_2/2</f>
        <v>5.2909207280907244</v>
      </c>
      <c r="G133">
        <f>E133+(gy-$P$7*E133)*dt_2/2</f>
        <v>-4.1772378157278274</v>
      </c>
      <c r="H133">
        <f>F133*dt_2</f>
        <v>5.2909207280907249E-2</v>
      </c>
      <c r="I133">
        <f>G133*dt_2</f>
        <v>-4.1772378157278273E-2</v>
      </c>
      <c r="J133">
        <f>(gx-$O$6*D133)*dt_2</f>
        <v>-2.6454603640453624E-2</v>
      </c>
      <c r="K133">
        <f>(gy-$O$6*E133)*dt_2</f>
        <v>-7.9363810921360869E-2</v>
      </c>
      <c r="R133">
        <f t="shared" si="21"/>
        <v>9.3115411669589623</v>
      </c>
      <c r="S133">
        <f t="shared" si="22"/>
        <v>2.9346235008768975</v>
      </c>
      <c r="T133">
        <f t="shared" si="23"/>
        <v>5.3442294165205162</v>
      </c>
      <c r="U133">
        <f t="shared" si="24"/>
        <v>-3.9673117504384514</v>
      </c>
      <c r="V133">
        <f>T133*dt_2</f>
        <v>5.3442294165205163E-2</v>
      </c>
      <c r="W133">
        <f>U133*dt_2</f>
        <v>-3.9673117504384514E-2</v>
      </c>
      <c r="X133">
        <f>(gx-$O$6*T133)*dt_2</f>
        <v>-2.6721147082602582E-2</v>
      </c>
      <c r="Y133">
        <f>(gy-$O$6*U133)*dt_2</f>
        <v>-8.0163441247807748E-2</v>
      </c>
    </row>
    <row r="134" spans="2:25" x14ac:dyDescent="0.3">
      <c r="B134" s="1">
        <f t="shared" si="33"/>
        <v>9.4710677510994525</v>
      </c>
      <c r="C134" s="1">
        <f t="shared" si="34"/>
        <v>2.7492032532983717</v>
      </c>
      <c r="D134">
        <f t="shared" si="35"/>
        <v>5.2644661244502711</v>
      </c>
      <c r="E134">
        <f t="shared" si="36"/>
        <v>-4.2066016266491886</v>
      </c>
      <c r="F134">
        <f>D134+(gx-$P$7*D134)*dt_2/2</f>
        <v>5.2644661244502711</v>
      </c>
      <c r="G134">
        <f>E134+(gy-$P$7*E134)*dt_2/2</f>
        <v>-4.2566016266491884</v>
      </c>
      <c r="H134">
        <f>F134*dt_2</f>
        <v>5.2644661244502712E-2</v>
      </c>
      <c r="I134">
        <f>G134*dt_2</f>
        <v>-4.2566016266491882E-2</v>
      </c>
      <c r="J134">
        <f>(gx-$O$6*D134)*dt_2</f>
        <v>-2.6322330622251356E-2</v>
      </c>
      <c r="K134">
        <f>(gy-$O$6*E134)*dt_2</f>
        <v>-7.8966991866754058E-2</v>
      </c>
      <c r="R134">
        <f t="shared" si="21"/>
        <v>9.3649834611241669</v>
      </c>
      <c r="S134">
        <f t="shared" si="22"/>
        <v>2.894950383372513</v>
      </c>
      <c r="T134">
        <f t="shared" si="23"/>
        <v>5.3175082694379139</v>
      </c>
      <c r="U134">
        <f t="shared" si="24"/>
        <v>-4.0474751916862592</v>
      </c>
      <c r="V134">
        <f>T134*dt_2</f>
        <v>5.3175082694379143E-2</v>
      </c>
      <c r="W134">
        <f>U134*dt_2</f>
        <v>-4.0474751916862596E-2</v>
      </c>
      <c r="X134">
        <f>(gx-$O$6*T134)*dt_2</f>
        <v>-2.6587541347189571E-2</v>
      </c>
      <c r="Y134">
        <f>(gy-$O$6*U134)*dt_2</f>
        <v>-7.9762624041568697E-2</v>
      </c>
    </row>
    <row r="135" spans="2:25" x14ac:dyDescent="0.3">
      <c r="B135" s="1">
        <f t="shared" si="33"/>
        <v>9.523712412343956</v>
      </c>
      <c r="C135" s="1">
        <f t="shared" si="34"/>
        <v>2.7066372370318796</v>
      </c>
      <c r="D135">
        <f t="shared" si="35"/>
        <v>5.2381437938280193</v>
      </c>
      <c r="E135">
        <f t="shared" si="36"/>
        <v>-4.285568618515943</v>
      </c>
      <c r="F135">
        <f>D135+(gx-$P$7*D135)*dt_2/2</f>
        <v>5.2381437938280193</v>
      </c>
      <c r="G135">
        <f>E135+(gy-$P$7*E135)*dt_2/2</f>
        <v>-4.3355686185159428</v>
      </c>
      <c r="H135">
        <f>F135*dt_2</f>
        <v>5.2381437938280193E-2</v>
      </c>
      <c r="I135">
        <f>G135*dt_2</f>
        <v>-4.3355686185159427E-2</v>
      </c>
      <c r="J135">
        <f>(gx-$O$6*D135)*dt_2</f>
        <v>-2.6190718969140096E-2</v>
      </c>
      <c r="K135">
        <f>(gy-$O$6*E135)*dt_2</f>
        <v>-7.8572156907420296E-2</v>
      </c>
      <c r="R135">
        <f t="shared" si="21"/>
        <v>9.4181585438185458</v>
      </c>
      <c r="S135">
        <f t="shared" si="22"/>
        <v>2.8544756314556503</v>
      </c>
      <c r="T135">
        <f t="shared" si="23"/>
        <v>5.2909207280907244</v>
      </c>
      <c r="U135">
        <f t="shared" si="24"/>
        <v>-4.1272378157278276</v>
      </c>
      <c r="V135">
        <f>T135*dt_2</f>
        <v>5.2909207280907249E-2</v>
      </c>
      <c r="W135">
        <f>U135*dt_2</f>
        <v>-4.1272378157278279E-2</v>
      </c>
      <c r="X135">
        <f>(gx-$O$6*T135)*dt_2</f>
        <v>-2.6454603640453624E-2</v>
      </c>
      <c r="Y135">
        <f>(gy-$O$6*U135)*dt_2</f>
        <v>-7.9363810921360869E-2</v>
      </c>
    </row>
    <row r="136" spans="2:25" x14ac:dyDescent="0.3">
      <c r="B136" s="1">
        <f t="shared" si="33"/>
        <v>9.5760938502822359</v>
      </c>
      <c r="C136" s="1">
        <f t="shared" si="34"/>
        <v>2.6632815508467202</v>
      </c>
      <c r="D136">
        <f t="shared" si="35"/>
        <v>5.2119530748588794</v>
      </c>
      <c r="E136">
        <f t="shared" si="36"/>
        <v>-4.3641407754233636</v>
      </c>
      <c r="F136">
        <f>D136+(gx-$P$7*D136)*dt_2/2</f>
        <v>5.2119530748588794</v>
      </c>
      <c r="G136">
        <f>E136+(gy-$P$7*E136)*dt_2/2</f>
        <v>-4.4141407754233635</v>
      </c>
      <c r="H136">
        <f>F136*dt_2</f>
        <v>5.2119530748588792E-2</v>
      </c>
      <c r="I136">
        <f>G136*dt_2</f>
        <v>-4.4141407754233634E-2</v>
      </c>
      <c r="J136">
        <f>(gx-$O$6*D136)*dt_2</f>
        <v>-2.6059765374294396E-2</v>
      </c>
      <c r="K136">
        <f>(gy-$O$6*E136)*dt_2</f>
        <v>-7.8179296122883185E-2</v>
      </c>
      <c r="R136">
        <f t="shared" si="21"/>
        <v>9.4710677510994525</v>
      </c>
      <c r="S136">
        <f t="shared" si="22"/>
        <v>2.8132032532983722</v>
      </c>
      <c r="T136">
        <f t="shared" si="23"/>
        <v>5.2644661244502711</v>
      </c>
      <c r="U136">
        <f t="shared" si="24"/>
        <v>-4.2066016266491886</v>
      </c>
      <c r="V136">
        <f>T136*dt_2</f>
        <v>5.2644661244502712E-2</v>
      </c>
      <c r="W136">
        <f>U136*dt_2</f>
        <v>-4.2066016266491889E-2</v>
      </c>
      <c r="X136">
        <f>(gx-$O$6*T136)*dt_2</f>
        <v>-2.6322330622251356E-2</v>
      </c>
      <c r="Y136">
        <f>(gy-$O$6*U136)*dt_2</f>
        <v>-7.8966991866754058E-2</v>
      </c>
    </row>
    <row r="137" spans="2:25" x14ac:dyDescent="0.3">
      <c r="B137" s="1">
        <f t="shared" si="33"/>
        <v>9.6282133810308252</v>
      </c>
      <c r="C137" s="1">
        <f t="shared" si="34"/>
        <v>2.6191401430924866</v>
      </c>
      <c r="D137">
        <f t="shared" si="35"/>
        <v>5.1858933094845847</v>
      </c>
      <c r="E137">
        <f t="shared" si="36"/>
        <v>-4.4423200715462468</v>
      </c>
      <c r="F137">
        <f>D137+(gx-$P$7*D137)*dt_2/2</f>
        <v>5.1858933094845847</v>
      </c>
      <c r="G137">
        <f>E137+(gy-$P$7*E137)*dt_2/2</f>
        <v>-4.4923200715462466</v>
      </c>
      <c r="H137">
        <f>F137*dt_2</f>
        <v>5.1858933094845849E-2</v>
      </c>
      <c r="I137">
        <f>G137*dt_2</f>
        <v>-4.4923200715462464E-2</v>
      </c>
      <c r="J137">
        <f>(gx-$O$6*D137)*dt_2</f>
        <v>-2.5929466547422925E-2</v>
      </c>
      <c r="K137">
        <f>(gy-$O$6*E137)*dt_2</f>
        <v>-7.7788399642268774E-2</v>
      </c>
      <c r="R137">
        <f t="shared" si="21"/>
        <v>9.523712412343956</v>
      </c>
      <c r="S137">
        <f t="shared" si="22"/>
        <v>2.7711372370318803</v>
      </c>
      <c r="T137">
        <f t="shared" si="23"/>
        <v>5.2381437938280193</v>
      </c>
      <c r="U137">
        <f t="shared" si="24"/>
        <v>-4.285568618515943</v>
      </c>
      <c r="V137">
        <f>T137*dt_2</f>
        <v>5.2381437938280193E-2</v>
      </c>
      <c r="W137">
        <f>U137*dt_2</f>
        <v>-4.2855686185159433E-2</v>
      </c>
      <c r="X137">
        <f>(gx-$O$6*T137)*dt_2</f>
        <v>-2.6190718969140096E-2</v>
      </c>
      <c r="Y137">
        <f>(gy-$O$6*U137)*dt_2</f>
        <v>-7.8572156907420296E-2</v>
      </c>
    </row>
    <row r="138" spans="2:25" x14ac:dyDescent="0.3">
      <c r="B138" s="1">
        <f t="shared" si="33"/>
        <v>9.6800723141256704</v>
      </c>
      <c r="C138" s="1">
        <f t="shared" si="34"/>
        <v>2.5742169423770243</v>
      </c>
      <c r="D138">
        <f t="shared" si="35"/>
        <v>5.1599638429371621</v>
      </c>
      <c r="E138">
        <f t="shared" si="36"/>
        <v>-4.5201084711885153</v>
      </c>
      <c r="F138">
        <f>D138+(gx-$P$7*D138)*dt_2/2</f>
        <v>5.1599638429371621</v>
      </c>
      <c r="G138">
        <f>E138+(gy-$P$7*E138)*dt_2/2</f>
        <v>-4.5701084711885152</v>
      </c>
      <c r="H138">
        <f>F138*dt_2</f>
        <v>5.1599638429371625E-2</v>
      </c>
      <c r="I138">
        <f>G138*dt_2</f>
        <v>-4.5701084711885151E-2</v>
      </c>
      <c r="J138">
        <f>(gx-$O$6*D138)*dt_2</f>
        <v>-2.5799819214685812E-2</v>
      </c>
      <c r="K138">
        <f>(gy-$O$6*E138)*dt_2</f>
        <v>-7.7399457644057423E-2</v>
      </c>
      <c r="R138">
        <f t="shared" si="21"/>
        <v>9.5760938502822359</v>
      </c>
      <c r="S138">
        <f t="shared" si="22"/>
        <v>2.7282815508467211</v>
      </c>
      <c r="T138">
        <f t="shared" si="23"/>
        <v>5.2119530748588794</v>
      </c>
      <c r="U138">
        <f t="shared" si="24"/>
        <v>-4.3641407754233636</v>
      </c>
      <c r="V138">
        <f>T138*dt_2</f>
        <v>5.2119530748588792E-2</v>
      </c>
      <c r="W138">
        <f>U138*dt_2</f>
        <v>-4.3641407754233634E-2</v>
      </c>
      <c r="X138">
        <f>(gx-$O$6*T138)*dt_2</f>
        <v>-2.6059765374294396E-2</v>
      </c>
      <c r="Y138">
        <f>(gy-$O$6*U138)*dt_2</f>
        <v>-7.8179296122883185E-2</v>
      </c>
    </row>
    <row r="139" spans="2:25" x14ac:dyDescent="0.3">
      <c r="B139" s="1">
        <f t="shared" si="33"/>
        <v>9.7316719525550415</v>
      </c>
      <c r="C139" s="1">
        <f t="shared" si="34"/>
        <v>2.528515857665139</v>
      </c>
      <c r="D139">
        <f t="shared" si="35"/>
        <v>5.1341640237224766</v>
      </c>
      <c r="E139">
        <f t="shared" si="36"/>
        <v>-4.5975079288325729</v>
      </c>
      <c r="F139">
        <f>D139+(gx-$P$7*D139)*dt_2/2</f>
        <v>5.1341640237224766</v>
      </c>
      <c r="G139">
        <f>E139+(gy-$P$7*E139)*dt_2/2</f>
        <v>-4.6475079288325727</v>
      </c>
      <c r="H139">
        <f>F139*dt_2</f>
        <v>5.1341640237224768E-2</v>
      </c>
      <c r="I139">
        <f>G139*dt_2</f>
        <v>-4.6475079288325727E-2</v>
      </c>
      <c r="J139">
        <f>(gx-$O$6*D139)*dt_2</f>
        <v>-2.5670820118612384E-2</v>
      </c>
      <c r="K139">
        <f>(gy-$O$6*E139)*dt_2</f>
        <v>-7.7012460355837128E-2</v>
      </c>
      <c r="R139">
        <f t="shared" si="21"/>
        <v>9.6282133810308252</v>
      </c>
      <c r="S139">
        <f t="shared" si="22"/>
        <v>2.6846401430924876</v>
      </c>
      <c r="T139">
        <f t="shared" si="23"/>
        <v>5.1858933094845847</v>
      </c>
      <c r="U139">
        <f t="shared" si="24"/>
        <v>-4.4423200715462468</v>
      </c>
      <c r="V139">
        <f>T139*dt_2</f>
        <v>5.1858933094845849E-2</v>
      </c>
      <c r="W139">
        <f>U139*dt_2</f>
        <v>-4.442320071546247E-2</v>
      </c>
      <c r="X139">
        <f>(gx-$O$6*T139)*dt_2</f>
        <v>-2.5929466547422925E-2</v>
      </c>
      <c r="Y139">
        <f>(gy-$O$6*U139)*dt_2</f>
        <v>-7.7788399642268774E-2</v>
      </c>
    </row>
    <row r="140" spans="2:25" x14ac:dyDescent="0.3">
      <c r="B140" s="1">
        <f t="shared" si="33"/>
        <v>9.7830135927922655</v>
      </c>
      <c r="C140" s="1">
        <f t="shared" si="34"/>
        <v>2.4820407783768133</v>
      </c>
      <c r="D140">
        <f t="shared" si="35"/>
        <v>5.1084932036038646</v>
      </c>
      <c r="E140">
        <f t="shared" si="36"/>
        <v>-4.6745203891884097</v>
      </c>
      <c r="F140">
        <f>D140+(gx-$P$7*D140)*dt_2/2</f>
        <v>5.1084932036038646</v>
      </c>
      <c r="G140">
        <f>E140+(gy-$P$7*E140)*dt_2/2</f>
        <v>-4.7245203891884096</v>
      </c>
      <c r="H140">
        <f>F140*dt_2</f>
        <v>5.1084932036038644E-2</v>
      </c>
      <c r="I140">
        <f>G140*dt_2</f>
        <v>-4.7245203891884094E-2</v>
      </c>
      <c r="J140">
        <f>(gx-$O$6*D140)*dt_2</f>
        <v>-2.5542466018019322E-2</v>
      </c>
      <c r="K140">
        <f>(gy-$O$6*E140)*dt_2</f>
        <v>-7.6627398054057952E-2</v>
      </c>
      <c r="R140">
        <f t="shared" si="21"/>
        <v>9.6800723141256704</v>
      </c>
      <c r="S140">
        <f t="shared" si="22"/>
        <v>2.640216942377025</v>
      </c>
      <c r="T140">
        <f t="shared" si="23"/>
        <v>5.1599638429371621</v>
      </c>
      <c r="U140">
        <f t="shared" si="24"/>
        <v>-4.5201084711885153</v>
      </c>
      <c r="V140">
        <f>T140*dt_2</f>
        <v>5.1599638429371625E-2</v>
      </c>
      <c r="W140">
        <f>U140*dt_2</f>
        <v>-4.5201084711885157E-2</v>
      </c>
      <c r="X140">
        <f>(gx-$O$6*T140)*dt_2</f>
        <v>-2.5799819214685812E-2</v>
      </c>
      <c r="Y140">
        <f>(gy-$O$6*U140)*dt_2</f>
        <v>-7.7399457644057423E-2</v>
      </c>
    </row>
    <row r="141" spans="2:25" x14ac:dyDescent="0.3">
      <c r="B141" s="1">
        <f t="shared" si="33"/>
        <v>9.8340985248283044</v>
      </c>
      <c r="C141" s="1">
        <f t="shared" si="34"/>
        <v>2.4347955744849292</v>
      </c>
      <c r="D141">
        <f t="shared" si="35"/>
        <v>5.0829507375858451</v>
      </c>
      <c r="E141">
        <f t="shared" si="36"/>
        <v>-4.7511477872424681</v>
      </c>
      <c r="F141">
        <f>D141+(gx-$P$7*D141)*dt_2/2</f>
        <v>5.0829507375858451</v>
      </c>
      <c r="G141">
        <f>E141+(gy-$P$7*E141)*dt_2/2</f>
        <v>-4.8011477872424679</v>
      </c>
      <c r="H141">
        <f>F141*dt_2</f>
        <v>5.0829507375858451E-2</v>
      </c>
      <c r="I141">
        <f>G141*dt_2</f>
        <v>-4.8011477872424678E-2</v>
      </c>
      <c r="J141">
        <f>(gx-$O$6*D141)*dt_2</f>
        <v>-2.5414753687929226E-2</v>
      </c>
      <c r="K141">
        <f>(gy-$O$6*E141)*dt_2</f>
        <v>-7.6244261063787663E-2</v>
      </c>
      <c r="R141">
        <f t="shared" si="21"/>
        <v>9.7316719525550415</v>
      </c>
      <c r="S141">
        <f t="shared" si="22"/>
        <v>2.5950158576651399</v>
      </c>
      <c r="T141">
        <f t="shared" si="23"/>
        <v>5.1341640237224766</v>
      </c>
      <c r="U141">
        <f t="shared" si="24"/>
        <v>-4.5975079288325729</v>
      </c>
      <c r="V141">
        <f>T141*dt_2</f>
        <v>5.1341640237224768E-2</v>
      </c>
      <c r="W141">
        <f>U141*dt_2</f>
        <v>-4.5975079288325726E-2</v>
      </c>
      <c r="X141">
        <f>(gx-$O$6*T141)*dt_2</f>
        <v>-2.5670820118612384E-2</v>
      </c>
      <c r="Y141">
        <f>(gy-$O$6*U141)*dt_2</f>
        <v>-7.7012460355837128E-2</v>
      </c>
    </row>
    <row r="142" spans="2:25" x14ac:dyDescent="0.3">
      <c r="B142" s="1">
        <f t="shared" si="33"/>
        <v>9.8849280322041633</v>
      </c>
      <c r="C142" s="1">
        <f t="shared" si="34"/>
        <v>2.3867840966125047</v>
      </c>
      <c r="D142">
        <f t="shared" si="35"/>
        <v>5.0575359838979157</v>
      </c>
      <c r="E142">
        <f t="shared" si="36"/>
        <v>-4.8273920483062556</v>
      </c>
      <c r="F142">
        <f>D142+(gx-$P$7*D142)*dt_2/2</f>
        <v>5.0575359838979157</v>
      </c>
      <c r="G142">
        <f>E142+(gy-$P$7*E142)*dt_2/2</f>
        <v>-4.8773920483062554</v>
      </c>
      <c r="H142">
        <f>F142*dt_2</f>
        <v>5.0575359838979157E-2</v>
      </c>
      <c r="I142">
        <f>G142*dt_2</f>
        <v>-4.8773920483062554E-2</v>
      </c>
      <c r="J142">
        <f>(gx-$O$6*D142)*dt_2</f>
        <v>-2.5287679919489579E-2</v>
      </c>
      <c r="K142">
        <f>(gy-$O$6*E142)*dt_2</f>
        <v>-7.5863039758468725E-2</v>
      </c>
      <c r="R142">
        <f t="shared" si="21"/>
        <v>9.7830135927922655</v>
      </c>
      <c r="S142">
        <f t="shared" si="22"/>
        <v>2.5490407783768143</v>
      </c>
      <c r="T142">
        <f t="shared" si="23"/>
        <v>5.1084932036038646</v>
      </c>
      <c r="U142">
        <f t="shared" si="24"/>
        <v>-4.6745203891884097</v>
      </c>
      <c r="V142">
        <f>T142*dt_2</f>
        <v>5.1084932036038644E-2</v>
      </c>
      <c r="W142">
        <f>U142*dt_2</f>
        <v>-4.67452038918841E-2</v>
      </c>
      <c r="X142">
        <f>(gx-$O$6*T142)*dt_2</f>
        <v>-2.5542466018019322E-2</v>
      </c>
      <c r="Y142">
        <f>(gy-$O$6*U142)*dt_2</f>
        <v>-7.6627398054057952E-2</v>
      </c>
    </row>
    <row r="143" spans="2:25" x14ac:dyDescent="0.3">
      <c r="B143" s="1">
        <f t="shared" si="33"/>
        <v>9.9355033920431417</v>
      </c>
      <c r="C143" s="1">
        <f t="shared" si="34"/>
        <v>2.3380101761294423</v>
      </c>
      <c r="D143">
        <f t="shared" si="35"/>
        <v>5.0322483039784265</v>
      </c>
      <c r="E143">
        <f t="shared" si="36"/>
        <v>-4.9032550880647241</v>
      </c>
      <c r="F143">
        <f>D143+(gx-$P$7*D143)*dt_2/2</f>
        <v>5.0322483039784265</v>
      </c>
      <c r="G143">
        <f>E143+(gy-$P$7*E143)*dt_2/2</f>
        <v>-4.9532550880647239</v>
      </c>
      <c r="H143">
        <f>F143*dt_2</f>
        <v>5.0322483039784267E-2</v>
      </c>
      <c r="I143">
        <f>G143*dt_2</f>
        <v>-4.9532550880647237E-2</v>
      </c>
      <c r="J143">
        <f>(gx-$O$6*D143)*dt_2</f>
        <v>-2.5161241519892134E-2</v>
      </c>
      <c r="K143">
        <f>(gy-$O$6*E143)*dt_2</f>
        <v>-7.5483724559676377E-2</v>
      </c>
      <c r="R143">
        <f t="shared" si="21"/>
        <v>9.8340985248283044</v>
      </c>
      <c r="S143">
        <f t="shared" si="22"/>
        <v>2.50229557448493</v>
      </c>
      <c r="T143">
        <f t="shared" si="23"/>
        <v>5.0829507375858451</v>
      </c>
      <c r="U143">
        <f t="shared" si="24"/>
        <v>-4.7511477872424681</v>
      </c>
      <c r="V143">
        <f>T143*dt_2</f>
        <v>5.0829507375858451E-2</v>
      </c>
      <c r="W143">
        <f>U143*dt_2</f>
        <v>-4.7511477872424684E-2</v>
      </c>
      <c r="X143">
        <f>(gx-$O$6*T143)*dt_2</f>
        <v>-2.5414753687929226E-2</v>
      </c>
      <c r="Y143">
        <f>(gy-$O$6*U143)*dt_2</f>
        <v>-7.6244261063787663E-2</v>
      </c>
    </row>
    <row r="144" spans="2:25" x14ac:dyDescent="0.3">
      <c r="B144" s="1">
        <f t="shared" si="33"/>
        <v>9.9858258750829254</v>
      </c>
      <c r="C144" s="1">
        <f t="shared" si="34"/>
        <v>2.2884776252487948</v>
      </c>
      <c r="D144">
        <f t="shared" si="35"/>
        <v>5.0070870624585346</v>
      </c>
      <c r="E144">
        <f t="shared" si="36"/>
        <v>-4.9787388126244005</v>
      </c>
      <c r="F144">
        <f>D144+(gx-$P$7*D144)*dt_2/2</f>
        <v>5.0070870624585346</v>
      </c>
      <c r="G144">
        <f>E144+(gy-$P$7*E144)*dt_2/2</f>
        <v>-5.0287388126244004</v>
      </c>
      <c r="H144">
        <f>F144*dt_2</f>
        <v>5.0070870624585345E-2</v>
      </c>
      <c r="I144">
        <f>G144*dt_2</f>
        <v>-5.0287388126244004E-2</v>
      </c>
      <c r="J144">
        <f>(gx-$O$6*D144)*dt_2</f>
        <v>-2.5035435312292673E-2</v>
      </c>
      <c r="K144">
        <f>(gy-$O$6*E144)*dt_2</f>
        <v>-7.5106305936878004E-2</v>
      </c>
      <c r="R144">
        <f t="shared" si="21"/>
        <v>9.8849280322041633</v>
      </c>
      <c r="S144">
        <f t="shared" si="22"/>
        <v>2.4547840966125052</v>
      </c>
      <c r="T144">
        <f t="shared" si="23"/>
        <v>5.0575359838979157</v>
      </c>
      <c r="U144">
        <f t="shared" si="24"/>
        <v>-4.8273920483062556</v>
      </c>
      <c r="V144">
        <f>T144*dt_2</f>
        <v>5.0575359838979157E-2</v>
      </c>
      <c r="W144">
        <f>U144*dt_2</f>
        <v>-4.827392048306256E-2</v>
      </c>
      <c r="X144">
        <f>(gx-$O$6*T144)*dt_2</f>
        <v>-2.5287679919489579E-2</v>
      </c>
      <c r="Y144">
        <f>(gy-$O$6*U144)*dt_2</f>
        <v>-7.5863039758468725E-2</v>
      </c>
    </row>
    <row r="145" spans="2:25" x14ac:dyDescent="0.3">
      <c r="B145" s="1">
        <f t="shared" si="33"/>
        <v>10.035896745707511</v>
      </c>
      <c r="C145" s="1">
        <f t="shared" si="34"/>
        <v>2.2381902371225508</v>
      </c>
      <c r="D145">
        <f t="shared" si="35"/>
        <v>4.9820516271462418</v>
      </c>
      <c r="E145">
        <f t="shared" si="36"/>
        <v>-5.0538451185612789</v>
      </c>
      <c r="F145">
        <f>D145+(gx-$P$7*D145)*dt_2/2</f>
        <v>4.9820516271462418</v>
      </c>
      <c r="G145">
        <f>E145+(gy-$P$7*E145)*dt_2/2</f>
        <v>-5.1038451185612788</v>
      </c>
      <c r="H145">
        <f>F145*dt_2</f>
        <v>4.9820516271462417E-2</v>
      </c>
      <c r="I145">
        <f>G145*dt_2</f>
        <v>-5.1038451185612788E-2</v>
      </c>
      <c r="J145">
        <f>(gx-$O$6*D145)*dt_2</f>
        <v>-2.4910258135731209E-2</v>
      </c>
      <c r="K145">
        <f>(gy-$O$6*E145)*dt_2</f>
        <v>-7.4730774407193612E-2</v>
      </c>
      <c r="R145">
        <f t="shared" si="21"/>
        <v>9.9355033920431417</v>
      </c>
      <c r="S145">
        <f t="shared" si="22"/>
        <v>2.4065101761294425</v>
      </c>
      <c r="T145">
        <f t="shared" si="23"/>
        <v>5.0322483039784265</v>
      </c>
      <c r="U145">
        <f t="shared" si="24"/>
        <v>-4.9032550880647241</v>
      </c>
      <c r="V145">
        <f>T145*dt_2</f>
        <v>5.0322483039784267E-2</v>
      </c>
      <c r="W145">
        <f>U145*dt_2</f>
        <v>-4.9032550880647244E-2</v>
      </c>
      <c r="X145">
        <f>(gx-$O$6*T145)*dt_2</f>
        <v>-2.5161241519892134E-2</v>
      </c>
      <c r="Y145">
        <f>(gy-$O$6*U145)*dt_2</f>
        <v>-7.5483724559676377E-2</v>
      </c>
    </row>
    <row r="146" spans="2:25" x14ac:dyDescent="0.3">
      <c r="B146" s="1">
        <f t="shared" si="33"/>
        <v>10.085717261978973</v>
      </c>
      <c r="C146" s="1">
        <f t="shared" si="34"/>
        <v>2.1871517859369378</v>
      </c>
      <c r="D146">
        <f t="shared" si="35"/>
        <v>4.9571413690105111</v>
      </c>
      <c r="E146">
        <f t="shared" si="36"/>
        <v>-5.1285758929684722</v>
      </c>
      <c r="F146">
        <f>D146+(gx-$P$7*D146)*dt_2/2</f>
        <v>4.9571413690105111</v>
      </c>
      <c r="G146">
        <f>E146+(gy-$P$7*E146)*dt_2/2</f>
        <v>-5.178575892968472</v>
      </c>
      <c r="H146">
        <f>F146*dt_2</f>
        <v>4.9571413690105114E-2</v>
      </c>
      <c r="I146">
        <f>G146*dt_2</f>
        <v>-5.1785758929684719E-2</v>
      </c>
      <c r="J146">
        <f>(gx-$O$6*D146)*dt_2</f>
        <v>-2.4785706845052557E-2</v>
      </c>
      <c r="K146">
        <f>(gy-$O$6*E146)*dt_2</f>
        <v>-7.4357120535157639E-2</v>
      </c>
      <c r="R146">
        <f t="shared" si="21"/>
        <v>9.9858258750829254</v>
      </c>
      <c r="S146">
        <f t="shared" si="22"/>
        <v>2.3574776252487952</v>
      </c>
      <c r="T146">
        <f t="shared" si="23"/>
        <v>5.0070870624585346</v>
      </c>
      <c r="U146">
        <f t="shared" si="24"/>
        <v>-4.9787388126244005</v>
      </c>
      <c r="V146">
        <f>T146*dt_2</f>
        <v>5.0070870624585345E-2</v>
      </c>
      <c r="W146">
        <f>U146*dt_2</f>
        <v>-4.9787388126244003E-2</v>
      </c>
      <c r="X146">
        <f>(gx-$O$6*T146)*dt_2</f>
        <v>-2.5035435312292673E-2</v>
      </c>
      <c r="Y146">
        <f>(gy-$O$6*U146)*dt_2</f>
        <v>-7.5106305936878004E-2</v>
      </c>
    </row>
    <row r="147" spans="2:25" x14ac:dyDescent="0.3">
      <c r="B147" s="1">
        <f t="shared" si="33"/>
        <v>10.135288675669077</v>
      </c>
      <c r="C147" s="1">
        <f t="shared" si="34"/>
        <v>2.1353660270072532</v>
      </c>
      <c r="D147">
        <f t="shared" si="35"/>
        <v>4.9323556621654587</v>
      </c>
      <c r="E147">
        <f t="shared" si="36"/>
        <v>-5.20293301350363</v>
      </c>
      <c r="F147">
        <f>D147+(gx-$P$7*D147)*dt_2/2</f>
        <v>4.9323556621654587</v>
      </c>
      <c r="G147">
        <f>E147+(gy-$P$7*E147)*dt_2/2</f>
        <v>-5.2529330135036298</v>
      </c>
      <c r="H147">
        <f>F147*dt_2</f>
        <v>4.9323556621654586E-2</v>
      </c>
      <c r="I147">
        <f>G147*dt_2</f>
        <v>-5.2529330135036301E-2</v>
      </c>
      <c r="J147">
        <f>(gx-$O$6*D147)*dt_2</f>
        <v>-2.4661778310827293E-2</v>
      </c>
      <c r="K147">
        <f>(gy-$O$6*E147)*dt_2</f>
        <v>-7.3985334932481855E-2</v>
      </c>
      <c r="R147">
        <f t="shared" si="21"/>
        <v>10.035896745707511</v>
      </c>
      <c r="S147">
        <f t="shared" si="22"/>
        <v>2.3076902371225514</v>
      </c>
      <c r="T147">
        <f t="shared" si="23"/>
        <v>4.9820516271462418</v>
      </c>
      <c r="U147">
        <f t="shared" si="24"/>
        <v>-5.0538451185612789</v>
      </c>
      <c r="V147">
        <f>T147*dt_2</f>
        <v>4.9820516271462417E-2</v>
      </c>
      <c r="W147">
        <f>U147*dt_2</f>
        <v>-5.0538451185612787E-2</v>
      </c>
      <c r="X147">
        <f>(gx-$O$6*T147)*dt_2</f>
        <v>-2.4910258135731209E-2</v>
      </c>
      <c r="Y147">
        <f>(gy-$O$6*U147)*dt_2</f>
        <v>-7.4730774407193612E-2</v>
      </c>
    </row>
    <row r="148" spans="2:25" x14ac:dyDescent="0.3">
      <c r="B148" s="1">
        <f t="shared" si="33"/>
        <v>10.184612232290732</v>
      </c>
      <c r="C148" s="1">
        <f t="shared" si="34"/>
        <v>2.0828366968722167</v>
      </c>
      <c r="D148">
        <f t="shared" si="35"/>
        <v>4.9076938838546313</v>
      </c>
      <c r="E148">
        <f t="shared" si="36"/>
        <v>-5.2769183484361122</v>
      </c>
      <c r="F148">
        <f>D148+(gx-$P$7*D148)*dt_2/2</f>
        <v>4.9076938838546313</v>
      </c>
      <c r="G148">
        <f>E148+(gy-$P$7*E148)*dt_2/2</f>
        <v>-5.326918348436112</v>
      </c>
      <c r="H148">
        <f>F148*dt_2</f>
        <v>4.9076938838546316E-2</v>
      </c>
      <c r="I148">
        <f>G148*dt_2</f>
        <v>-5.3269183484361118E-2</v>
      </c>
      <c r="J148">
        <f>(gx-$O$6*D148)*dt_2</f>
        <v>-2.4538469419273158E-2</v>
      </c>
      <c r="K148">
        <f>(gy-$O$6*E148)*dt_2</f>
        <v>-7.361540825781944E-2</v>
      </c>
      <c r="R148">
        <f t="shared" si="21"/>
        <v>10.085717261978973</v>
      </c>
      <c r="S148">
        <f t="shared" si="22"/>
        <v>2.2571517859369385</v>
      </c>
      <c r="T148">
        <f t="shared" si="23"/>
        <v>4.9571413690105111</v>
      </c>
      <c r="U148">
        <f t="shared" si="24"/>
        <v>-5.1285758929684722</v>
      </c>
      <c r="V148">
        <f>T148*dt_2</f>
        <v>4.9571413690105114E-2</v>
      </c>
      <c r="W148">
        <f>U148*dt_2</f>
        <v>-5.1285758929684726E-2</v>
      </c>
      <c r="X148">
        <f>(gx-$O$6*T148)*dt_2</f>
        <v>-2.4785706845052557E-2</v>
      </c>
      <c r="Y148">
        <f>(gy-$O$6*U148)*dt_2</f>
        <v>-7.4357120535157639E-2</v>
      </c>
    </row>
    <row r="149" spans="2:25" x14ac:dyDescent="0.3">
      <c r="B149" s="1">
        <f t="shared" si="33"/>
        <v>10.233689171129278</v>
      </c>
      <c r="C149" s="1">
        <f t="shared" si="34"/>
        <v>2.0295675133878555</v>
      </c>
      <c r="D149">
        <f t="shared" si="35"/>
        <v>4.8831554144353584</v>
      </c>
      <c r="E149">
        <f t="shared" si="36"/>
        <v>-5.3505337566939319</v>
      </c>
      <c r="F149">
        <f>D149+(gx-$P$7*D149)*dt_2/2</f>
        <v>4.8831554144353584</v>
      </c>
      <c r="G149">
        <f>E149+(gy-$P$7*E149)*dt_2/2</f>
        <v>-5.4005337566939318</v>
      </c>
      <c r="H149">
        <f>F149*dt_2</f>
        <v>4.8831554144353584E-2</v>
      </c>
      <c r="I149">
        <f>G149*dt_2</f>
        <v>-5.4005337566939315E-2</v>
      </c>
      <c r="J149">
        <f>(gx-$O$6*D149)*dt_2</f>
        <v>-2.4415777072176792E-2</v>
      </c>
      <c r="K149">
        <f>(gy-$O$6*E149)*dt_2</f>
        <v>-7.3247331216530348E-2</v>
      </c>
      <c r="R149">
        <f t="shared" si="21"/>
        <v>10.135288675669077</v>
      </c>
      <c r="S149">
        <f t="shared" si="22"/>
        <v>2.2058660270072536</v>
      </c>
      <c r="T149">
        <f t="shared" si="23"/>
        <v>4.9323556621654587</v>
      </c>
      <c r="U149">
        <f t="shared" si="24"/>
        <v>-5.20293301350363</v>
      </c>
      <c r="V149">
        <f>T149*dt_2</f>
        <v>4.9323556621654586E-2</v>
      </c>
      <c r="W149">
        <f>U149*dt_2</f>
        <v>-5.20293301350363E-2</v>
      </c>
      <c r="X149">
        <f>(gx-$O$6*T149)*dt_2</f>
        <v>-2.4661778310827293E-2</v>
      </c>
      <c r="Y149">
        <f>(gy-$O$6*U149)*dt_2</f>
        <v>-7.3985334932481855E-2</v>
      </c>
    </row>
    <row r="150" spans="2:25" x14ac:dyDescent="0.3">
      <c r="B150" s="1">
        <f t="shared" si="33"/>
        <v>10.282520725273631</v>
      </c>
      <c r="C150" s="1">
        <f t="shared" si="34"/>
        <v>1.9755621758209161</v>
      </c>
      <c r="D150">
        <f t="shared" si="35"/>
        <v>4.8587396373631817</v>
      </c>
      <c r="E150">
        <f t="shared" si="36"/>
        <v>-5.423781087910462</v>
      </c>
      <c r="F150">
        <f>D150+(gx-$P$7*D150)*dt_2/2</f>
        <v>4.8587396373631817</v>
      </c>
      <c r="G150">
        <f>E150+(gy-$P$7*E150)*dt_2/2</f>
        <v>-5.4737810879104618</v>
      </c>
      <c r="H150">
        <f>F150*dt_2</f>
        <v>4.8587396373631818E-2</v>
      </c>
      <c r="I150">
        <f>G150*dt_2</f>
        <v>-5.473781087910462E-2</v>
      </c>
      <c r="J150">
        <f>(gx-$O$6*D150)*dt_2</f>
        <v>-2.4293698186815909E-2</v>
      </c>
      <c r="K150">
        <f>(gy-$O$6*E150)*dt_2</f>
        <v>-7.2881094560447682E-2</v>
      </c>
      <c r="R150">
        <f t="shared" si="21"/>
        <v>10.184612232290732</v>
      </c>
      <c r="S150">
        <f t="shared" si="22"/>
        <v>2.1538366968722173</v>
      </c>
      <c r="T150">
        <f t="shared" si="23"/>
        <v>4.9076938838546313</v>
      </c>
      <c r="U150">
        <f t="shared" si="24"/>
        <v>-5.2769183484361122</v>
      </c>
      <c r="V150">
        <f>T150*dt_2</f>
        <v>4.9076938838546316E-2</v>
      </c>
      <c r="W150">
        <f>U150*dt_2</f>
        <v>-5.2769183484361125E-2</v>
      </c>
      <c r="X150">
        <f>(gx-$O$6*T150)*dt_2</f>
        <v>-2.4538469419273158E-2</v>
      </c>
      <c r="Y150">
        <f>(gy-$O$6*U150)*dt_2</f>
        <v>-7.361540825781944E-2</v>
      </c>
    </row>
    <row r="151" spans="2:25" x14ac:dyDescent="0.3">
      <c r="B151" s="1">
        <f t="shared" si="33"/>
        <v>10.331108121647263</v>
      </c>
      <c r="C151" s="1">
        <f t="shared" si="34"/>
        <v>1.9208243649418115</v>
      </c>
      <c r="D151">
        <f t="shared" si="35"/>
        <v>4.8344459391763657</v>
      </c>
      <c r="E151">
        <f t="shared" si="36"/>
        <v>-5.4966621824709101</v>
      </c>
      <c r="F151">
        <f>D151+(gx-$P$7*D151)*dt_2/2</f>
        <v>4.8344459391763657</v>
      </c>
      <c r="G151">
        <f>E151+(gy-$P$7*E151)*dt_2/2</f>
        <v>-5.5466621824709099</v>
      </c>
      <c r="H151">
        <f>F151*dt_2</f>
        <v>4.8344459391763656E-2</v>
      </c>
      <c r="I151">
        <f>G151*dt_2</f>
        <v>-5.54666218247091E-2</v>
      </c>
      <c r="J151">
        <f>(gx-$O$6*D151)*dt_2</f>
        <v>-2.4172229695881828E-2</v>
      </c>
      <c r="K151">
        <f>(gy-$O$6*E151)*dt_2</f>
        <v>-7.2516689087645456E-2</v>
      </c>
      <c r="R151">
        <f t="shared" si="21"/>
        <v>10.233689171129278</v>
      </c>
      <c r="S151">
        <f t="shared" si="22"/>
        <v>2.1010675133878562</v>
      </c>
      <c r="T151">
        <f t="shared" si="23"/>
        <v>4.8831554144353584</v>
      </c>
      <c r="U151">
        <f t="shared" si="24"/>
        <v>-5.3505337566939319</v>
      </c>
      <c r="V151">
        <f>T151*dt_2</f>
        <v>4.8831554144353584E-2</v>
      </c>
      <c r="W151">
        <f>U151*dt_2</f>
        <v>-5.3505337566939322E-2</v>
      </c>
      <c r="X151">
        <f>(gx-$O$6*T151)*dt_2</f>
        <v>-2.4415777072176792E-2</v>
      </c>
      <c r="Y151">
        <f>(gy-$O$6*U151)*dt_2</f>
        <v>-7.3247331216530348E-2</v>
      </c>
    </row>
    <row r="152" spans="2:25" x14ac:dyDescent="0.3">
      <c r="B152" s="1">
        <f t="shared" si="33"/>
        <v>10.379452581039027</v>
      </c>
      <c r="C152" s="1">
        <f t="shared" si="34"/>
        <v>1.8653577431171025</v>
      </c>
      <c r="D152">
        <f t="shared" si="35"/>
        <v>4.8102737094804837</v>
      </c>
      <c r="E152">
        <f t="shared" si="36"/>
        <v>-5.569178871558556</v>
      </c>
      <c r="F152">
        <f>D152+(gx-$P$7*D152)*dt_2/2</f>
        <v>4.8102737094804837</v>
      </c>
      <c r="G152">
        <f>E152+(gy-$P$7*E152)*dt_2/2</f>
        <v>-5.6191788715585558</v>
      </c>
      <c r="H152">
        <f>F152*dt_2</f>
        <v>4.8102737094804837E-2</v>
      </c>
      <c r="I152">
        <f>G152*dt_2</f>
        <v>-5.6191788715585556E-2</v>
      </c>
      <c r="J152">
        <f>(gx-$O$6*D152)*dt_2</f>
        <v>-2.4051368547402419E-2</v>
      </c>
      <c r="K152">
        <f>(gy-$O$6*E152)*dt_2</f>
        <v>-7.2154105642207228E-2</v>
      </c>
      <c r="R152">
        <f t="shared" si="21"/>
        <v>10.282520725273631</v>
      </c>
      <c r="S152">
        <f t="shared" si="22"/>
        <v>2.047562175820917</v>
      </c>
      <c r="T152">
        <f t="shared" si="23"/>
        <v>4.8587396373631817</v>
      </c>
      <c r="U152">
        <f t="shared" si="24"/>
        <v>-5.423781087910462</v>
      </c>
      <c r="V152">
        <f>T152*dt_2</f>
        <v>4.8587396373631818E-2</v>
      </c>
      <c r="W152">
        <f>U152*dt_2</f>
        <v>-5.423781087910462E-2</v>
      </c>
      <c r="X152">
        <f>(gx-$O$6*T152)*dt_2</f>
        <v>-2.4293698186815909E-2</v>
      </c>
      <c r="Y152">
        <f>(gy-$O$6*U152)*dt_2</f>
        <v>-7.2881094560447682E-2</v>
      </c>
    </row>
    <row r="153" spans="2:25" x14ac:dyDescent="0.3">
      <c r="B153" s="1">
        <f t="shared" si="33"/>
        <v>10.427555318133832</v>
      </c>
      <c r="C153" s="1">
        <f t="shared" si="34"/>
        <v>1.8091659544015168</v>
      </c>
      <c r="D153">
        <f t="shared" si="35"/>
        <v>4.7862223409330813</v>
      </c>
      <c r="E153">
        <f t="shared" si="36"/>
        <v>-5.6413329772007632</v>
      </c>
      <c r="F153">
        <f>D153+(gx-$P$7*D153)*dt_2/2</f>
        <v>4.7862223409330813</v>
      </c>
      <c r="G153">
        <f>E153+(gy-$P$7*E153)*dt_2/2</f>
        <v>-5.691332977200763</v>
      </c>
      <c r="H153">
        <f>F153*dt_2</f>
        <v>4.7862223409330815E-2</v>
      </c>
      <c r="I153">
        <f>G153*dt_2</f>
        <v>-5.691332977200763E-2</v>
      </c>
      <c r="J153">
        <f>(gx-$O$6*D153)*dt_2</f>
        <v>-2.3931111704665407E-2</v>
      </c>
      <c r="K153">
        <f>(gy-$O$6*E153)*dt_2</f>
        <v>-7.1793335113996187E-2</v>
      </c>
      <c r="R153">
        <f t="shared" si="21"/>
        <v>10.331108121647263</v>
      </c>
      <c r="S153">
        <f t="shared" si="22"/>
        <v>1.9933243649418124</v>
      </c>
      <c r="T153">
        <f t="shared" si="23"/>
        <v>4.8344459391763657</v>
      </c>
      <c r="U153">
        <f t="shared" si="24"/>
        <v>-5.4966621824709101</v>
      </c>
      <c r="V153">
        <f>T153*dt_2</f>
        <v>4.8344459391763656E-2</v>
      </c>
      <c r="W153">
        <f>U153*dt_2</f>
        <v>-5.49666218247091E-2</v>
      </c>
      <c r="X153">
        <f>(gx-$O$6*T153)*dt_2</f>
        <v>-2.4172229695881828E-2</v>
      </c>
      <c r="Y153">
        <f>(gy-$O$6*U153)*dt_2</f>
        <v>-7.2516689087645456E-2</v>
      </c>
    </row>
    <row r="154" spans="2:25" x14ac:dyDescent="0.3">
      <c r="B154" s="1">
        <f t="shared" si="33"/>
        <v>10.475417541543163</v>
      </c>
      <c r="C154" s="1">
        <f t="shared" si="34"/>
        <v>1.7522526246295091</v>
      </c>
      <c r="D154">
        <f t="shared" si="35"/>
        <v>4.7622912292284161</v>
      </c>
      <c r="E154">
        <f t="shared" si="36"/>
        <v>-5.7131263123147598</v>
      </c>
      <c r="F154">
        <f>D154+(gx-$P$7*D154)*dt_2/2</f>
        <v>4.7622912292284161</v>
      </c>
      <c r="G154">
        <f>E154+(gy-$P$7*E154)*dt_2/2</f>
        <v>-5.7631263123147596</v>
      </c>
      <c r="H154">
        <f>F154*dt_2</f>
        <v>4.7622912292284159E-2</v>
      </c>
      <c r="I154">
        <f>G154*dt_2</f>
        <v>-5.7631263123147598E-2</v>
      </c>
      <c r="J154">
        <f>(gx-$O$6*D154)*dt_2</f>
        <v>-2.3811456146142079E-2</v>
      </c>
      <c r="K154">
        <f>(gy-$O$6*E154)*dt_2</f>
        <v>-7.1434368438426196E-2</v>
      </c>
      <c r="R154">
        <f t="shared" si="21"/>
        <v>10.379452581039027</v>
      </c>
      <c r="S154">
        <f t="shared" si="22"/>
        <v>1.9383577431171033</v>
      </c>
      <c r="T154">
        <f t="shared" si="23"/>
        <v>4.8102737094804837</v>
      </c>
      <c r="U154">
        <f t="shared" si="24"/>
        <v>-5.569178871558556</v>
      </c>
      <c r="V154">
        <f>T154*dt_2</f>
        <v>4.8102737094804837E-2</v>
      </c>
      <c r="W154">
        <f>U154*dt_2</f>
        <v>-5.5691788715585562E-2</v>
      </c>
      <c r="X154">
        <f>(gx-$O$6*T154)*dt_2</f>
        <v>-2.4051368547402419E-2</v>
      </c>
      <c r="Y154">
        <f>(gy-$O$6*U154)*dt_2</f>
        <v>-7.2154105642207228E-2</v>
      </c>
    </row>
    <row r="155" spans="2:25" x14ac:dyDescent="0.3">
      <c r="B155" s="1">
        <f>B154+H154</f>
        <v>10.523040453835447</v>
      </c>
      <c r="C155" s="1">
        <f>C154+I154</f>
        <v>1.6946213615063614</v>
      </c>
      <c r="D155">
        <f>D154+J154</f>
        <v>4.7384797730822736</v>
      </c>
      <c r="E155">
        <f>E154+K154</f>
        <v>-5.7845606807531862</v>
      </c>
      <c r="F155">
        <f>D155+(gx-$P$7*D155)*dt_2/2</f>
        <v>4.7384797730822736</v>
      </c>
      <c r="G155">
        <f>E155+(gy-$P$7*E155)*dt_2/2</f>
        <v>-5.834560680753186</v>
      </c>
      <c r="H155">
        <f>F155*dt_2</f>
        <v>4.7384797730822735E-2</v>
      </c>
      <c r="I155">
        <f>G155*dt_2</f>
        <v>-5.8345606807531862E-2</v>
      </c>
      <c r="J155">
        <f>(gx-$O$6*D155)*dt_2</f>
        <v>-2.3692398865411367E-2</v>
      </c>
      <c r="K155">
        <f>(gy-$O$6*E155)*dt_2</f>
        <v>-7.1077196596234071E-2</v>
      </c>
      <c r="R155">
        <f t="shared" si="21"/>
        <v>10.427555318133832</v>
      </c>
      <c r="S155">
        <f t="shared" si="22"/>
        <v>1.8826659544015176</v>
      </c>
      <c r="T155">
        <f t="shared" si="23"/>
        <v>4.7862223409330813</v>
      </c>
      <c r="U155">
        <f t="shared" si="24"/>
        <v>-5.6413329772007632</v>
      </c>
      <c r="V155">
        <f>T155*dt_2</f>
        <v>4.7862223409330815E-2</v>
      </c>
      <c r="W155">
        <f>U155*dt_2</f>
        <v>-5.6413329772007637E-2</v>
      </c>
      <c r="X155">
        <f>(gx-$O$6*T155)*dt_2</f>
        <v>-2.3931111704665407E-2</v>
      </c>
      <c r="Y155">
        <f>(gy-$O$6*U155)*dt_2</f>
        <v>-7.1793335113996187E-2</v>
      </c>
    </row>
    <row r="156" spans="2:25" x14ac:dyDescent="0.3">
      <c r="B156" s="1">
        <f t="shared" ref="B156:B178" si="37">B155+H155</f>
        <v>10.57042525156627</v>
      </c>
      <c r="C156" s="1">
        <f t="shared" ref="C156:C178" si="38">C155+I155</f>
        <v>1.6362757546988296</v>
      </c>
      <c r="D156">
        <f t="shared" ref="D156:D178" si="39">D155+J155</f>
        <v>4.7147873742168622</v>
      </c>
      <c r="E156">
        <f t="shared" ref="E156:E178" si="40">E155+K155</f>
        <v>-5.8556378773494204</v>
      </c>
      <c r="F156">
        <f>D156+(gx-$P$7*D156)*dt_2/2</f>
        <v>4.7147873742168622</v>
      </c>
      <c r="G156">
        <f>E156+(gy-$P$7*E156)*dt_2/2</f>
        <v>-5.9056378773494203</v>
      </c>
      <c r="H156">
        <f>F156*dt_2</f>
        <v>4.7147873742168625E-2</v>
      </c>
      <c r="I156">
        <f>G156*dt_2</f>
        <v>-5.9056378773494206E-2</v>
      </c>
      <c r="J156">
        <f>(gx-$O$6*D156)*dt_2</f>
        <v>-2.3573936871084313E-2</v>
      </c>
      <c r="K156">
        <f>(gy-$O$6*E156)*dt_2</f>
        <v>-7.0721810613252903E-2</v>
      </c>
      <c r="R156">
        <f t="shared" si="21"/>
        <v>10.475417541543163</v>
      </c>
      <c r="S156">
        <f t="shared" si="22"/>
        <v>1.8262526246295101</v>
      </c>
      <c r="T156">
        <f t="shared" si="23"/>
        <v>4.7622912292284161</v>
      </c>
      <c r="U156">
        <f t="shared" si="24"/>
        <v>-5.7131263123147598</v>
      </c>
      <c r="V156">
        <f>T156*dt_2</f>
        <v>4.7622912292284159E-2</v>
      </c>
      <c r="W156">
        <f>U156*dt_2</f>
        <v>-5.7131263123147598E-2</v>
      </c>
      <c r="X156">
        <f>(gx-$O$6*T156)*dt_2</f>
        <v>-2.3811456146142079E-2</v>
      </c>
      <c r="Y156">
        <f>(gy-$O$6*U156)*dt_2</f>
        <v>-7.1434368438426196E-2</v>
      </c>
    </row>
    <row r="157" spans="2:25" x14ac:dyDescent="0.3">
      <c r="B157" s="1">
        <f t="shared" si="37"/>
        <v>10.617573125308439</v>
      </c>
      <c r="C157" s="1">
        <f t="shared" si="38"/>
        <v>1.5772193759253355</v>
      </c>
      <c r="D157">
        <f t="shared" si="39"/>
        <v>4.6912134373457777</v>
      </c>
      <c r="E157">
        <f t="shared" si="40"/>
        <v>-5.9263596879626732</v>
      </c>
      <c r="F157">
        <f>D157+(gx-$P$7*D157)*dt_2/2</f>
        <v>4.6912134373457777</v>
      </c>
      <c r="G157">
        <f>E157+(gy-$P$7*E157)*dt_2/2</f>
        <v>-5.976359687962673</v>
      </c>
      <c r="H157">
        <f>F157*dt_2</f>
        <v>4.691213437345778E-2</v>
      </c>
      <c r="I157">
        <f>G157*dt_2</f>
        <v>-5.9763596879626735E-2</v>
      </c>
      <c r="J157">
        <f>(gx-$O$6*D157)*dt_2</f>
        <v>-2.345606718672889E-2</v>
      </c>
      <c r="K157">
        <f>(gy-$O$6*E157)*dt_2</f>
        <v>-7.0368201560186638E-2</v>
      </c>
      <c r="R157">
        <f t="shared" si="21"/>
        <v>10.523040453835447</v>
      </c>
      <c r="S157">
        <f t="shared" si="22"/>
        <v>1.7691213615063626</v>
      </c>
      <c r="T157">
        <f t="shared" si="23"/>
        <v>4.7384797730822736</v>
      </c>
      <c r="U157">
        <f t="shared" si="24"/>
        <v>-5.7845606807531862</v>
      </c>
      <c r="V157">
        <f>T157*dt_2</f>
        <v>4.7384797730822735E-2</v>
      </c>
      <c r="W157">
        <f>U157*dt_2</f>
        <v>-5.7845606807531862E-2</v>
      </c>
      <c r="X157">
        <f>(gx-$O$6*T157)*dt_2</f>
        <v>-2.3692398865411367E-2</v>
      </c>
      <c r="Y157">
        <f>(gy-$O$6*U157)*dt_2</f>
        <v>-7.1077196596234071E-2</v>
      </c>
    </row>
    <row r="158" spans="2:25" x14ac:dyDescent="0.3">
      <c r="B158" s="1">
        <f t="shared" si="37"/>
        <v>10.664485259681896</v>
      </c>
      <c r="C158" s="1">
        <f t="shared" si="38"/>
        <v>1.5174557790457088</v>
      </c>
      <c r="D158">
        <f t="shared" si="39"/>
        <v>4.6677573701590491</v>
      </c>
      <c r="E158">
        <f t="shared" si="40"/>
        <v>-5.9967278895228597</v>
      </c>
      <c r="F158">
        <f>D158+(gx-$P$7*D158)*dt_2/2</f>
        <v>4.6677573701590491</v>
      </c>
      <c r="G158">
        <f>E158+(gy-$P$7*E158)*dt_2/2</f>
        <v>-6.0467278895228596</v>
      </c>
      <c r="H158">
        <f>F158*dt_2</f>
        <v>4.6677573701590494E-2</v>
      </c>
      <c r="I158">
        <f>G158*dt_2</f>
        <v>-6.0467278895228599E-2</v>
      </c>
      <c r="J158">
        <f>(gx-$O$6*D158)*dt_2</f>
        <v>-2.3338786850795247E-2</v>
      </c>
      <c r="K158">
        <f>(gy-$O$6*E158)*dt_2</f>
        <v>-7.0016360552385706E-2</v>
      </c>
      <c r="R158">
        <f t="shared" si="21"/>
        <v>10.57042525156627</v>
      </c>
      <c r="S158">
        <f t="shared" si="22"/>
        <v>1.7112757546988306</v>
      </c>
      <c r="T158">
        <f t="shared" si="23"/>
        <v>4.7147873742168622</v>
      </c>
      <c r="U158">
        <f t="shared" si="24"/>
        <v>-5.8556378773494204</v>
      </c>
      <c r="V158">
        <f>T158*dt_2</f>
        <v>4.7147873742168625E-2</v>
      </c>
      <c r="W158">
        <f>U158*dt_2</f>
        <v>-5.8556378773494205E-2</v>
      </c>
      <c r="X158">
        <f>(gx-$O$6*T158)*dt_2</f>
        <v>-2.3573936871084313E-2</v>
      </c>
      <c r="Y158">
        <f>(gy-$O$6*U158)*dt_2</f>
        <v>-7.0721810613252903E-2</v>
      </c>
    </row>
    <row r="159" spans="2:25" x14ac:dyDescent="0.3">
      <c r="B159" s="1">
        <f t="shared" si="37"/>
        <v>10.711162833383487</v>
      </c>
      <c r="C159" s="1">
        <f t="shared" si="38"/>
        <v>1.4569885001504803</v>
      </c>
      <c r="D159">
        <f t="shared" si="39"/>
        <v>4.6444185833082541</v>
      </c>
      <c r="E159">
        <f t="shared" si="40"/>
        <v>-6.0667442500752458</v>
      </c>
      <c r="F159">
        <f>D159+(gx-$P$7*D159)*dt_2/2</f>
        <v>4.6444185833082541</v>
      </c>
      <c r="G159">
        <f>E159+(gy-$P$7*E159)*dt_2/2</f>
        <v>-6.1167442500752456</v>
      </c>
      <c r="H159">
        <f>F159*dt_2</f>
        <v>4.6444185833082539E-2</v>
      </c>
      <c r="I159">
        <f>G159*dt_2</f>
        <v>-6.1167442500752456E-2</v>
      </c>
      <c r="J159">
        <f>(gx-$O$6*D159)*dt_2</f>
        <v>-2.322209291654127E-2</v>
      </c>
      <c r="K159">
        <f>(gy-$O$6*E159)*dt_2</f>
        <v>-6.9666278749623778E-2</v>
      </c>
      <c r="R159">
        <f t="shared" si="21"/>
        <v>10.617573125308439</v>
      </c>
      <c r="S159">
        <f t="shared" si="22"/>
        <v>1.6527193759253365</v>
      </c>
      <c r="T159">
        <f t="shared" si="23"/>
        <v>4.6912134373457777</v>
      </c>
      <c r="U159">
        <f t="shared" si="24"/>
        <v>-5.9263596879626732</v>
      </c>
      <c r="V159">
        <f>T159*dt_2</f>
        <v>4.691213437345778E-2</v>
      </c>
      <c r="W159">
        <f>U159*dt_2</f>
        <v>-5.9263596879626734E-2</v>
      </c>
      <c r="X159">
        <f>(gx-$O$6*T159)*dt_2</f>
        <v>-2.345606718672889E-2</v>
      </c>
      <c r="Y159">
        <f>(gy-$O$6*U159)*dt_2</f>
        <v>-7.0368201560186638E-2</v>
      </c>
    </row>
    <row r="160" spans="2:25" x14ac:dyDescent="0.3">
      <c r="B160" s="1">
        <f t="shared" si="37"/>
        <v>10.75760701921657</v>
      </c>
      <c r="C160" s="1">
        <f t="shared" si="38"/>
        <v>1.3958210576497279</v>
      </c>
      <c r="D160">
        <f t="shared" si="39"/>
        <v>4.6211964903917124</v>
      </c>
      <c r="E160">
        <f t="shared" si="40"/>
        <v>-6.1364105288248698</v>
      </c>
      <c r="F160">
        <f>D160+(gx-$P$7*D160)*dt_2/2</f>
        <v>4.6211964903917124</v>
      </c>
      <c r="G160">
        <f>E160+(gy-$P$7*E160)*dt_2/2</f>
        <v>-6.1864105288248696</v>
      </c>
      <c r="H160">
        <f>F160*dt_2</f>
        <v>4.6211964903917123E-2</v>
      </c>
      <c r="I160">
        <f>G160*dt_2</f>
        <v>-6.1864105288248698E-2</v>
      </c>
      <c r="J160">
        <f>(gx-$O$6*D160)*dt_2</f>
        <v>-2.3105982451958561E-2</v>
      </c>
      <c r="K160">
        <f>(gy-$O$6*E160)*dt_2</f>
        <v>-6.9317947355875653E-2</v>
      </c>
      <c r="R160">
        <f t="shared" si="21"/>
        <v>10.664485259681896</v>
      </c>
      <c r="S160">
        <f t="shared" si="22"/>
        <v>1.5934557790457098</v>
      </c>
      <c r="T160">
        <f t="shared" si="23"/>
        <v>4.6677573701590491</v>
      </c>
      <c r="U160">
        <f t="shared" si="24"/>
        <v>-5.9967278895228597</v>
      </c>
      <c r="V160">
        <f>T160*dt_2</f>
        <v>4.6677573701590494E-2</v>
      </c>
      <c r="W160">
        <f>U160*dt_2</f>
        <v>-5.9967278895228598E-2</v>
      </c>
      <c r="X160">
        <f>(gx-$O$6*T160)*dt_2</f>
        <v>-2.3338786850795247E-2</v>
      </c>
      <c r="Y160">
        <f>(gy-$O$6*U160)*dt_2</f>
        <v>-7.0016360552385706E-2</v>
      </c>
    </row>
    <row r="161" spans="2:25" x14ac:dyDescent="0.3">
      <c r="B161" s="1">
        <f t="shared" si="37"/>
        <v>10.803818984120486</v>
      </c>
      <c r="C161" s="1">
        <f t="shared" si="38"/>
        <v>1.3339569523614792</v>
      </c>
      <c r="D161">
        <f t="shared" si="39"/>
        <v>4.5980905079397543</v>
      </c>
      <c r="E161">
        <f t="shared" si="40"/>
        <v>-6.2057284761807452</v>
      </c>
      <c r="F161">
        <f>D161+(gx-$P$7*D161)*dt_2/2</f>
        <v>4.5980905079397543</v>
      </c>
      <c r="G161">
        <f>E161+(gy-$P$7*E161)*dt_2/2</f>
        <v>-6.255728476180745</v>
      </c>
      <c r="H161">
        <f>F161*dt_2</f>
        <v>4.5980905079397547E-2</v>
      </c>
      <c r="I161">
        <f>G161*dt_2</f>
        <v>-6.2557284761807455E-2</v>
      </c>
      <c r="J161">
        <f>(gx-$O$6*D161)*dt_2</f>
        <v>-2.2990452539698773E-2</v>
      </c>
      <c r="K161">
        <f>(gy-$O$6*E161)*dt_2</f>
        <v>-6.8971357619096271E-2</v>
      </c>
      <c r="R161">
        <f t="shared" ref="R161:R204" si="41">R160+V160</f>
        <v>10.711162833383487</v>
      </c>
      <c r="S161">
        <f t="shared" ref="S161:S204" si="42">S160+W160</f>
        <v>1.5334885001504812</v>
      </c>
      <c r="T161">
        <f t="shared" ref="T161:T204" si="43">T160+X160</f>
        <v>4.6444185833082541</v>
      </c>
      <c r="U161">
        <f t="shared" ref="U161:U204" si="44">U160+Y160</f>
        <v>-6.0667442500752458</v>
      </c>
      <c r="V161">
        <f>T161*dt_2</f>
        <v>4.6444185833082539E-2</v>
      </c>
      <c r="W161">
        <f>U161*dt_2</f>
        <v>-6.0667442500752462E-2</v>
      </c>
      <c r="X161">
        <f>(gx-$O$6*T161)*dt_2</f>
        <v>-2.322209291654127E-2</v>
      </c>
      <c r="Y161">
        <f>(gy-$O$6*U161)*dt_2</f>
        <v>-6.9666278749623778E-2</v>
      </c>
    </row>
    <row r="162" spans="2:25" x14ac:dyDescent="0.3">
      <c r="B162" s="1">
        <f t="shared" si="37"/>
        <v>10.849799889199884</v>
      </c>
      <c r="C162" s="1">
        <f t="shared" si="38"/>
        <v>1.2713996675996717</v>
      </c>
      <c r="D162">
        <f t="shared" si="39"/>
        <v>4.5751000554000552</v>
      </c>
      <c r="E162">
        <f t="shared" si="40"/>
        <v>-6.2746998337998416</v>
      </c>
      <c r="F162">
        <f>D162+(gx-$P$7*D162)*dt_2/2</f>
        <v>4.5751000554000552</v>
      </c>
      <c r="G162">
        <f>E162+(gy-$P$7*E162)*dt_2/2</f>
        <v>-6.3246998337998415</v>
      </c>
      <c r="H162">
        <f>F162*dt_2</f>
        <v>4.5751000554000554E-2</v>
      </c>
      <c r="I162">
        <f>G162*dt_2</f>
        <v>-6.324699833799842E-2</v>
      </c>
      <c r="J162">
        <f>(gx-$O$6*D162)*dt_2</f>
        <v>-2.2875500277000277E-2</v>
      </c>
      <c r="K162">
        <f>(gy-$O$6*E162)*dt_2</f>
        <v>-6.8626500831000789E-2</v>
      </c>
      <c r="R162">
        <f t="shared" si="41"/>
        <v>10.75760701921657</v>
      </c>
      <c r="S162">
        <f t="shared" si="42"/>
        <v>1.4728210576497287</v>
      </c>
      <c r="T162">
        <f t="shared" si="43"/>
        <v>4.6211964903917124</v>
      </c>
      <c r="U162">
        <f t="shared" si="44"/>
        <v>-6.1364105288248698</v>
      </c>
      <c r="V162">
        <f>T162*dt_2</f>
        <v>4.6211964903917123E-2</v>
      </c>
      <c r="W162">
        <f>U162*dt_2</f>
        <v>-6.1364105288248698E-2</v>
      </c>
      <c r="X162">
        <f>(gx-$O$6*T162)*dt_2</f>
        <v>-2.3105982451958561E-2</v>
      </c>
      <c r="Y162">
        <f>(gy-$O$6*U162)*dt_2</f>
        <v>-6.9317947355875653E-2</v>
      </c>
    </row>
    <row r="163" spans="2:25" x14ac:dyDescent="0.3">
      <c r="B163" s="1">
        <f t="shared" si="37"/>
        <v>10.895550889753885</v>
      </c>
      <c r="C163" s="1">
        <f t="shared" si="38"/>
        <v>1.2081526692616733</v>
      </c>
      <c r="D163">
        <f t="shared" si="39"/>
        <v>4.5522245551230549</v>
      </c>
      <c r="E163">
        <f t="shared" si="40"/>
        <v>-6.3433263346308424</v>
      </c>
      <c r="F163">
        <f>D163+(gx-$P$7*D163)*dt_2/2</f>
        <v>4.5522245551230549</v>
      </c>
      <c r="G163">
        <f>E163+(gy-$P$7*E163)*dt_2/2</f>
        <v>-6.3933263346308422</v>
      </c>
      <c r="H163">
        <f>F163*dt_2</f>
        <v>4.552224555123055E-2</v>
      </c>
      <c r="I163">
        <f>G163*dt_2</f>
        <v>-6.3933263346308417E-2</v>
      </c>
      <c r="J163">
        <f>(gx-$O$6*D163)*dt_2</f>
        <v>-2.2761122775615275E-2</v>
      </c>
      <c r="K163">
        <f>(gy-$O$6*E163)*dt_2</f>
        <v>-6.8283368326845797E-2</v>
      </c>
      <c r="R163">
        <f t="shared" si="41"/>
        <v>10.803818984120486</v>
      </c>
      <c r="S163">
        <f t="shared" si="42"/>
        <v>1.4114569523614799</v>
      </c>
      <c r="T163">
        <f t="shared" si="43"/>
        <v>4.5980905079397543</v>
      </c>
      <c r="U163">
        <f t="shared" si="44"/>
        <v>-6.2057284761807452</v>
      </c>
      <c r="V163">
        <f>T163*dt_2</f>
        <v>4.5980905079397547E-2</v>
      </c>
      <c r="W163">
        <f>U163*dt_2</f>
        <v>-6.2057284761807455E-2</v>
      </c>
      <c r="X163">
        <f>(gx-$O$6*T163)*dt_2</f>
        <v>-2.2990452539698773E-2</v>
      </c>
      <c r="Y163">
        <f>(gy-$O$6*U163)*dt_2</f>
        <v>-6.8971357619096271E-2</v>
      </c>
    </row>
    <row r="164" spans="2:25" x14ac:dyDescent="0.3">
      <c r="B164" s="1">
        <f t="shared" si="37"/>
        <v>10.941073135305116</v>
      </c>
      <c r="C164" s="1">
        <f t="shared" si="38"/>
        <v>1.144219405915365</v>
      </c>
      <c r="D164">
        <f t="shared" si="39"/>
        <v>4.5294634323474394</v>
      </c>
      <c r="E164">
        <f t="shared" si="40"/>
        <v>-6.411609702957688</v>
      </c>
      <c r="F164">
        <f>D164+(gx-$P$7*D164)*dt_2/2</f>
        <v>4.5294634323474394</v>
      </c>
      <c r="G164">
        <f>E164+(gy-$P$7*E164)*dt_2/2</f>
        <v>-6.4616097029576878</v>
      </c>
      <c r="H164">
        <f>F164*dt_2</f>
        <v>4.5294634323474393E-2</v>
      </c>
      <c r="I164">
        <f>G164*dt_2</f>
        <v>-6.461609702957688E-2</v>
      </c>
      <c r="J164">
        <f>(gx-$O$6*D164)*dt_2</f>
        <v>-2.2647317161737197E-2</v>
      </c>
      <c r="K164">
        <f>(gy-$O$6*E164)*dt_2</f>
        <v>-6.7941951485211566E-2</v>
      </c>
      <c r="R164">
        <f t="shared" si="41"/>
        <v>10.849799889199884</v>
      </c>
      <c r="S164">
        <f t="shared" si="42"/>
        <v>1.3493996675996724</v>
      </c>
      <c r="T164">
        <f t="shared" si="43"/>
        <v>4.5751000554000552</v>
      </c>
      <c r="U164">
        <f t="shared" si="44"/>
        <v>-6.2746998337998416</v>
      </c>
      <c r="V164">
        <f>T164*dt_2</f>
        <v>4.5751000554000554E-2</v>
      </c>
      <c r="W164">
        <f>U164*dt_2</f>
        <v>-6.2746998337998419E-2</v>
      </c>
      <c r="X164">
        <f>(gx-$O$6*T164)*dt_2</f>
        <v>-2.2875500277000277E-2</v>
      </c>
      <c r="Y164">
        <f>(gy-$O$6*U164)*dt_2</f>
        <v>-6.8626500831000789E-2</v>
      </c>
    </row>
    <row r="165" spans="2:25" x14ac:dyDescent="0.3">
      <c r="B165" s="1">
        <f t="shared" si="37"/>
        <v>10.98636776962859</v>
      </c>
      <c r="C165" s="1">
        <f t="shared" si="38"/>
        <v>1.0796033088857881</v>
      </c>
      <c r="D165">
        <f t="shared" si="39"/>
        <v>4.5068161151857025</v>
      </c>
      <c r="E165">
        <f t="shared" si="40"/>
        <v>-6.4795516544428997</v>
      </c>
      <c r="F165">
        <f>D165+(gx-$P$7*D165)*dt_2/2</f>
        <v>4.5068161151857025</v>
      </c>
      <c r="G165">
        <f>E165+(gy-$P$7*E165)*dt_2/2</f>
        <v>-6.5295516544428995</v>
      </c>
      <c r="H165">
        <f>F165*dt_2</f>
        <v>4.5068161151857022E-2</v>
      </c>
      <c r="I165">
        <f>G165*dt_2</f>
        <v>-6.5295516544429E-2</v>
      </c>
      <c r="J165">
        <f>(gx-$O$6*D165)*dt_2</f>
        <v>-2.2534080575928511E-2</v>
      </c>
      <c r="K165">
        <f>(gy-$O$6*E165)*dt_2</f>
        <v>-6.7602241727785492E-2</v>
      </c>
      <c r="R165">
        <f t="shared" si="41"/>
        <v>10.895550889753885</v>
      </c>
      <c r="S165">
        <f t="shared" si="42"/>
        <v>1.286652669261674</v>
      </c>
      <c r="T165">
        <f t="shared" si="43"/>
        <v>4.5522245551230549</v>
      </c>
      <c r="U165">
        <f t="shared" si="44"/>
        <v>-6.3433263346308424</v>
      </c>
      <c r="V165">
        <f>T165*dt_2</f>
        <v>4.552224555123055E-2</v>
      </c>
      <c r="W165">
        <f>U165*dt_2</f>
        <v>-6.343326334630843E-2</v>
      </c>
      <c r="X165">
        <f>(gx-$O$6*T165)*dt_2</f>
        <v>-2.2761122775615275E-2</v>
      </c>
      <c r="Y165">
        <f>(gy-$O$6*U165)*dt_2</f>
        <v>-6.8283368326845797E-2</v>
      </c>
    </row>
    <row r="166" spans="2:25" x14ac:dyDescent="0.3">
      <c r="B166" s="1">
        <f t="shared" si="37"/>
        <v>11.031435930780447</v>
      </c>
      <c r="C166" s="1">
        <f t="shared" si="38"/>
        <v>1.0143077923413593</v>
      </c>
      <c r="D166">
        <f t="shared" si="39"/>
        <v>4.484282034609774</v>
      </c>
      <c r="E166">
        <f t="shared" si="40"/>
        <v>-6.547153896170685</v>
      </c>
      <c r="F166">
        <f>D166+(gx-$P$7*D166)*dt_2/2</f>
        <v>4.484282034609774</v>
      </c>
      <c r="G166">
        <f>E166+(gy-$P$7*E166)*dt_2/2</f>
        <v>-6.5971538961706848</v>
      </c>
      <c r="H166">
        <f>F166*dt_2</f>
        <v>4.4842820346097739E-2</v>
      </c>
      <c r="I166">
        <f>G166*dt_2</f>
        <v>-6.5971538961706849E-2</v>
      </c>
      <c r="J166">
        <f>(gx-$O$6*D166)*dt_2</f>
        <v>-2.242141017304887E-2</v>
      </c>
      <c r="K166">
        <f>(gy-$O$6*E166)*dt_2</f>
        <v>-6.7264230519146581E-2</v>
      </c>
      <c r="R166">
        <f t="shared" si="41"/>
        <v>10.941073135305116</v>
      </c>
      <c r="S166">
        <f t="shared" si="42"/>
        <v>1.2232194059153656</v>
      </c>
      <c r="T166">
        <f t="shared" si="43"/>
        <v>4.5294634323474394</v>
      </c>
      <c r="U166">
        <f t="shared" si="44"/>
        <v>-6.411609702957688</v>
      </c>
      <c r="V166">
        <f>T166*dt_2</f>
        <v>4.5294634323474393E-2</v>
      </c>
      <c r="W166">
        <f>U166*dt_2</f>
        <v>-6.411609702957688E-2</v>
      </c>
      <c r="X166">
        <f>(gx-$O$6*T166)*dt_2</f>
        <v>-2.2647317161737197E-2</v>
      </c>
      <c r="Y166">
        <f>(gy-$O$6*U166)*dt_2</f>
        <v>-6.7941951485211566E-2</v>
      </c>
    </row>
    <row r="167" spans="2:25" x14ac:dyDescent="0.3">
      <c r="B167" s="1">
        <f t="shared" si="37"/>
        <v>11.076278751126544</v>
      </c>
      <c r="C167" s="1">
        <f t="shared" si="38"/>
        <v>0.94833625337965244</v>
      </c>
      <c r="D167">
        <f t="shared" si="39"/>
        <v>4.4618606244367252</v>
      </c>
      <c r="E167">
        <f t="shared" si="40"/>
        <v>-6.6144181266898316</v>
      </c>
      <c r="F167">
        <f>D167+(gx-$P$7*D167)*dt_2/2</f>
        <v>4.4618606244367252</v>
      </c>
      <c r="G167">
        <f>E167+(gy-$P$7*E167)*dt_2/2</f>
        <v>-6.6644181266898315</v>
      </c>
      <c r="H167">
        <f>F167*dt_2</f>
        <v>4.4618606244367254E-2</v>
      </c>
      <c r="I167">
        <f>G167*dt_2</f>
        <v>-6.664418126689832E-2</v>
      </c>
      <c r="J167">
        <f>(gx-$O$6*D167)*dt_2</f>
        <v>-2.2309303122183627E-2</v>
      </c>
      <c r="K167">
        <f>(gy-$O$6*E167)*dt_2</f>
        <v>-6.6927909366550853E-2</v>
      </c>
      <c r="R167">
        <f t="shared" si="41"/>
        <v>10.98636776962859</v>
      </c>
      <c r="S167">
        <f t="shared" si="42"/>
        <v>1.1591033088857887</v>
      </c>
      <c r="T167">
        <f t="shared" si="43"/>
        <v>4.5068161151857025</v>
      </c>
      <c r="U167">
        <f t="shared" si="44"/>
        <v>-6.4795516544428997</v>
      </c>
      <c r="V167">
        <f>T167*dt_2</f>
        <v>4.5068161151857022E-2</v>
      </c>
      <c r="W167">
        <f>U167*dt_2</f>
        <v>-6.4795516544428999E-2</v>
      </c>
      <c r="X167">
        <f>(gx-$O$6*T167)*dt_2</f>
        <v>-2.2534080575928511E-2</v>
      </c>
      <c r="Y167">
        <f>(gy-$O$6*U167)*dt_2</f>
        <v>-6.7602241727785492E-2</v>
      </c>
    </row>
    <row r="168" spans="2:25" x14ac:dyDescent="0.3">
      <c r="B168" s="1">
        <f t="shared" si="37"/>
        <v>11.120897357370911</v>
      </c>
      <c r="C168" s="1">
        <f t="shared" si="38"/>
        <v>0.88169207211275413</v>
      </c>
      <c r="D168">
        <f t="shared" si="39"/>
        <v>4.4395513213145419</v>
      </c>
      <c r="E168">
        <f t="shared" si="40"/>
        <v>-6.6813460360563823</v>
      </c>
      <c r="F168">
        <f>D168+(gx-$P$7*D168)*dt_2/2</f>
        <v>4.4395513213145419</v>
      </c>
      <c r="G168">
        <f>E168+(gy-$P$7*E168)*dt_2/2</f>
        <v>-6.7313460360563822</v>
      </c>
      <c r="H168">
        <f>F168*dt_2</f>
        <v>4.4395513213145422E-2</v>
      </c>
      <c r="I168">
        <f>G168*dt_2</f>
        <v>-6.731346036056382E-2</v>
      </c>
      <c r="J168">
        <f>(gx-$O$6*D168)*dt_2</f>
        <v>-2.2197756606572711E-2</v>
      </c>
      <c r="K168">
        <f>(gy-$O$6*E168)*dt_2</f>
        <v>-6.6593269819718096E-2</v>
      </c>
      <c r="R168">
        <f t="shared" si="41"/>
        <v>11.031435930780447</v>
      </c>
      <c r="S168">
        <f t="shared" si="42"/>
        <v>1.0943077923413598</v>
      </c>
      <c r="T168">
        <f t="shared" si="43"/>
        <v>4.484282034609774</v>
      </c>
      <c r="U168">
        <f t="shared" si="44"/>
        <v>-6.547153896170685</v>
      </c>
      <c r="V168">
        <f>T168*dt_2</f>
        <v>4.4842820346097739E-2</v>
      </c>
      <c r="W168">
        <f>U168*dt_2</f>
        <v>-6.5471538961706849E-2</v>
      </c>
      <c r="X168">
        <f>(gx-$O$6*T168)*dt_2</f>
        <v>-2.242141017304887E-2</v>
      </c>
      <c r="Y168">
        <f>(gy-$O$6*U168)*dt_2</f>
        <v>-6.7264230519146581E-2</v>
      </c>
    </row>
    <row r="169" spans="2:25" x14ac:dyDescent="0.3">
      <c r="B169" s="1">
        <f t="shared" si="37"/>
        <v>11.165292870584056</v>
      </c>
      <c r="C169" s="1">
        <f t="shared" si="38"/>
        <v>0.81437861175219028</v>
      </c>
      <c r="D169">
        <f t="shared" si="39"/>
        <v>4.4173535647079696</v>
      </c>
      <c r="E169">
        <f t="shared" si="40"/>
        <v>-6.7479393058761001</v>
      </c>
      <c r="F169">
        <f>D169+(gx-$P$7*D169)*dt_2/2</f>
        <v>4.4173535647079696</v>
      </c>
      <c r="G169">
        <f>E169+(gy-$P$7*E169)*dt_2/2</f>
        <v>-6.7979393058761</v>
      </c>
      <c r="H169">
        <f>F169*dt_2</f>
        <v>4.4173535647079695E-2</v>
      </c>
      <c r="I169">
        <f>G169*dt_2</f>
        <v>-6.7979393058760995E-2</v>
      </c>
      <c r="J169">
        <f>(gx-$O$6*D169)*dt_2</f>
        <v>-2.2086767823539848E-2</v>
      </c>
      <c r="K169">
        <f>(gy-$O$6*E169)*dt_2</f>
        <v>-6.6260303470619494E-2</v>
      </c>
      <c r="R169">
        <f t="shared" si="41"/>
        <v>11.076278751126544</v>
      </c>
      <c r="S169">
        <f t="shared" si="42"/>
        <v>1.0288362533796529</v>
      </c>
      <c r="T169">
        <f t="shared" si="43"/>
        <v>4.4618606244367252</v>
      </c>
      <c r="U169">
        <f t="shared" si="44"/>
        <v>-6.6144181266898316</v>
      </c>
      <c r="V169">
        <f>T169*dt_2</f>
        <v>4.4618606244367254E-2</v>
      </c>
      <c r="W169">
        <f>U169*dt_2</f>
        <v>-6.6144181266898319E-2</v>
      </c>
      <c r="X169">
        <f>(gx-$O$6*T169)*dt_2</f>
        <v>-2.2309303122183627E-2</v>
      </c>
      <c r="Y169">
        <f>(gy-$O$6*U169)*dt_2</f>
        <v>-6.6927909366550853E-2</v>
      </c>
    </row>
    <row r="170" spans="2:25" x14ac:dyDescent="0.3">
      <c r="B170" s="1">
        <f t="shared" si="37"/>
        <v>11.209466406231135</v>
      </c>
      <c r="C170" s="1">
        <f t="shared" si="38"/>
        <v>0.74639921869342929</v>
      </c>
      <c r="D170">
        <f t="shared" si="39"/>
        <v>4.3952667968844299</v>
      </c>
      <c r="E170">
        <f t="shared" si="40"/>
        <v>-6.8141996093467192</v>
      </c>
      <c r="F170">
        <f>D170+(gx-$P$7*D170)*dt_2/2</f>
        <v>4.3952667968844299</v>
      </c>
      <c r="G170">
        <f>E170+(gy-$P$7*E170)*dt_2/2</f>
        <v>-6.864199609346719</v>
      </c>
      <c r="H170">
        <f>F170*dt_2</f>
        <v>4.3952667968844297E-2</v>
      </c>
      <c r="I170">
        <f>G170*dt_2</f>
        <v>-6.8641996093467189E-2</v>
      </c>
      <c r="J170">
        <f>(gx-$O$6*D170)*dt_2</f>
        <v>-2.1976333984422149E-2</v>
      </c>
      <c r="K170">
        <f>(gy-$O$6*E170)*dt_2</f>
        <v>-6.5929001953266411E-2</v>
      </c>
      <c r="R170">
        <f t="shared" si="41"/>
        <v>11.120897357370911</v>
      </c>
      <c r="S170">
        <f t="shared" si="42"/>
        <v>0.96269207211275454</v>
      </c>
      <c r="T170">
        <f t="shared" si="43"/>
        <v>4.4395513213145419</v>
      </c>
      <c r="U170">
        <f t="shared" si="44"/>
        <v>-6.6813460360563823</v>
      </c>
      <c r="V170">
        <f>T170*dt_2</f>
        <v>4.4395513213145422E-2</v>
      </c>
      <c r="W170">
        <f>U170*dt_2</f>
        <v>-6.681346036056382E-2</v>
      </c>
      <c r="X170">
        <f>(gx-$O$6*T170)*dt_2</f>
        <v>-2.2197756606572711E-2</v>
      </c>
      <c r="Y170">
        <f>(gy-$O$6*U170)*dt_2</f>
        <v>-6.6593269819718096E-2</v>
      </c>
    </row>
    <row r="171" spans="2:25" x14ac:dyDescent="0.3">
      <c r="B171" s="1">
        <f t="shared" si="37"/>
        <v>11.253419074199979</v>
      </c>
      <c r="C171" s="1">
        <f t="shared" si="38"/>
        <v>0.67775722259996207</v>
      </c>
      <c r="D171">
        <f t="shared" si="39"/>
        <v>4.373290462900008</v>
      </c>
      <c r="E171">
        <f t="shared" si="40"/>
        <v>-6.8801286112999858</v>
      </c>
      <c r="F171">
        <f>D171+(gx-$P$7*D171)*dt_2/2</f>
        <v>4.373290462900008</v>
      </c>
      <c r="G171">
        <f>E171+(gy-$P$7*E171)*dt_2/2</f>
        <v>-6.9301286112999856</v>
      </c>
      <c r="H171">
        <f>F171*dt_2</f>
        <v>4.3732904629000084E-2</v>
      </c>
      <c r="I171">
        <f>G171*dt_2</f>
        <v>-6.9301286112999863E-2</v>
      </c>
      <c r="J171">
        <f>(gx-$O$6*D171)*dt_2</f>
        <v>-2.1866452314500042E-2</v>
      </c>
      <c r="K171">
        <f>(gy-$O$6*E171)*dt_2</f>
        <v>-6.5599356943500067E-2</v>
      </c>
      <c r="R171">
        <f t="shared" si="41"/>
        <v>11.165292870584056</v>
      </c>
      <c r="S171">
        <f t="shared" si="42"/>
        <v>0.89587861175219075</v>
      </c>
      <c r="T171">
        <f t="shared" si="43"/>
        <v>4.4173535647079696</v>
      </c>
      <c r="U171">
        <f t="shared" si="44"/>
        <v>-6.7479393058761001</v>
      </c>
      <c r="V171">
        <f>T171*dt_2</f>
        <v>4.4173535647079695E-2</v>
      </c>
      <c r="W171">
        <f>U171*dt_2</f>
        <v>-6.7479393058761009E-2</v>
      </c>
      <c r="X171">
        <f>(gx-$O$6*T171)*dt_2</f>
        <v>-2.2086767823539848E-2</v>
      </c>
      <c r="Y171">
        <f>(gy-$O$6*U171)*dt_2</f>
        <v>-6.6260303470619494E-2</v>
      </c>
    </row>
    <row r="172" spans="2:25" x14ac:dyDescent="0.3">
      <c r="B172" s="1">
        <f t="shared" si="37"/>
        <v>11.297151978828978</v>
      </c>
      <c r="C172" s="1">
        <f t="shared" si="38"/>
        <v>0.60845593648696217</v>
      </c>
      <c r="D172">
        <f t="shared" si="39"/>
        <v>4.3514240105855082</v>
      </c>
      <c r="E172">
        <f t="shared" si="40"/>
        <v>-6.945727968243486</v>
      </c>
      <c r="F172">
        <f>D172+(gx-$P$7*D172)*dt_2/2</f>
        <v>4.3514240105855082</v>
      </c>
      <c r="G172">
        <f>E172+(gy-$P$7*E172)*dt_2/2</f>
        <v>-6.9957279682434859</v>
      </c>
      <c r="H172">
        <f>F172*dt_2</f>
        <v>4.3514240105855084E-2</v>
      </c>
      <c r="I172">
        <f>G172*dt_2</f>
        <v>-6.9957279682434856E-2</v>
      </c>
      <c r="J172">
        <f>(gx-$O$6*D172)*dt_2</f>
        <v>-2.1757120052927542E-2</v>
      </c>
      <c r="K172">
        <f>(gy-$O$6*E172)*dt_2</f>
        <v>-6.5271360158782571E-2</v>
      </c>
      <c r="R172">
        <f t="shared" si="41"/>
        <v>11.209466406231135</v>
      </c>
      <c r="S172">
        <f t="shared" si="42"/>
        <v>0.8283992186934297</v>
      </c>
      <c r="T172">
        <f t="shared" si="43"/>
        <v>4.3952667968844299</v>
      </c>
      <c r="U172">
        <f t="shared" si="44"/>
        <v>-6.8141996093467192</v>
      </c>
      <c r="V172">
        <f>T172*dt_2</f>
        <v>4.3952667968844297E-2</v>
      </c>
      <c r="W172">
        <f>U172*dt_2</f>
        <v>-6.8141996093467189E-2</v>
      </c>
      <c r="X172">
        <f>(gx-$O$6*T172)*dt_2</f>
        <v>-2.1976333984422149E-2</v>
      </c>
      <c r="Y172">
        <f>(gy-$O$6*U172)*dt_2</f>
        <v>-6.5929001953266411E-2</v>
      </c>
    </row>
    <row r="173" spans="2:25" x14ac:dyDescent="0.3">
      <c r="B173" s="1">
        <f t="shared" si="37"/>
        <v>11.340666218934834</v>
      </c>
      <c r="C173" s="1">
        <f t="shared" si="38"/>
        <v>0.53849865680452735</v>
      </c>
      <c r="D173">
        <f t="shared" si="39"/>
        <v>4.3296668905325806</v>
      </c>
      <c r="E173">
        <f t="shared" si="40"/>
        <v>-7.0109993284022689</v>
      </c>
      <c r="F173">
        <f>D173+(gx-$P$7*D173)*dt_2/2</f>
        <v>4.3296668905325806</v>
      </c>
      <c r="G173">
        <f>E173+(gy-$P$7*E173)*dt_2/2</f>
        <v>-7.0609993284022687</v>
      </c>
      <c r="H173">
        <f>F173*dt_2</f>
        <v>4.3296668905325804E-2</v>
      </c>
      <c r="I173">
        <f>G173*dt_2</f>
        <v>-7.060999328402269E-2</v>
      </c>
      <c r="J173">
        <f>(gx-$O$6*D173)*dt_2</f>
        <v>-2.1648334452662902E-2</v>
      </c>
      <c r="K173">
        <f>(gy-$O$6*E173)*dt_2</f>
        <v>-6.4945003357988654E-2</v>
      </c>
      <c r="R173">
        <f t="shared" si="41"/>
        <v>11.253419074199979</v>
      </c>
      <c r="S173">
        <f t="shared" si="42"/>
        <v>0.76025722259996253</v>
      </c>
      <c r="T173">
        <f t="shared" si="43"/>
        <v>4.373290462900008</v>
      </c>
      <c r="U173">
        <f t="shared" si="44"/>
        <v>-6.8801286112999858</v>
      </c>
      <c r="V173">
        <f>T173*dt_2</f>
        <v>4.3732904629000084E-2</v>
      </c>
      <c r="W173">
        <f>U173*dt_2</f>
        <v>-6.8801286112999863E-2</v>
      </c>
      <c r="X173">
        <f>(gx-$O$6*T173)*dt_2</f>
        <v>-2.1866452314500042E-2</v>
      </c>
      <c r="Y173">
        <f>(gy-$O$6*U173)*dt_2</f>
        <v>-6.5599356943500067E-2</v>
      </c>
    </row>
    <row r="174" spans="2:25" x14ac:dyDescent="0.3">
      <c r="B174" s="1">
        <f t="shared" si="37"/>
        <v>11.383962887840159</v>
      </c>
      <c r="C174" s="1">
        <f t="shared" si="38"/>
        <v>0.46788866352050468</v>
      </c>
      <c r="D174">
        <f t="shared" si="39"/>
        <v>4.3080185560799178</v>
      </c>
      <c r="E174">
        <f t="shared" si="40"/>
        <v>-7.0759443317602573</v>
      </c>
      <c r="F174">
        <f>D174+(gx-$P$7*D174)*dt_2/2</f>
        <v>4.3080185560799178</v>
      </c>
      <c r="G174">
        <f>E174+(gy-$P$7*E174)*dt_2/2</f>
        <v>-7.1259443317602571</v>
      </c>
      <c r="H174">
        <f>F174*dt_2</f>
        <v>4.3080185560799178E-2</v>
      </c>
      <c r="I174">
        <f>G174*dt_2</f>
        <v>-7.1259443317602575E-2</v>
      </c>
      <c r="J174">
        <f>(gx-$O$6*D174)*dt_2</f>
        <v>-2.1540092780399589E-2</v>
      </c>
      <c r="K174">
        <f>(gy-$O$6*E174)*dt_2</f>
        <v>-6.4620278341198711E-2</v>
      </c>
      <c r="R174">
        <f t="shared" si="41"/>
        <v>11.297151978828978</v>
      </c>
      <c r="S174">
        <f t="shared" si="42"/>
        <v>0.69145593648696269</v>
      </c>
      <c r="T174">
        <f t="shared" si="43"/>
        <v>4.3514240105855082</v>
      </c>
      <c r="U174">
        <f t="shared" si="44"/>
        <v>-6.945727968243486</v>
      </c>
      <c r="V174">
        <f>T174*dt_2</f>
        <v>4.3514240105855084E-2</v>
      </c>
      <c r="W174">
        <f>U174*dt_2</f>
        <v>-6.9457279682434855E-2</v>
      </c>
      <c r="X174">
        <f>(gx-$O$6*T174)*dt_2</f>
        <v>-2.1757120052927542E-2</v>
      </c>
      <c r="Y174">
        <f>(gy-$O$6*U174)*dt_2</f>
        <v>-6.5271360158782571E-2</v>
      </c>
    </row>
    <row r="175" spans="2:25" x14ac:dyDescent="0.3">
      <c r="B175" s="1">
        <f t="shared" si="37"/>
        <v>11.427043073400958</v>
      </c>
      <c r="C175" s="1">
        <f t="shared" si="38"/>
        <v>0.39662922020290209</v>
      </c>
      <c r="D175">
        <f t="shared" si="39"/>
        <v>4.2864784632995185</v>
      </c>
      <c r="E175">
        <f t="shared" si="40"/>
        <v>-7.1405646101014559</v>
      </c>
      <c r="F175">
        <f>D175+(gx-$P$7*D175)*dt_2/2</f>
        <v>4.2864784632995185</v>
      </c>
      <c r="G175">
        <f>E175+(gy-$P$7*E175)*dt_2/2</f>
        <v>-7.1905646101014558</v>
      </c>
      <c r="H175">
        <f>F175*dt_2</f>
        <v>4.2864784632995187E-2</v>
      </c>
      <c r="I175">
        <f>G175*dt_2</f>
        <v>-7.1905646101014561E-2</v>
      </c>
      <c r="J175">
        <f>(gx-$O$6*D175)*dt_2</f>
        <v>-2.1432392316497594E-2</v>
      </c>
      <c r="K175">
        <f>(gy-$O$6*E175)*dt_2</f>
        <v>-6.4297176949492718E-2</v>
      </c>
      <c r="R175">
        <f t="shared" si="41"/>
        <v>11.340666218934834</v>
      </c>
      <c r="S175">
        <f t="shared" si="42"/>
        <v>0.62199865680452782</v>
      </c>
      <c r="T175">
        <f t="shared" si="43"/>
        <v>4.3296668905325806</v>
      </c>
      <c r="U175">
        <f t="shared" si="44"/>
        <v>-7.0109993284022689</v>
      </c>
      <c r="V175">
        <f>T175*dt_2</f>
        <v>4.3296668905325804E-2</v>
      </c>
      <c r="W175">
        <f>U175*dt_2</f>
        <v>-7.010999328402269E-2</v>
      </c>
      <c r="X175">
        <f>(gx-$O$6*T175)*dt_2</f>
        <v>-2.1648334452662902E-2</v>
      </c>
      <c r="Y175">
        <f>(gy-$O$6*U175)*dt_2</f>
        <v>-6.4945003357988654E-2</v>
      </c>
    </row>
    <row r="176" spans="2:25" x14ac:dyDescent="0.3">
      <c r="B176" s="1">
        <f t="shared" si="37"/>
        <v>11.469907858033952</v>
      </c>
      <c r="C176" s="1">
        <f t="shared" si="38"/>
        <v>0.32472357410188751</v>
      </c>
      <c r="D176">
        <f t="shared" si="39"/>
        <v>4.2650460709830211</v>
      </c>
      <c r="E176">
        <f t="shared" si="40"/>
        <v>-7.204861787050949</v>
      </c>
      <c r="F176">
        <f>D176+(gx-$P$7*D176)*dt_2/2</f>
        <v>4.2650460709830211</v>
      </c>
      <c r="G176">
        <f>E176+(gy-$P$7*E176)*dt_2/2</f>
        <v>-7.2548617870509489</v>
      </c>
      <c r="H176">
        <f>F176*dt_2</f>
        <v>4.265046070983021E-2</v>
      </c>
      <c r="I176">
        <f>G176*dt_2</f>
        <v>-7.2548617870509494E-2</v>
      </c>
      <c r="J176">
        <f>(gx-$O$6*D176)*dt_2</f>
        <v>-2.1325230354915105E-2</v>
      </c>
      <c r="K176">
        <f>(gy-$O$6*E176)*dt_2</f>
        <v>-6.3975691064745266E-2</v>
      </c>
      <c r="R176">
        <f t="shared" si="41"/>
        <v>11.383962887840159</v>
      </c>
      <c r="S176">
        <f t="shared" si="42"/>
        <v>0.55188866352050514</v>
      </c>
      <c r="T176">
        <f t="shared" si="43"/>
        <v>4.3080185560799178</v>
      </c>
      <c r="U176">
        <f t="shared" si="44"/>
        <v>-7.0759443317602573</v>
      </c>
      <c r="V176">
        <f>T176*dt_2</f>
        <v>4.3080185560799178E-2</v>
      </c>
      <c r="W176">
        <f>U176*dt_2</f>
        <v>-7.0759443317602574E-2</v>
      </c>
      <c r="X176">
        <f>(gx-$O$6*T176)*dt_2</f>
        <v>-2.1540092780399589E-2</v>
      </c>
      <c r="Y176">
        <f>(gy-$O$6*U176)*dt_2</f>
        <v>-6.4620278341198711E-2</v>
      </c>
    </row>
    <row r="177" spans="2:25" x14ac:dyDescent="0.3">
      <c r="B177" s="1">
        <f t="shared" si="37"/>
        <v>11.512558318743782</v>
      </c>
      <c r="C177" s="1">
        <f t="shared" si="38"/>
        <v>0.25217495623137803</v>
      </c>
      <c r="D177">
        <f t="shared" si="39"/>
        <v>4.2437208406281064</v>
      </c>
      <c r="E177">
        <f t="shared" si="40"/>
        <v>-7.2688374781156941</v>
      </c>
      <c r="F177">
        <f>D177+(gx-$P$7*D177)*dt_2/2</f>
        <v>4.2437208406281064</v>
      </c>
      <c r="G177">
        <f>E177+(gy-$P$7*E177)*dt_2/2</f>
        <v>-7.318837478115694</v>
      </c>
      <c r="H177">
        <f>F177*dt_2</f>
        <v>4.2437208406281061E-2</v>
      </c>
      <c r="I177">
        <f>G177*dt_2</f>
        <v>-7.3188374781156945E-2</v>
      </c>
      <c r="J177">
        <f>(gx-$O$6*D177)*dt_2</f>
        <v>-2.1218604203140531E-2</v>
      </c>
      <c r="K177">
        <f>(gy-$O$6*E177)*dt_2</f>
        <v>-6.3655812609421533E-2</v>
      </c>
      <c r="R177">
        <f t="shared" si="41"/>
        <v>11.427043073400958</v>
      </c>
      <c r="S177">
        <f t="shared" si="42"/>
        <v>0.48112922020290255</v>
      </c>
      <c r="T177">
        <f t="shared" si="43"/>
        <v>4.2864784632995185</v>
      </c>
      <c r="U177">
        <f t="shared" si="44"/>
        <v>-7.1405646101014559</v>
      </c>
      <c r="V177">
        <f>T177*dt_2</f>
        <v>4.2864784632995187E-2</v>
      </c>
      <c r="W177">
        <f>U177*dt_2</f>
        <v>-7.1405646101014561E-2</v>
      </c>
      <c r="X177">
        <f>(gx-$O$6*T177)*dt_2</f>
        <v>-2.1432392316497594E-2</v>
      </c>
      <c r="Y177">
        <f>(gy-$O$6*U177)*dt_2</f>
        <v>-6.4297176949492718E-2</v>
      </c>
    </row>
    <row r="178" spans="2:25" x14ac:dyDescent="0.3">
      <c r="B178" s="1">
        <f t="shared" si="37"/>
        <v>11.554995527150062</v>
      </c>
      <c r="C178" s="1">
        <f t="shared" si="38"/>
        <v>0.17898658145022109</v>
      </c>
      <c r="D178">
        <f t="shared" si="39"/>
        <v>4.2225022364249662</v>
      </c>
      <c r="E178">
        <f t="shared" si="40"/>
        <v>-7.3324932907251155</v>
      </c>
      <c r="F178">
        <f>D178+(gx-$P$7*D178)*dt_2/2</f>
        <v>4.2225022364249662</v>
      </c>
      <c r="G178">
        <f>E178+(gy-$P$7*E178)*dt_2/2</f>
        <v>-7.3824932907251153</v>
      </c>
      <c r="H178">
        <f>F178*dt_2</f>
        <v>4.2225022364249666E-2</v>
      </c>
      <c r="I178">
        <f>G178*dt_2</f>
        <v>-7.3824932907251159E-2</v>
      </c>
      <c r="J178">
        <f>(gx-$O$6*D178)*dt_2</f>
        <v>-2.1112511182124833E-2</v>
      </c>
      <c r="K178">
        <f>(gy-$O$6*E178)*dt_2</f>
        <v>-6.3337533546374433E-2</v>
      </c>
      <c r="R178">
        <f t="shared" si="41"/>
        <v>11.469907858033952</v>
      </c>
      <c r="S178">
        <f t="shared" si="42"/>
        <v>0.40972357410188798</v>
      </c>
      <c r="T178">
        <f t="shared" si="43"/>
        <v>4.2650460709830211</v>
      </c>
      <c r="U178">
        <f t="shared" si="44"/>
        <v>-7.204861787050949</v>
      </c>
      <c r="V178">
        <f>T178*dt_2</f>
        <v>4.265046070983021E-2</v>
      </c>
      <c r="W178">
        <f>U178*dt_2</f>
        <v>-7.2048617870509493E-2</v>
      </c>
      <c r="X178">
        <f>(gx-$O$6*T178)*dt_2</f>
        <v>-2.1325230354915105E-2</v>
      </c>
      <c r="Y178">
        <f>(gy-$O$6*U178)*dt_2</f>
        <v>-6.3975691064745266E-2</v>
      </c>
    </row>
    <row r="179" spans="2:25" x14ac:dyDescent="0.3">
      <c r="B179" s="1">
        <f>B178+H178</f>
        <v>11.597220549514311</v>
      </c>
      <c r="C179" s="1">
        <f>C178+I178</f>
        <v>0.10516164854296993</v>
      </c>
      <c r="D179">
        <f>D178+J178</f>
        <v>4.2013897252428416</v>
      </c>
      <c r="E179">
        <f>E178+K178</f>
        <v>-7.3958308242714903</v>
      </c>
      <c r="F179">
        <f>D179+(gx-$P$7*D179)*dt_2/2</f>
        <v>4.2013897252428416</v>
      </c>
      <c r="G179">
        <f>E179+(gy-$P$7*E179)*dt_2/2</f>
        <v>-7.4458308242714901</v>
      </c>
      <c r="H179">
        <f>F179*dt_2</f>
        <v>4.201389725242842E-2</v>
      </c>
      <c r="I179">
        <f>G179*dt_2</f>
        <v>-7.4458308242714905E-2</v>
      </c>
      <c r="J179">
        <f>(gx-$O$6*D179)*dt_2</f>
        <v>-2.100694862621421E-2</v>
      </c>
      <c r="K179">
        <f>(gy-$O$6*E179)*dt_2</f>
        <v>-6.3020845878642553E-2</v>
      </c>
      <c r="R179">
        <f t="shared" si="41"/>
        <v>11.512558318743782</v>
      </c>
      <c r="S179">
        <f t="shared" si="42"/>
        <v>0.3376749562313785</v>
      </c>
      <c r="T179">
        <f t="shared" si="43"/>
        <v>4.2437208406281064</v>
      </c>
      <c r="U179">
        <f t="shared" si="44"/>
        <v>-7.2688374781156941</v>
      </c>
      <c r="V179">
        <f>T179*dt_2</f>
        <v>4.2437208406281061E-2</v>
      </c>
      <c r="W179">
        <f>U179*dt_2</f>
        <v>-7.2688374781156945E-2</v>
      </c>
      <c r="X179">
        <f>(gx-$O$6*T179)*dt_2</f>
        <v>-2.1218604203140531E-2</v>
      </c>
      <c r="Y179">
        <f>(gy-$O$6*U179)*dt_2</f>
        <v>-6.3655812609421533E-2</v>
      </c>
    </row>
    <row r="180" spans="2:25" x14ac:dyDescent="0.3">
      <c r="B180" s="1">
        <f t="shared" ref="B180:B184" si="45">B179+H179</f>
        <v>11.639234446766739</v>
      </c>
      <c r="C180" s="1">
        <f t="shared" ref="C180:C184" si="46">C179+I179</f>
        <v>3.0703340300255025E-2</v>
      </c>
      <c r="D180">
        <f t="shared" ref="D180:D184" si="47">D179+J179</f>
        <v>4.1803827766166277</v>
      </c>
      <c r="E180">
        <f t="shared" ref="E180:E184" si="48">E179+K179</f>
        <v>-7.4588516701501328</v>
      </c>
      <c r="F180">
        <f>D180+(gx-$P$7*D180)*dt_2/2</f>
        <v>4.1803827766166277</v>
      </c>
      <c r="G180">
        <f>E180+(gy-$P$7*E180)*dt_2/2</f>
        <v>-7.5088516701501327</v>
      </c>
      <c r="H180">
        <f>F180*dt_2</f>
        <v>4.1803827766166278E-2</v>
      </c>
      <c r="I180">
        <f>G180*dt_2</f>
        <v>-7.5088516701501323E-2</v>
      </c>
      <c r="J180">
        <f>(gx-$O$6*D180)*dt_2</f>
        <v>-2.0901913883083139E-2</v>
      </c>
      <c r="K180">
        <f>(gy-$O$6*E180)*dt_2</f>
        <v>-6.2705741649249344E-2</v>
      </c>
      <c r="R180">
        <f t="shared" si="41"/>
        <v>11.554995527150062</v>
      </c>
      <c r="S180">
        <f t="shared" si="42"/>
        <v>0.26498658145022158</v>
      </c>
      <c r="T180">
        <f t="shared" si="43"/>
        <v>4.2225022364249662</v>
      </c>
      <c r="U180">
        <f t="shared" si="44"/>
        <v>-7.3324932907251155</v>
      </c>
      <c r="V180">
        <f>T180*dt_2</f>
        <v>4.2225022364249666E-2</v>
      </c>
      <c r="W180">
        <f>U180*dt_2</f>
        <v>-7.3324932907251159E-2</v>
      </c>
      <c r="X180">
        <f>(gx-$O$6*T180)*dt_2</f>
        <v>-2.1112511182124833E-2</v>
      </c>
      <c r="Y180">
        <f>(gy-$O$6*U180)*dt_2</f>
        <v>-6.3337533546374433E-2</v>
      </c>
    </row>
    <row r="181" spans="2:25" x14ac:dyDescent="0.3">
      <c r="B181" s="1">
        <f t="shared" si="45"/>
        <v>11.681038274532906</v>
      </c>
      <c r="C181" s="1">
        <f t="shared" si="46"/>
        <v>-4.4385176401246298E-2</v>
      </c>
      <c r="D181">
        <f t="shared" si="47"/>
        <v>4.1594808627335444</v>
      </c>
      <c r="E181">
        <f t="shared" si="48"/>
        <v>-7.5215574117993818</v>
      </c>
      <c r="F181">
        <f>D181+(gx-$P$7*D181)*dt_2/2</f>
        <v>4.1594808627335444</v>
      </c>
      <c r="G181">
        <f>E181+(gy-$P$7*E181)*dt_2/2</f>
        <v>-7.5715574117993816</v>
      </c>
      <c r="H181">
        <f>F181*dt_2</f>
        <v>4.1594808627335444E-2</v>
      </c>
      <c r="I181">
        <f>G181*dt_2</f>
        <v>-7.5715574117993817E-2</v>
      </c>
      <c r="J181">
        <f>(gx-$O$6*D181)*dt_2</f>
        <v>-2.0797404313667722E-2</v>
      </c>
      <c r="K181">
        <f>(gy-$O$6*E181)*dt_2</f>
        <v>-6.239221294100309E-2</v>
      </c>
      <c r="R181">
        <f t="shared" si="41"/>
        <v>11.597220549514311</v>
      </c>
      <c r="S181">
        <f t="shared" si="42"/>
        <v>0.19166164854297041</v>
      </c>
      <c r="T181">
        <f t="shared" si="43"/>
        <v>4.2013897252428416</v>
      </c>
      <c r="U181">
        <f t="shared" si="44"/>
        <v>-7.3958308242714903</v>
      </c>
      <c r="V181">
        <f>T181*dt_2</f>
        <v>4.201389725242842E-2</v>
      </c>
      <c r="W181">
        <f>U181*dt_2</f>
        <v>-7.3958308242714904E-2</v>
      </c>
      <c r="X181">
        <f>(gx-$O$6*T181)*dt_2</f>
        <v>-2.100694862621421E-2</v>
      </c>
      <c r="Y181">
        <f>(gy-$O$6*U181)*dt_2</f>
        <v>-6.3020845878642553E-2</v>
      </c>
    </row>
    <row r="182" spans="2:25" x14ac:dyDescent="0.3">
      <c r="B182" s="1">
        <f t="shared" si="45"/>
        <v>11.722633083160241</v>
      </c>
      <c r="C182" s="1">
        <f t="shared" si="46"/>
        <v>-0.12010075051924012</v>
      </c>
      <c r="D182">
        <f t="shared" si="47"/>
        <v>4.1386834584198766</v>
      </c>
      <c r="E182">
        <f t="shared" si="48"/>
        <v>-7.5839496247403853</v>
      </c>
      <c r="F182">
        <f>D182+(gx-$P$7*D182)*dt_2/2</f>
        <v>4.1386834584198766</v>
      </c>
      <c r="G182">
        <f>E182+(gy-$P$7*E182)*dt_2/2</f>
        <v>-7.6339496247403851</v>
      </c>
      <c r="H182">
        <f>F182*dt_2</f>
        <v>4.138683458419877E-2</v>
      </c>
      <c r="I182">
        <f>G182*dt_2</f>
        <v>-7.6339496247403854E-2</v>
      </c>
      <c r="J182">
        <f>(gx-$O$6*D182)*dt_2</f>
        <v>-2.0693417292099385E-2</v>
      </c>
      <c r="K182">
        <f>(gy-$O$6*E182)*dt_2</f>
        <v>-6.2080251876298079E-2</v>
      </c>
      <c r="R182">
        <f t="shared" si="41"/>
        <v>11.639234446766739</v>
      </c>
      <c r="S182">
        <f t="shared" si="42"/>
        <v>0.1177033403002555</v>
      </c>
      <c r="T182">
        <f t="shared" si="43"/>
        <v>4.1803827766166277</v>
      </c>
      <c r="U182">
        <f t="shared" si="44"/>
        <v>-7.4588516701501328</v>
      </c>
      <c r="V182">
        <f>T182*dt_2</f>
        <v>4.1803827766166278E-2</v>
      </c>
      <c r="W182">
        <f>U182*dt_2</f>
        <v>-7.4588516701501337E-2</v>
      </c>
      <c r="X182">
        <f>(gx-$O$6*T182)*dt_2</f>
        <v>-2.0901913883083139E-2</v>
      </c>
      <c r="Y182">
        <f>(gy-$O$6*U182)*dt_2</f>
        <v>-6.2705741649249344E-2</v>
      </c>
    </row>
    <row r="183" spans="2:25" x14ac:dyDescent="0.3">
      <c r="B183" s="1">
        <f t="shared" si="45"/>
        <v>11.76401991774444</v>
      </c>
      <c r="C183" s="1">
        <f t="shared" si="46"/>
        <v>-0.19644024676664396</v>
      </c>
      <c r="D183">
        <f t="shared" si="47"/>
        <v>4.1179900411277774</v>
      </c>
      <c r="E183">
        <f t="shared" si="48"/>
        <v>-7.6460298766166837</v>
      </c>
      <c r="F183">
        <f>D183+(gx-$P$7*D183)*dt_2/2</f>
        <v>4.1179900411277774</v>
      </c>
      <c r="G183">
        <f>E183+(gy-$P$7*E183)*dt_2/2</f>
        <v>-7.6960298766166835</v>
      </c>
      <c r="H183">
        <f>F183*dt_2</f>
        <v>4.1179900411277774E-2</v>
      </c>
      <c r="I183">
        <f>G183*dt_2</f>
        <v>-7.6960298766166835E-2</v>
      </c>
      <c r="J183">
        <f>(gx-$O$6*D183)*dt_2</f>
        <v>-2.0589950205638887E-2</v>
      </c>
      <c r="K183">
        <f>(gy-$O$6*E183)*dt_2</f>
        <v>-6.1769850616916581E-2</v>
      </c>
      <c r="R183">
        <f t="shared" si="41"/>
        <v>11.681038274532906</v>
      </c>
      <c r="S183">
        <f t="shared" si="42"/>
        <v>4.3114823598754168E-2</v>
      </c>
      <c r="T183">
        <f t="shared" si="43"/>
        <v>4.1594808627335444</v>
      </c>
      <c r="U183">
        <f t="shared" si="44"/>
        <v>-7.5215574117993818</v>
      </c>
      <c r="V183">
        <f>T183*dt_2</f>
        <v>4.1594808627335444E-2</v>
      </c>
      <c r="W183">
        <f>U183*dt_2</f>
        <v>-7.5215574117993816E-2</v>
      </c>
      <c r="X183">
        <f>(gx-$O$6*T183)*dt_2</f>
        <v>-2.0797404313667722E-2</v>
      </c>
      <c r="Y183">
        <f>(gy-$O$6*U183)*dt_2</f>
        <v>-6.239221294100309E-2</v>
      </c>
    </row>
    <row r="184" spans="2:25" x14ac:dyDescent="0.3">
      <c r="B184" s="1">
        <f t="shared" si="45"/>
        <v>11.805199818155717</v>
      </c>
      <c r="C184" s="1">
        <f t="shared" si="46"/>
        <v>-0.27340054553281079</v>
      </c>
      <c r="D184">
        <f t="shared" si="47"/>
        <v>4.0974000909221386</v>
      </c>
      <c r="E184">
        <f t="shared" si="48"/>
        <v>-7.7077997272336001</v>
      </c>
      <c r="F184">
        <f>D184+(gx-$P$7*D184)*dt_2/2</f>
        <v>4.0974000909221386</v>
      </c>
      <c r="G184">
        <f>E184+(gy-$P$7*E184)*dt_2/2</f>
        <v>-7.7577997272335999</v>
      </c>
      <c r="H184">
        <f>F184*dt_2</f>
        <v>4.0974000909221389E-2</v>
      </c>
      <c r="I184">
        <f>G184*dt_2</f>
        <v>-7.7577997272335997E-2</v>
      </c>
      <c r="J184">
        <f>(gx-$O$6*D184)*dt_2</f>
        <v>-2.0487000454610695E-2</v>
      </c>
      <c r="K184">
        <f>(gy-$O$6*E184)*dt_2</f>
        <v>-6.1461001363832007E-2</v>
      </c>
      <c r="R184">
        <f t="shared" si="41"/>
        <v>11.722633083160241</v>
      </c>
      <c r="S184">
        <f t="shared" si="42"/>
        <v>-3.2100750519239649E-2</v>
      </c>
      <c r="T184">
        <f t="shared" si="43"/>
        <v>4.1386834584198766</v>
      </c>
      <c r="U184">
        <f t="shared" si="44"/>
        <v>-7.5839496247403853</v>
      </c>
      <c r="V184">
        <f>T184*dt_2</f>
        <v>4.138683458419877E-2</v>
      </c>
      <c r="W184">
        <f>U184*dt_2</f>
        <v>-7.5839496247403854E-2</v>
      </c>
      <c r="X184">
        <f>(gx-$O$6*T184)*dt_2</f>
        <v>-2.0693417292099385E-2</v>
      </c>
      <c r="Y184">
        <f>(gy-$O$6*U184)*dt_2</f>
        <v>-6.2080251876298079E-2</v>
      </c>
    </row>
  </sheetData>
  <mergeCells count="1">
    <mergeCell ref="S2:Y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9E98F-F0A0-4F9B-ADCE-DEFF75C0BEB2}">
  <dimension ref="D2:AI208"/>
  <sheetViews>
    <sheetView topLeftCell="A196" zoomScaleNormal="100" workbookViewId="0">
      <selection activeCell="E6" sqref="E6:M31"/>
    </sheetView>
  </sheetViews>
  <sheetFormatPr defaultRowHeight="14.4" x14ac:dyDescent="0.3"/>
  <sheetData>
    <row r="2" spans="4:35" x14ac:dyDescent="0.3">
      <c r="P2">
        <v>1</v>
      </c>
    </row>
    <row r="3" spans="4:35" x14ac:dyDescent="0.3">
      <c r="H3" t="s">
        <v>0</v>
      </c>
      <c r="I3">
        <v>0</v>
      </c>
      <c r="Q3">
        <f>IF(P2=1,9,Q3+1)</f>
        <v>9</v>
      </c>
      <c r="AA3" t="s">
        <v>21</v>
      </c>
      <c r="AB3">
        <v>0.01</v>
      </c>
    </row>
    <row r="4" spans="4:35" x14ac:dyDescent="0.3">
      <c r="H4" t="s">
        <v>1</v>
      </c>
      <c r="I4">
        <v>-10</v>
      </c>
      <c r="P4" t="str">
        <f>ADDRESS(Q3,R4)</f>
        <v>$F$9</v>
      </c>
      <c r="R4">
        <v>6</v>
      </c>
    </row>
    <row r="5" spans="4:35" x14ac:dyDescent="0.3">
      <c r="H5" t="s">
        <v>2</v>
      </c>
      <c r="I5">
        <v>0.1</v>
      </c>
      <c r="P5" t="str">
        <f>ADDRESS(Q3,R5)</f>
        <v>$G$9</v>
      </c>
      <c r="R5">
        <v>7</v>
      </c>
    </row>
    <row r="6" spans="4:35" x14ac:dyDescent="0.3">
      <c r="V6" t="s">
        <v>7</v>
      </c>
      <c r="W6" t="s">
        <v>3</v>
      </c>
      <c r="X6" t="s">
        <v>4</v>
      </c>
      <c r="AA6" t="s">
        <v>7</v>
      </c>
      <c r="AB6" t="s">
        <v>3</v>
      </c>
      <c r="AC6" t="s">
        <v>4</v>
      </c>
      <c r="AD6" t="s">
        <v>5</v>
      </c>
      <c r="AE6" t="s">
        <v>6</v>
      </c>
      <c r="AF6" t="s">
        <v>11</v>
      </c>
      <c r="AG6" t="s">
        <v>12</v>
      </c>
      <c r="AH6" t="s">
        <v>13</v>
      </c>
      <c r="AI6" t="s">
        <v>14</v>
      </c>
    </row>
    <row r="7" spans="4:35" x14ac:dyDescent="0.3">
      <c r="J7" t="s">
        <v>15</v>
      </c>
      <c r="K7" t="s">
        <v>16</v>
      </c>
      <c r="L7" t="s">
        <v>17</v>
      </c>
      <c r="M7" t="s">
        <v>18</v>
      </c>
      <c r="Q7" t="s">
        <v>19</v>
      </c>
      <c r="R7" t="s">
        <v>20</v>
      </c>
      <c r="V7">
        <v>0</v>
      </c>
      <c r="W7">
        <f>10*V7</f>
        <v>0</v>
      </c>
      <c r="X7">
        <f>10*V7+(-10*V7^2)/2</f>
        <v>0</v>
      </c>
      <c r="AA7">
        <v>0</v>
      </c>
      <c r="AB7">
        <v>0</v>
      </c>
      <c r="AC7">
        <v>0</v>
      </c>
      <c r="AD7">
        <v>10</v>
      </c>
      <c r="AE7">
        <v>10</v>
      </c>
      <c r="AF7">
        <f t="shared" ref="AF7:AF70" si="0">AD7*dt_2</f>
        <v>0.1</v>
      </c>
      <c r="AG7">
        <f t="shared" ref="AG7:AG70" si="1">AE7*dt_2</f>
        <v>0.1</v>
      </c>
      <c r="AH7">
        <f t="shared" ref="AH7:AH70" si="2">gx*dt_2</f>
        <v>0</v>
      </c>
      <c r="AI7">
        <f t="shared" ref="AI7:AI70" si="3">gy*dt_2</f>
        <v>-0.1</v>
      </c>
    </row>
    <row r="8" spans="4:35" x14ac:dyDescent="0.3">
      <c r="E8" t="s">
        <v>7</v>
      </c>
      <c r="F8" t="s">
        <v>3</v>
      </c>
      <c r="G8" t="s">
        <v>4</v>
      </c>
      <c r="H8" t="s">
        <v>5</v>
      </c>
      <c r="I8" t="s">
        <v>6</v>
      </c>
      <c r="J8" t="s">
        <v>11</v>
      </c>
      <c r="K8" t="s">
        <v>12</v>
      </c>
      <c r="L8" t="s">
        <v>13</v>
      </c>
      <c r="M8" t="s">
        <v>14</v>
      </c>
      <c r="Q8">
        <f ca="1">INDIRECT(P4)</f>
        <v>0</v>
      </c>
      <c r="R8">
        <f ca="1">INDIRECT(P5)</f>
        <v>0</v>
      </c>
      <c r="V8">
        <v>0.1</v>
      </c>
      <c r="W8">
        <f>10*V8</f>
        <v>1</v>
      </c>
      <c r="X8">
        <f t="shared" ref="X8:X27" si="4">10*V8+(-10*V8^2)/2</f>
        <v>0.95</v>
      </c>
      <c r="AA8">
        <f t="shared" ref="AA8:AA71" si="5">AA7+dt_2</f>
        <v>0.01</v>
      </c>
      <c r="AB8">
        <f>AB7+AF7</f>
        <v>0.1</v>
      </c>
      <c r="AC8">
        <f>AC7+AG7</f>
        <v>0.1</v>
      </c>
      <c r="AD8">
        <f>AD7+AH7</f>
        <v>10</v>
      </c>
      <c r="AE8">
        <f>AE7+AI7</f>
        <v>9.9</v>
      </c>
      <c r="AF8">
        <f t="shared" si="0"/>
        <v>0.1</v>
      </c>
      <c r="AG8">
        <f t="shared" si="1"/>
        <v>9.9000000000000005E-2</v>
      </c>
      <c r="AH8">
        <f t="shared" si="2"/>
        <v>0</v>
      </c>
      <c r="AI8">
        <f t="shared" si="3"/>
        <v>-0.1</v>
      </c>
    </row>
    <row r="9" spans="4:35" x14ac:dyDescent="0.3">
      <c r="D9" t="s">
        <v>8</v>
      </c>
      <c r="E9">
        <v>0</v>
      </c>
      <c r="F9">
        <v>0</v>
      </c>
      <c r="G9">
        <v>0</v>
      </c>
      <c r="H9">
        <v>10</v>
      </c>
      <c r="I9">
        <v>10</v>
      </c>
      <c r="J9">
        <f t="shared" ref="J9:J30" si="6">H9*dt</f>
        <v>1</v>
      </c>
      <c r="K9">
        <f t="shared" ref="K9:K30" si="7">I9*dt</f>
        <v>1</v>
      </c>
      <c r="L9">
        <f t="shared" ref="L9:L30" si="8">gx*dt</f>
        <v>0</v>
      </c>
      <c r="M9">
        <f t="shared" ref="M9:M30" si="9">gy*dt</f>
        <v>-1</v>
      </c>
      <c r="V9">
        <v>0.2</v>
      </c>
      <c r="W9">
        <f t="shared" ref="W8:W27" si="10">10*V9</f>
        <v>2</v>
      </c>
      <c r="X9">
        <f t="shared" si="4"/>
        <v>1.8</v>
      </c>
      <c r="AA9">
        <f t="shared" si="5"/>
        <v>0.02</v>
      </c>
      <c r="AB9">
        <f t="shared" ref="AB9:AB13" si="11">AB8+AF8</f>
        <v>0.2</v>
      </c>
      <c r="AC9">
        <f t="shared" ref="AC9:AC13" si="12">AC8+AG8</f>
        <v>0.19900000000000001</v>
      </c>
      <c r="AD9">
        <f t="shared" ref="AD9:AD17" si="13">AD8+AH8</f>
        <v>10</v>
      </c>
      <c r="AE9">
        <f t="shared" ref="AE9:AE17" si="14">AE8+AI8</f>
        <v>9.8000000000000007</v>
      </c>
      <c r="AF9">
        <f t="shared" si="0"/>
        <v>0.1</v>
      </c>
      <c r="AG9">
        <f t="shared" si="1"/>
        <v>9.8000000000000004E-2</v>
      </c>
      <c r="AH9">
        <f t="shared" si="2"/>
        <v>0</v>
      </c>
      <c r="AI9">
        <f t="shared" si="3"/>
        <v>-0.1</v>
      </c>
    </row>
    <row r="10" spans="4:35" x14ac:dyDescent="0.3">
      <c r="D10" t="s">
        <v>9</v>
      </c>
      <c r="E10">
        <f t="shared" ref="E10:E30" si="15">E9+dt</f>
        <v>0.1</v>
      </c>
      <c r="F10">
        <f>F9+J9</f>
        <v>1</v>
      </c>
      <c r="G10">
        <f>G9+K9</f>
        <v>1</v>
      </c>
      <c r="H10">
        <f>H9+L9</f>
        <v>10</v>
      </c>
      <c r="I10">
        <f>I9+M9</f>
        <v>9</v>
      </c>
      <c r="J10">
        <f t="shared" si="6"/>
        <v>1</v>
      </c>
      <c r="K10">
        <f t="shared" si="7"/>
        <v>0.9</v>
      </c>
      <c r="L10">
        <f t="shared" si="8"/>
        <v>0</v>
      </c>
      <c r="M10">
        <f t="shared" si="9"/>
        <v>-1</v>
      </c>
      <c r="V10">
        <v>0.3</v>
      </c>
      <c r="W10">
        <f t="shared" si="10"/>
        <v>3</v>
      </c>
      <c r="X10">
        <f t="shared" si="4"/>
        <v>2.5499999999999998</v>
      </c>
      <c r="AA10">
        <f t="shared" si="5"/>
        <v>0.03</v>
      </c>
      <c r="AB10">
        <f t="shared" si="11"/>
        <v>0.30000000000000004</v>
      </c>
      <c r="AC10">
        <f t="shared" si="12"/>
        <v>0.29700000000000004</v>
      </c>
      <c r="AD10">
        <f t="shared" si="13"/>
        <v>10</v>
      </c>
      <c r="AE10">
        <f t="shared" si="14"/>
        <v>9.7000000000000011</v>
      </c>
      <c r="AF10">
        <f t="shared" si="0"/>
        <v>0.1</v>
      </c>
      <c r="AG10">
        <f t="shared" si="1"/>
        <v>9.7000000000000017E-2</v>
      </c>
      <c r="AH10">
        <f t="shared" si="2"/>
        <v>0</v>
      </c>
      <c r="AI10">
        <f t="shared" si="3"/>
        <v>-0.1</v>
      </c>
    </row>
    <row r="11" spans="4:35" x14ac:dyDescent="0.3">
      <c r="D11" t="s">
        <v>10</v>
      </c>
      <c r="E11">
        <f t="shared" si="15"/>
        <v>0.2</v>
      </c>
      <c r="F11">
        <f t="shared" ref="F11:F19" si="16">F10+J10</f>
        <v>2</v>
      </c>
      <c r="G11">
        <f t="shared" ref="G11:G19" si="17">G10+K10</f>
        <v>1.9</v>
      </c>
      <c r="H11">
        <f t="shared" ref="H11:H19" si="18">H10+L10</f>
        <v>10</v>
      </c>
      <c r="I11">
        <f t="shared" ref="I11:I19" si="19">I10+M10</f>
        <v>8</v>
      </c>
      <c r="J11">
        <f t="shared" si="6"/>
        <v>1</v>
      </c>
      <c r="K11">
        <f t="shared" si="7"/>
        <v>0.8</v>
      </c>
      <c r="L11">
        <f t="shared" si="8"/>
        <v>0</v>
      </c>
      <c r="M11">
        <f t="shared" si="9"/>
        <v>-1</v>
      </c>
      <c r="V11">
        <v>0.4</v>
      </c>
      <c r="W11">
        <f t="shared" si="10"/>
        <v>4</v>
      </c>
      <c r="X11">
        <f t="shared" si="4"/>
        <v>3.1999999999999997</v>
      </c>
      <c r="AA11">
        <f t="shared" si="5"/>
        <v>0.04</v>
      </c>
      <c r="AB11">
        <f t="shared" si="11"/>
        <v>0.4</v>
      </c>
      <c r="AC11">
        <f t="shared" si="12"/>
        <v>0.39400000000000007</v>
      </c>
      <c r="AD11">
        <f t="shared" si="13"/>
        <v>10</v>
      </c>
      <c r="AE11">
        <f t="shared" si="14"/>
        <v>9.6000000000000014</v>
      </c>
      <c r="AF11">
        <f t="shared" si="0"/>
        <v>0.1</v>
      </c>
      <c r="AG11">
        <f t="shared" si="1"/>
        <v>9.6000000000000016E-2</v>
      </c>
      <c r="AH11">
        <f t="shared" si="2"/>
        <v>0</v>
      </c>
      <c r="AI11">
        <f t="shared" si="3"/>
        <v>-0.1</v>
      </c>
    </row>
    <row r="12" spans="4:35" x14ac:dyDescent="0.3">
      <c r="E12">
        <f t="shared" si="15"/>
        <v>0.30000000000000004</v>
      </c>
      <c r="F12">
        <f t="shared" si="16"/>
        <v>3</v>
      </c>
      <c r="G12">
        <f t="shared" si="17"/>
        <v>2.7</v>
      </c>
      <c r="H12">
        <f t="shared" si="18"/>
        <v>10</v>
      </c>
      <c r="I12">
        <f t="shared" si="19"/>
        <v>7</v>
      </c>
      <c r="J12">
        <f t="shared" si="6"/>
        <v>1</v>
      </c>
      <c r="K12">
        <f t="shared" si="7"/>
        <v>0.70000000000000007</v>
      </c>
      <c r="L12">
        <f t="shared" si="8"/>
        <v>0</v>
      </c>
      <c r="M12">
        <f t="shared" si="9"/>
        <v>-1</v>
      </c>
      <c r="V12">
        <v>0.5</v>
      </c>
      <c r="W12">
        <f t="shared" si="10"/>
        <v>5</v>
      </c>
      <c r="X12">
        <f t="shared" si="4"/>
        <v>3.75</v>
      </c>
      <c r="AA12">
        <f t="shared" si="5"/>
        <v>0.05</v>
      </c>
      <c r="AB12">
        <f t="shared" si="11"/>
        <v>0.5</v>
      </c>
      <c r="AC12">
        <f t="shared" si="12"/>
        <v>0.4900000000000001</v>
      </c>
      <c r="AD12">
        <f t="shared" si="13"/>
        <v>10</v>
      </c>
      <c r="AE12">
        <f t="shared" si="14"/>
        <v>9.5000000000000018</v>
      </c>
      <c r="AF12">
        <f t="shared" si="0"/>
        <v>0.1</v>
      </c>
      <c r="AG12">
        <f t="shared" si="1"/>
        <v>9.5000000000000015E-2</v>
      </c>
      <c r="AH12">
        <f t="shared" si="2"/>
        <v>0</v>
      </c>
      <c r="AI12">
        <f t="shared" si="3"/>
        <v>-0.1</v>
      </c>
    </row>
    <row r="13" spans="4:35" x14ac:dyDescent="0.3">
      <c r="E13">
        <f t="shared" si="15"/>
        <v>0.4</v>
      </c>
      <c r="F13">
        <f t="shared" si="16"/>
        <v>4</v>
      </c>
      <c r="G13">
        <f t="shared" si="17"/>
        <v>3.4000000000000004</v>
      </c>
      <c r="H13">
        <f t="shared" si="18"/>
        <v>10</v>
      </c>
      <c r="I13">
        <f t="shared" si="19"/>
        <v>6</v>
      </c>
      <c r="J13">
        <f t="shared" si="6"/>
        <v>1</v>
      </c>
      <c r="K13">
        <f t="shared" si="7"/>
        <v>0.60000000000000009</v>
      </c>
      <c r="L13">
        <f t="shared" si="8"/>
        <v>0</v>
      </c>
      <c r="M13">
        <f t="shared" si="9"/>
        <v>-1</v>
      </c>
      <c r="V13">
        <v>0.6</v>
      </c>
      <c r="W13">
        <f t="shared" si="10"/>
        <v>6</v>
      </c>
      <c r="X13">
        <f t="shared" si="4"/>
        <v>4.2</v>
      </c>
      <c r="AA13">
        <f t="shared" si="5"/>
        <v>6.0000000000000005E-2</v>
      </c>
      <c r="AB13">
        <f t="shared" si="11"/>
        <v>0.6</v>
      </c>
      <c r="AC13">
        <f t="shared" si="12"/>
        <v>0.58500000000000008</v>
      </c>
      <c r="AD13">
        <f t="shared" si="13"/>
        <v>10</v>
      </c>
      <c r="AE13">
        <f t="shared" si="14"/>
        <v>9.4000000000000021</v>
      </c>
      <c r="AF13">
        <f t="shared" si="0"/>
        <v>0.1</v>
      </c>
      <c r="AG13">
        <f t="shared" si="1"/>
        <v>9.4000000000000028E-2</v>
      </c>
      <c r="AH13">
        <f t="shared" si="2"/>
        <v>0</v>
      </c>
      <c r="AI13">
        <f t="shared" si="3"/>
        <v>-0.1</v>
      </c>
    </row>
    <row r="14" spans="4:35" x14ac:dyDescent="0.3">
      <c r="E14">
        <f t="shared" si="15"/>
        <v>0.5</v>
      </c>
      <c r="F14">
        <f t="shared" si="16"/>
        <v>5</v>
      </c>
      <c r="G14">
        <f t="shared" si="17"/>
        <v>4</v>
      </c>
      <c r="H14">
        <f t="shared" si="18"/>
        <v>10</v>
      </c>
      <c r="I14">
        <f t="shared" si="19"/>
        <v>5</v>
      </c>
      <c r="J14">
        <f t="shared" si="6"/>
        <v>1</v>
      </c>
      <c r="K14">
        <f t="shared" si="7"/>
        <v>0.5</v>
      </c>
      <c r="L14">
        <f t="shared" si="8"/>
        <v>0</v>
      </c>
      <c r="M14">
        <f t="shared" si="9"/>
        <v>-1</v>
      </c>
      <c r="V14">
        <v>0.7</v>
      </c>
      <c r="W14">
        <f t="shared" si="10"/>
        <v>7</v>
      </c>
      <c r="X14">
        <f t="shared" si="4"/>
        <v>4.5500000000000007</v>
      </c>
      <c r="AA14">
        <f t="shared" si="5"/>
        <v>7.0000000000000007E-2</v>
      </c>
      <c r="AB14">
        <f t="shared" ref="AB14:AB17" si="20">AB13+AF13</f>
        <v>0.7</v>
      </c>
      <c r="AC14">
        <f t="shared" ref="AC14:AC17" si="21">AC13+AG13</f>
        <v>0.67900000000000005</v>
      </c>
      <c r="AD14">
        <f t="shared" si="13"/>
        <v>10</v>
      </c>
      <c r="AE14">
        <f t="shared" si="14"/>
        <v>9.3000000000000025</v>
      </c>
      <c r="AF14">
        <f t="shared" si="0"/>
        <v>0.1</v>
      </c>
      <c r="AG14">
        <f t="shared" si="1"/>
        <v>9.3000000000000027E-2</v>
      </c>
      <c r="AH14">
        <f t="shared" si="2"/>
        <v>0</v>
      </c>
      <c r="AI14">
        <f t="shared" si="3"/>
        <v>-0.1</v>
      </c>
    </row>
    <row r="15" spans="4:35" x14ac:dyDescent="0.3">
      <c r="E15">
        <f t="shared" si="15"/>
        <v>0.6</v>
      </c>
      <c r="F15">
        <f t="shared" si="16"/>
        <v>6</v>
      </c>
      <c r="G15">
        <f t="shared" si="17"/>
        <v>4.5</v>
      </c>
      <c r="H15">
        <f t="shared" si="18"/>
        <v>10</v>
      </c>
      <c r="I15">
        <f t="shared" si="19"/>
        <v>4</v>
      </c>
      <c r="J15">
        <f t="shared" si="6"/>
        <v>1</v>
      </c>
      <c r="K15">
        <f t="shared" si="7"/>
        <v>0.4</v>
      </c>
      <c r="L15">
        <f t="shared" si="8"/>
        <v>0</v>
      </c>
      <c r="M15">
        <f t="shared" si="9"/>
        <v>-1</v>
      </c>
      <c r="V15">
        <v>0.8</v>
      </c>
      <c r="W15">
        <f t="shared" si="10"/>
        <v>8</v>
      </c>
      <c r="X15">
        <f t="shared" si="4"/>
        <v>4.7999999999999989</v>
      </c>
      <c r="AA15">
        <f t="shared" si="5"/>
        <v>0.08</v>
      </c>
      <c r="AB15">
        <f t="shared" si="20"/>
        <v>0.79999999999999993</v>
      </c>
      <c r="AC15">
        <f t="shared" si="21"/>
        <v>0.77200000000000002</v>
      </c>
      <c r="AD15">
        <f t="shared" si="13"/>
        <v>10</v>
      </c>
      <c r="AE15">
        <f t="shared" si="14"/>
        <v>9.2000000000000028</v>
      </c>
      <c r="AF15">
        <f t="shared" si="0"/>
        <v>0.1</v>
      </c>
      <c r="AG15">
        <f t="shared" si="1"/>
        <v>9.2000000000000026E-2</v>
      </c>
      <c r="AH15">
        <f t="shared" si="2"/>
        <v>0</v>
      </c>
      <c r="AI15">
        <f t="shared" si="3"/>
        <v>-0.1</v>
      </c>
    </row>
    <row r="16" spans="4:35" x14ac:dyDescent="0.3">
      <c r="E16">
        <f t="shared" si="15"/>
        <v>0.7</v>
      </c>
      <c r="F16">
        <f t="shared" si="16"/>
        <v>7</v>
      </c>
      <c r="G16">
        <f t="shared" si="17"/>
        <v>4.9000000000000004</v>
      </c>
      <c r="H16">
        <f t="shared" si="18"/>
        <v>10</v>
      </c>
      <c r="I16">
        <f t="shared" si="19"/>
        <v>3</v>
      </c>
      <c r="J16">
        <f t="shared" si="6"/>
        <v>1</v>
      </c>
      <c r="K16">
        <f t="shared" si="7"/>
        <v>0.30000000000000004</v>
      </c>
      <c r="L16">
        <f t="shared" si="8"/>
        <v>0</v>
      </c>
      <c r="M16">
        <f t="shared" si="9"/>
        <v>-1</v>
      </c>
      <c r="V16">
        <v>0.9</v>
      </c>
      <c r="W16">
        <f t="shared" si="10"/>
        <v>9</v>
      </c>
      <c r="X16">
        <f t="shared" si="4"/>
        <v>4.9499999999999993</v>
      </c>
      <c r="AA16">
        <f t="shared" si="5"/>
        <v>0.09</v>
      </c>
      <c r="AB16">
        <f t="shared" si="20"/>
        <v>0.89999999999999991</v>
      </c>
      <c r="AC16">
        <f t="shared" si="21"/>
        <v>0.8640000000000001</v>
      </c>
      <c r="AD16">
        <f t="shared" si="13"/>
        <v>10</v>
      </c>
      <c r="AE16">
        <f t="shared" si="14"/>
        <v>9.1000000000000032</v>
      </c>
      <c r="AF16">
        <f t="shared" si="0"/>
        <v>0.1</v>
      </c>
      <c r="AG16">
        <f t="shared" si="1"/>
        <v>9.1000000000000039E-2</v>
      </c>
      <c r="AH16">
        <f t="shared" si="2"/>
        <v>0</v>
      </c>
      <c r="AI16">
        <f t="shared" si="3"/>
        <v>-0.1</v>
      </c>
    </row>
    <row r="17" spans="5:35" x14ac:dyDescent="0.3">
      <c r="E17">
        <f t="shared" si="15"/>
        <v>0.79999999999999993</v>
      </c>
      <c r="F17">
        <f t="shared" si="16"/>
        <v>8</v>
      </c>
      <c r="G17">
        <f t="shared" si="17"/>
        <v>5.2</v>
      </c>
      <c r="H17">
        <f t="shared" si="18"/>
        <v>10</v>
      </c>
      <c r="I17">
        <f t="shared" si="19"/>
        <v>2</v>
      </c>
      <c r="J17">
        <f t="shared" si="6"/>
        <v>1</v>
      </c>
      <c r="K17">
        <f t="shared" si="7"/>
        <v>0.2</v>
      </c>
      <c r="L17">
        <f t="shared" si="8"/>
        <v>0</v>
      </c>
      <c r="M17">
        <f t="shared" si="9"/>
        <v>-1</v>
      </c>
      <c r="V17">
        <v>1</v>
      </c>
      <c r="W17">
        <f t="shared" si="10"/>
        <v>10</v>
      </c>
      <c r="X17">
        <f t="shared" si="4"/>
        <v>5</v>
      </c>
      <c r="AA17">
        <f t="shared" si="5"/>
        <v>9.9999999999999992E-2</v>
      </c>
      <c r="AB17">
        <f t="shared" si="20"/>
        <v>0.99999999999999989</v>
      </c>
      <c r="AC17">
        <f t="shared" si="21"/>
        <v>0.95500000000000018</v>
      </c>
      <c r="AD17">
        <f t="shared" si="13"/>
        <v>10</v>
      </c>
      <c r="AE17">
        <f t="shared" si="14"/>
        <v>9.0000000000000036</v>
      </c>
      <c r="AF17">
        <f t="shared" si="0"/>
        <v>0.1</v>
      </c>
      <c r="AG17">
        <f t="shared" si="1"/>
        <v>9.0000000000000038E-2</v>
      </c>
      <c r="AH17">
        <f t="shared" si="2"/>
        <v>0</v>
      </c>
      <c r="AI17">
        <f t="shared" si="3"/>
        <v>-0.1</v>
      </c>
    </row>
    <row r="18" spans="5:35" x14ac:dyDescent="0.3">
      <c r="E18">
        <f t="shared" si="15"/>
        <v>0.89999999999999991</v>
      </c>
      <c r="F18">
        <f t="shared" si="16"/>
        <v>9</v>
      </c>
      <c r="G18">
        <f t="shared" si="17"/>
        <v>5.4</v>
      </c>
      <c r="H18">
        <f t="shared" si="18"/>
        <v>10</v>
      </c>
      <c r="I18">
        <f t="shared" si="19"/>
        <v>1</v>
      </c>
      <c r="J18">
        <f t="shared" si="6"/>
        <v>1</v>
      </c>
      <c r="K18">
        <f t="shared" si="7"/>
        <v>0.1</v>
      </c>
      <c r="L18">
        <f t="shared" si="8"/>
        <v>0</v>
      </c>
      <c r="M18">
        <f t="shared" si="9"/>
        <v>-1</v>
      </c>
      <c r="V18">
        <v>1.1000000000000001</v>
      </c>
      <c r="W18">
        <f t="shared" si="10"/>
        <v>11</v>
      </c>
      <c r="X18">
        <f t="shared" si="4"/>
        <v>4.9499999999999993</v>
      </c>
      <c r="AA18">
        <f t="shared" si="5"/>
        <v>0.10999999999999999</v>
      </c>
      <c r="AB18">
        <f t="shared" ref="AB18:AB81" si="22">AB17+AF17</f>
        <v>1.0999999999999999</v>
      </c>
      <c r="AC18">
        <f t="shared" ref="AC18:AC81" si="23">AC17+AG17</f>
        <v>1.0450000000000002</v>
      </c>
      <c r="AD18">
        <f t="shared" ref="AD18:AD81" si="24">AD17+AH17</f>
        <v>10</v>
      </c>
      <c r="AE18">
        <f t="shared" ref="AE18:AE81" si="25">AE17+AI17</f>
        <v>8.9000000000000039</v>
      </c>
      <c r="AF18">
        <f t="shared" si="0"/>
        <v>0.1</v>
      </c>
      <c r="AG18">
        <f t="shared" si="1"/>
        <v>8.9000000000000037E-2</v>
      </c>
      <c r="AH18">
        <f t="shared" si="2"/>
        <v>0</v>
      </c>
      <c r="AI18">
        <f t="shared" si="3"/>
        <v>-0.1</v>
      </c>
    </row>
    <row r="19" spans="5:35" x14ac:dyDescent="0.3">
      <c r="E19">
        <f t="shared" si="15"/>
        <v>0.99999999999999989</v>
      </c>
      <c r="F19">
        <f t="shared" si="16"/>
        <v>10</v>
      </c>
      <c r="G19">
        <f t="shared" si="17"/>
        <v>5.5</v>
      </c>
      <c r="H19">
        <f t="shared" si="18"/>
        <v>10</v>
      </c>
      <c r="I19">
        <f t="shared" si="19"/>
        <v>0</v>
      </c>
      <c r="J19">
        <f t="shared" si="6"/>
        <v>1</v>
      </c>
      <c r="K19">
        <f t="shared" si="7"/>
        <v>0</v>
      </c>
      <c r="L19">
        <f t="shared" si="8"/>
        <v>0</v>
      </c>
      <c r="M19">
        <f t="shared" si="9"/>
        <v>-1</v>
      </c>
      <c r="V19">
        <v>1.2</v>
      </c>
      <c r="W19">
        <f t="shared" si="10"/>
        <v>12</v>
      </c>
      <c r="X19">
        <f t="shared" si="4"/>
        <v>4.8000000000000007</v>
      </c>
      <c r="AA19">
        <f t="shared" si="5"/>
        <v>0.11999999999999998</v>
      </c>
      <c r="AB19">
        <f t="shared" si="22"/>
        <v>1.2</v>
      </c>
      <c r="AC19">
        <f t="shared" si="23"/>
        <v>1.1340000000000001</v>
      </c>
      <c r="AD19">
        <f t="shared" si="24"/>
        <v>10</v>
      </c>
      <c r="AE19">
        <f t="shared" si="25"/>
        <v>8.8000000000000043</v>
      </c>
      <c r="AF19">
        <f t="shared" si="0"/>
        <v>0.1</v>
      </c>
      <c r="AG19">
        <f t="shared" si="1"/>
        <v>8.800000000000005E-2</v>
      </c>
      <c r="AH19">
        <f t="shared" si="2"/>
        <v>0</v>
      </c>
      <c r="AI19">
        <f t="shared" si="3"/>
        <v>-0.1</v>
      </c>
    </row>
    <row r="20" spans="5:35" x14ac:dyDescent="0.3">
      <c r="E20">
        <f t="shared" si="15"/>
        <v>1.0999999999999999</v>
      </c>
      <c r="F20">
        <f>F19+J19</f>
        <v>11</v>
      </c>
      <c r="G20">
        <f>G19+K19</f>
        <v>5.5</v>
      </c>
      <c r="H20">
        <f>H19+L19</f>
        <v>10</v>
      </c>
      <c r="I20">
        <f>I19+M19</f>
        <v>-1</v>
      </c>
      <c r="J20">
        <f t="shared" si="6"/>
        <v>1</v>
      </c>
      <c r="K20">
        <f t="shared" si="7"/>
        <v>-0.1</v>
      </c>
      <c r="L20">
        <f t="shared" si="8"/>
        <v>0</v>
      </c>
      <c r="M20">
        <f t="shared" si="9"/>
        <v>-1</v>
      </c>
      <c r="V20">
        <v>1.3</v>
      </c>
      <c r="W20">
        <f t="shared" si="10"/>
        <v>13</v>
      </c>
      <c r="X20">
        <f t="shared" si="4"/>
        <v>4.5499999999999989</v>
      </c>
      <c r="AA20">
        <f t="shared" si="5"/>
        <v>0.12999999999999998</v>
      </c>
      <c r="AB20">
        <f t="shared" si="22"/>
        <v>1.3</v>
      </c>
      <c r="AC20">
        <f t="shared" si="23"/>
        <v>1.2220000000000002</v>
      </c>
      <c r="AD20">
        <f t="shared" si="24"/>
        <v>10</v>
      </c>
      <c r="AE20">
        <f t="shared" si="25"/>
        <v>8.7000000000000046</v>
      </c>
      <c r="AF20">
        <f t="shared" si="0"/>
        <v>0.1</v>
      </c>
      <c r="AG20">
        <f t="shared" si="1"/>
        <v>8.700000000000005E-2</v>
      </c>
      <c r="AH20">
        <f t="shared" si="2"/>
        <v>0</v>
      </c>
      <c r="AI20">
        <f t="shared" si="3"/>
        <v>-0.1</v>
      </c>
    </row>
    <row r="21" spans="5:35" x14ac:dyDescent="0.3">
      <c r="E21">
        <f t="shared" si="15"/>
        <v>1.2</v>
      </c>
      <c r="F21">
        <f t="shared" ref="F21:F24" si="26">F20+J20</f>
        <v>12</v>
      </c>
      <c r="G21">
        <f t="shared" ref="G21:G24" si="27">G20+K20</f>
        <v>5.4</v>
      </c>
      <c r="H21">
        <f t="shared" ref="H21:H24" si="28">H20+L20</f>
        <v>10</v>
      </c>
      <c r="I21">
        <f t="shared" ref="I21:I24" si="29">I20+M20</f>
        <v>-2</v>
      </c>
      <c r="J21">
        <f t="shared" si="6"/>
        <v>1</v>
      </c>
      <c r="K21">
        <f t="shared" si="7"/>
        <v>-0.2</v>
      </c>
      <c r="L21">
        <f t="shared" si="8"/>
        <v>0</v>
      </c>
      <c r="M21">
        <f t="shared" si="9"/>
        <v>-1</v>
      </c>
      <c r="V21">
        <v>1.4</v>
      </c>
      <c r="W21">
        <f t="shared" si="10"/>
        <v>14</v>
      </c>
      <c r="X21">
        <f t="shared" si="4"/>
        <v>4.2000000000000011</v>
      </c>
      <c r="AA21">
        <f t="shared" si="5"/>
        <v>0.13999999999999999</v>
      </c>
      <c r="AB21">
        <f t="shared" si="22"/>
        <v>1.4000000000000001</v>
      </c>
      <c r="AC21">
        <f t="shared" si="23"/>
        <v>1.3090000000000002</v>
      </c>
      <c r="AD21">
        <f t="shared" si="24"/>
        <v>10</v>
      </c>
      <c r="AE21">
        <f t="shared" si="25"/>
        <v>8.600000000000005</v>
      </c>
      <c r="AF21">
        <f t="shared" si="0"/>
        <v>0.1</v>
      </c>
      <c r="AG21">
        <f t="shared" si="1"/>
        <v>8.6000000000000049E-2</v>
      </c>
      <c r="AH21">
        <f t="shared" si="2"/>
        <v>0</v>
      </c>
      <c r="AI21">
        <f t="shared" si="3"/>
        <v>-0.1</v>
      </c>
    </row>
    <row r="22" spans="5:35" x14ac:dyDescent="0.3">
      <c r="E22">
        <f t="shared" si="15"/>
        <v>1.3</v>
      </c>
      <c r="F22">
        <f t="shared" si="26"/>
        <v>13</v>
      </c>
      <c r="G22">
        <f t="shared" si="27"/>
        <v>5.2</v>
      </c>
      <c r="H22">
        <f t="shared" si="28"/>
        <v>10</v>
      </c>
      <c r="I22">
        <f t="shared" si="29"/>
        <v>-3</v>
      </c>
      <c r="J22">
        <f t="shared" si="6"/>
        <v>1</v>
      </c>
      <c r="K22">
        <f t="shared" si="7"/>
        <v>-0.30000000000000004</v>
      </c>
      <c r="L22">
        <f t="shared" si="8"/>
        <v>0</v>
      </c>
      <c r="M22">
        <f t="shared" si="9"/>
        <v>-1</v>
      </c>
      <c r="V22">
        <v>1.5</v>
      </c>
      <c r="W22">
        <f t="shared" si="10"/>
        <v>15</v>
      </c>
      <c r="X22">
        <f t="shared" si="4"/>
        <v>3.75</v>
      </c>
      <c r="AA22">
        <f t="shared" si="5"/>
        <v>0.15</v>
      </c>
      <c r="AB22">
        <f t="shared" si="22"/>
        <v>1.5000000000000002</v>
      </c>
      <c r="AC22">
        <f t="shared" si="23"/>
        <v>1.3950000000000002</v>
      </c>
      <c r="AD22">
        <f t="shared" si="24"/>
        <v>10</v>
      </c>
      <c r="AE22">
        <f t="shared" si="25"/>
        <v>8.5000000000000053</v>
      </c>
      <c r="AF22">
        <f t="shared" si="0"/>
        <v>0.1</v>
      </c>
      <c r="AG22">
        <f t="shared" si="1"/>
        <v>8.5000000000000062E-2</v>
      </c>
      <c r="AH22">
        <f t="shared" si="2"/>
        <v>0</v>
      </c>
      <c r="AI22">
        <f t="shared" si="3"/>
        <v>-0.1</v>
      </c>
    </row>
    <row r="23" spans="5:35" x14ac:dyDescent="0.3">
      <c r="E23">
        <f t="shared" si="15"/>
        <v>1.4000000000000001</v>
      </c>
      <c r="F23">
        <f t="shared" si="26"/>
        <v>14</v>
      </c>
      <c r="G23">
        <f t="shared" si="27"/>
        <v>4.9000000000000004</v>
      </c>
      <c r="H23">
        <f t="shared" si="28"/>
        <v>10</v>
      </c>
      <c r="I23">
        <f t="shared" si="29"/>
        <v>-4</v>
      </c>
      <c r="J23">
        <f t="shared" si="6"/>
        <v>1</v>
      </c>
      <c r="K23">
        <f t="shared" si="7"/>
        <v>-0.4</v>
      </c>
      <c r="L23">
        <f t="shared" si="8"/>
        <v>0</v>
      </c>
      <c r="M23">
        <f t="shared" si="9"/>
        <v>-1</v>
      </c>
      <c r="V23">
        <v>1.6</v>
      </c>
      <c r="W23">
        <f t="shared" si="10"/>
        <v>16</v>
      </c>
      <c r="X23">
        <f t="shared" si="4"/>
        <v>3.1999999999999975</v>
      </c>
      <c r="AA23">
        <f t="shared" si="5"/>
        <v>0.16</v>
      </c>
      <c r="AB23">
        <f t="shared" si="22"/>
        <v>1.6000000000000003</v>
      </c>
      <c r="AC23">
        <f t="shared" si="23"/>
        <v>1.4800000000000002</v>
      </c>
      <c r="AD23">
        <f t="shared" si="24"/>
        <v>10</v>
      </c>
      <c r="AE23">
        <f t="shared" si="25"/>
        <v>8.4000000000000057</v>
      </c>
      <c r="AF23">
        <f t="shared" si="0"/>
        <v>0.1</v>
      </c>
      <c r="AG23">
        <f t="shared" si="1"/>
        <v>8.4000000000000061E-2</v>
      </c>
      <c r="AH23">
        <f t="shared" si="2"/>
        <v>0</v>
      </c>
      <c r="AI23">
        <f t="shared" si="3"/>
        <v>-0.1</v>
      </c>
    </row>
    <row r="24" spans="5:35" x14ac:dyDescent="0.3">
      <c r="E24">
        <f t="shared" si="15"/>
        <v>1.5000000000000002</v>
      </c>
      <c r="F24">
        <f t="shared" si="26"/>
        <v>15</v>
      </c>
      <c r="G24">
        <f t="shared" si="27"/>
        <v>4.5</v>
      </c>
      <c r="H24">
        <f t="shared" si="28"/>
        <v>10</v>
      </c>
      <c r="I24">
        <f t="shared" si="29"/>
        <v>-5</v>
      </c>
      <c r="J24">
        <f t="shared" si="6"/>
        <v>1</v>
      </c>
      <c r="K24">
        <f t="shared" si="7"/>
        <v>-0.5</v>
      </c>
      <c r="L24">
        <f t="shared" si="8"/>
        <v>0</v>
      </c>
      <c r="M24">
        <f t="shared" si="9"/>
        <v>-1</v>
      </c>
      <c r="V24">
        <v>1.7</v>
      </c>
      <c r="W24">
        <f t="shared" si="10"/>
        <v>17</v>
      </c>
      <c r="X24">
        <f t="shared" si="4"/>
        <v>2.5500000000000007</v>
      </c>
      <c r="AA24">
        <f t="shared" si="5"/>
        <v>0.17</v>
      </c>
      <c r="AB24">
        <f t="shared" si="22"/>
        <v>1.7000000000000004</v>
      </c>
      <c r="AC24">
        <f t="shared" si="23"/>
        <v>1.5640000000000003</v>
      </c>
      <c r="AD24">
        <f t="shared" si="24"/>
        <v>10</v>
      </c>
      <c r="AE24">
        <f t="shared" si="25"/>
        <v>8.300000000000006</v>
      </c>
      <c r="AF24">
        <f t="shared" si="0"/>
        <v>0.1</v>
      </c>
      <c r="AG24">
        <f t="shared" si="1"/>
        <v>8.300000000000006E-2</v>
      </c>
      <c r="AH24">
        <f t="shared" si="2"/>
        <v>0</v>
      </c>
      <c r="AI24">
        <f t="shared" si="3"/>
        <v>-0.1</v>
      </c>
    </row>
    <row r="25" spans="5:35" x14ac:dyDescent="0.3">
      <c r="E25">
        <f t="shared" si="15"/>
        <v>1.6000000000000003</v>
      </c>
      <c r="F25">
        <f>F24+J24</f>
        <v>16</v>
      </c>
      <c r="G25">
        <f>G24+K24</f>
        <v>4</v>
      </c>
      <c r="H25">
        <f>H24+L24</f>
        <v>10</v>
      </c>
      <c r="I25">
        <f>I24+M24</f>
        <v>-6</v>
      </c>
      <c r="J25">
        <f t="shared" si="6"/>
        <v>1</v>
      </c>
      <c r="K25">
        <f t="shared" si="7"/>
        <v>-0.60000000000000009</v>
      </c>
      <c r="L25">
        <f t="shared" si="8"/>
        <v>0</v>
      </c>
      <c r="M25">
        <f t="shared" si="9"/>
        <v>-1</v>
      </c>
      <c r="V25">
        <v>1.8</v>
      </c>
      <c r="W25">
        <f t="shared" si="10"/>
        <v>18</v>
      </c>
      <c r="X25">
        <f t="shared" si="4"/>
        <v>1.7999999999999972</v>
      </c>
      <c r="AA25">
        <f t="shared" si="5"/>
        <v>0.18000000000000002</v>
      </c>
      <c r="AB25">
        <f t="shared" si="22"/>
        <v>1.8000000000000005</v>
      </c>
      <c r="AC25">
        <f t="shared" si="23"/>
        <v>1.6470000000000002</v>
      </c>
      <c r="AD25">
        <f t="shared" si="24"/>
        <v>10</v>
      </c>
      <c r="AE25">
        <f t="shared" si="25"/>
        <v>8.2000000000000064</v>
      </c>
      <c r="AF25">
        <f t="shared" si="0"/>
        <v>0.1</v>
      </c>
      <c r="AG25">
        <f t="shared" si="1"/>
        <v>8.2000000000000059E-2</v>
      </c>
      <c r="AH25">
        <f t="shared" si="2"/>
        <v>0</v>
      </c>
      <c r="AI25">
        <f t="shared" si="3"/>
        <v>-0.1</v>
      </c>
    </row>
    <row r="26" spans="5:35" x14ac:dyDescent="0.3">
      <c r="E26">
        <f t="shared" si="15"/>
        <v>1.7000000000000004</v>
      </c>
      <c r="F26">
        <f t="shared" ref="F26:F29" si="30">F25+J25</f>
        <v>17</v>
      </c>
      <c r="G26">
        <f t="shared" ref="G26:G29" si="31">G25+K25</f>
        <v>3.4</v>
      </c>
      <c r="H26">
        <f t="shared" ref="H26:H29" si="32">H25+L25</f>
        <v>10</v>
      </c>
      <c r="I26">
        <f t="shared" ref="I26:I29" si="33">I25+M25</f>
        <v>-7</v>
      </c>
      <c r="J26">
        <f t="shared" si="6"/>
        <v>1</v>
      </c>
      <c r="K26">
        <f t="shared" si="7"/>
        <v>-0.70000000000000007</v>
      </c>
      <c r="L26">
        <f t="shared" si="8"/>
        <v>0</v>
      </c>
      <c r="M26">
        <f t="shared" si="9"/>
        <v>-1</v>
      </c>
      <c r="V26">
        <v>1.9</v>
      </c>
      <c r="W26">
        <f t="shared" si="10"/>
        <v>19</v>
      </c>
      <c r="X26">
        <f t="shared" si="4"/>
        <v>0.94999999999999929</v>
      </c>
      <c r="AA26">
        <f t="shared" si="5"/>
        <v>0.19000000000000003</v>
      </c>
      <c r="AB26">
        <f t="shared" si="22"/>
        <v>1.9000000000000006</v>
      </c>
      <c r="AC26">
        <f t="shared" si="23"/>
        <v>1.7290000000000003</v>
      </c>
      <c r="AD26">
        <f t="shared" si="24"/>
        <v>10</v>
      </c>
      <c r="AE26">
        <f t="shared" si="25"/>
        <v>8.1000000000000068</v>
      </c>
      <c r="AF26">
        <f t="shared" si="0"/>
        <v>0.1</v>
      </c>
      <c r="AG26">
        <f t="shared" si="1"/>
        <v>8.1000000000000072E-2</v>
      </c>
      <c r="AH26">
        <f t="shared" si="2"/>
        <v>0</v>
      </c>
      <c r="AI26">
        <f t="shared" si="3"/>
        <v>-0.1</v>
      </c>
    </row>
    <row r="27" spans="5:35" x14ac:dyDescent="0.3">
      <c r="E27">
        <f t="shared" si="15"/>
        <v>1.8000000000000005</v>
      </c>
      <c r="F27">
        <f t="shared" si="30"/>
        <v>18</v>
      </c>
      <c r="G27">
        <f t="shared" si="31"/>
        <v>2.6999999999999997</v>
      </c>
      <c r="H27">
        <f t="shared" si="32"/>
        <v>10</v>
      </c>
      <c r="I27">
        <f t="shared" si="33"/>
        <v>-8</v>
      </c>
      <c r="J27">
        <f t="shared" si="6"/>
        <v>1</v>
      </c>
      <c r="K27">
        <f t="shared" si="7"/>
        <v>-0.8</v>
      </c>
      <c r="L27">
        <f t="shared" si="8"/>
        <v>0</v>
      </c>
      <c r="M27">
        <f t="shared" si="9"/>
        <v>-1</v>
      </c>
      <c r="V27">
        <v>2</v>
      </c>
      <c r="W27">
        <f t="shared" si="10"/>
        <v>20</v>
      </c>
      <c r="X27">
        <f t="shared" si="4"/>
        <v>0</v>
      </c>
      <c r="AA27">
        <f t="shared" si="5"/>
        <v>0.20000000000000004</v>
      </c>
      <c r="AB27">
        <f t="shared" si="22"/>
        <v>2.0000000000000004</v>
      </c>
      <c r="AC27">
        <f t="shared" si="23"/>
        <v>1.8100000000000005</v>
      </c>
      <c r="AD27">
        <f t="shared" si="24"/>
        <v>10</v>
      </c>
      <c r="AE27">
        <f t="shared" si="25"/>
        <v>8.0000000000000071</v>
      </c>
      <c r="AF27">
        <f t="shared" si="0"/>
        <v>0.1</v>
      </c>
      <c r="AG27">
        <f t="shared" si="1"/>
        <v>8.0000000000000071E-2</v>
      </c>
      <c r="AH27">
        <f t="shared" si="2"/>
        <v>0</v>
      </c>
      <c r="AI27">
        <f t="shared" si="3"/>
        <v>-0.1</v>
      </c>
    </row>
    <row r="28" spans="5:35" x14ac:dyDescent="0.3">
      <c r="E28">
        <f t="shared" si="15"/>
        <v>1.9000000000000006</v>
      </c>
      <c r="F28">
        <f t="shared" si="30"/>
        <v>19</v>
      </c>
      <c r="G28">
        <f t="shared" si="31"/>
        <v>1.8999999999999997</v>
      </c>
      <c r="H28">
        <f t="shared" si="32"/>
        <v>10</v>
      </c>
      <c r="I28">
        <f t="shared" si="33"/>
        <v>-9</v>
      </c>
      <c r="J28">
        <f t="shared" si="6"/>
        <v>1</v>
      </c>
      <c r="K28">
        <f t="shared" si="7"/>
        <v>-0.9</v>
      </c>
      <c r="L28">
        <f t="shared" si="8"/>
        <v>0</v>
      </c>
      <c r="M28">
        <f t="shared" si="9"/>
        <v>-1</v>
      </c>
      <c r="AA28">
        <f t="shared" si="5"/>
        <v>0.21000000000000005</v>
      </c>
      <c r="AB28">
        <f t="shared" si="22"/>
        <v>2.1000000000000005</v>
      </c>
      <c r="AC28">
        <f t="shared" si="23"/>
        <v>1.8900000000000006</v>
      </c>
      <c r="AD28">
        <f t="shared" si="24"/>
        <v>10</v>
      </c>
      <c r="AE28">
        <f t="shared" si="25"/>
        <v>7.9000000000000075</v>
      </c>
      <c r="AF28">
        <f t="shared" si="0"/>
        <v>0.1</v>
      </c>
      <c r="AG28">
        <f t="shared" si="1"/>
        <v>7.900000000000007E-2</v>
      </c>
      <c r="AH28">
        <f t="shared" si="2"/>
        <v>0</v>
      </c>
      <c r="AI28">
        <f t="shared" si="3"/>
        <v>-0.1</v>
      </c>
    </row>
    <row r="29" spans="5:35" x14ac:dyDescent="0.3">
      <c r="E29">
        <f t="shared" si="15"/>
        <v>2.0000000000000004</v>
      </c>
      <c r="F29">
        <f t="shared" si="30"/>
        <v>20</v>
      </c>
      <c r="G29">
        <f t="shared" si="31"/>
        <v>0.99999999999999967</v>
      </c>
      <c r="H29">
        <f t="shared" si="32"/>
        <v>10</v>
      </c>
      <c r="I29">
        <f t="shared" si="33"/>
        <v>-10</v>
      </c>
      <c r="J29">
        <f t="shared" si="6"/>
        <v>1</v>
      </c>
      <c r="K29">
        <f t="shared" si="7"/>
        <v>-1</v>
      </c>
      <c r="L29">
        <f t="shared" si="8"/>
        <v>0</v>
      </c>
      <c r="M29">
        <f t="shared" si="9"/>
        <v>-1</v>
      </c>
      <c r="AA29">
        <f t="shared" si="5"/>
        <v>0.22000000000000006</v>
      </c>
      <c r="AB29">
        <f t="shared" si="22"/>
        <v>2.2000000000000006</v>
      </c>
      <c r="AC29">
        <f t="shared" si="23"/>
        <v>1.9690000000000007</v>
      </c>
      <c r="AD29">
        <f t="shared" si="24"/>
        <v>10</v>
      </c>
      <c r="AE29">
        <f t="shared" si="25"/>
        <v>7.8000000000000078</v>
      </c>
      <c r="AF29">
        <f t="shared" si="0"/>
        <v>0.1</v>
      </c>
      <c r="AG29">
        <f t="shared" si="1"/>
        <v>7.8000000000000083E-2</v>
      </c>
      <c r="AH29">
        <f t="shared" si="2"/>
        <v>0</v>
      </c>
      <c r="AI29">
        <f t="shared" si="3"/>
        <v>-0.1</v>
      </c>
    </row>
    <row r="30" spans="5:35" x14ac:dyDescent="0.3">
      <c r="E30">
        <f t="shared" si="15"/>
        <v>2.1000000000000005</v>
      </c>
      <c r="F30">
        <f>F29+J29</f>
        <v>21</v>
      </c>
      <c r="G30">
        <f>G29+K29</f>
        <v>0</v>
      </c>
      <c r="H30">
        <f>H29+L29</f>
        <v>10</v>
      </c>
      <c r="I30">
        <f>I29+M29</f>
        <v>-11</v>
      </c>
      <c r="J30">
        <f t="shared" si="6"/>
        <v>1</v>
      </c>
      <c r="K30">
        <f t="shared" si="7"/>
        <v>-1.1000000000000001</v>
      </c>
      <c r="L30">
        <f t="shared" si="8"/>
        <v>0</v>
      </c>
      <c r="M30">
        <f t="shared" si="9"/>
        <v>-1</v>
      </c>
      <c r="AA30">
        <f t="shared" si="5"/>
        <v>0.23000000000000007</v>
      </c>
      <c r="AB30">
        <f t="shared" si="22"/>
        <v>2.3000000000000007</v>
      </c>
      <c r="AC30">
        <f t="shared" si="23"/>
        <v>2.047000000000001</v>
      </c>
      <c r="AD30">
        <f t="shared" si="24"/>
        <v>10</v>
      </c>
      <c r="AE30">
        <f t="shared" si="25"/>
        <v>7.7000000000000082</v>
      </c>
      <c r="AF30">
        <f t="shared" si="0"/>
        <v>0.1</v>
      </c>
      <c r="AG30">
        <f t="shared" si="1"/>
        <v>7.7000000000000082E-2</v>
      </c>
      <c r="AH30">
        <f t="shared" si="2"/>
        <v>0</v>
      </c>
      <c r="AI30">
        <f t="shared" si="3"/>
        <v>-0.1</v>
      </c>
    </row>
    <row r="31" spans="5:35" x14ac:dyDescent="0.3">
      <c r="AA31">
        <f t="shared" si="5"/>
        <v>0.24000000000000007</v>
      </c>
      <c r="AB31">
        <f t="shared" si="22"/>
        <v>2.4000000000000008</v>
      </c>
      <c r="AC31">
        <f t="shared" si="23"/>
        <v>2.124000000000001</v>
      </c>
      <c r="AD31">
        <f t="shared" si="24"/>
        <v>10</v>
      </c>
      <c r="AE31">
        <f t="shared" si="25"/>
        <v>7.6000000000000085</v>
      </c>
      <c r="AF31">
        <f t="shared" si="0"/>
        <v>0.1</v>
      </c>
      <c r="AG31">
        <f t="shared" si="1"/>
        <v>7.6000000000000081E-2</v>
      </c>
      <c r="AH31">
        <f t="shared" si="2"/>
        <v>0</v>
      </c>
      <c r="AI31">
        <f t="shared" si="3"/>
        <v>-0.1</v>
      </c>
    </row>
    <row r="32" spans="5:35" x14ac:dyDescent="0.3">
      <c r="AA32">
        <f t="shared" si="5"/>
        <v>0.25000000000000006</v>
      </c>
      <c r="AB32">
        <f t="shared" si="22"/>
        <v>2.5000000000000009</v>
      </c>
      <c r="AC32">
        <f t="shared" si="23"/>
        <v>2.2000000000000011</v>
      </c>
      <c r="AD32">
        <f t="shared" si="24"/>
        <v>10</v>
      </c>
      <c r="AE32">
        <f t="shared" si="25"/>
        <v>7.5000000000000089</v>
      </c>
      <c r="AF32">
        <f t="shared" si="0"/>
        <v>0.1</v>
      </c>
      <c r="AG32">
        <f t="shared" si="1"/>
        <v>7.5000000000000094E-2</v>
      </c>
      <c r="AH32">
        <f t="shared" si="2"/>
        <v>0</v>
      </c>
      <c r="AI32">
        <f t="shared" si="3"/>
        <v>-0.1</v>
      </c>
    </row>
    <row r="33" spans="27:35" x14ac:dyDescent="0.3">
      <c r="AA33">
        <f t="shared" si="5"/>
        <v>0.26000000000000006</v>
      </c>
      <c r="AB33">
        <f t="shared" si="22"/>
        <v>2.600000000000001</v>
      </c>
      <c r="AC33">
        <f t="shared" si="23"/>
        <v>2.2750000000000012</v>
      </c>
      <c r="AD33">
        <f t="shared" si="24"/>
        <v>10</v>
      </c>
      <c r="AE33">
        <f t="shared" si="25"/>
        <v>7.4000000000000092</v>
      </c>
      <c r="AF33">
        <f t="shared" si="0"/>
        <v>0.1</v>
      </c>
      <c r="AG33">
        <f t="shared" si="1"/>
        <v>7.4000000000000093E-2</v>
      </c>
      <c r="AH33">
        <f t="shared" si="2"/>
        <v>0</v>
      </c>
      <c r="AI33">
        <f t="shared" si="3"/>
        <v>-0.1</v>
      </c>
    </row>
    <row r="34" spans="27:35" x14ac:dyDescent="0.3">
      <c r="AA34">
        <f t="shared" si="5"/>
        <v>0.27000000000000007</v>
      </c>
      <c r="AB34">
        <f t="shared" si="22"/>
        <v>2.7000000000000011</v>
      </c>
      <c r="AC34">
        <f t="shared" si="23"/>
        <v>2.3490000000000015</v>
      </c>
      <c r="AD34">
        <f t="shared" si="24"/>
        <v>10</v>
      </c>
      <c r="AE34">
        <f t="shared" si="25"/>
        <v>7.3000000000000096</v>
      </c>
      <c r="AF34">
        <f t="shared" si="0"/>
        <v>0.1</v>
      </c>
      <c r="AG34">
        <f t="shared" si="1"/>
        <v>7.3000000000000093E-2</v>
      </c>
      <c r="AH34">
        <f t="shared" si="2"/>
        <v>0</v>
      </c>
      <c r="AI34">
        <f t="shared" si="3"/>
        <v>-0.1</v>
      </c>
    </row>
    <row r="35" spans="27:35" x14ac:dyDescent="0.3">
      <c r="AA35">
        <f t="shared" si="5"/>
        <v>0.28000000000000008</v>
      </c>
      <c r="AB35">
        <f t="shared" si="22"/>
        <v>2.8000000000000012</v>
      </c>
      <c r="AC35">
        <f t="shared" si="23"/>
        <v>2.4220000000000015</v>
      </c>
      <c r="AD35">
        <f t="shared" si="24"/>
        <v>10</v>
      </c>
      <c r="AE35">
        <f t="shared" si="25"/>
        <v>7.2000000000000099</v>
      </c>
      <c r="AF35">
        <f t="shared" si="0"/>
        <v>0.1</v>
      </c>
      <c r="AG35">
        <f t="shared" si="1"/>
        <v>7.2000000000000106E-2</v>
      </c>
      <c r="AH35">
        <f t="shared" si="2"/>
        <v>0</v>
      </c>
      <c r="AI35">
        <f t="shared" si="3"/>
        <v>-0.1</v>
      </c>
    </row>
    <row r="36" spans="27:35" x14ac:dyDescent="0.3">
      <c r="AA36">
        <f t="shared" si="5"/>
        <v>0.29000000000000009</v>
      </c>
      <c r="AB36">
        <f t="shared" si="22"/>
        <v>2.9000000000000012</v>
      </c>
      <c r="AC36">
        <f t="shared" si="23"/>
        <v>2.4940000000000015</v>
      </c>
      <c r="AD36">
        <f t="shared" si="24"/>
        <v>10</v>
      </c>
      <c r="AE36">
        <f t="shared" si="25"/>
        <v>7.1000000000000103</v>
      </c>
      <c r="AF36">
        <f t="shared" si="0"/>
        <v>0.1</v>
      </c>
      <c r="AG36">
        <f t="shared" si="1"/>
        <v>7.1000000000000105E-2</v>
      </c>
      <c r="AH36">
        <f t="shared" si="2"/>
        <v>0</v>
      </c>
      <c r="AI36">
        <f t="shared" si="3"/>
        <v>-0.1</v>
      </c>
    </row>
    <row r="37" spans="27:35" x14ac:dyDescent="0.3">
      <c r="AA37">
        <f t="shared" si="5"/>
        <v>0.3000000000000001</v>
      </c>
      <c r="AB37">
        <f t="shared" si="22"/>
        <v>3.0000000000000013</v>
      </c>
      <c r="AC37">
        <f t="shared" si="23"/>
        <v>2.5650000000000017</v>
      </c>
      <c r="AD37">
        <f t="shared" si="24"/>
        <v>10</v>
      </c>
      <c r="AE37">
        <f t="shared" si="25"/>
        <v>7.0000000000000107</v>
      </c>
      <c r="AF37">
        <f t="shared" si="0"/>
        <v>0.1</v>
      </c>
      <c r="AG37">
        <f t="shared" si="1"/>
        <v>7.0000000000000104E-2</v>
      </c>
      <c r="AH37">
        <f t="shared" si="2"/>
        <v>0</v>
      </c>
      <c r="AI37">
        <f t="shared" si="3"/>
        <v>-0.1</v>
      </c>
    </row>
    <row r="38" spans="27:35" x14ac:dyDescent="0.3">
      <c r="AA38">
        <f t="shared" si="5"/>
        <v>0.31000000000000011</v>
      </c>
      <c r="AB38">
        <f t="shared" si="22"/>
        <v>3.1000000000000014</v>
      </c>
      <c r="AC38">
        <f t="shared" si="23"/>
        <v>2.635000000000002</v>
      </c>
      <c r="AD38">
        <f t="shared" si="24"/>
        <v>10</v>
      </c>
      <c r="AE38">
        <f t="shared" si="25"/>
        <v>6.900000000000011</v>
      </c>
      <c r="AF38">
        <f t="shared" si="0"/>
        <v>0.1</v>
      </c>
      <c r="AG38">
        <f t="shared" si="1"/>
        <v>6.9000000000000117E-2</v>
      </c>
      <c r="AH38">
        <f t="shared" si="2"/>
        <v>0</v>
      </c>
      <c r="AI38">
        <f t="shared" si="3"/>
        <v>-0.1</v>
      </c>
    </row>
    <row r="39" spans="27:35" x14ac:dyDescent="0.3">
      <c r="AA39">
        <f t="shared" si="5"/>
        <v>0.32000000000000012</v>
      </c>
      <c r="AB39">
        <f t="shared" si="22"/>
        <v>3.2000000000000015</v>
      </c>
      <c r="AC39">
        <f t="shared" si="23"/>
        <v>2.704000000000002</v>
      </c>
      <c r="AD39">
        <f t="shared" si="24"/>
        <v>10</v>
      </c>
      <c r="AE39">
        <f t="shared" si="25"/>
        <v>6.8000000000000114</v>
      </c>
      <c r="AF39">
        <f t="shared" si="0"/>
        <v>0.1</v>
      </c>
      <c r="AG39">
        <f t="shared" si="1"/>
        <v>6.8000000000000116E-2</v>
      </c>
      <c r="AH39">
        <f t="shared" si="2"/>
        <v>0</v>
      </c>
      <c r="AI39">
        <f t="shared" si="3"/>
        <v>-0.1</v>
      </c>
    </row>
    <row r="40" spans="27:35" x14ac:dyDescent="0.3">
      <c r="AA40">
        <f t="shared" si="5"/>
        <v>0.33000000000000013</v>
      </c>
      <c r="AB40">
        <f t="shared" si="22"/>
        <v>3.3000000000000016</v>
      </c>
      <c r="AC40">
        <f t="shared" si="23"/>
        <v>2.772000000000002</v>
      </c>
      <c r="AD40">
        <f t="shared" si="24"/>
        <v>10</v>
      </c>
      <c r="AE40">
        <f t="shared" si="25"/>
        <v>6.7000000000000117</v>
      </c>
      <c r="AF40">
        <f t="shared" si="0"/>
        <v>0.1</v>
      </c>
      <c r="AG40">
        <f t="shared" si="1"/>
        <v>6.7000000000000115E-2</v>
      </c>
      <c r="AH40">
        <f t="shared" si="2"/>
        <v>0</v>
      </c>
      <c r="AI40">
        <f t="shared" si="3"/>
        <v>-0.1</v>
      </c>
    </row>
    <row r="41" spans="27:35" x14ac:dyDescent="0.3">
      <c r="AA41">
        <f t="shared" si="5"/>
        <v>0.34000000000000014</v>
      </c>
      <c r="AB41">
        <f t="shared" si="22"/>
        <v>3.4000000000000017</v>
      </c>
      <c r="AC41">
        <f t="shared" si="23"/>
        <v>2.8390000000000022</v>
      </c>
      <c r="AD41">
        <f t="shared" si="24"/>
        <v>10</v>
      </c>
      <c r="AE41">
        <f t="shared" si="25"/>
        <v>6.6000000000000121</v>
      </c>
      <c r="AF41">
        <f t="shared" si="0"/>
        <v>0.1</v>
      </c>
      <c r="AG41">
        <f t="shared" si="1"/>
        <v>6.6000000000000128E-2</v>
      </c>
      <c r="AH41">
        <f t="shared" si="2"/>
        <v>0</v>
      </c>
      <c r="AI41">
        <f t="shared" si="3"/>
        <v>-0.1</v>
      </c>
    </row>
    <row r="42" spans="27:35" x14ac:dyDescent="0.3">
      <c r="AA42">
        <f t="shared" si="5"/>
        <v>0.35000000000000014</v>
      </c>
      <c r="AB42">
        <f t="shared" si="22"/>
        <v>3.5000000000000018</v>
      </c>
      <c r="AC42">
        <f t="shared" si="23"/>
        <v>2.9050000000000025</v>
      </c>
      <c r="AD42">
        <f t="shared" si="24"/>
        <v>10</v>
      </c>
      <c r="AE42">
        <f t="shared" si="25"/>
        <v>6.5000000000000124</v>
      </c>
      <c r="AF42">
        <f t="shared" si="0"/>
        <v>0.1</v>
      </c>
      <c r="AG42">
        <f t="shared" si="1"/>
        <v>6.5000000000000127E-2</v>
      </c>
      <c r="AH42">
        <f t="shared" si="2"/>
        <v>0</v>
      </c>
      <c r="AI42">
        <f t="shared" si="3"/>
        <v>-0.1</v>
      </c>
    </row>
    <row r="43" spans="27:35" x14ac:dyDescent="0.3">
      <c r="AA43">
        <f t="shared" si="5"/>
        <v>0.36000000000000015</v>
      </c>
      <c r="AB43">
        <f t="shared" si="22"/>
        <v>3.6000000000000019</v>
      </c>
      <c r="AC43">
        <f t="shared" si="23"/>
        <v>2.9700000000000024</v>
      </c>
      <c r="AD43">
        <f t="shared" si="24"/>
        <v>10</v>
      </c>
      <c r="AE43">
        <f t="shared" si="25"/>
        <v>6.4000000000000128</v>
      </c>
      <c r="AF43">
        <f t="shared" si="0"/>
        <v>0.1</v>
      </c>
      <c r="AG43">
        <f t="shared" si="1"/>
        <v>6.4000000000000126E-2</v>
      </c>
      <c r="AH43">
        <f t="shared" si="2"/>
        <v>0</v>
      </c>
      <c r="AI43">
        <f t="shared" si="3"/>
        <v>-0.1</v>
      </c>
    </row>
    <row r="44" spans="27:35" x14ac:dyDescent="0.3">
      <c r="AA44">
        <f t="shared" si="5"/>
        <v>0.37000000000000016</v>
      </c>
      <c r="AB44">
        <f t="shared" si="22"/>
        <v>3.700000000000002</v>
      </c>
      <c r="AC44">
        <f t="shared" si="23"/>
        <v>3.0340000000000025</v>
      </c>
      <c r="AD44">
        <f t="shared" si="24"/>
        <v>10</v>
      </c>
      <c r="AE44">
        <f t="shared" si="25"/>
        <v>6.3000000000000131</v>
      </c>
      <c r="AF44">
        <f t="shared" si="0"/>
        <v>0.1</v>
      </c>
      <c r="AG44">
        <f t="shared" si="1"/>
        <v>6.3000000000000139E-2</v>
      </c>
      <c r="AH44">
        <f t="shared" si="2"/>
        <v>0</v>
      </c>
      <c r="AI44">
        <f t="shared" si="3"/>
        <v>-0.1</v>
      </c>
    </row>
    <row r="45" spans="27:35" x14ac:dyDescent="0.3">
      <c r="AA45">
        <f t="shared" si="5"/>
        <v>0.38000000000000017</v>
      </c>
      <c r="AB45">
        <f t="shared" si="22"/>
        <v>3.800000000000002</v>
      </c>
      <c r="AC45">
        <f t="shared" si="23"/>
        <v>3.0970000000000026</v>
      </c>
      <c r="AD45">
        <f t="shared" si="24"/>
        <v>10</v>
      </c>
      <c r="AE45">
        <f t="shared" si="25"/>
        <v>6.2000000000000135</v>
      </c>
      <c r="AF45">
        <f t="shared" si="0"/>
        <v>0.1</v>
      </c>
      <c r="AG45">
        <f t="shared" si="1"/>
        <v>6.2000000000000138E-2</v>
      </c>
      <c r="AH45">
        <f t="shared" si="2"/>
        <v>0</v>
      </c>
      <c r="AI45">
        <f t="shared" si="3"/>
        <v>-0.1</v>
      </c>
    </row>
    <row r="46" spans="27:35" x14ac:dyDescent="0.3">
      <c r="AA46">
        <f t="shared" si="5"/>
        <v>0.39000000000000018</v>
      </c>
      <c r="AB46">
        <f t="shared" si="22"/>
        <v>3.9000000000000021</v>
      </c>
      <c r="AC46">
        <f t="shared" si="23"/>
        <v>3.1590000000000029</v>
      </c>
      <c r="AD46">
        <f t="shared" si="24"/>
        <v>10</v>
      </c>
      <c r="AE46">
        <f t="shared" si="25"/>
        <v>6.1000000000000139</v>
      </c>
      <c r="AF46">
        <f t="shared" si="0"/>
        <v>0.1</v>
      </c>
      <c r="AG46">
        <f t="shared" si="1"/>
        <v>6.1000000000000137E-2</v>
      </c>
      <c r="AH46">
        <f t="shared" si="2"/>
        <v>0</v>
      </c>
      <c r="AI46">
        <f t="shared" si="3"/>
        <v>-0.1</v>
      </c>
    </row>
    <row r="47" spans="27:35" x14ac:dyDescent="0.3">
      <c r="AA47">
        <f t="shared" si="5"/>
        <v>0.40000000000000019</v>
      </c>
      <c r="AB47">
        <f t="shared" si="22"/>
        <v>4.0000000000000018</v>
      </c>
      <c r="AC47">
        <f t="shared" si="23"/>
        <v>3.2200000000000029</v>
      </c>
      <c r="AD47">
        <f t="shared" si="24"/>
        <v>10</v>
      </c>
      <c r="AE47">
        <f t="shared" si="25"/>
        <v>6.0000000000000142</v>
      </c>
      <c r="AF47">
        <f t="shared" si="0"/>
        <v>0.1</v>
      </c>
      <c r="AG47">
        <f t="shared" si="1"/>
        <v>6.0000000000000143E-2</v>
      </c>
      <c r="AH47">
        <f t="shared" si="2"/>
        <v>0</v>
      </c>
      <c r="AI47">
        <f t="shared" si="3"/>
        <v>-0.1</v>
      </c>
    </row>
    <row r="48" spans="27:35" x14ac:dyDescent="0.3">
      <c r="AA48">
        <f t="shared" si="5"/>
        <v>0.4100000000000002</v>
      </c>
      <c r="AB48">
        <f t="shared" si="22"/>
        <v>4.1000000000000014</v>
      </c>
      <c r="AC48">
        <f t="shared" si="23"/>
        <v>3.2800000000000029</v>
      </c>
      <c r="AD48">
        <f t="shared" si="24"/>
        <v>10</v>
      </c>
      <c r="AE48">
        <f t="shared" si="25"/>
        <v>5.9000000000000146</v>
      </c>
      <c r="AF48">
        <f t="shared" si="0"/>
        <v>0.1</v>
      </c>
      <c r="AG48">
        <f t="shared" si="1"/>
        <v>5.900000000000015E-2</v>
      </c>
      <c r="AH48">
        <f t="shared" si="2"/>
        <v>0</v>
      </c>
      <c r="AI48">
        <f t="shared" si="3"/>
        <v>-0.1</v>
      </c>
    </row>
    <row r="49" spans="27:35" x14ac:dyDescent="0.3">
      <c r="AA49">
        <f t="shared" si="5"/>
        <v>0.42000000000000021</v>
      </c>
      <c r="AB49">
        <f t="shared" si="22"/>
        <v>4.2000000000000011</v>
      </c>
      <c r="AC49">
        <f t="shared" si="23"/>
        <v>3.3390000000000031</v>
      </c>
      <c r="AD49">
        <f t="shared" si="24"/>
        <v>10</v>
      </c>
      <c r="AE49">
        <f t="shared" si="25"/>
        <v>5.8000000000000149</v>
      </c>
      <c r="AF49">
        <f t="shared" si="0"/>
        <v>0.1</v>
      </c>
      <c r="AG49">
        <f t="shared" si="1"/>
        <v>5.8000000000000149E-2</v>
      </c>
      <c r="AH49">
        <f t="shared" si="2"/>
        <v>0</v>
      </c>
      <c r="AI49">
        <f t="shared" si="3"/>
        <v>-0.1</v>
      </c>
    </row>
    <row r="50" spans="27:35" x14ac:dyDescent="0.3">
      <c r="AA50">
        <f t="shared" si="5"/>
        <v>0.43000000000000022</v>
      </c>
      <c r="AB50">
        <f t="shared" si="22"/>
        <v>4.3000000000000007</v>
      </c>
      <c r="AC50">
        <f t="shared" si="23"/>
        <v>3.3970000000000034</v>
      </c>
      <c r="AD50">
        <f t="shared" si="24"/>
        <v>10</v>
      </c>
      <c r="AE50">
        <f t="shared" si="25"/>
        <v>5.7000000000000153</v>
      </c>
      <c r="AF50">
        <f t="shared" si="0"/>
        <v>0.1</v>
      </c>
      <c r="AG50">
        <f t="shared" si="1"/>
        <v>5.7000000000000155E-2</v>
      </c>
      <c r="AH50">
        <f t="shared" si="2"/>
        <v>0</v>
      </c>
      <c r="AI50">
        <f t="shared" si="3"/>
        <v>-0.1</v>
      </c>
    </row>
    <row r="51" spans="27:35" x14ac:dyDescent="0.3">
      <c r="AA51">
        <f t="shared" si="5"/>
        <v>0.44000000000000022</v>
      </c>
      <c r="AB51">
        <f t="shared" si="22"/>
        <v>4.4000000000000004</v>
      </c>
      <c r="AC51">
        <f t="shared" si="23"/>
        <v>3.4540000000000033</v>
      </c>
      <c r="AD51">
        <f t="shared" si="24"/>
        <v>10</v>
      </c>
      <c r="AE51">
        <f t="shared" si="25"/>
        <v>5.6000000000000156</v>
      </c>
      <c r="AF51">
        <f t="shared" si="0"/>
        <v>0.1</v>
      </c>
      <c r="AG51">
        <f t="shared" si="1"/>
        <v>5.6000000000000161E-2</v>
      </c>
      <c r="AH51">
        <f t="shared" si="2"/>
        <v>0</v>
      </c>
      <c r="AI51">
        <f t="shared" si="3"/>
        <v>-0.1</v>
      </c>
    </row>
    <row r="52" spans="27:35" x14ac:dyDescent="0.3">
      <c r="AA52">
        <f t="shared" si="5"/>
        <v>0.45000000000000023</v>
      </c>
      <c r="AB52">
        <f t="shared" si="22"/>
        <v>4.5</v>
      </c>
      <c r="AC52">
        <f t="shared" si="23"/>
        <v>3.5100000000000033</v>
      </c>
      <c r="AD52">
        <f t="shared" si="24"/>
        <v>10</v>
      </c>
      <c r="AE52">
        <f t="shared" si="25"/>
        <v>5.500000000000016</v>
      </c>
      <c r="AF52">
        <f t="shared" si="0"/>
        <v>0.1</v>
      </c>
      <c r="AG52">
        <f t="shared" si="1"/>
        <v>5.500000000000016E-2</v>
      </c>
      <c r="AH52">
        <f t="shared" si="2"/>
        <v>0</v>
      </c>
      <c r="AI52">
        <f t="shared" si="3"/>
        <v>-0.1</v>
      </c>
    </row>
    <row r="53" spans="27:35" x14ac:dyDescent="0.3">
      <c r="AA53">
        <f t="shared" si="5"/>
        <v>0.46000000000000024</v>
      </c>
      <c r="AB53">
        <f t="shared" si="22"/>
        <v>4.5999999999999996</v>
      </c>
      <c r="AC53">
        <f t="shared" si="23"/>
        <v>3.5650000000000035</v>
      </c>
      <c r="AD53">
        <f t="shared" si="24"/>
        <v>10</v>
      </c>
      <c r="AE53">
        <f t="shared" si="25"/>
        <v>5.4000000000000163</v>
      </c>
      <c r="AF53">
        <f t="shared" si="0"/>
        <v>0.1</v>
      </c>
      <c r="AG53">
        <f t="shared" si="1"/>
        <v>5.4000000000000166E-2</v>
      </c>
      <c r="AH53">
        <f t="shared" si="2"/>
        <v>0</v>
      </c>
      <c r="AI53">
        <f t="shared" si="3"/>
        <v>-0.1</v>
      </c>
    </row>
    <row r="54" spans="27:35" x14ac:dyDescent="0.3">
      <c r="AA54">
        <f t="shared" si="5"/>
        <v>0.47000000000000025</v>
      </c>
      <c r="AB54">
        <f t="shared" si="22"/>
        <v>4.6999999999999993</v>
      </c>
      <c r="AC54">
        <f t="shared" si="23"/>
        <v>3.6190000000000038</v>
      </c>
      <c r="AD54">
        <f t="shared" si="24"/>
        <v>10</v>
      </c>
      <c r="AE54">
        <f t="shared" si="25"/>
        <v>5.3000000000000167</v>
      </c>
      <c r="AF54">
        <f t="shared" si="0"/>
        <v>0.1</v>
      </c>
      <c r="AG54">
        <f t="shared" si="1"/>
        <v>5.3000000000000165E-2</v>
      </c>
      <c r="AH54">
        <f t="shared" si="2"/>
        <v>0</v>
      </c>
      <c r="AI54">
        <f t="shared" si="3"/>
        <v>-0.1</v>
      </c>
    </row>
    <row r="55" spans="27:35" x14ac:dyDescent="0.3">
      <c r="AA55">
        <f t="shared" si="5"/>
        <v>0.48000000000000026</v>
      </c>
      <c r="AB55">
        <f t="shared" si="22"/>
        <v>4.7999999999999989</v>
      </c>
      <c r="AC55">
        <f t="shared" si="23"/>
        <v>3.6720000000000041</v>
      </c>
      <c r="AD55">
        <f t="shared" si="24"/>
        <v>10</v>
      </c>
      <c r="AE55">
        <f t="shared" si="25"/>
        <v>5.2000000000000171</v>
      </c>
      <c r="AF55">
        <f t="shared" si="0"/>
        <v>0.1</v>
      </c>
      <c r="AG55">
        <f t="shared" si="1"/>
        <v>5.2000000000000171E-2</v>
      </c>
      <c r="AH55">
        <f t="shared" si="2"/>
        <v>0</v>
      </c>
      <c r="AI55">
        <f t="shared" si="3"/>
        <v>-0.1</v>
      </c>
    </row>
    <row r="56" spans="27:35" x14ac:dyDescent="0.3">
      <c r="AA56">
        <f t="shared" si="5"/>
        <v>0.49000000000000027</v>
      </c>
      <c r="AB56">
        <f t="shared" si="22"/>
        <v>4.8999999999999986</v>
      </c>
      <c r="AC56">
        <f t="shared" si="23"/>
        <v>3.7240000000000042</v>
      </c>
      <c r="AD56">
        <f t="shared" si="24"/>
        <v>10</v>
      </c>
      <c r="AE56">
        <f t="shared" si="25"/>
        <v>5.1000000000000174</v>
      </c>
      <c r="AF56">
        <f t="shared" si="0"/>
        <v>0.1</v>
      </c>
      <c r="AG56">
        <f t="shared" si="1"/>
        <v>5.1000000000000177E-2</v>
      </c>
      <c r="AH56">
        <f t="shared" si="2"/>
        <v>0</v>
      </c>
      <c r="AI56">
        <f t="shared" si="3"/>
        <v>-0.1</v>
      </c>
    </row>
    <row r="57" spans="27:35" x14ac:dyDescent="0.3">
      <c r="AA57">
        <f t="shared" si="5"/>
        <v>0.50000000000000022</v>
      </c>
      <c r="AB57">
        <f t="shared" si="22"/>
        <v>4.9999999999999982</v>
      </c>
      <c r="AC57">
        <f t="shared" si="23"/>
        <v>3.7750000000000044</v>
      </c>
      <c r="AD57">
        <f t="shared" si="24"/>
        <v>10</v>
      </c>
      <c r="AE57">
        <f t="shared" si="25"/>
        <v>5.0000000000000178</v>
      </c>
      <c r="AF57">
        <f t="shared" si="0"/>
        <v>0.1</v>
      </c>
      <c r="AG57">
        <f t="shared" si="1"/>
        <v>5.0000000000000176E-2</v>
      </c>
      <c r="AH57">
        <f t="shared" si="2"/>
        <v>0</v>
      </c>
      <c r="AI57">
        <f t="shared" si="3"/>
        <v>-0.1</v>
      </c>
    </row>
    <row r="58" spans="27:35" x14ac:dyDescent="0.3">
      <c r="AA58">
        <f t="shared" si="5"/>
        <v>0.51000000000000023</v>
      </c>
      <c r="AB58">
        <f t="shared" si="22"/>
        <v>5.0999999999999979</v>
      </c>
      <c r="AC58">
        <f t="shared" si="23"/>
        <v>3.8250000000000046</v>
      </c>
      <c r="AD58">
        <f t="shared" si="24"/>
        <v>10</v>
      </c>
      <c r="AE58">
        <f t="shared" si="25"/>
        <v>4.9000000000000181</v>
      </c>
      <c r="AF58">
        <f t="shared" si="0"/>
        <v>0.1</v>
      </c>
      <c r="AG58">
        <f t="shared" si="1"/>
        <v>4.9000000000000182E-2</v>
      </c>
      <c r="AH58">
        <f t="shared" si="2"/>
        <v>0</v>
      </c>
      <c r="AI58">
        <f t="shared" si="3"/>
        <v>-0.1</v>
      </c>
    </row>
    <row r="59" spans="27:35" x14ac:dyDescent="0.3">
      <c r="AA59">
        <f t="shared" si="5"/>
        <v>0.52000000000000024</v>
      </c>
      <c r="AB59">
        <f t="shared" si="22"/>
        <v>5.1999999999999975</v>
      </c>
      <c r="AC59">
        <f t="shared" si="23"/>
        <v>3.874000000000005</v>
      </c>
      <c r="AD59">
        <f t="shared" si="24"/>
        <v>10</v>
      </c>
      <c r="AE59">
        <f t="shared" si="25"/>
        <v>4.8000000000000185</v>
      </c>
      <c r="AF59">
        <f t="shared" si="0"/>
        <v>0.1</v>
      </c>
      <c r="AG59">
        <f t="shared" si="1"/>
        <v>4.8000000000000188E-2</v>
      </c>
      <c r="AH59">
        <f t="shared" si="2"/>
        <v>0</v>
      </c>
      <c r="AI59">
        <f t="shared" si="3"/>
        <v>-0.1</v>
      </c>
    </row>
    <row r="60" spans="27:35" x14ac:dyDescent="0.3">
      <c r="AA60">
        <f t="shared" si="5"/>
        <v>0.53000000000000025</v>
      </c>
      <c r="AB60">
        <f t="shared" si="22"/>
        <v>5.2999999999999972</v>
      </c>
      <c r="AC60">
        <f t="shared" si="23"/>
        <v>3.922000000000005</v>
      </c>
      <c r="AD60">
        <f t="shared" si="24"/>
        <v>10</v>
      </c>
      <c r="AE60">
        <f t="shared" si="25"/>
        <v>4.7000000000000188</v>
      </c>
      <c r="AF60">
        <f t="shared" si="0"/>
        <v>0.1</v>
      </c>
      <c r="AG60">
        <f t="shared" si="1"/>
        <v>4.7000000000000187E-2</v>
      </c>
      <c r="AH60">
        <f t="shared" si="2"/>
        <v>0</v>
      </c>
      <c r="AI60">
        <f t="shared" si="3"/>
        <v>-0.1</v>
      </c>
    </row>
    <row r="61" spans="27:35" x14ac:dyDescent="0.3">
      <c r="AA61">
        <f t="shared" si="5"/>
        <v>0.54000000000000026</v>
      </c>
      <c r="AB61">
        <f t="shared" si="22"/>
        <v>5.3999999999999968</v>
      </c>
      <c r="AC61">
        <f t="shared" si="23"/>
        <v>3.9690000000000052</v>
      </c>
      <c r="AD61">
        <f t="shared" si="24"/>
        <v>10</v>
      </c>
      <c r="AE61">
        <f t="shared" si="25"/>
        <v>4.6000000000000192</v>
      </c>
      <c r="AF61">
        <f t="shared" si="0"/>
        <v>0.1</v>
      </c>
      <c r="AG61">
        <f t="shared" si="1"/>
        <v>4.6000000000000194E-2</v>
      </c>
      <c r="AH61">
        <f t="shared" si="2"/>
        <v>0</v>
      </c>
      <c r="AI61">
        <f t="shared" si="3"/>
        <v>-0.1</v>
      </c>
    </row>
    <row r="62" spans="27:35" x14ac:dyDescent="0.3">
      <c r="AA62">
        <f t="shared" si="5"/>
        <v>0.55000000000000027</v>
      </c>
      <c r="AB62">
        <f t="shared" si="22"/>
        <v>5.4999999999999964</v>
      </c>
      <c r="AC62">
        <f t="shared" si="23"/>
        <v>4.015000000000005</v>
      </c>
      <c r="AD62">
        <f t="shared" si="24"/>
        <v>10</v>
      </c>
      <c r="AE62">
        <f t="shared" si="25"/>
        <v>4.5000000000000195</v>
      </c>
      <c r="AF62">
        <f t="shared" si="0"/>
        <v>0.1</v>
      </c>
      <c r="AG62">
        <f t="shared" si="1"/>
        <v>4.50000000000002E-2</v>
      </c>
      <c r="AH62">
        <f t="shared" si="2"/>
        <v>0</v>
      </c>
      <c r="AI62">
        <f t="shared" si="3"/>
        <v>-0.1</v>
      </c>
    </row>
    <row r="63" spans="27:35" x14ac:dyDescent="0.3">
      <c r="AA63">
        <f t="shared" si="5"/>
        <v>0.56000000000000028</v>
      </c>
      <c r="AB63">
        <f t="shared" si="22"/>
        <v>5.5999999999999961</v>
      </c>
      <c r="AC63">
        <f t="shared" si="23"/>
        <v>4.0600000000000049</v>
      </c>
      <c r="AD63">
        <f t="shared" si="24"/>
        <v>10</v>
      </c>
      <c r="AE63">
        <f t="shared" si="25"/>
        <v>4.4000000000000199</v>
      </c>
      <c r="AF63">
        <f t="shared" si="0"/>
        <v>0.1</v>
      </c>
      <c r="AG63">
        <f t="shared" si="1"/>
        <v>4.4000000000000199E-2</v>
      </c>
      <c r="AH63">
        <f t="shared" si="2"/>
        <v>0</v>
      </c>
      <c r="AI63">
        <f t="shared" si="3"/>
        <v>-0.1</v>
      </c>
    </row>
    <row r="64" spans="27:35" x14ac:dyDescent="0.3">
      <c r="AA64">
        <f t="shared" si="5"/>
        <v>0.57000000000000028</v>
      </c>
      <c r="AB64">
        <f t="shared" si="22"/>
        <v>5.6999999999999957</v>
      </c>
      <c r="AC64">
        <f t="shared" si="23"/>
        <v>4.1040000000000054</v>
      </c>
      <c r="AD64">
        <f t="shared" si="24"/>
        <v>10</v>
      </c>
      <c r="AE64">
        <f t="shared" si="25"/>
        <v>4.3000000000000203</v>
      </c>
      <c r="AF64">
        <f t="shared" si="0"/>
        <v>0.1</v>
      </c>
      <c r="AG64">
        <f t="shared" si="1"/>
        <v>4.3000000000000205E-2</v>
      </c>
      <c r="AH64">
        <f t="shared" si="2"/>
        <v>0</v>
      </c>
      <c r="AI64">
        <f t="shared" si="3"/>
        <v>-0.1</v>
      </c>
    </row>
    <row r="65" spans="27:35" x14ac:dyDescent="0.3">
      <c r="AA65">
        <f t="shared" si="5"/>
        <v>0.58000000000000029</v>
      </c>
      <c r="AB65">
        <f t="shared" si="22"/>
        <v>5.7999999999999954</v>
      </c>
      <c r="AC65">
        <f t="shared" si="23"/>
        <v>4.1470000000000056</v>
      </c>
      <c r="AD65">
        <f t="shared" si="24"/>
        <v>10</v>
      </c>
      <c r="AE65">
        <f t="shared" si="25"/>
        <v>4.2000000000000206</v>
      </c>
      <c r="AF65">
        <f t="shared" si="0"/>
        <v>0.1</v>
      </c>
      <c r="AG65">
        <f t="shared" si="1"/>
        <v>4.2000000000000204E-2</v>
      </c>
      <c r="AH65">
        <f t="shared" si="2"/>
        <v>0</v>
      </c>
      <c r="AI65">
        <f t="shared" si="3"/>
        <v>-0.1</v>
      </c>
    </row>
    <row r="66" spans="27:35" x14ac:dyDescent="0.3">
      <c r="AA66">
        <f t="shared" si="5"/>
        <v>0.5900000000000003</v>
      </c>
      <c r="AB66">
        <f t="shared" si="22"/>
        <v>5.899999999999995</v>
      </c>
      <c r="AC66">
        <f t="shared" si="23"/>
        <v>4.1890000000000054</v>
      </c>
      <c r="AD66">
        <f t="shared" si="24"/>
        <v>10</v>
      </c>
      <c r="AE66">
        <f t="shared" si="25"/>
        <v>4.100000000000021</v>
      </c>
      <c r="AF66">
        <f t="shared" si="0"/>
        <v>0.1</v>
      </c>
      <c r="AG66">
        <f t="shared" si="1"/>
        <v>4.100000000000021E-2</v>
      </c>
      <c r="AH66">
        <f t="shared" si="2"/>
        <v>0</v>
      </c>
      <c r="AI66">
        <f t="shared" si="3"/>
        <v>-0.1</v>
      </c>
    </row>
    <row r="67" spans="27:35" x14ac:dyDescent="0.3">
      <c r="AA67">
        <f t="shared" si="5"/>
        <v>0.60000000000000031</v>
      </c>
      <c r="AB67">
        <f t="shared" si="22"/>
        <v>5.9999999999999947</v>
      </c>
      <c r="AC67">
        <f t="shared" si="23"/>
        <v>4.2300000000000058</v>
      </c>
      <c r="AD67">
        <f t="shared" si="24"/>
        <v>10</v>
      </c>
      <c r="AE67">
        <f t="shared" si="25"/>
        <v>4.0000000000000213</v>
      </c>
      <c r="AF67">
        <f t="shared" si="0"/>
        <v>0.1</v>
      </c>
      <c r="AG67">
        <f t="shared" si="1"/>
        <v>4.0000000000000216E-2</v>
      </c>
      <c r="AH67">
        <f t="shared" si="2"/>
        <v>0</v>
      </c>
      <c r="AI67">
        <f t="shared" si="3"/>
        <v>-0.1</v>
      </c>
    </row>
    <row r="68" spans="27:35" x14ac:dyDescent="0.3">
      <c r="AA68">
        <f t="shared" si="5"/>
        <v>0.61000000000000032</v>
      </c>
      <c r="AB68">
        <f t="shared" si="22"/>
        <v>6.0999999999999943</v>
      </c>
      <c r="AC68">
        <f t="shared" si="23"/>
        <v>4.2700000000000058</v>
      </c>
      <c r="AD68">
        <f t="shared" si="24"/>
        <v>10</v>
      </c>
      <c r="AE68">
        <f t="shared" si="25"/>
        <v>3.9000000000000212</v>
      </c>
      <c r="AF68">
        <f t="shared" si="0"/>
        <v>0.1</v>
      </c>
      <c r="AG68">
        <f t="shared" si="1"/>
        <v>3.9000000000000215E-2</v>
      </c>
      <c r="AH68">
        <f t="shared" si="2"/>
        <v>0</v>
      </c>
      <c r="AI68">
        <f t="shared" si="3"/>
        <v>-0.1</v>
      </c>
    </row>
    <row r="69" spans="27:35" x14ac:dyDescent="0.3">
      <c r="AA69">
        <f t="shared" si="5"/>
        <v>0.62000000000000033</v>
      </c>
      <c r="AB69">
        <f t="shared" si="22"/>
        <v>6.199999999999994</v>
      </c>
      <c r="AC69">
        <f t="shared" si="23"/>
        <v>4.3090000000000064</v>
      </c>
      <c r="AD69">
        <f t="shared" si="24"/>
        <v>10</v>
      </c>
      <c r="AE69">
        <f t="shared" si="25"/>
        <v>3.8000000000000211</v>
      </c>
      <c r="AF69">
        <f t="shared" si="0"/>
        <v>0.1</v>
      </c>
      <c r="AG69">
        <f t="shared" si="1"/>
        <v>3.8000000000000214E-2</v>
      </c>
      <c r="AH69">
        <f t="shared" si="2"/>
        <v>0</v>
      </c>
      <c r="AI69">
        <f t="shared" si="3"/>
        <v>-0.1</v>
      </c>
    </row>
    <row r="70" spans="27:35" x14ac:dyDescent="0.3">
      <c r="AA70">
        <f t="shared" si="5"/>
        <v>0.63000000000000034</v>
      </c>
      <c r="AB70">
        <f t="shared" si="22"/>
        <v>6.2999999999999936</v>
      </c>
      <c r="AC70">
        <f t="shared" si="23"/>
        <v>4.3470000000000066</v>
      </c>
      <c r="AD70">
        <f t="shared" si="24"/>
        <v>10</v>
      </c>
      <c r="AE70">
        <f t="shared" si="25"/>
        <v>3.700000000000021</v>
      </c>
      <c r="AF70">
        <f t="shared" si="0"/>
        <v>0.1</v>
      </c>
      <c r="AG70">
        <f t="shared" si="1"/>
        <v>3.7000000000000213E-2</v>
      </c>
      <c r="AH70">
        <f t="shared" si="2"/>
        <v>0</v>
      </c>
      <c r="AI70">
        <f t="shared" si="3"/>
        <v>-0.1</v>
      </c>
    </row>
    <row r="71" spans="27:35" x14ac:dyDescent="0.3">
      <c r="AA71">
        <f t="shared" si="5"/>
        <v>0.64000000000000035</v>
      </c>
      <c r="AB71">
        <f t="shared" si="22"/>
        <v>6.3999999999999932</v>
      </c>
      <c r="AC71">
        <f t="shared" si="23"/>
        <v>4.3840000000000066</v>
      </c>
      <c r="AD71">
        <f t="shared" si="24"/>
        <v>10</v>
      </c>
      <c r="AE71">
        <f t="shared" si="25"/>
        <v>3.600000000000021</v>
      </c>
      <c r="AF71">
        <f t="shared" ref="AF71:AF134" si="34">AD71*dt_2</f>
        <v>0.1</v>
      </c>
      <c r="AG71">
        <f t="shared" ref="AG71:AG134" si="35">AE71*dt_2</f>
        <v>3.6000000000000212E-2</v>
      </c>
      <c r="AH71">
        <f t="shared" ref="AH71:AH134" si="36">gx*dt_2</f>
        <v>0</v>
      </c>
      <c r="AI71">
        <f t="shared" ref="AI71:AI134" si="37">gy*dt_2</f>
        <v>-0.1</v>
      </c>
    </row>
    <row r="72" spans="27:35" x14ac:dyDescent="0.3">
      <c r="AA72">
        <f t="shared" ref="AA72:AA135" si="38">AA71+dt_2</f>
        <v>0.65000000000000036</v>
      </c>
      <c r="AB72">
        <f t="shared" si="22"/>
        <v>6.4999999999999929</v>
      </c>
      <c r="AC72">
        <f t="shared" si="23"/>
        <v>4.420000000000007</v>
      </c>
      <c r="AD72">
        <f t="shared" si="24"/>
        <v>10</v>
      </c>
      <c r="AE72">
        <f t="shared" si="25"/>
        <v>3.5000000000000209</v>
      </c>
      <c r="AF72">
        <f t="shared" si="34"/>
        <v>0.1</v>
      </c>
      <c r="AG72">
        <f t="shared" si="35"/>
        <v>3.5000000000000211E-2</v>
      </c>
      <c r="AH72">
        <f t="shared" si="36"/>
        <v>0</v>
      </c>
      <c r="AI72">
        <f t="shared" si="37"/>
        <v>-0.1</v>
      </c>
    </row>
    <row r="73" spans="27:35" x14ac:dyDescent="0.3">
      <c r="AA73">
        <f t="shared" si="38"/>
        <v>0.66000000000000036</v>
      </c>
      <c r="AB73">
        <f t="shared" si="22"/>
        <v>6.5999999999999925</v>
      </c>
      <c r="AC73">
        <f t="shared" si="23"/>
        <v>4.4550000000000072</v>
      </c>
      <c r="AD73">
        <f t="shared" si="24"/>
        <v>10</v>
      </c>
      <c r="AE73">
        <f t="shared" si="25"/>
        <v>3.4000000000000208</v>
      </c>
      <c r="AF73">
        <f t="shared" si="34"/>
        <v>0.1</v>
      </c>
      <c r="AG73">
        <f t="shared" si="35"/>
        <v>3.4000000000000211E-2</v>
      </c>
      <c r="AH73">
        <f t="shared" si="36"/>
        <v>0</v>
      </c>
      <c r="AI73">
        <f t="shared" si="37"/>
        <v>-0.1</v>
      </c>
    </row>
    <row r="74" spans="27:35" x14ac:dyDescent="0.3">
      <c r="AA74">
        <f t="shared" si="38"/>
        <v>0.67000000000000037</v>
      </c>
      <c r="AB74">
        <f t="shared" si="22"/>
        <v>6.6999999999999922</v>
      </c>
      <c r="AC74">
        <f t="shared" si="23"/>
        <v>4.489000000000007</v>
      </c>
      <c r="AD74">
        <f t="shared" si="24"/>
        <v>10</v>
      </c>
      <c r="AE74">
        <f t="shared" si="25"/>
        <v>3.3000000000000207</v>
      </c>
      <c r="AF74">
        <f t="shared" si="34"/>
        <v>0.1</v>
      </c>
      <c r="AG74">
        <f t="shared" si="35"/>
        <v>3.300000000000021E-2</v>
      </c>
      <c r="AH74">
        <f t="shared" si="36"/>
        <v>0</v>
      </c>
      <c r="AI74">
        <f t="shared" si="37"/>
        <v>-0.1</v>
      </c>
    </row>
    <row r="75" spans="27:35" x14ac:dyDescent="0.3">
      <c r="AA75">
        <f t="shared" si="38"/>
        <v>0.68000000000000038</v>
      </c>
      <c r="AB75">
        <f t="shared" si="22"/>
        <v>6.7999999999999918</v>
      </c>
      <c r="AC75">
        <f t="shared" si="23"/>
        <v>4.5220000000000073</v>
      </c>
      <c r="AD75">
        <f t="shared" si="24"/>
        <v>10</v>
      </c>
      <c r="AE75">
        <f t="shared" si="25"/>
        <v>3.2000000000000206</v>
      </c>
      <c r="AF75">
        <f t="shared" si="34"/>
        <v>0.1</v>
      </c>
      <c r="AG75">
        <f t="shared" si="35"/>
        <v>3.2000000000000209E-2</v>
      </c>
      <c r="AH75">
        <f t="shared" si="36"/>
        <v>0</v>
      </c>
      <c r="AI75">
        <f t="shared" si="37"/>
        <v>-0.1</v>
      </c>
    </row>
    <row r="76" spans="27:35" x14ac:dyDescent="0.3">
      <c r="AA76">
        <f t="shared" si="38"/>
        <v>0.69000000000000039</v>
      </c>
      <c r="AB76">
        <f t="shared" si="22"/>
        <v>6.8999999999999915</v>
      </c>
      <c r="AC76">
        <f t="shared" si="23"/>
        <v>4.5540000000000074</v>
      </c>
      <c r="AD76">
        <f t="shared" si="24"/>
        <v>10</v>
      </c>
      <c r="AE76">
        <f t="shared" si="25"/>
        <v>3.1000000000000205</v>
      </c>
      <c r="AF76">
        <f t="shared" si="34"/>
        <v>0.1</v>
      </c>
      <c r="AG76">
        <f t="shared" si="35"/>
        <v>3.1000000000000204E-2</v>
      </c>
      <c r="AH76">
        <f t="shared" si="36"/>
        <v>0</v>
      </c>
      <c r="AI76">
        <f t="shared" si="37"/>
        <v>-0.1</v>
      </c>
    </row>
    <row r="77" spans="27:35" x14ac:dyDescent="0.3">
      <c r="AA77">
        <f t="shared" si="38"/>
        <v>0.7000000000000004</v>
      </c>
      <c r="AB77">
        <f t="shared" si="22"/>
        <v>6.9999999999999911</v>
      </c>
      <c r="AC77">
        <f t="shared" si="23"/>
        <v>4.585000000000008</v>
      </c>
      <c r="AD77">
        <f t="shared" si="24"/>
        <v>10</v>
      </c>
      <c r="AE77">
        <f t="shared" si="25"/>
        <v>3.0000000000000204</v>
      </c>
      <c r="AF77">
        <f t="shared" si="34"/>
        <v>0.1</v>
      </c>
      <c r="AG77">
        <f t="shared" si="35"/>
        <v>3.0000000000000204E-2</v>
      </c>
      <c r="AH77">
        <f t="shared" si="36"/>
        <v>0</v>
      </c>
      <c r="AI77">
        <f t="shared" si="37"/>
        <v>-0.1</v>
      </c>
    </row>
    <row r="78" spans="27:35" x14ac:dyDescent="0.3">
      <c r="AA78">
        <f t="shared" si="38"/>
        <v>0.71000000000000041</v>
      </c>
      <c r="AB78">
        <f t="shared" si="22"/>
        <v>7.0999999999999908</v>
      </c>
      <c r="AC78">
        <f t="shared" si="23"/>
        <v>4.6150000000000082</v>
      </c>
      <c r="AD78">
        <f t="shared" si="24"/>
        <v>10</v>
      </c>
      <c r="AE78">
        <f t="shared" si="25"/>
        <v>2.9000000000000203</v>
      </c>
      <c r="AF78">
        <f t="shared" si="34"/>
        <v>0.1</v>
      </c>
      <c r="AG78">
        <f t="shared" si="35"/>
        <v>2.9000000000000203E-2</v>
      </c>
      <c r="AH78">
        <f t="shared" si="36"/>
        <v>0</v>
      </c>
      <c r="AI78">
        <f t="shared" si="37"/>
        <v>-0.1</v>
      </c>
    </row>
    <row r="79" spans="27:35" x14ac:dyDescent="0.3">
      <c r="AA79">
        <f t="shared" si="38"/>
        <v>0.72000000000000042</v>
      </c>
      <c r="AB79">
        <f t="shared" si="22"/>
        <v>7.1999999999999904</v>
      </c>
      <c r="AC79">
        <f t="shared" si="23"/>
        <v>4.6440000000000081</v>
      </c>
      <c r="AD79">
        <f t="shared" si="24"/>
        <v>10</v>
      </c>
      <c r="AE79">
        <f t="shared" si="25"/>
        <v>2.8000000000000203</v>
      </c>
      <c r="AF79">
        <f t="shared" si="34"/>
        <v>0.1</v>
      </c>
      <c r="AG79">
        <f t="shared" si="35"/>
        <v>2.8000000000000202E-2</v>
      </c>
      <c r="AH79">
        <f t="shared" si="36"/>
        <v>0</v>
      </c>
      <c r="AI79">
        <f t="shared" si="37"/>
        <v>-0.1</v>
      </c>
    </row>
    <row r="80" spans="27:35" x14ac:dyDescent="0.3">
      <c r="AA80">
        <f t="shared" si="38"/>
        <v>0.73000000000000043</v>
      </c>
      <c r="AB80">
        <f t="shared" si="22"/>
        <v>7.2999999999999901</v>
      </c>
      <c r="AC80">
        <f t="shared" si="23"/>
        <v>4.6720000000000086</v>
      </c>
      <c r="AD80">
        <f t="shared" si="24"/>
        <v>10</v>
      </c>
      <c r="AE80">
        <f t="shared" si="25"/>
        <v>2.7000000000000202</v>
      </c>
      <c r="AF80">
        <f t="shared" si="34"/>
        <v>0.1</v>
      </c>
      <c r="AG80">
        <f t="shared" si="35"/>
        <v>2.7000000000000201E-2</v>
      </c>
      <c r="AH80">
        <f t="shared" si="36"/>
        <v>0</v>
      </c>
      <c r="AI80">
        <f t="shared" si="37"/>
        <v>-0.1</v>
      </c>
    </row>
    <row r="81" spans="27:35" x14ac:dyDescent="0.3">
      <c r="AA81">
        <f t="shared" si="38"/>
        <v>0.74000000000000044</v>
      </c>
      <c r="AB81">
        <f t="shared" si="22"/>
        <v>7.3999999999999897</v>
      </c>
      <c r="AC81">
        <f t="shared" si="23"/>
        <v>4.6990000000000087</v>
      </c>
      <c r="AD81">
        <f t="shared" si="24"/>
        <v>10</v>
      </c>
      <c r="AE81">
        <f t="shared" si="25"/>
        <v>2.6000000000000201</v>
      </c>
      <c r="AF81">
        <f t="shared" si="34"/>
        <v>0.1</v>
      </c>
      <c r="AG81">
        <f t="shared" si="35"/>
        <v>2.60000000000002E-2</v>
      </c>
      <c r="AH81">
        <f t="shared" si="36"/>
        <v>0</v>
      </c>
      <c r="AI81">
        <f t="shared" si="37"/>
        <v>-0.1</v>
      </c>
    </row>
    <row r="82" spans="27:35" x14ac:dyDescent="0.3">
      <c r="AA82">
        <f t="shared" si="38"/>
        <v>0.75000000000000044</v>
      </c>
      <c r="AB82">
        <f t="shared" ref="AB82:AB145" si="39">AB81+AF81</f>
        <v>7.4999999999999893</v>
      </c>
      <c r="AC82">
        <f t="shared" ref="AC82:AC145" si="40">AC81+AG81</f>
        <v>4.7250000000000085</v>
      </c>
      <c r="AD82">
        <f t="shared" ref="AD82:AD145" si="41">AD81+AH81</f>
        <v>10</v>
      </c>
      <c r="AE82">
        <f t="shared" ref="AE82:AE145" si="42">AE81+AI81</f>
        <v>2.50000000000002</v>
      </c>
      <c r="AF82">
        <f t="shared" si="34"/>
        <v>0.1</v>
      </c>
      <c r="AG82">
        <f t="shared" si="35"/>
        <v>2.5000000000000199E-2</v>
      </c>
      <c r="AH82">
        <f t="shared" si="36"/>
        <v>0</v>
      </c>
      <c r="AI82">
        <f t="shared" si="37"/>
        <v>-0.1</v>
      </c>
    </row>
    <row r="83" spans="27:35" x14ac:dyDescent="0.3">
      <c r="AA83">
        <f t="shared" si="38"/>
        <v>0.76000000000000045</v>
      </c>
      <c r="AB83">
        <f t="shared" si="39"/>
        <v>7.599999999999989</v>
      </c>
      <c r="AC83">
        <f t="shared" si="40"/>
        <v>4.7500000000000089</v>
      </c>
      <c r="AD83">
        <f t="shared" si="41"/>
        <v>10</v>
      </c>
      <c r="AE83">
        <f t="shared" si="42"/>
        <v>2.4000000000000199</v>
      </c>
      <c r="AF83">
        <f t="shared" si="34"/>
        <v>0.1</v>
      </c>
      <c r="AG83">
        <f t="shared" si="35"/>
        <v>2.4000000000000198E-2</v>
      </c>
      <c r="AH83">
        <f t="shared" si="36"/>
        <v>0</v>
      </c>
      <c r="AI83">
        <f t="shared" si="37"/>
        <v>-0.1</v>
      </c>
    </row>
    <row r="84" spans="27:35" x14ac:dyDescent="0.3">
      <c r="AA84">
        <f t="shared" si="38"/>
        <v>0.77000000000000046</v>
      </c>
      <c r="AB84">
        <f t="shared" si="39"/>
        <v>7.6999999999999886</v>
      </c>
      <c r="AC84">
        <f t="shared" si="40"/>
        <v>4.7740000000000089</v>
      </c>
      <c r="AD84">
        <f t="shared" si="41"/>
        <v>10</v>
      </c>
      <c r="AE84">
        <f t="shared" si="42"/>
        <v>2.3000000000000198</v>
      </c>
      <c r="AF84">
        <f t="shared" si="34"/>
        <v>0.1</v>
      </c>
      <c r="AG84">
        <f t="shared" si="35"/>
        <v>2.3000000000000197E-2</v>
      </c>
      <c r="AH84">
        <f t="shared" si="36"/>
        <v>0</v>
      </c>
      <c r="AI84">
        <f t="shared" si="37"/>
        <v>-0.1</v>
      </c>
    </row>
    <row r="85" spans="27:35" x14ac:dyDescent="0.3">
      <c r="AA85">
        <f t="shared" si="38"/>
        <v>0.78000000000000047</v>
      </c>
      <c r="AB85">
        <f t="shared" si="39"/>
        <v>7.7999999999999883</v>
      </c>
      <c r="AC85">
        <f t="shared" si="40"/>
        <v>4.7970000000000095</v>
      </c>
      <c r="AD85">
        <f t="shared" si="41"/>
        <v>10</v>
      </c>
      <c r="AE85">
        <f t="shared" si="42"/>
        <v>2.2000000000000197</v>
      </c>
      <c r="AF85">
        <f t="shared" si="34"/>
        <v>0.1</v>
      </c>
      <c r="AG85">
        <f t="shared" si="35"/>
        <v>2.2000000000000196E-2</v>
      </c>
      <c r="AH85">
        <f t="shared" si="36"/>
        <v>0</v>
      </c>
      <c r="AI85">
        <f t="shared" si="37"/>
        <v>-0.1</v>
      </c>
    </row>
    <row r="86" spans="27:35" x14ac:dyDescent="0.3">
      <c r="AA86">
        <f t="shared" si="38"/>
        <v>0.79000000000000048</v>
      </c>
      <c r="AB86">
        <f t="shared" si="39"/>
        <v>7.8999999999999879</v>
      </c>
      <c r="AC86">
        <f t="shared" si="40"/>
        <v>4.8190000000000097</v>
      </c>
      <c r="AD86">
        <f t="shared" si="41"/>
        <v>10</v>
      </c>
      <c r="AE86">
        <f t="shared" si="42"/>
        <v>2.1000000000000196</v>
      </c>
      <c r="AF86">
        <f t="shared" si="34"/>
        <v>0.1</v>
      </c>
      <c r="AG86">
        <f t="shared" si="35"/>
        <v>2.1000000000000196E-2</v>
      </c>
      <c r="AH86">
        <f t="shared" si="36"/>
        <v>0</v>
      </c>
      <c r="AI86">
        <f t="shared" si="37"/>
        <v>-0.1</v>
      </c>
    </row>
    <row r="87" spans="27:35" x14ac:dyDescent="0.3">
      <c r="AA87">
        <f t="shared" si="38"/>
        <v>0.80000000000000049</v>
      </c>
      <c r="AB87">
        <f t="shared" si="39"/>
        <v>7.9999999999999876</v>
      </c>
      <c r="AC87">
        <f t="shared" si="40"/>
        <v>4.8400000000000096</v>
      </c>
      <c r="AD87">
        <f t="shared" si="41"/>
        <v>10</v>
      </c>
      <c r="AE87">
        <f t="shared" si="42"/>
        <v>2.0000000000000195</v>
      </c>
      <c r="AF87">
        <f t="shared" si="34"/>
        <v>0.1</v>
      </c>
      <c r="AG87">
        <f t="shared" si="35"/>
        <v>2.0000000000000195E-2</v>
      </c>
      <c r="AH87">
        <f t="shared" si="36"/>
        <v>0</v>
      </c>
      <c r="AI87">
        <f t="shared" si="37"/>
        <v>-0.1</v>
      </c>
    </row>
    <row r="88" spans="27:35" x14ac:dyDescent="0.3">
      <c r="AA88">
        <f t="shared" si="38"/>
        <v>0.8100000000000005</v>
      </c>
      <c r="AB88">
        <f t="shared" si="39"/>
        <v>8.0999999999999872</v>
      </c>
      <c r="AC88">
        <f t="shared" si="40"/>
        <v>4.8600000000000101</v>
      </c>
      <c r="AD88">
        <f t="shared" si="41"/>
        <v>10</v>
      </c>
      <c r="AE88">
        <f t="shared" si="42"/>
        <v>1.9000000000000195</v>
      </c>
      <c r="AF88">
        <f t="shared" si="34"/>
        <v>0.1</v>
      </c>
      <c r="AG88">
        <f t="shared" si="35"/>
        <v>1.9000000000000194E-2</v>
      </c>
      <c r="AH88">
        <f t="shared" si="36"/>
        <v>0</v>
      </c>
      <c r="AI88">
        <f t="shared" si="37"/>
        <v>-0.1</v>
      </c>
    </row>
    <row r="89" spans="27:35" x14ac:dyDescent="0.3">
      <c r="AA89">
        <f t="shared" si="38"/>
        <v>0.82000000000000051</v>
      </c>
      <c r="AB89">
        <f t="shared" si="39"/>
        <v>8.1999999999999869</v>
      </c>
      <c r="AC89">
        <f t="shared" si="40"/>
        <v>4.8790000000000102</v>
      </c>
      <c r="AD89">
        <f t="shared" si="41"/>
        <v>10</v>
      </c>
      <c r="AE89">
        <f t="shared" si="42"/>
        <v>1.8000000000000194</v>
      </c>
      <c r="AF89">
        <f t="shared" si="34"/>
        <v>0.1</v>
      </c>
      <c r="AG89">
        <f t="shared" si="35"/>
        <v>1.8000000000000193E-2</v>
      </c>
      <c r="AH89">
        <f t="shared" si="36"/>
        <v>0</v>
      </c>
      <c r="AI89">
        <f t="shared" si="37"/>
        <v>-0.1</v>
      </c>
    </row>
    <row r="90" spans="27:35" x14ac:dyDescent="0.3">
      <c r="AA90">
        <f t="shared" si="38"/>
        <v>0.83000000000000052</v>
      </c>
      <c r="AB90">
        <f t="shared" si="39"/>
        <v>8.2999999999999865</v>
      </c>
      <c r="AC90">
        <f t="shared" si="40"/>
        <v>4.89700000000001</v>
      </c>
      <c r="AD90">
        <f t="shared" si="41"/>
        <v>10</v>
      </c>
      <c r="AE90">
        <f t="shared" si="42"/>
        <v>1.7000000000000193</v>
      </c>
      <c r="AF90">
        <f t="shared" si="34"/>
        <v>0.1</v>
      </c>
      <c r="AG90">
        <f t="shared" si="35"/>
        <v>1.7000000000000192E-2</v>
      </c>
      <c r="AH90">
        <f t="shared" si="36"/>
        <v>0</v>
      </c>
      <c r="AI90">
        <f t="shared" si="37"/>
        <v>-0.1</v>
      </c>
    </row>
    <row r="91" spans="27:35" x14ac:dyDescent="0.3">
      <c r="AA91">
        <f t="shared" si="38"/>
        <v>0.84000000000000052</v>
      </c>
      <c r="AB91">
        <f t="shared" si="39"/>
        <v>8.3999999999999861</v>
      </c>
      <c r="AC91">
        <f t="shared" si="40"/>
        <v>4.9140000000000104</v>
      </c>
      <c r="AD91">
        <f t="shared" si="41"/>
        <v>10</v>
      </c>
      <c r="AE91">
        <f t="shared" si="42"/>
        <v>1.6000000000000192</v>
      </c>
      <c r="AF91">
        <f t="shared" si="34"/>
        <v>0.1</v>
      </c>
      <c r="AG91">
        <f t="shared" si="35"/>
        <v>1.6000000000000191E-2</v>
      </c>
      <c r="AH91">
        <f t="shared" si="36"/>
        <v>0</v>
      </c>
      <c r="AI91">
        <f t="shared" si="37"/>
        <v>-0.1</v>
      </c>
    </row>
    <row r="92" spans="27:35" x14ac:dyDescent="0.3">
      <c r="AA92">
        <f t="shared" si="38"/>
        <v>0.85000000000000053</v>
      </c>
      <c r="AB92">
        <f t="shared" si="39"/>
        <v>8.4999999999999858</v>
      </c>
      <c r="AC92">
        <f t="shared" si="40"/>
        <v>4.9300000000000104</v>
      </c>
      <c r="AD92">
        <f t="shared" si="41"/>
        <v>10</v>
      </c>
      <c r="AE92">
        <f t="shared" si="42"/>
        <v>1.5000000000000191</v>
      </c>
      <c r="AF92">
        <f t="shared" si="34"/>
        <v>0.1</v>
      </c>
      <c r="AG92">
        <f t="shared" si="35"/>
        <v>1.5000000000000192E-2</v>
      </c>
      <c r="AH92">
        <f t="shared" si="36"/>
        <v>0</v>
      </c>
      <c r="AI92">
        <f t="shared" si="37"/>
        <v>-0.1</v>
      </c>
    </row>
    <row r="93" spans="27:35" x14ac:dyDescent="0.3">
      <c r="AA93">
        <f t="shared" si="38"/>
        <v>0.86000000000000054</v>
      </c>
      <c r="AB93">
        <f t="shared" si="39"/>
        <v>8.5999999999999854</v>
      </c>
      <c r="AC93">
        <f t="shared" si="40"/>
        <v>4.9450000000000109</v>
      </c>
      <c r="AD93">
        <f t="shared" si="41"/>
        <v>10</v>
      </c>
      <c r="AE93">
        <f t="shared" si="42"/>
        <v>1.400000000000019</v>
      </c>
      <c r="AF93">
        <f t="shared" si="34"/>
        <v>0.1</v>
      </c>
      <c r="AG93">
        <f t="shared" si="35"/>
        <v>1.4000000000000191E-2</v>
      </c>
      <c r="AH93">
        <f t="shared" si="36"/>
        <v>0</v>
      </c>
      <c r="AI93">
        <f t="shared" si="37"/>
        <v>-0.1</v>
      </c>
    </row>
    <row r="94" spans="27:35" x14ac:dyDescent="0.3">
      <c r="AA94">
        <f t="shared" si="38"/>
        <v>0.87000000000000055</v>
      </c>
      <c r="AB94">
        <f t="shared" si="39"/>
        <v>8.6999999999999851</v>
      </c>
      <c r="AC94">
        <f t="shared" si="40"/>
        <v>4.9590000000000112</v>
      </c>
      <c r="AD94">
        <f t="shared" si="41"/>
        <v>10</v>
      </c>
      <c r="AE94">
        <f t="shared" si="42"/>
        <v>1.3000000000000189</v>
      </c>
      <c r="AF94">
        <f t="shared" si="34"/>
        <v>0.1</v>
      </c>
      <c r="AG94">
        <f t="shared" si="35"/>
        <v>1.300000000000019E-2</v>
      </c>
      <c r="AH94">
        <f t="shared" si="36"/>
        <v>0</v>
      </c>
      <c r="AI94">
        <f t="shared" si="37"/>
        <v>-0.1</v>
      </c>
    </row>
    <row r="95" spans="27:35" x14ac:dyDescent="0.3">
      <c r="AA95">
        <f t="shared" si="38"/>
        <v>0.88000000000000056</v>
      </c>
      <c r="AB95">
        <f t="shared" si="39"/>
        <v>8.7999999999999847</v>
      </c>
      <c r="AC95">
        <f t="shared" si="40"/>
        <v>4.9720000000000111</v>
      </c>
      <c r="AD95">
        <f t="shared" si="41"/>
        <v>10</v>
      </c>
      <c r="AE95">
        <f t="shared" si="42"/>
        <v>1.2000000000000188</v>
      </c>
      <c r="AF95">
        <f t="shared" si="34"/>
        <v>0.1</v>
      </c>
      <c r="AG95">
        <f t="shared" si="35"/>
        <v>1.2000000000000189E-2</v>
      </c>
      <c r="AH95">
        <f t="shared" si="36"/>
        <v>0</v>
      </c>
      <c r="AI95">
        <f t="shared" si="37"/>
        <v>-0.1</v>
      </c>
    </row>
    <row r="96" spans="27:35" x14ac:dyDescent="0.3">
      <c r="AA96">
        <f t="shared" si="38"/>
        <v>0.89000000000000057</v>
      </c>
      <c r="AB96">
        <f t="shared" si="39"/>
        <v>8.8999999999999844</v>
      </c>
      <c r="AC96">
        <f t="shared" si="40"/>
        <v>4.9840000000000115</v>
      </c>
      <c r="AD96">
        <f t="shared" si="41"/>
        <v>10</v>
      </c>
      <c r="AE96">
        <f t="shared" si="42"/>
        <v>1.1000000000000187</v>
      </c>
      <c r="AF96">
        <f t="shared" si="34"/>
        <v>0.1</v>
      </c>
      <c r="AG96">
        <f t="shared" si="35"/>
        <v>1.1000000000000188E-2</v>
      </c>
      <c r="AH96">
        <f t="shared" si="36"/>
        <v>0</v>
      </c>
      <c r="AI96">
        <f t="shared" si="37"/>
        <v>-0.1</v>
      </c>
    </row>
    <row r="97" spans="27:35" x14ac:dyDescent="0.3">
      <c r="AA97">
        <f t="shared" si="38"/>
        <v>0.90000000000000058</v>
      </c>
      <c r="AB97">
        <f t="shared" si="39"/>
        <v>8.999999999999984</v>
      </c>
      <c r="AC97">
        <f t="shared" si="40"/>
        <v>4.9950000000000117</v>
      </c>
      <c r="AD97">
        <f t="shared" si="41"/>
        <v>10</v>
      </c>
      <c r="AE97">
        <f t="shared" si="42"/>
        <v>1.0000000000000187</v>
      </c>
      <c r="AF97">
        <f t="shared" si="34"/>
        <v>0.1</v>
      </c>
      <c r="AG97">
        <f t="shared" si="35"/>
        <v>1.0000000000000188E-2</v>
      </c>
      <c r="AH97">
        <f t="shared" si="36"/>
        <v>0</v>
      </c>
      <c r="AI97">
        <f t="shared" si="37"/>
        <v>-0.1</v>
      </c>
    </row>
    <row r="98" spans="27:35" x14ac:dyDescent="0.3">
      <c r="AA98">
        <f t="shared" si="38"/>
        <v>0.91000000000000059</v>
      </c>
      <c r="AB98">
        <f t="shared" si="39"/>
        <v>9.0999999999999837</v>
      </c>
      <c r="AC98">
        <f t="shared" si="40"/>
        <v>5.0050000000000114</v>
      </c>
      <c r="AD98">
        <f t="shared" si="41"/>
        <v>10</v>
      </c>
      <c r="AE98">
        <f t="shared" si="42"/>
        <v>0.90000000000001867</v>
      </c>
      <c r="AF98">
        <f t="shared" si="34"/>
        <v>0.1</v>
      </c>
      <c r="AG98">
        <f t="shared" si="35"/>
        <v>9.0000000000001867E-3</v>
      </c>
      <c r="AH98">
        <f t="shared" si="36"/>
        <v>0</v>
      </c>
      <c r="AI98">
        <f t="shared" si="37"/>
        <v>-0.1</v>
      </c>
    </row>
    <row r="99" spans="27:35" x14ac:dyDescent="0.3">
      <c r="AA99">
        <f t="shared" si="38"/>
        <v>0.9200000000000006</v>
      </c>
      <c r="AB99">
        <f t="shared" si="39"/>
        <v>9.1999999999999833</v>
      </c>
      <c r="AC99">
        <f t="shared" si="40"/>
        <v>5.0140000000000118</v>
      </c>
      <c r="AD99">
        <f t="shared" si="41"/>
        <v>10</v>
      </c>
      <c r="AE99">
        <f t="shared" si="42"/>
        <v>0.8000000000000187</v>
      </c>
      <c r="AF99">
        <f t="shared" si="34"/>
        <v>0.1</v>
      </c>
      <c r="AG99">
        <f t="shared" si="35"/>
        <v>8.0000000000001875E-3</v>
      </c>
      <c r="AH99">
        <f t="shared" si="36"/>
        <v>0</v>
      </c>
      <c r="AI99">
        <f t="shared" si="37"/>
        <v>-0.1</v>
      </c>
    </row>
    <row r="100" spans="27:35" x14ac:dyDescent="0.3">
      <c r="AA100">
        <f t="shared" si="38"/>
        <v>0.9300000000000006</v>
      </c>
      <c r="AB100">
        <f t="shared" si="39"/>
        <v>9.2999999999999829</v>
      </c>
      <c r="AC100">
        <f t="shared" si="40"/>
        <v>5.0220000000000118</v>
      </c>
      <c r="AD100">
        <f t="shared" si="41"/>
        <v>10</v>
      </c>
      <c r="AE100">
        <f t="shared" si="42"/>
        <v>0.70000000000001872</v>
      </c>
      <c r="AF100">
        <f t="shared" si="34"/>
        <v>0.1</v>
      </c>
      <c r="AG100">
        <f t="shared" si="35"/>
        <v>7.0000000000001875E-3</v>
      </c>
      <c r="AH100">
        <f t="shared" si="36"/>
        <v>0</v>
      </c>
      <c r="AI100">
        <f t="shared" si="37"/>
        <v>-0.1</v>
      </c>
    </row>
    <row r="101" spans="27:35" x14ac:dyDescent="0.3">
      <c r="AA101">
        <f t="shared" si="38"/>
        <v>0.94000000000000061</v>
      </c>
      <c r="AB101">
        <f t="shared" si="39"/>
        <v>9.3999999999999826</v>
      </c>
      <c r="AC101">
        <f t="shared" si="40"/>
        <v>5.0290000000000123</v>
      </c>
      <c r="AD101">
        <f t="shared" si="41"/>
        <v>10</v>
      </c>
      <c r="AE101">
        <f t="shared" si="42"/>
        <v>0.60000000000001874</v>
      </c>
      <c r="AF101">
        <f t="shared" si="34"/>
        <v>0.1</v>
      </c>
      <c r="AG101">
        <f t="shared" si="35"/>
        <v>6.0000000000001875E-3</v>
      </c>
      <c r="AH101">
        <f t="shared" si="36"/>
        <v>0</v>
      </c>
      <c r="AI101">
        <f t="shared" si="37"/>
        <v>-0.1</v>
      </c>
    </row>
    <row r="102" spans="27:35" x14ac:dyDescent="0.3">
      <c r="AA102">
        <f t="shared" si="38"/>
        <v>0.95000000000000062</v>
      </c>
      <c r="AB102">
        <f t="shared" si="39"/>
        <v>9.4999999999999822</v>
      </c>
      <c r="AC102">
        <f t="shared" si="40"/>
        <v>5.0350000000000126</v>
      </c>
      <c r="AD102">
        <f t="shared" si="41"/>
        <v>10</v>
      </c>
      <c r="AE102">
        <f t="shared" si="42"/>
        <v>0.50000000000001876</v>
      </c>
      <c r="AF102">
        <f t="shared" si="34"/>
        <v>0.1</v>
      </c>
      <c r="AG102">
        <f t="shared" si="35"/>
        <v>5.0000000000001875E-3</v>
      </c>
      <c r="AH102">
        <f t="shared" si="36"/>
        <v>0</v>
      </c>
      <c r="AI102">
        <f t="shared" si="37"/>
        <v>-0.1</v>
      </c>
    </row>
    <row r="103" spans="27:35" x14ac:dyDescent="0.3">
      <c r="AA103">
        <f t="shared" si="38"/>
        <v>0.96000000000000063</v>
      </c>
      <c r="AB103">
        <f t="shared" si="39"/>
        <v>9.5999999999999819</v>
      </c>
      <c r="AC103">
        <f t="shared" si="40"/>
        <v>5.0400000000000125</v>
      </c>
      <c r="AD103">
        <f t="shared" si="41"/>
        <v>10</v>
      </c>
      <c r="AE103">
        <f t="shared" si="42"/>
        <v>0.40000000000001878</v>
      </c>
      <c r="AF103">
        <f t="shared" si="34"/>
        <v>0.1</v>
      </c>
      <c r="AG103">
        <f t="shared" si="35"/>
        <v>4.0000000000001883E-3</v>
      </c>
      <c r="AH103">
        <f t="shared" si="36"/>
        <v>0</v>
      </c>
      <c r="AI103">
        <f t="shared" si="37"/>
        <v>-0.1</v>
      </c>
    </row>
    <row r="104" spans="27:35" x14ac:dyDescent="0.3">
      <c r="AA104">
        <f t="shared" si="38"/>
        <v>0.97000000000000064</v>
      </c>
      <c r="AB104">
        <f t="shared" si="39"/>
        <v>9.6999999999999815</v>
      </c>
      <c r="AC104">
        <f t="shared" si="40"/>
        <v>5.0440000000000129</v>
      </c>
      <c r="AD104">
        <f t="shared" si="41"/>
        <v>10</v>
      </c>
      <c r="AE104">
        <f t="shared" si="42"/>
        <v>0.30000000000001881</v>
      </c>
      <c r="AF104">
        <f t="shared" si="34"/>
        <v>0.1</v>
      </c>
      <c r="AG104">
        <f t="shared" si="35"/>
        <v>3.0000000000001883E-3</v>
      </c>
      <c r="AH104">
        <f t="shared" si="36"/>
        <v>0</v>
      </c>
      <c r="AI104">
        <f t="shared" si="37"/>
        <v>-0.1</v>
      </c>
    </row>
    <row r="105" spans="27:35" x14ac:dyDescent="0.3">
      <c r="AA105">
        <f t="shared" si="38"/>
        <v>0.98000000000000065</v>
      </c>
      <c r="AB105">
        <f t="shared" si="39"/>
        <v>9.7999999999999812</v>
      </c>
      <c r="AC105">
        <f t="shared" si="40"/>
        <v>5.047000000000013</v>
      </c>
      <c r="AD105">
        <f t="shared" si="41"/>
        <v>10</v>
      </c>
      <c r="AE105">
        <f t="shared" si="42"/>
        <v>0.2000000000000188</v>
      </c>
      <c r="AF105">
        <f t="shared" si="34"/>
        <v>0.1</v>
      </c>
      <c r="AG105">
        <f t="shared" si="35"/>
        <v>2.0000000000001883E-3</v>
      </c>
      <c r="AH105">
        <f t="shared" si="36"/>
        <v>0</v>
      </c>
      <c r="AI105">
        <f t="shared" si="37"/>
        <v>-0.1</v>
      </c>
    </row>
    <row r="106" spans="27:35" x14ac:dyDescent="0.3">
      <c r="AA106">
        <f t="shared" si="38"/>
        <v>0.99000000000000066</v>
      </c>
      <c r="AB106">
        <f t="shared" si="39"/>
        <v>9.8999999999999808</v>
      </c>
      <c r="AC106">
        <f t="shared" si="40"/>
        <v>5.0490000000000128</v>
      </c>
      <c r="AD106">
        <f t="shared" si="41"/>
        <v>10</v>
      </c>
      <c r="AE106">
        <f t="shared" si="42"/>
        <v>0.1000000000000188</v>
      </c>
      <c r="AF106">
        <f t="shared" si="34"/>
        <v>0.1</v>
      </c>
      <c r="AG106">
        <f t="shared" si="35"/>
        <v>1.000000000000188E-3</v>
      </c>
      <c r="AH106">
        <f t="shared" si="36"/>
        <v>0</v>
      </c>
      <c r="AI106">
        <f t="shared" si="37"/>
        <v>-0.1</v>
      </c>
    </row>
    <row r="107" spans="27:35" x14ac:dyDescent="0.3">
      <c r="AA107">
        <f t="shared" si="38"/>
        <v>1.0000000000000007</v>
      </c>
      <c r="AB107">
        <f t="shared" si="39"/>
        <v>9.9999999999999805</v>
      </c>
      <c r="AC107">
        <f t="shared" si="40"/>
        <v>5.0500000000000131</v>
      </c>
      <c r="AD107">
        <f t="shared" si="41"/>
        <v>10</v>
      </c>
      <c r="AE107">
        <f t="shared" si="42"/>
        <v>1.8790524691780774E-14</v>
      </c>
      <c r="AF107">
        <f t="shared" si="34"/>
        <v>0.1</v>
      </c>
      <c r="AG107">
        <f t="shared" si="35"/>
        <v>1.8790524691780776E-16</v>
      </c>
      <c r="AH107">
        <f t="shared" si="36"/>
        <v>0</v>
      </c>
      <c r="AI107">
        <f t="shared" si="37"/>
        <v>-0.1</v>
      </c>
    </row>
    <row r="108" spans="27:35" x14ac:dyDescent="0.3">
      <c r="AA108">
        <f t="shared" si="38"/>
        <v>1.0100000000000007</v>
      </c>
      <c r="AB108">
        <f t="shared" si="39"/>
        <v>10.09999999999998</v>
      </c>
      <c r="AC108">
        <f t="shared" si="40"/>
        <v>5.0500000000000131</v>
      </c>
      <c r="AD108">
        <f t="shared" si="41"/>
        <v>10</v>
      </c>
      <c r="AE108">
        <f t="shared" si="42"/>
        <v>-9.9999999999981215E-2</v>
      </c>
      <c r="AF108">
        <f t="shared" si="34"/>
        <v>0.1</v>
      </c>
      <c r="AG108">
        <f t="shared" si="35"/>
        <v>-9.9999999999981224E-4</v>
      </c>
      <c r="AH108">
        <f t="shared" si="36"/>
        <v>0</v>
      </c>
      <c r="AI108">
        <f t="shared" si="37"/>
        <v>-0.1</v>
      </c>
    </row>
    <row r="109" spans="27:35" x14ac:dyDescent="0.3">
      <c r="AA109">
        <f t="shared" si="38"/>
        <v>1.0200000000000007</v>
      </c>
      <c r="AB109">
        <f t="shared" si="39"/>
        <v>10.19999999999998</v>
      </c>
      <c r="AC109">
        <f t="shared" si="40"/>
        <v>5.0490000000000137</v>
      </c>
      <c r="AD109">
        <f t="shared" si="41"/>
        <v>10</v>
      </c>
      <c r="AE109">
        <f t="shared" si="42"/>
        <v>-0.19999999999998122</v>
      </c>
      <c r="AF109">
        <f t="shared" si="34"/>
        <v>0.1</v>
      </c>
      <c r="AG109">
        <f t="shared" si="35"/>
        <v>-1.9999999999998123E-3</v>
      </c>
      <c r="AH109">
        <f t="shared" si="36"/>
        <v>0</v>
      </c>
      <c r="AI109">
        <f t="shared" si="37"/>
        <v>-0.1</v>
      </c>
    </row>
    <row r="110" spans="27:35" x14ac:dyDescent="0.3">
      <c r="AA110">
        <f t="shared" si="38"/>
        <v>1.0300000000000007</v>
      </c>
      <c r="AB110">
        <f t="shared" si="39"/>
        <v>10.299999999999979</v>
      </c>
      <c r="AC110">
        <f t="shared" si="40"/>
        <v>5.0470000000000139</v>
      </c>
      <c r="AD110">
        <f t="shared" si="41"/>
        <v>10</v>
      </c>
      <c r="AE110">
        <f t="shared" si="42"/>
        <v>-0.29999999999998123</v>
      </c>
      <c r="AF110">
        <f t="shared" si="34"/>
        <v>0.1</v>
      </c>
      <c r="AG110">
        <f t="shared" si="35"/>
        <v>-2.9999999999998123E-3</v>
      </c>
      <c r="AH110">
        <f t="shared" si="36"/>
        <v>0</v>
      </c>
      <c r="AI110">
        <f t="shared" si="37"/>
        <v>-0.1</v>
      </c>
    </row>
    <row r="111" spans="27:35" x14ac:dyDescent="0.3">
      <c r="AA111">
        <f t="shared" si="38"/>
        <v>1.0400000000000007</v>
      </c>
      <c r="AB111">
        <f t="shared" si="39"/>
        <v>10.399999999999979</v>
      </c>
      <c r="AC111">
        <f t="shared" si="40"/>
        <v>5.0440000000000138</v>
      </c>
      <c r="AD111">
        <f t="shared" si="41"/>
        <v>10</v>
      </c>
      <c r="AE111">
        <f t="shared" si="42"/>
        <v>-0.39999999999998126</v>
      </c>
      <c r="AF111">
        <f t="shared" si="34"/>
        <v>0.1</v>
      </c>
      <c r="AG111">
        <f t="shared" si="35"/>
        <v>-3.9999999999998127E-3</v>
      </c>
      <c r="AH111">
        <f t="shared" si="36"/>
        <v>0</v>
      </c>
      <c r="AI111">
        <f t="shared" si="37"/>
        <v>-0.1</v>
      </c>
    </row>
    <row r="112" spans="27:35" x14ac:dyDescent="0.3">
      <c r="AA112">
        <f t="shared" si="38"/>
        <v>1.0500000000000007</v>
      </c>
      <c r="AB112">
        <f t="shared" si="39"/>
        <v>10.499999999999979</v>
      </c>
      <c r="AC112">
        <f t="shared" si="40"/>
        <v>5.0400000000000142</v>
      </c>
      <c r="AD112">
        <f t="shared" si="41"/>
        <v>10</v>
      </c>
      <c r="AE112">
        <f t="shared" si="42"/>
        <v>-0.49999999999998124</v>
      </c>
      <c r="AF112">
        <f t="shared" si="34"/>
        <v>0.1</v>
      </c>
      <c r="AG112">
        <f t="shared" si="35"/>
        <v>-4.9999999999998128E-3</v>
      </c>
      <c r="AH112">
        <f t="shared" si="36"/>
        <v>0</v>
      </c>
      <c r="AI112">
        <f t="shared" si="37"/>
        <v>-0.1</v>
      </c>
    </row>
    <row r="113" spans="27:35" x14ac:dyDescent="0.3">
      <c r="AA113">
        <f t="shared" si="38"/>
        <v>1.0600000000000007</v>
      </c>
      <c r="AB113">
        <f t="shared" si="39"/>
        <v>10.599999999999978</v>
      </c>
      <c r="AC113">
        <f t="shared" si="40"/>
        <v>5.0350000000000144</v>
      </c>
      <c r="AD113">
        <f t="shared" si="41"/>
        <v>10</v>
      </c>
      <c r="AE113">
        <f t="shared" si="42"/>
        <v>-0.59999999999998122</v>
      </c>
      <c r="AF113">
        <f t="shared" si="34"/>
        <v>0.1</v>
      </c>
      <c r="AG113">
        <f t="shared" si="35"/>
        <v>-5.9999999999998119E-3</v>
      </c>
      <c r="AH113">
        <f t="shared" si="36"/>
        <v>0</v>
      </c>
      <c r="AI113">
        <f t="shared" si="37"/>
        <v>-0.1</v>
      </c>
    </row>
    <row r="114" spans="27:35" x14ac:dyDescent="0.3">
      <c r="AA114">
        <f t="shared" si="38"/>
        <v>1.0700000000000007</v>
      </c>
      <c r="AB114">
        <f t="shared" si="39"/>
        <v>10.699999999999978</v>
      </c>
      <c r="AC114">
        <f t="shared" si="40"/>
        <v>5.0290000000000141</v>
      </c>
      <c r="AD114">
        <f t="shared" si="41"/>
        <v>10</v>
      </c>
      <c r="AE114">
        <f t="shared" si="42"/>
        <v>-0.69999999999998119</v>
      </c>
      <c r="AF114">
        <f t="shared" si="34"/>
        <v>0.1</v>
      </c>
      <c r="AG114">
        <f t="shared" si="35"/>
        <v>-6.9999999999998119E-3</v>
      </c>
      <c r="AH114">
        <f t="shared" si="36"/>
        <v>0</v>
      </c>
      <c r="AI114">
        <f t="shared" si="37"/>
        <v>-0.1</v>
      </c>
    </row>
    <row r="115" spans="27:35" x14ac:dyDescent="0.3">
      <c r="AA115">
        <f t="shared" si="38"/>
        <v>1.0800000000000007</v>
      </c>
      <c r="AB115">
        <f t="shared" si="39"/>
        <v>10.799999999999978</v>
      </c>
      <c r="AC115">
        <f t="shared" si="40"/>
        <v>5.0220000000000145</v>
      </c>
      <c r="AD115">
        <f t="shared" si="41"/>
        <v>10</v>
      </c>
      <c r="AE115">
        <f t="shared" si="42"/>
        <v>-0.79999999999998117</v>
      </c>
      <c r="AF115">
        <f t="shared" si="34"/>
        <v>0.1</v>
      </c>
      <c r="AG115">
        <f t="shared" si="35"/>
        <v>-7.9999999999998111E-3</v>
      </c>
      <c r="AH115">
        <f t="shared" si="36"/>
        <v>0</v>
      </c>
      <c r="AI115">
        <f t="shared" si="37"/>
        <v>-0.1</v>
      </c>
    </row>
    <row r="116" spans="27:35" x14ac:dyDescent="0.3">
      <c r="AA116">
        <f t="shared" si="38"/>
        <v>1.0900000000000007</v>
      </c>
      <c r="AB116">
        <f t="shared" si="39"/>
        <v>10.899999999999977</v>
      </c>
      <c r="AC116">
        <f t="shared" si="40"/>
        <v>5.0140000000000144</v>
      </c>
      <c r="AD116">
        <f t="shared" si="41"/>
        <v>10</v>
      </c>
      <c r="AE116">
        <f t="shared" si="42"/>
        <v>-0.89999999999998115</v>
      </c>
      <c r="AF116">
        <f t="shared" si="34"/>
        <v>0.1</v>
      </c>
      <c r="AG116">
        <f t="shared" si="35"/>
        <v>-8.999999999999812E-3</v>
      </c>
      <c r="AH116">
        <f t="shared" si="36"/>
        <v>0</v>
      </c>
      <c r="AI116">
        <f t="shared" si="37"/>
        <v>-0.1</v>
      </c>
    </row>
    <row r="117" spans="27:35" x14ac:dyDescent="0.3">
      <c r="AA117">
        <f t="shared" si="38"/>
        <v>1.1000000000000008</v>
      </c>
      <c r="AB117">
        <f t="shared" si="39"/>
        <v>10.999999999999977</v>
      </c>
      <c r="AC117">
        <f t="shared" si="40"/>
        <v>5.005000000000015</v>
      </c>
      <c r="AD117">
        <f t="shared" si="41"/>
        <v>10</v>
      </c>
      <c r="AE117">
        <f t="shared" si="42"/>
        <v>-0.99999999999998113</v>
      </c>
      <c r="AF117">
        <f t="shared" si="34"/>
        <v>0.1</v>
      </c>
      <c r="AG117">
        <f t="shared" si="35"/>
        <v>-9.9999999999998111E-3</v>
      </c>
      <c r="AH117">
        <f t="shared" si="36"/>
        <v>0</v>
      </c>
      <c r="AI117">
        <f t="shared" si="37"/>
        <v>-0.1</v>
      </c>
    </row>
    <row r="118" spans="27:35" x14ac:dyDescent="0.3">
      <c r="AA118">
        <f t="shared" si="38"/>
        <v>1.1100000000000008</v>
      </c>
      <c r="AB118">
        <f t="shared" si="39"/>
        <v>11.099999999999977</v>
      </c>
      <c r="AC118">
        <f t="shared" si="40"/>
        <v>4.9950000000000152</v>
      </c>
      <c r="AD118">
        <f t="shared" si="41"/>
        <v>10</v>
      </c>
      <c r="AE118">
        <f t="shared" si="42"/>
        <v>-1.0999999999999812</v>
      </c>
      <c r="AF118">
        <f t="shared" si="34"/>
        <v>0.1</v>
      </c>
      <c r="AG118">
        <f t="shared" si="35"/>
        <v>-1.0999999999999812E-2</v>
      </c>
      <c r="AH118">
        <f t="shared" si="36"/>
        <v>0</v>
      </c>
      <c r="AI118">
        <f t="shared" si="37"/>
        <v>-0.1</v>
      </c>
    </row>
    <row r="119" spans="27:35" x14ac:dyDescent="0.3">
      <c r="AA119">
        <f t="shared" si="38"/>
        <v>1.1200000000000008</v>
      </c>
      <c r="AB119">
        <f t="shared" si="39"/>
        <v>11.199999999999976</v>
      </c>
      <c r="AC119">
        <f t="shared" si="40"/>
        <v>4.9840000000000151</v>
      </c>
      <c r="AD119">
        <f t="shared" si="41"/>
        <v>10</v>
      </c>
      <c r="AE119">
        <f t="shared" si="42"/>
        <v>-1.1999999999999813</v>
      </c>
      <c r="AF119">
        <f t="shared" si="34"/>
        <v>0.1</v>
      </c>
      <c r="AG119">
        <f t="shared" si="35"/>
        <v>-1.1999999999999813E-2</v>
      </c>
      <c r="AH119">
        <f t="shared" si="36"/>
        <v>0</v>
      </c>
      <c r="AI119">
        <f t="shared" si="37"/>
        <v>-0.1</v>
      </c>
    </row>
    <row r="120" spans="27:35" x14ac:dyDescent="0.3">
      <c r="AA120">
        <f t="shared" si="38"/>
        <v>1.1300000000000008</v>
      </c>
      <c r="AB120">
        <f t="shared" si="39"/>
        <v>11.299999999999976</v>
      </c>
      <c r="AC120">
        <f t="shared" si="40"/>
        <v>4.9720000000000155</v>
      </c>
      <c r="AD120">
        <f t="shared" si="41"/>
        <v>10</v>
      </c>
      <c r="AE120">
        <f t="shared" si="42"/>
        <v>-1.2999999999999814</v>
      </c>
      <c r="AF120">
        <f t="shared" si="34"/>
        <v>0.1</v>
      </c>
      <c r="AG120">
        <f t="shared" si="35"/>
        <v>-1.2999999999999814E-2</v>
      </c>
      <c r="AH120">
        <f t="shared" si="36"/>
        <v>0</v>
      </c>
      <c r="AI120">
        <f t="shared" si="37"/>
        <v>-0.1</v>
      </c>
    </row>
    <row r="121" spans="27:35" x14ac:dyDescent="0.3">
      <c r="AA121">
        <f t="shared" si="38"/>
        <v>1.1400000000000008</v>
      </c>
      <c r="AB121">
        <f t="shared" si="39"/>
        <v>11.399999999999975</v>
      </c>
      <c r="AC121">
        <f t="shared" si="40"/>
        <v>4.9590000000000156</v>
      </c>
      <c r="AD121">
        <f t="shared" si="41"/>
        <v>10</v>
      </c>
      <c r="AE121">
        <f t="shared" si="42"/>
        <v>-1.3999999999999815</v>
      </c>
      <c r="AF121">
        <f t="shared" si="34"/>
        <v>0.1</v>
      </c>
      <c r="AG121">
        <f t="shared" si="35"/>
        <v>-1.3999999999999815E-2</v>
      </c>
      <c r="AH121">
        <f t="shared" si="36"/>
        <v>0</v>
      </c>
      <c r="AI121">
        <f t="shared" si="37"/>
        <v>-0.1</v>
      </c>
    </row>
    <row r="122" spans="27:35" x14ac:dyDescent="0.3">
      <c r="AA122">
        <f t="shared" si="38"/>
        <v>1.1500000000000008</v>
      </c>
      <c r="AB122">
        <f t="shared" si="39"/>
        <v>11.499999999999975</v>
      </c>
      <c r="AC122">
        <f t="shared" si="40"/>
        <v>4.9450000000000154</v>
      </c>
      <c r="AD122">
        <f t="shared" si="41"/>
        <v>10</v>
      </c>
      <c r="AE122">
        <f t="shared" si="42"/>
        <v>-1.4999999999999816</v>
      </c>
      <c r="AF122">
        <f t="shared" si="34"/>
        <v>0.1</v>
      </c>
      <c r="AG122">
        <f t="shared" si="35"/>
        <v>-1.4999999999999816E-2</v>
      </c>
      <c r="AH122">
        <f t="shared" si="36"/>
        <v>0</v>
      </c>
      <c r="AI122">
        <f t="shared" si="37"/>
        <v>-0.1</v>
      </c>
    </row>
    <row r="123" spans="27:35" x14ac:dyDescent="0.3">
      <c r="AA123">
        <f t="shared" si="38"/>
        <v>1.1600000000000008</v>
      </c>
      <c r="AB123">
        <f t="shared" si="39"/>
        <v>11.599999999999975</v>
      </c>
      <c r="AC123">
        <f t="shared" si="40"/>
        <v>4.9300000000000157</v>
      </c>
      <c r="AD123">
        <f t="shared" si="41"/>
        <v>10</v>
      </c>
      <c r="AE123">
        <f t="shared" si="42"/>
        <v>-1.5999999999999817</v>
      </c>
      <c r="AF123">
        <f t="shared" si="34"/>
        <v>0.1</v>
      </c>
      <c r="AG123">
        <f t="shared" si="35"/>
        <v>-1.5999999999999816E-2</v>
      </c>
      <c r="AH123">
        <f t="shared" si="36"/>
        <v>0</v>
      </c>
      <c r="AI123">
        <f t="shared" si="37"/>
        <v>-0.1</v>
      </c>
    </row>
    <row r="124" spans="27:35" x14ac:dyDescent="0.3">
      <c r="AA124">
        <f t="shared" si="38"/>
        <v>1.1700000000000008</v>
      </c>
      <c r="AB124">
        <f t="shared" si="39"/>
        <v>11.699999999999974</v>
      </c>
      <c r="AC124">
        <f t="shared" si="40"/>
        <v>4.9140000000000157</v>
      </c>
      <c r="AD124">
        <f t="shared" si="41"/>
        <v>10</v>
      </c>
      <c r="AE124">
        <f t="shared" si="42"/>
        <v>-1.6999999999999817</v>
      </c>
      <c r="AF124">
        <f t="shared" si="34"/>
        <v>0.1</v>
      </c>
      <c r="AG124">
        <f t="shared" si="35"/>
        <v>-1.6999999999999817E-2</v>
      </c>
      <c r="AH124">
        <f t="shared" si="36"/>
        <v>0</v>
      </c>
      <c r="AI124">
        <f t="shared" si="37"/>
        <v>-0.1</v>
      </c>
    </row>
    <row r="125" spans="27:35" x14ac:dyDescent="0.3">
      <c r="AA125">
        <f t="shared" si="38"/>
        <v>1.1800000000000008</v>
      </c>
      <c r="AB125">
        <f t="shared" si="39"/>
        <v>11.799999999999974</v>
      </c>
      <c r="AC125">
        <f t="shared" si="40"/>
        <v>4.8970000000000162</v>
      </c>
      <c r="AD125">
        <f t="shared" si="41"/>
        <v>10</v>
      </c>
      <c r="AE125">
        <f t="shared" si="42"/>
        <v>-1.7999999999999818</v>
      </c>
      <c r="AF125">
        <f t="shared" si="34"/>
        <v>0.1</v>
      </c>
      <c r="AG125">
        <f t="shared" si="35"/>
        <v>-1.7999999999999818E-2</v>
      </c>
      <c r="AH125">
        <f t="shared" si="36"/>
        <v>0</v>
      </c>
      <c r="AI125">
        <f t="shared" si="37"/>
        <v>-0.1</v>
      </c>
    </row>
    <row r="126" spans="27:35" x14ac:dyDescent="0.3">
      <c r="AA126">
        <f t="shared" si="38"/>
        <v>1.1900000000000008</v>
      </c>
      <c r="AB126">
        <f t="shared" si="39"/>
        <v>11.899999999999974</v>
      </c>
      <c r="AC126">
        <f t="shared" si="40"/>
        <v>4.8790000000000164</v>
      </c>
      <c r="AD126">
        <f t="shared" si="41"/>
        <v>10</v>
      </c>
      <c r="AE126">
        <f t="shared" si="42"/>
        <v>-1.8999999999999819</v>
      </c>
      <c r="AF126">
        <f t="shared" si="34"/>
        <v>0.1</v>
      </c>
      <c r="AG126">
        <f t="shared" si="35"/>
        <v>-1.8999999999999819E-2</v>
      </c>
      <c r="AH126">
        <f t="shared" si="36"/>
        <v>0</v>
      </c>
      <c r="AI126">
        <f t="shared" si="37"/>
        <v>-0.1</v>
      </c>
    </row>
    <row r="127" spans="27:35" x14ac:dyDescent="0.3">
      <c r="AA127">
        <f t="shared" si="38"/>
        <v>1.2000000000000008</v>
      </c>
      <c r="AB127">
        <f t="shared" si="39"/>
        <v>11.999999999999973</v>
      </c>
      <c r="AC127">
        <f t="shared" si="40"/>
        <v>4.8600000000000163</v>
      </c>
      <c r="AD127">
        <f t="shared" si="41"/>
        <v>10</v>
      </c>
      <c r="AE127">
        <f t="shared" si="42"/>
        <v>-1.999999999999982</v>
      </c>
      <c r="AF127">
        <f t="shared" si="34"/>
        <v>0.1</v>
      </c>
      <c r="AG127">
        <f t="shared" si="35"/>
        <v>-1.999999999999982E-2</v>
      </c>
      <c r="AH127">
        <f t="shared" si="36"/>
        <v>0</v>
      </c>
      <c r="AI127">
        <f t="shared" si="37"/>
        <v>-0.1</v>
      </c>
    </row>
    <row r="128" spans="27:35" x14ac:dyDescent="0.3">
      <c r="AA128">
        <f t="shared" si="38"/>
        <v>1.2100000000000009</v>
      </c>
      <c r="AB128">
        <f t="shared" si="39"/>
        <v>12.099999999999973</v>
      </c>
      <c r="AC128">
        <f t="shared" si="40"/>
        <v>4.8400000000000167</v>
      </c>
      <c r="AD128">
        <f t="shared" si="41"/>
        <v>10</v>
      </c>
      <c r="AE128">
        <f t="shared" si="42"/>
        <v>-2.0999999999999819</v>
      </c>
      <c r="AF128">
        <f t="shared" si="34"/>
        <v>0.1</v>
      </c>
      <c r="AG128">
        <f t="shared" si="35"/>
        <v>-2.0999999999999821E-2</v>
      </c>
      <c r="AH128">
        <f t="shared" si="36"/>
        <v>0</v>
      </c>
      <c r="AI128">
        <f t="shared" si="37"/>
        <v>-0.1</v>
      </c>
    </row>
    <row r="129" spans="27:35" x14ac:dyDescent="0.3">
      <c r="AA129">
        <f t="shared" si="38"/>
        <v>1.2200000000000009</v>
      </c>
      <c r="AB129">
        <f t="shared" si="39"/>
        <v>12.199999999999973</v>
      </c>
      <c r="AC129">
        <f t="shared" si="40"/>
        <v>4.8190000000000168</v>
      </c>
      <c r="AD129">
        <f t="shared" si="41"/>
        <v>10</v>
      </c>
      <c r="AE129">
        <f t="shared" si="42"/>
        <v>-2.199999999999982</v>
      </c>
      <c r="AF129">
        <f t="shared" si="34"/>
        <v>0.1</v>
      </c>
      <c r="AG129">
        <f t="shared" si="35"/>
        <v>-2.1999999999999822E-2</v>
      </c>
      <c r="AH129">
        <f t="shared" si="36"/>
        <v>0</v>
      </c>
      <c r="AI129">
        <f t="shared" si="37"/>
        <v>-0.1</v>
      </c>
    </row>
    <row r="130" spans="27:35" x14ac:dyDescent="0.3">
      <c r="AA130">
        <f t="shared" si="38"/>
        <v>1.2300000000000009</v>
      </c>
      <c r="AB130">
        <f t="shared" si="39"/>
        <v>12.299999999999972</v>
      </c>
      <c r="AC130">
        <f t="shared" si="40"/>
        <v>4.7970000000000166</v>
      </c>
      <c r="AD130">
        <f t="shared" si="41"/>
        <v>10</v>
      </c>
      <c r="AE130">
        <f t="shared" si="42"/>
        <v>-2.2999999999999821</v>
      </c>
      <c r="AF130">
        <f t="shared" si="34"/>
        <v>0.1</v>
      </c>
      <c r="AG130">
        <f t="shared" si="35"/>
        <v>-2.2999999999999823E-2</v>
      </c>
      <c r="AH130">
        <f t="shared" si="36"/>
        <v>0</v>
      </c>
      <c r="AI130">
        <f t="shared" si="37"/>
        <v>-0.1</v>
      </c>
    </row>
    <row r="131" spans="27:35" x14ac:dyDescent="0.3">
      <c r="AA131">
        <f t="shared" si="38"/>
        <v>1.2400000000000009</v>
      </c>
      <c r="AB131">
        <f t="shared" si="39"/>
        <v>12.399999999999972</v>
      </c>
      <c r="AC131">
        <f t="shared" si="40"/>
        <v>4.7740000000000169</v>
      </c>
      <c r="AD131">
        <f t="shared" si="41"/>
        <v>10</v>
      </c>
      <c r="AE131">
        <f t="shared" si="42"/>
        <v>-2.3999999999999821</v>
      </c>
      <c r="AF131">
        <f t="shared" si="34"/>
        <v>0.1</v>
      </c>
      <c r="AG131">
        <f t="shared" si="35"/>
        <v>-2.3999999999999824E-2</v>
      </c>
      <c r="AH131">
        <f t="shared" si="36"/>
        <v>0</v>
      </c>
      <c r="AI131">
        <f t="shared" si="37"/>
        <v>-0.1</v>
      </c>
    </row>
    <row r="132" spans="27:35" x14ac:dyDescent="0.3">
      <c r="AA132">
        <f t="shared" si="38"/>
        <v>1.2500000000000009</v>
      </c>
      <c r="AB132">
        <f t="shared" si="39"/>
        <v>12.499999999999972</v>
      </c>
      <c r="AC132">
        <f t="shared" si="40"/>
        <v>4.7500000000000169</v>
      </c>
      <c r="AD132">
        <f t="shared" si="41"/>
        <v>10</v>
      </c>
      <c r="AE132">
        <f t="shared" si="42"/>
        <v>-2.4999999999999822</v>
      </c>
      <c r="AF132">
        <f t="shared" si="34"/>
        <v>0.1</v>
      </c>
      <c r="AG132">
        <f t="shared" si="35"/>
        <v>-2.4999999999999824E-2</v>
      </c>
      <c r="AH132">
        <f t="shared" si="36"/>
        <v>0</v>
      </c>
      <c r="AI132">
        <f t="shared" si="37"/>
        <v>-0.1</v>
      </c>
    </row>
    <row r="133" spans="27:35" x14ac:dyDescent="0.3">
      <c r="AA133">
        <f t="shared" si="38"/>
        <v>1.2600000000000009</v>
      </c>
      <c r="AB133">
        <f t="shared" si="39"/>
        <v>12.599999999999971</v>
      </c>
      <c r="AC133">
        <f t="shared" si="40"/>
        <v>4.7250000000000174</v>
      </c>
      <c r="AD133">
        <f t="shared" si="41"/>
        <v>10</v>
      </c>
      <c r="AE133">
        <f t="shared" si="42"/>
        <v>-2.5999999999999823</v>
      </c>
      <c r="AF133">
        <f t="shared" si="34"/>
        <v>0.1</v>
      </c>
      <c r="AG133">
        <f t="shared" si="35"/>
        <v>-2.5999999999999825E-2</v>
      </c>
      <c r="AH133">
        <f t="shared" si="36"/>
        <v>0</v>
      </c>
      <c r="AI133">
        <f t="shared" si="37"/>
        <v>-0.1</v>
      </c>
    </row>
    <row r="134" spans="27:35" x14ac:dyDescent="0.3">
      <c r="AA134">
        <f t="shared" si="38"/>
        <v>1.2700000000000009</v>
      </c>
      <c r="AB134">
        <f t="shared" si="39"/>
        <v>12.699999999999971</v>
      </c>
      <c r="AC134">
        <f t="shared" si="40"/>
        <v>4.6990000000000176</v>
      </c>
      <c r="AD134">
        <f t="shared" si="41"/>
        <v>10</v>
      </c>
      <c r="AE134">
        <f t="shared" si="42"/>
        <v>-2.6999999999999824</v>
      </c>
      <c r="AF134">
        <f t="shared" si="34"/>
        <v>0.1</v>
      </c>
      <c r="AG134">
        <f t="shared" si="35"/>
        <v>-2.6999999999999826E-2</v>
      </c>
      <c r="AH134">
        <f t="shared" si="36"/>
        <v>0</v>
      </c>
      <c r="AI134">
        <f t="shared" si="37"/>
        <v>-0.1</v>
      </c>
    </row>
    <row r="135" spans="27:35" x14ac:dyDescent="0.3">
      <c r="AA135">
        <f t="shared" si="38"/>
        <v>1.2800000000000009</v>
      </c>
      <c r="AB135">
        <f t="shared" si="39"/>
        <v>12.799999999999971</v>
      </c>
      <c r="AC135">
        <f t="shared" si="40"/>
        <v>4.6720000000000175</v>
      </c>
      <c r="AD135">
        <f t="shared" si="41"/>
        <v>10</v>
      </c>
      <c r="AE135">
        <f t="shared" si="42"/>
        <v>-2.7999999999999825</v>
      </c>
      <c r="AF135">
        <f t="shared" ref="AF135:AF198" si="43">AD135*dt_2</f>
        <v>0.1</v>
      </c>
      <c r="AG135">
        <f t="shared" ref="AG135:AG198" si="44">AE135*dt_2</f>
        <v>-2.7999999999999827E-2</v>
      </c>
      <c r="AH135">
        <f t="shared" ref="AH135:AH198" si="45">gx*dt_2</f>
        <v>0</v>
      </c>
      <c r="AI135">
        <f t="shared" ref="AI135:AI198" si="46">gy*dt_2</f>
        <v>-0.1</v>
      </c>
    </row>
    <row r="136" spans="27:35" x14ac:dyDescent="0.3">
      <c r="AA136">
        <f t="shared" ref="AA136:AA199" si="47">AA135+dt_2</f>
        <v>1.2900000000000009</v>
      </c>
      <c r="AB136">
        <f t="shared" si="39"/>
        <v>12.89999999999997</v>
      </c>
      <c r="AC136">
        <f t="shared" si="40"/>
        <v>4.6440000000000179</v>
      </c>
      <c r="AD136">
        <f t="shared" si="41"/>
        <v>10</v>
      </c>
      <c r="AE136">
        <f t="shared" si="42"/>
        <v>-2.8999999999999826</v>
      </c>
      <c r="AF136">
        <f t="shared" si="43"/>
        <v>0.1</v>
      </c>
      <c r="AG136">
        <f t="shared" si="44"/>
        <v>-2.8999999999999828E-2</v>
      </c>
      <c r="AH136">
        <f t="shared" si="45"/>
        <v>0</v>
      </c>
      <c r="AI136">
        <f t="shared" si="46"/>
        <v>-0.1</v>
      </c>
    </row>
    <row r="137" spans="27:35" x14ac:dyDescent="0.3">
      <c r="AA137">
        <f t="shared" si="47"/>
        <v>1.3000000000000009</v>
      </c>
      <c r="AB137">
        <f t="shared" si="39"/>
        <v>12.99999999999997</v>
      </c>
      <c r="AC137">
        <f t="shared" si="40"/>
        <v>4.615000000000018</v>
      </c>
      <c r="AD137">
        <f t="shared" si="41"/>
        <v>10</v>
      </c>
      <c r="AE137">
        <f t="shared" si="42"/>
        <v>-2.9999999999999827</v>
      </c>
      <c r="AF137">
        <f t="shared" si="43"/>
        <v>0.1</v>
      </c>
      <c r="AG137">
        <f t="shared" si="44"/>
        <v>-2.9999999999999829E-2</v>
      </c>
      <c r="AH137">
        <f t="shared" si="45"/>
        <v>0</v>
      </c>
      <c r="AI137">
        <f t="shared" si="46"/>
        <v>-0.1</v>
      </c>
    </row>
    <row r="138" spans="27:35" x14ac:dyDescent="0.3">
      <c r="AA138">
        <f t="shared" si="47"/>
        <v>1.3100000000000009</v>
      </c>
      <c r="AB138">
        <f t="shared" si="39"/>
        <v>13.099999999999969</v>
      </c>
      <c r="AC138">
        <f t="shared" si="40"/>
        <v>4.5850000000000177</v>
      </c>
      <c r="AD138">
        <f t="shared" si="41"/>
        <v>10</v>
      </c>
      <c r="AE138">
        <f t="shared" si="42"/>
        <v>-3.0999999999999828</v>
      </c>
      <c r="AF138">
        <f t="shared" si="43"/>
        <v>0.1</v>
      </c>
      <c r="AG138">
        <f t="shared" si="44"/>
        <v>-3.099999999999983E-2</v>
      </c>
      <c r="AH138">
        <f t="shared" si="45"/>
        <v>0</v>
      </c>
      <c r="AI138">
        <f t="shared" si="46"/>
        <v>-0.1</v>
      </c>
    </row>
    <row r="139" spans="27:35" x14ac:dyDescent="0.3">
      <c r="AA139">
        <f t="shared" si="47"/>
        <v>1.320000000000001</v>
      </c>
      <c r="AB139">
        <f t="shared" si="39"/>
        <v>13.199999999999969</v>
      </c>
      <c r="AC139">
        <f t="shared" si="40"/>
        <v>4.554000000000018</v>
      </c>
      <c r="AD139">
        <f t="shared" si="41"/>
        <v>10</v>
      </c>
      <c r="AE139">
        <f t="shared" si="42"/>
        <v>-3.1999999999999829</v>
      </c>
      <c r="AF139">
        <f t="shared" si="43"/>
        <v>0.1</v>
      </c>
      <c r="AG139">
        <f t="shared" si="44"/>
        <v>-3.1999999999999827E-2</v>
      </c>
      <c r="AH139">
        <f t="shared" si="45"/>
        <v>0</v>
      </c>
      <c r="AI139">
        <f t="shared" si="46"/>
        <v>-0.1</v>
      </c>
    </row>
    <row r="140" spans="27:35" x14ac:dyDescent="0.3">
      <c r="AA140">
        <f t="shared" si="47"/>
        <v>1.330000000000001</v>
      </c>
      <c r="AB140">
        <f t="shared" si="39"/>
        <v>13.299999999999969</v>
      </c>
      <c r="AC140">
        <f t="shared" si="40"/>
        <v>4.522000000000018</v>
      </c>
      <c r="AD140">
        <f t="shared" si="41"/>
        <v>10</v>
      </c>
      <c r="AE140">
        <f t="shared" si="42"/>
        <v>-3.2999999999999829</v>
      </c>
      <c r="AF140">
        <f t="shared" si="43"/>
        <v>0.1</v>
      </c>
      <c r="AG140">
        <f t="shared" si="44"/>
        <v>-3.2999999999999828E-2</v>
      </c>
      <c r="AH140">
        <f t="shared" si="45"/>
        <v>0</v>
      </c>
      <c r="AI140">
        <f t="shared" si="46"/>
        <v>-0.1</v>
      </c>
    </row>
    <row r="141" spans="27:35" x14ac:dyDescent="0.3">
      <c r="AA141">
        <f t="shared" si="47"/>
        <v>1.340000000000001</v>
      </c>
      <c r="AB141">
        <f t="shared" si="39"/>
        <v>13.399999999999968</v>
      </c>
      <c r="AC141">
        <f t="shared" si="40"/>
        <v>4.4890000000000185</v>
      </c>
      <c r="AD141">
        <f t="shared" si="41"/>
        <v>10</v>
      </c>
      <c r="AE141">
        <f t="shared" si="42"/>
        <v>-3.399999999999983</v>
      </c>
      <c r="AF141">
        <f t="shared" si="43"/>
        <v>0.1</v>
      </c>
      <c r="AG141">
        <f t="shared" si="44"/>
        <v>-3.3999999999999829E-2</v>
      </c>
      <c r="AH141">
        <f t="shared" si="45"/>
        <v>0</v>
      </c>
      <c r="AI141">
        <f t="shared" si="46"/>
        <v>-0.1</v>
      </c>
    </row>
    <row r="142" spans="27:35" x14ac:dyDescent="0.3">
      <c r="AA142">
        <f t="shared" si="47"/>
        <v>1.350000000000001</v>
      </c>
      <c r="AB142">
        <f t="shared" si="39"/>
        <v>13.499999999999968</v>
      </c>
      <c r="AC142">
        <f t="shared" si="40"/>
        <v>4.4550000000000187</v>
      </c>
      <c r="AD142">
        <f t="shared" si="41"/>
        <v>10</v>
      </c>
      <c r="AE142">
        <f t="shared" si="42"/>
        <v>-3.4999999999999831</v>
      </c>
      <c r="AF142">
        <f t="shared" si="43"/>
        <v>0.1</v>
      </c>
      <c r="AG142">
        <f t="shared" si="44"/>
        <v>-3.499999999999983E-2</v>
      </c>
      <c r="AH142">
        <f t="shared" si="45"/>
        <v>0</v>
      </c>
      <c r="AI142">
        <f t="shared" si="46"/>
        <v>-0.1</v>
      </c>
    </row>
    <row r="143" spans="27:35" x14ac:dyDescent="0.3">
      <c r="AA143">
        <f t="shared" si="47"/>
        <v>1.360000000000001</v>
      </c>
      <c r="AB143">
        <f t="shared" si="39"/>
        <v>13.599999999999968</v>
      </c>
      <c r="AC143">
        <f t="shared" si="40"/>
        <v>4.4200000000000186</v>
      </c>
      <c r="AD143">
        <f t="shared" si="41"/>
        <v>10</v>
      </c>
      <c r="AE143">
        <f t="shared" si="42"/>
        <v>-3.5999999999999832</v>
      </c>
      <c r="AF143">
        <f t="shared" si="43"/>
        <v>0.1</v>
      </c>
      <c r="AG143">
        <f t="shared" si="44"/>
        <v>-3.5999999999999831E-2</v>
      </c>
      <c r="AH143">
        <f t="shared" si="45"/>
        <v>0</v>
      </c>
      <c r="AI143">
        <f t="shared" si="46"/>
        <v>-0.1</v>
      </c>
    </row>
    <row r="144" spans="27:35" x14ac:dyDescent="0.3">
      <c r="AA144">
        <f t="shared" si="47"/>
        <v>1.370000000000001</v>
      </c>
      <c r="AB144">
        <f t="shared" si="39"/>
        <v>13.699999999999967</v>
      </c>
      <c r="AC144">
        <f t="shared" si="40"/>
        <v>4.384000000000019</v>
      </c>
      <c r="AD144">
        <f t="shared" si="41"/>
        <v>10</v>
      </c>
      <c r="AE144">
        <f t="shared" si="42"/>
        <v>-3.6999999999999833</v>
      </c>
      <c r="AF144">
        <f t="shared" si="43"/>
        <v>0.1</v>
      </c>
      <c r="AG144">
        <f t="shared" si="44"/>
        <v>-3.6999999999999832E-2</v>
      </c>
      <c r="AH144">
        <f t="shared" si="45"/>
        <v>0</v>
      </c>
      <c r="AI144">
        <f t="shared" si="46"/>
        <v>-0.1</v>
      </c>
    </row>
    <row r="145" spans="27:35" x14ac:dyDescent="0.3">
      <c r="AA145">
        <f t="shared" si="47"/>
        <v>1.380000000000001</v>
      </c>
      <c r="AB145">
        <f t="shared" si="39"/>
        <v>13.799999999999967</v>
      </c>
      <c r="AC145">
        <f t="shared" si="40"/>
        <v>4.3470000000000191</v>
      </c>
      <c r="AD145">
        <f t="shared" si="41"/>
        <v>10</v>
      </c>
      <c r="AE145">
        <f t="shared" si="42"/>
        <v>-3.7999999999999834</v>
      </c>
      <c r="AF145">
        <f t="shared" si="43"/>
        <v>0.1</v>
      </c>
      <c r="AG145">
        <f t="shared" si="44"/>
        <v>-3.7999999999999833E-2</v>
      </c>
      <c r="AH145">
        <f t="shared" si="45"/>
        <v>0</v>
      </c>
      <c r="AI145">
        <f t="shared" si="46"/>
        <v>-0.1</v>
      </c>
    </row>
    <row r="146" spans="27:35" x14ac:dyDescent="0.3">
      <c r="AA146">
        <f t="shared" si="47"/>
        <v>1.390000000000001</v>
      </c>
      <c r="AB146">
        <f t="shared" ref="AB146:AB208" si="48">AB145+AF145</f>
        <v>13.899999999999967</v>
      </c>
      <c r="AC146">
        <f t="shared" ref="AC146:AC208" si="49">AC145+AG145</f>
        <v>4.3090000000000188</v>
      </c>
      <c r="AD146">
        <f t="shared" ref="AD146:AD208" si="50">AD145+AH145</f>
        <v>10</v>
      </c>
      <c r="AE146">
        <f t="shared" ref="AE146:AE208" si="51">AE145+AI145</f>
        <v>-3.8999999999999835</v>
      </c>
      <c r="AF146">
        <f t="shared" si="43"/>
        <v>0.1</v>
      </c>
      <c r="AG146">
        <f t="shared" si="44"/>
        <v>-3.8999999999999833E-2</v>
      </c>
      <c r="AH146">
        <f t="shared" si="45"/>
        <v>0</v>
      </c>
      <c r="AI146">
        <f t="shared" si="46"/>
        <v>-0.1</v>
      </c>
    </row>
    <row r="147" spans="27:35" x14ac:dyDescent="0.3">
      <c r="AA147">
        <f t="shared" si="47"/>
        <v>1.400000000000001</v>
      </c>
      <c r="AB147">
        <f t="shared" si="48"/>
        <v>13.999999999999966</v>
      </c>
      <c r="AC147">
        <f t="shared" si="49"/>
        <v>4.2700000000000191</v>
      </c>
      <c r="AD147">
        <f t="shared" si="50"/>
        <v>10</v>
      </c>
      <c r="AE147">
        <f t="shared" si="51"/>
        <v>-3.9999999999999836</v>
      </c>
      <c r="AF147">
        <f t="shared" si="43"/>
        <v>0.1</v>
      </c>
      <c r="AG147">
        <f t="shared" si="44"/>
        <v>-3.9999999999999834E-2</v>
      </c>
      <c r="AH147">
        <f t="shared" si="45"/>
        <v>0</v>
      </c>
      <c r="AI147">
        <f t="shared" si="46"/>
        <v>-0.1</v>
      </c>
    </row>
    <row r="148" spans="27:35" x14ac:dyDescent="0.3">
      <c r="AA148">
        <f t="shared" si="47"/>
        <v>1.410000000000001</v>
      </c>
      <c r="AB148">
        <f t="shared" si="48"/>
        <v>14.099999999999966</v>
      </c>
      <c r="AC148">
        <f t="shared" si="49"/>
        <v>4.2300000000000191</v>
      </c>
      <c r="AD148">
        <f t="shared" si="50"/>
        <v>10</v>
      </c>
      <c r="AE148">
        <f t="shared" si="51"/>
        <v>-4.0999999999999837</v>
      </c>
      <c r="AF148">
        <f t="shared" si="43"/>
        <v>0.1</v>
      </c>
      <c r="AG148">
        <f t="shared" si="44"/>
        <v>-4.0999999999999835E-2</v>
      </c>
      <c r="AH148">
        <f t="shared" si="45"/>
        <v>0</v>
      </c>
      <c r="AI148">
        <f t="shared" si="46"/>
        <v>-0.1</v>
      </c>
    </row>
    <row r="149" spans="27:35" x14ac:dyDescent="0.3">
      <c r="AA149">
        <f t="shared" si="47"/>
        <v>1.420000000000001</v>
      </c>
      <c r="AB149">
        <f t="shared" si="48"/>
        <v>14.199999999999966</v>
      </c>
      <c r="AC149">
        <f t="shared" si="49"/>
        <v>4.1890000000000196</v>
      </c>
      <c r="AD149">
        <f t="shared" si="50"/>
        <v>10</v>
      </c>
      <c r="AE149">
        <f t="shared" si="51"/>
        <v>-4.1999999999999833</v>
      </c>
      <c r="AF149">
        <f t="shared" si="43"/>
        <v>0.1</v>
      </c>
      <c r="AG149">
        <f t="shared" si="44"/>
        <v>-4.1999999999999836E-2</v>
      </c>
      <c r="AH149">
        <f t="shared" si="45"/>
        <v>0</v>
      </c>
      <c r="AI149">
        <f t="shared" si="46"/>
        <v>-0.1</v>
      </c>
    </row>
    <row r="150" spans="27:35" x14ac:dyDescent="0.3">
      <c r="AA150">
        <f t="shared" si="47"/>
        <v>1.430000000000001</v>
      </c>
      <c r="AB150">
        <f t="shared" si="48"/>
        <v>14.299999999999965</v>
      </c>
      <c r="AC150">
        <f t="shared" si="49"/>
        <v>4.1470000000000198</v>
      </c>
      <c r="AD150">
        <f t="shared" si="50"/>
        <v>10</v>
      </c>
      <c r="AE150">
        <f t="shared" si="51"/>
        <v>-4.2999999999999829</v>
      </c>
      <c r="AF150">
        <f t="shared" si="43"/>
        <v>0.1</v>
      </c>
      <c r="AG150">
        <f t="shared" si="44"/>
        <v>-4.299999999999983E-2</v>
      </c>
      <c r="AH150">
        <f t="shared" si="45"/>
        <v>0</v>
      </c>
      <c r="AI150">
        <f t="shared" si="46"/>
        <v>-0.1</v>
      </c>
    </row>
    <row r="151" spans="27:35" x14ac:dyDescent="0.3">
      <c r="AA151">
        <f t="shared" si="47"/>
        <v>1.4400000000000011</v>
      </c>
      <c r="AB151">
        <f t="shared" si="48"/>
        <v>14.399999999999965</v>
      </c>
      <c r="AC151">
        <f t="shared" si="49"/>
        <v>4.1040000000000196</v>
      </c>
      <c r="AD151">
        <f t="shared" si="50"/>
        <v>10</v>
      </c>
      <c r="AE151">
        <f t="shared" si="51"/>
        <v>-4.3999999999999826</v>
      </c>
      <c r="AF151">
        <f t="shared" si="43"/>
        <v>0.1</v>
      </c>
      <c r="AG151">
        <f t="shared" si="44"/>
        <v>-4.3999999999999824E-2</v>
      </c>
      <c r="AH151">
        <f t="shared" si="45"/>
        <v>0</v>
      </c>
      <c r="AI151">
        <f t="shared" si="46"/>
        <v>-0.1</v>
      </c>
    </row>
    <row r="152" spans="27:35" x14ac:dyDescent="0.3">
      <c r="AA152">
        <f t="shared" si="47"/>
        <v>1.4500000000000011</v>
      </c>
      <c r="AB152">
        <f t="shared" si="48"/>
        <v>14.499999999999964</v>
      </c>
      <c r="AC152">
        <f t="shared" si="49"/>
        <v>4.06000000000002</v>
      </c>
      <c r="AD152">
        <f t="shared" si="50"/>
        <v>10</v>
      </c>
      <c r="AE152">
        <f t="shared" si="51"/>
        <v>-4.4999999999999822</v>
      </c>
      <c r="AF152">
        <f t="shared" si="43"/>
        <v>0.1</v>
      </c>
      <c r="AG152">
        <f t="shared" si="44"/>
        <v>-4.4999999999999825E-2</v>
      </c>
      <c r="AH152">
        <f t="shared" si="45"/>
        <v>0</v>
      </c>
      <c r="AI152">
        <f t="shared" si="46"/>
        <v>-0.1</v>
      </c>
    </row>
    <row r="153" spans="27:35" x14ac:dyDescent="0.3">
      <c r="AA153">
        <f t="shared" si="47"/>
        <v>1.4600000000000011</v>
      </c>
      <c r="AB153">
        <f t="shared" si="48"/>
        <v>14.599999999999964</v>
      </c>
      <c r="AC153">
        <f t="shared" si="49"/>
        <v>4.0150000000000201</v>
      </c>
      <c r="AD153">
        <f t="shared" si="50"/>
        <v>10</v>
      </c>
      <c r="AE153">
        <f t="shared" si="51"/>
        <v>-4.5999999999999819</v>
      </c>
      <c r="AF153">
        <f t="shared" si="43"/>
        <v>0.1</v>
      </c>
      <c r="AG153">
        <f t="shared" si="44"/>
        <v>-4.5999999999999819E-2</v>
      </c>
      <c r="AH153">
        <f t="shared" si="45"/>
        <v>0</v>
      </c>
      <c r="AI153">
        <f t="shared" si="46"/>
        <v>-0.1</v>
      </c>
    </row>
    <row r="154" spans="27:35" x14ac:dyDescent="0.3">
      <c r="AA154">
        <f t="shared" si="47"/>
        <v>1.4700000000000011</v>
      </c>
      <c r="AB154">
        <f t="shared" si="48"/>
        <v>14.699999999999964</v>
      </c>
      <c r="AC154">
        <f t="shared" si="49"/>
        <v>3.9690000000000203</v>
      </c>
      <c r="AD154">
        <f t="shared" si="50"/>
        <v>10</v>
      </c>
      <c r="AE154">
        <f t="shared" si="51"/>
        <v>-4.6999999999999815</v>
      </c>
      <c r="AF154">
        <f t="shared" si="43"/>
        <v>0.1</v>
      </c>
      <c r="AG154">
        <f t="shared" si="44"/>
        <v>-4.699999999999982E-2</v>
      </c>
      <c r="AH154">
        <f t="shared" si="45"/>
        <v>0</v>
      </c>
      <c r="AI154">
        <f t="shared" si="46"/>
        <v>-0.1</v>
      </c>
    </row>
    <row r="155" spans="27:35" x14ac:dyDescent="0.3">
      <c r="AA155">
        <f t="shared" si="47"/>
        <v>1.4800000000000011</v>
      </c>
      <c r="AB155">
        <f t="shared" si="48"/>
        <v>14.799999999999963</v>
      </c>
      <c r="AC155">
        <f t="shared" si="49"/>
        <v>3.9220000000000206</v>
      </c>
      <c r="AD155">
        <f t="shared" si="50"/>
        <v>10</v>
      </c>
      <c r="AE155">
        <f t="shared" si="51"/>
        <v>-4.7999999999999812</v>
      </c>
      <c r="AF155">
        <f t="shared" si="43"/>
        <v>0.1</v>
      </c>
      <c r="AG155">
        <f t="shared" si="44"/>
        <v>-4.7999999999999814E-2</v>
      </c>
      <c r="AH155">
        <f t="shared" si="45"/>
        <v>0</v>
      </c>
      <c r="AI155">
        <f t="shared" si="46"/>
        <v>-0.1</v>
      </c>
    </row>
    <row r="156" spans="27:35" x14ac:dyDescent="0.3">
      <c r="AA156">
        <f t="shared" si="47"/>
        <v>1.4900000000000011</v>
      </c>
      <c r="AB156">
        <f t="shared" si="48"/>
        <v>14.899999999999963</v>
      </c>
      <c r="AC156">
        <f t="shared" si="49"/>
        <v>3.874000000000021</v>
      </c>
      <c r="AD156">
        <f t="shared" si="50"/>
        <v>10</v>
      </c>
      <c r="AE156">
        <f t="shared" si="51"/>
        <v>-4.8999999999999808</v>
      </c>
      <c r="AF156">
        <f t="shared" si="43"/>
        <v>0.1</v>
      </c>
      <c r="AG156">
        <f t="shared" si="44"/>
        <v>-4.8999999999999808E-2</v>
      </c>
      <c r="AH156">
        <f t="shared" si="45"/>
        <v>0</v>
      </c>
      <c r="AI156">
        <f t="shared" si="46"/>
        <v>-0.1</v>
      </c>
    </row>
    <row r="157" spans="27:35" x14ac:dyDescent="0.3">
      <c r="AA157">
        <f t="shared" si="47"/>
        <v>1.5000000000000011</v>
      </c>
      <c r="AB157">
        <f t="shared" si="48"/>
        <v>14.999999999999963</v>
      </c>
      <c r="AC157">
        <f t="shared" si="49"/>
        <v>3.825000000000021</v>
      </c>
      <c r="AD157">
        <f t="shared" si="50"/>
        <v>10</v>
      </c>
      <c r="AE157">
        <f t="shared" si="51"/>
        <v>-4.9999999999999805</v>
      </c>
      <c r="AF157">
        <f t="shared" si="43"/>
        <v>0.1</v>
      </c>
      <c r="AG157">
        <f t="shared" si="44"/>
        <v>-4.9999999999999808E-2</v>
      </c>
      <c r="AH157">
        <f t="shared" si="45"/>
        <v>0</v>
      </c>
      <c r="AI157">
        <f t="shared" si="46"/>
        <v>-0.1</v>
      </c>
    </row>
    <row r="158" spans="27:35" x14ac:dyDescent="0.3">
      <c r="AA158">
        <f t="shared" si="47"/>
        <v>1.5100000000000011</v>
      </c>
      <c r="AB158">
        <f t="shared" si="48"/>
        <v>15.099999999999962</v>
      </c>
      <c r="AC158">
        <f t="shared" si="49"/>
        <v>3.7750000000000212</v>
      </c>
      <c r="AD158">
        <f t="shared" si="50"/>
        <v>10</v>
      </c>
      <c r="AE158">
        <f t="shared" si="51"/>
        <v>-5.0999999999999801</v>
      </c>
      <c r="AF158">
        <f t="shared" si="43"/>
        <v>0.1</v>
      </c>
      <c r="AG158">
        <f t="shared" si="44"/>
        <v>-5.0999999999999802E-2</v>
      </c>
      <c r="AH158">
        <f t="shared" si="45"/>
        <v>0</v>
      </c>
      <c r="AI158">
        <f t="shared" si="46"/>
        <v>-0.1</v>
      </c>
    </row>
    <row r="159" spans="27:35" x14ac:dyDescent="0.3">
      <c r="AA159">
        <f t="shared" si="47"/>
        <v>1.5200000000000011</v>
      </c>
      <c r="AB159">
        <f t="shared" si="48"/>
        <v>15.199999999999962</v>
      </c>
      <c r="AC159">
        <f t="shared" si="49"/>
        <v>3.7240000000000215</v>
      </c>
      <c r="AD159">
        <f t="shared" si="50"/>
        <v>10</v>
      </c>
      <c r="AE159">
        <f t="shared" si="51"/>
        <v>-5.1999999999999797</v>
      </c>
      <c r="AF159">
        <f t="shared" si="43"/>
        <v>0.1</v>
      </c>
      <c r="AG159">
        <f t="shared" si="44"/>
        <v>-5.1999999999999796E-2</v>
      </c>
      <c r="AH159">
        <f t="shared" si="45"/>
        <v>0</v>
      </c>
      <c r="AI159">
        <f t="shared" si="46"/>
        <v>-0.1</v>
      </c>
    </row>
    <row r="160" spans="27:35" x14ac:dyDescent="0.3">
      <c r="AA160">
        <f t="shared" si="47"/>
        <v>1.5300000000000011</v>
      </c>
      <c r="AB160">
        <f t="shared" si="48"/>
        <v>15.299999999999962</v>
      </c>
      <c r="AC160">
        <f t="shared" si="49"/>
        <v>3.6720000000000219</v>
      </c>
      <c r="AD160">
        <f t="shared" si="50"/>
        <v>10</v>
      </c>
      <c r="AE160">
        <f t="shared" si="51"/>
        <v>-5.2999999999999794</v>
      </c>
      <c r="AF160">
        <f t="shared" si="43"/>
        <v>0.1</v>
      </c>
      <c r="AG160">
        <f t="shared" si="44"/>
        <v>-5.2999999999999797E-2</v>
      </c>
      <c r="AH160">
        <f t="shared" si="45"/>
        <v>0</v>
      </c>
      <c r="AI160">
        <f t="shared" si="46"/>
        <v>-0.1</v>
      </c>
    </row>
    <row r="161" spans="27:35" x14ac:dyDescent="0.3">
      <c r="AA161">
        <f t="shared" si="47"/>
        <v>1.5400000000000011</v>
      </c>
      <c r="AB161">
        <f t="shared" si="48"/>
        <v>15.399999999999961</v>
      </c>
      <c r="AC161">
        <f t="shared" si="49"/>
        <v>3.619000000000022</v>
      </c>
      <c r="AD161">
        <f t="shared" si="50"/>
        <v>10</v>
      </c>
      <c r="AE161">
        <f t="shared" si="51"/>
        <v>-5.399999999999979</v>
      </c>
      <c r="AF161">
        <f t="shared" si="43"/>
        <v>0.1</v>
      </c>
      <c r="AG161">
        <f t="shared" si="44"/>
        <v>-5.3999999999999791E-2</v>
      </c>
      <c r="AH161">
        <f t="shared" si="45"/>
        <v>0</v>
      </c>
      <c r="AI161">
        <f t="shared" si="46"/>
        <v>-0.1</v>
      </c>
    </row>
    <row r="162" spans="27:35" x14ac:dyDescent="0.3">
      <c r="AA162">
        <f t="shared" si="47"/>
        <v>1.5500000000000012</v>
      </c>
      <c r="AB162">
        <f t="shared" si="48"/>
        <v>15.499999999999961</v>
      </c>
      <c r="AC162">
        <f t="shared" si="49"/>
        <v>3.5650000000000222</v>
      </c>
      <c r="AD162">
        <f t="shared" si="50"/>
        <v>10</v>
      </c>
      <c r="AE162">
        <f t="shared" si="51"/>
        <v>-5.4999999999999787</v>
      </c>
      <c r="AF162">
        <f t="shared" si="43"/>
        <v>0.1</v>
      </c>
      <c r="AG162">
        <f t="shared" si="44"/>
        <v>-5.4999999999999785E-2</v>
      </c>
      <c r="AH162">
        <f t="shared" si="45"/>
        <v>0</v>
      </c>
      <c r="AI162">
        <f t="shared" si="46"/>
        <v>-0.1</v>
      </c>
    </row>
    <row r="163" spans="27:35" x14ac:dyDescent="0.3">
      <c r="AA163">
        <f t="shared" si="47"/>
        <v>1.5600000000000012</v>
      </c>
      <c r="AB163">
        <f t="shared" si="48"/>
        <v>15.599999999999961</v>
      </c>
      <c r="AC163">
        <f t="shared" si="49"/>
        <v>3.5100000000000224</v>
      </c>
      <c r="AD163">
        <f t="shared" si="50"/>
        <v>10</v>
      </c>
      <c r="AE163">
        <f t="shared" si="51"/>
        <v>-5.5999999999999783</v>
      </c>
      <c r="AF163">
        <f t="shared" si="43"/>
        <v>0.1</v>
      </c>
      <c r="AG163">
        <f t="shared" si="44"/>
        <v>-5.5999999999999786E-2</v>
      </c>
      <c r="AH163">
        <f t="shared" si="45"/>
        <v>0</v>
      </c>
      <c r="AI163">
        <f t="shared" si="46"/>
        <v>-0.1</v>
      </c>
    </row>
    <row r="164" spans="27:35" x14ac:dyDescent="0.3">
      <c r="AA164">
        <f t="shared" si="47"/>
        <v>1.5700000000000012</v>
      </c>
      <c r="AB164">
        <f t="shared" si="48"/>
        <v>15.69999999999996</v>
      </c>
      <c r="AC164">
        <f t="shared" si="49"/>
        <v>3.4540000000000228</v>
      </c>
      <c r="AD164">
        <f t="shared" si="50"/>
        <v>10</v>
      </c>
      <c r="AE164">
        <f t="shared" si="51"/>
        <v>-5.699999999999978</v>
      </c>
      <c r="AF164">
        <f t="shared" si="43"/>
        <v>0.1</v>
      </c>
      <c r="AG164">
        <f t="shared" si="44"/>
        <v>-5.699999999999978E-2</v>
      </c>
      <c r="AH164">
        <f t="shared" si="45"/>
        <v>0</v>
      </c>
      <c r="AI164">
        <f t="shared" si="46"/>
        <v>-0.1</v>
      </c>
    </row>
    <row r="165" spans="27:35" x14ac:dyDescent="0.3">
      <c r="AA165">
        <f t="shared" si="47"/>
        <v>1.5800000000000012</v>
      </c>
      <c r="AB165">
        <f t="shared" si="48"/>
        <v>15.79999999999996</v>
      </c>
      <c r="AC165">
        <f t="shared" si="49"/>
        <v>3.3970000000000229</v>
      </c>
      <c r="AD165">
        <f t="shared" si="50"/>
        <v>10</v>
      </c>
      <c r="AE165">
        <f t="shared" si="51"/>
        <v>-5.7999999999999776</v>
      </c>
      <c r="AF165">
        <f t="shared" si="43"/>
        <v>0.1</v>
      </c>
      <c r="AG165">
        <f t="shared" si="44"/>
        <v>-5.7999999999999774E-2</v>
      </c>
      <c r="AH165">
        <f t="shared" si="45"/>
        <v>0</v>
      </c>
      <c r="AI165">
        <f t="shared" si="46"/>
        <v>-0.1</v>
      </c>
    </row>
    <row r="166" spans="27:35" x14ac:dyDescent="0.3">
      <c r="AA166">
        <f t="shared" si="47"/>
        <v>1.5900000000000012</v>
      </c>
      <c r="AB166">
        <f t="shared" si="48"/>
        <v>15.899999999999959</v>
      </c>
      <c r="AC166">
        <f t="shared" si="49"/>
        <v>3.3390000000000231</v>
      </c>
      <c r="AD166">
        <f t="shared" si="50"/>
        <v>10</v>
      </c>
      <c r="AE166">
        <f t="shared" si="51"/>
        <v>-5.8999999999999773</v>
      </c>
      <c r="AF166">
        <f t="shared" si="43"/>
        <v>0.1</v>
      </c>
      <c r="AG166">
        <f t="shared" si="44"/>
        <v>-5.8999999999999775E-2</v>
      </c>
      <c r="AH166">
        <f t="shared" si="45"/>
        <v>0</v>
      </c>
      <c r="AI166">
        <f t="shared" si="46"/>
        <v>-0.1</v>
      </c>
    </row>
    <row r="167" spans="27:35" x14ac:dyDescent="0.3">
      <c r="AA167">
        <f t="shared" si="47"/>
        <v>1.6000000000000012</v>
      </c>
      <c r="AB167">
        <f t="shared" si="48"/>
        <v>15.999999999999959</v>
      </c>
      <c r="AC167">
        <f t="shared" si="49"/>
        <v>3.2800000000000233</v>
      </c>
      <c r="AD167">
        <f t="shared" si="50"/>
        <v>10</v>
      </c>
      <c r="AE167">
        <f t="shared" si="51"/>
        <v>-5.9999999999999769</v>
      </c>
      <c r="AF167">
        <f t="shared" si="43"/>
        <v>0.1</v>
      </c>
      <c r="AG167">
        <f t="shared" si="44"/>
        <v>-5.9999999999999769E-2</v>
      </c>
      <c r="AH167">
        <f t="shared" si="45"/>
        <v>0</v>
      </c>
      <c r="AI167">
        <f t="shared" si="46"/>
        <v>-0.1</v>
      </c>
    </row>
    <row r="168" spans="27:35" x14ac:dyDescent="0.3">
      <c r="AA168">
        <f t="shared" si="47"/>
        <v>1.6100000000000012</v>
      </c>
      <c r="AB168">
        <f t="shared" si="48"/>
        <v>16.099999999999959</v>
      </c>
      <c r="AC168">
        <f t="shared" si="49"/>
        <v>3.2200000000000237</v>
      </c>
      <c r="AD168">
        <f t="shared" si="50"/>
        <v>10</v>
      </c>
      <c r="AE168">
        <f t="shared" si="51"/>
        <v>-6.0999999999999766</v>
      </c>
      <c r="AF168">
        <f t="shared" si="43"/>
        <v>0.1</v>
      </c>
      <c r="AG168">
        <f t="shared" si="44"/>
        <v>-6.099999999999977E-2</v>
      </c>
      <c r="AH168">
        <f t="shared" si="45"/>
        <v>0</v>
      </c>
      <c r="AI168">
        <f t="shared" si="46"/>
        <v>-0.1</v>
      </c>
    </row>
    <row r="169" spans="27:35" x14ac:dyDescent="0.3">
      <c r="AA169">
        <f t="shared" si="47"/>
        <v>1.6200000000000012</v>
      </c>
      <c r="AB169">
        <f t="shared" si="48"/>
        <v>16.19999999999996</v>
      </c>
      <c r="AC169">
        <f t="shared" si="49"/>
        <v>3.1590000000000238</v>
      </c>
      <c r="AD169">
        <f t="shared" si="50"/>
        <v>10</v>
      </c>
      <c r="AE169">
        <f t="shared" si="51"/>
        <v>-6.1999999999999762</v>
      </c>
      <c r="AF169">
        <f t="shared" si="43"/>
        <v>0.1</v>
      </c>
      <c r="AG169">
        <f t="shared" si="44"/>
        <v>-6.1999999999999764E-2</v>
      </c>
      <c r="AH169">
        <f t="shared" si="45"/>
        <v>0</v>
      </c>
      <c r="AI169">
        <f t="shared" si="46"/>
        <v>-0.1</v>
      </c>
    </row>
    <row r="170" spans="27:35" x14ac:dyDescent="0.3">
      <c r="AA170">
        <f t="shared" si="47"/>
        <v>1.6300000000000012</v>
      </c>
      <c r="AB170">
        <f t="shared" si="48"/>
        <v>16.299999999999962</v>
      </c>
      <c r="AC170">
        <f t="shared" si="49"/>
        <v>3.097000000000024</v>
      </c>
      <c r="AD170">
        <f t="shared" si="50"/>
        <v>10</v>
      </c>
      <c r="AE170">
        <f t="shared" si="51"/>
        <v>-6.2999999999999758</v>
      </c>
      <c r="AF170">
        <f t="shared" si="43"/>
        <v>0.1</v>
      </c>
      <c r="AG170">
        <f t="shared" si="44"/>
        <v>-6.2999999999999765E-2</v>
      </c>
      <c r="AH170">
        <f t="shared" si="45"/>
        <v>0</v>
      </c>
      <c r="AI170">
        <f t="shared" si="46"/>
        <v>-0.1</v>
      </c>
    </row>
    <row r="171" spans="27:35" x14ac:dyDescent="0.3">
      <c r="AA171">
        <f t="shared" si="47"/>
        <v>1.6400000000000012</v>
      </c>
      <c r="AB171">
        <f t="shared" si="48"/>
        <v>16.399999999999963</v>
      </c>
      <c r="AC171">
        <f t="shared" si="49"/>
        <v>3.0340000000000242</v>
      </c>
      <c r="AD171">
        <f t="shared" si="50"/>
        <v>10</v>
      </c>
      <c r="AE171">
        <f t="shared" si="51"/>
        <v>-6.3999999999999755</v>
      </c>
      <c r="AF171">
        <f t="shared" si="43"/>
        <v>0.1</v>
      </c>
      <c r="AG171">
        <f t="shared" si="44"/>
        <v>-6.3999999999999752E-2</v>
      </c>
      <c r="AH171">
        <f t="shared" si="45"/>
        <v>0</v>
      </c>
      <c r="AI171">
        <f t="shared" si="46"/>
        <v>-0.1</v>
      </c>
    </row>
    <row r="172" spans="27:35" x14ac:dyDescent="0.3">
      <c r="AA172">
        <f t="shared" si="47"/>
        <v>1.6500000000000012</v>
      </c>
      <c r="AB172">
        <f t="shared" si="48"/>
        <v>16.499999999999964</v>
      </c>
      <c r="AC172">
        <f t="shared" si="49"/>
        <v>2.9700000000000246</v>
      </c>
      <c r="AD172">
        <f t="shared" si="50"/>
        <v>10</v>
      </c>
      <c r="AE172">
        <f t="shared" si="51"/>
        <v>-6.4999999999999751</v>
      </c>
      <c r="AF172">
        <f t="shared" si="43"/>
        <v>0.1</v>
      </c>
      <c r="AG172">
        <f t="shared" si="44"/>
        <v>-6.4999999999999752E-2</v>
      </c>
      <c r="AH172">
        <f t="shared" si="45"/>
        <v>0</v>
      </c>
      <c r="AI172">
        <f t="shared" si="46"/>
        <v>-0.1</v>
      </c>
    </row>
    <row r="173" spans="27:35" x14ac:dyDescent="0.3">
      <c r="AA173">
        <f t="shared" si="47"/>
        <v>1.6600000000000013</v>
      </c>
      <c r="AB173">
        <f t="shared" si="48"/>
        <v>16.599999999999966</v>
      </c>
      <c r="AC173">
        <f t="shared" si="49"/>
        <v>2.9050000000000247</v>
      </c>
      <c r="AD173">
        <f t="shared" si="50"/>
        <v>10</v>
      </c>
      <c r="AE173">
        <f t="shared" si="51"/>
        <v>-6.5999999999999748</v>
      </c>
      <c r="AF173">
        <f t="shared" si="43"/>
        <v>0.1</v>
      </c>
      <c r="AG173">
        <f t="shared" si="44"/>
        <v>-6.5999999999999753E-2</v>
      </c>
      <c r="AH173">
        <f t="shared" si="45"/>
        <v>0</v>
      </c>
      <c r="AI173">
        <f t="shared" si="46"/>
        <v>-0.1</v>
      </c>
    </row>
    <row r="174" spans="27:35" x14ac:dyDescent="0.3">
      <c r="AA174">
        <f t="shared" si="47"/>
        <v>1.6700000000000013</v>
      </c>
      <c r="AB174">
        <f t="shared" si="48"/>
        <v>16.699999999999967</v>
      </c>
      <c r="AC174">
        <f t="shared" si="49"/>
        <v>2.8390000000000248</v>
      </c>
      <c r="AD174">
        <f t="shared" si="50"/>
        <v>10</v>
      </c>
      <c r="AE174">
        <f t="shared" si="51"/>
        <v>-6.6999999999999744</v>
      </c>
      <c r="AF174">
        <f t="shared" si="43"/>
        <v>0.1</v>
      </c>
      <c r="AG174">
        <f t="shared" si="44"/>
        <v>-6.699999999999974E-2</v>
      </c>
      <c r="AH174">
        <f t="shared" si="45"/>
        <v>0</v>
      </c>
      <c r="AI174">
        <f t="shared" si="46"/>
        <v>-0.1</v>
      </c>
    </row>
    <row r="175" spans="27:35" x14ac:dyDescent="0.3">
      <c r="AA175">
        <f t="shared" si="47"/>
        <v>1.6800000000000013</v>
      </c>
      <c r="AB175">
        <f t="shared" si="48"/>
        <v>16.799999999999969</v>
      </c>
      <c r="AC175">
        <f t="shared" si="49"/>
        <v>2.7720000000000251</v>
      </c>
      <c r="AD175">
        <f t="shared" si="50"/>
        <v>10</v>
      </c>
      <c r="AE175">
        <f t="shared" si="51"/>
        <v>-6.7999999999999741</v>
      </c>
      <c r="AF175">
        <f t="shared" si="43"/>
        <v>0.1</v>
      </c>
      <c r="AG175">
        <f t="shared" si="44"/>
        <v>-6.7999999999999741E-2</v>
      </c>
      <c r="AH175">
        <f t="shared" si="45"/>
        <v>0</v>
      </c>
      <c r="AI175">
        <f t="shared" si="46"/>
        <v>-0.1</v>
      </c>
    </row>
    <row r="176" spans="27:35" x14ac:dyDescent="0.3">
      <c r="AA176">
        <f t="shared" si="47"/>
        <v>1.6900000000000013</v>
      </c>
      <c r="AB176">
        <f t="shared" si="48"/>
        <v>16.89999999999997</v>
      </c>
      <c r="AC176">
        <f t="shared" si="49"/>
        <v>2.7040000000000255</v>
      </c>
      <c r="AD176">
        <f t="shared" si="50"/>
        <v>10</v>
      </c>
      <c r="AE176">
        <f t="shared" si="51"/>
        <v>-6.8999999999999737</v>
      </c>
      <c r="AF176">
        <f t="shared" si="43"/>
        <v>0.1</v>
      </c>
      <c r="AG176">
        <f t="shared" si="44"/>
        <v>-6.8999999999999742E-2</v>
      </c>
      <c r="AH176">
        <f t="shared" si="45"/>
        <v>0</v>
      </c>
      <c r="AI176">
        <f t="shared" si="46"/>
        <v>-0.1</v>
      </c>
    </row>
    <row r="177" spans="27:35" x14ac:dyDescent="0.3">
      <c r="AA177">
        <f t="shared" si="47"/>
        <v>1.7000000000000013</v>
      </c>
      <c r="AB177">
        <f t="shared" si="48"/>
        <v>16.999999999999972</v>
      </c>
      <c r="AC177">
        <f t="shared" si="49"/>
        <v>2.6350000000000255</v>
      </c>
      <c r="AD177">
        <f t="shared" si="50"/>
        <v>10</v>
      </c>
      <c r="AE177">
        <f t="shared" si="51"/>
        <v>-6.9999999999999734</v>
      </c>
      <c r="AF177">
        <f t="shared" si="43"/>
        <v>0.1</v>
      </c>
      <c r="AG177">
        <f t="shared" si="44"/>
        <v>-6.9999999999999729E-2</v>
      </c>
      <c r="AH177">
        <f t="shared" si="45"/>
        <v>0</v>
      </c>
      <c r="AI177">
        <f t="shared" si="46"/>
        <v>-0.1</v>
      </c>
    </row>
    <row r="178" spans="27:35" x14ac:dyDescent="0.3">
      <c r="AA178">
        <f t="shared" si="47"/>
        <v>1.7100000000000013</v>
      </c>
      <c r="AB178">
        <f t="shared" si="48"/>
        <v>17.099999999999973</v>
      </c>
      <c r="AC178">
        <f t="shared" si="49"/>
        <v>2.5650000000000257</v>
      </c>
      <c r="AD178">
        <f t="shared" si="50"/>
        <v>10</v>
      </c>
      <c r="AE178">
        <f t="shared" si="51"/>
        <v>-7.099999999999973</v>
      </c>
      <c r="AF178">
        <f t="shared" si="43"/>
        <v>0.1</v>
      </c>
      <c r="AG178">
        <f t="shared" si="44"/>
        <v>-7.099999999999973E-2</v>
      </c>
      <c r="AH178">
        <f t="shared" si="45"/>
        <v>0</v>
      </c>
      <c r="AI178">
        <f t="shared" si="46"/>
        <v>-0.1</v>
      </c>
    </row>
    <row r="179" spans="27:35" x14ac:dyDescent="0.3">
      <c r="AA179">
        <f t="shared" si="47"/>
        <v>1.7200000000000013</v>
      </c>
      <c r="AB179">
        <f t="shared" si="48"/>
        <v>17.199999999999974</v>
      </c>
      <c r="AC179">
        <f t="shared" si="49"/>
        <v>2.494000000000026</v>
      </c>
      <c r="AD179">
        <f t="shared" si="50"/>
        <v>10</v>
      </c>
      <c r="AE179">
        <f t="shared" si="51"/>
        <v>-7.1999999999999726</v>
      </c>
      <c r="AF179">
        <f t="shared" si="43"/>
        <v>0.1</v>
      </c>
      <c r="AG179">
        <f t="shared" si="44"/>
        <v>-7.1999999999999731E-2</v>
      </c>
      <c r="AH179">
        <f t="shared" si="45"/>
        <v>0</v>
      </c>
      <c r="AI179">
        <f t="shared" si="46"/>
        <v>-0.1</v>
      </c>
    </row>
    <row r="180" spans="27:35" x14ac:dyDescent="0.3">
      <c r="AA180">
        <f t="shared" si="47"/>
        <v>1.7300000000000013</v>
      </c>
      <c r="AB180">
        <f t="shared" si="48"/>
        <v>17.299999999999976</v>
      </c>
      <c r="AC180">
        <f t="shared" si="49"/>
        <v>2.4220000000000264</v>
      </c>
      <c r="AD180">
        <f t="shared" si="50"/>
        <v>10</v>
      </c>
      <c r="AE180">
        <f t="shared" si="51"/>
        <v>-7.2999999999999723</v>
      </c>
      <c r="AF180">
        <f t="shared" si="43"/>
        <v>0.1</v>
      </c>
      <c r="AG180">
        <f t="shared" si="44"/>
        <v>-7.2999999999999718E-2</v>
      </c>
      <c r="AH180">
        <f t="shared" si="45"/>
        <v>0</v>
      </c>
      <c r="AI180">
        <f t="shared" si="46"/>
        <v>-0.1</v>
      </c>
    </row>
    <row r="181" spans="27:35" x14ac:dyDescent="0.3">
      <c r="AA181">
        <f t="shared" si="47"/>
        <v>1.7400000000000013</v>
      </c>
      <c r="AB181">
        <f t="shared" si="48"/>
        <v>17.399999999999977</v>
      </c>
      <c r="AC181">
        <f t="shared" si="49"/>
        <v>2.3490000000000268</v>
      </c>
      <c r="AD181">
        <f t="shared" si="50"/>
        <v>10</v>
      </c>
      <c r="AE181">
        <f t="shared" si="51"/>
        <v>-7.3999999999999719</v>
      </c>
      <c r="AF181">
        <f t="shared" si="43"/>
        <v>0.1</v>
      </c>
      <c r="AG181">
        <f t="shared" si="44"/>
        <v>-7.3999999999999719E-2</v>
      </c>
      <c r="AH181">
        <f t="shared" si="45"/>
        <v>0</v>
      </c>
      <c r="AI181">
        <f t="shared" si="46"/>
        <v>-0.1</v>
      </c>
    </row>
    <row r="182" spans="27:35" x14ac:dyDescent="0.3">
      <c r="AA182">
        <f t="shared" si="47"/>
        <v>1.7500000000000013</v>
      </c>
      <c r="AB182">
        <f t="shared" si="48"/>
        <v>17.499999999999979</v>
      </c>
      <c r="AC182">
        <f t="shared" si="49"/>
        <v>2.275000000000027</v>
      </c>
      <c r="AD182">
        <f t="shared" si="50"/>
        <v>10</v>
      </c>
      <c r="AE182">
        <f t="shared" si="51"/>
        <v>-7.4999999999999716</v>
      </c>
      <c r="AF182">
        <f t="shared" si="43"/>
        <v>0.1</v>
      </c>
      <c r="AG182">
        <f t="shared" si="44"/>
        <v>-7.499999999999972E-2</v>
      </c>
      <c r="AH182">
        <f t="shared" si="45"/>
        <v>0</v>
      </c>
      <c r="AI182">
        <f t="shared" si="46"/>
        <v>-0.1</v>
      </c>
    </row>
    <row r="183" spans="27:35" x14ac:dyDescent="0.3">
      <c r="AA183">
        <f t="shared" si="47"/>
        <v>1.7600000000000013</v>
      </c>
      <c r="AB183">
        <f t="shared" si="48"/>
        <v>17.59999999999998</v>
      </c>
      <c r="AC183">
        <f t="shared" si="49"/>
        <v>2.2000000000000273</v>
      </c>
      <c r="AD183">
        <f t="shared" si="50"/>
        <v>10</v>
      </c>
      <c r="AE183">
        <f t="shared" si="51"/>
        <v>-7.5999999999999712</v>
      </c>
      <c r="AF183">
        <f t="shared" si="43"/>
        <v>0.1</v>
      </c>
      <c r="AG183">
        <f t="shared" si="44"/>
        <v>-7.5999999999999721E-2</v>
      </c>
      <c r="AH183">
        <f t="shared" si="45"/>
        <v>0</v>
      </c>
      <c r="AI183">
        <f t="shared" si="46"/>
        <v>-0.1</v>
      </c>
    </row>
    <row r="184" spans="27:35" x14ac:dyDescent="0.3">
      <c r="AA184">
        <f t="shared" si="47"/>
        <v>1.7700000000000014</v>
      </c>
      <c r="AB184">
        <f t="shared" si="48"/>
        <v>17.699999999999982</v>
      </c>
      <c r="AC184">
        <f t="shared" si="49"/>
        <v>2.1240000000000276</v>
      </c>
      <c r="AD184">
        <f t="shared" si="50"/>
        <v>10</v>
      </c>
      <c r="AE184">
        <f t="shared" si="51"/>
        <v>-7.6999999999999709</v>
      </c>
      <c r="AF184">
        <f t="shared" si="43"/>
        <v>0.1</v>
      </c>
      <c r="AG184">
        <f t="shared" si="44"/>
        <v>-7.6999999999999708E-2</v>
      </c>
      <c r="AH184">
        <f t="shared" si="45"/>
        <v>0</v>
      </c>
      <c r="AI184">
        <f t="shared" si="46"/>
        <v>-0.1</v>
      </c>
    </row>
    <row r="185" spans="27:35" x14ac:dyDescent="0.3">
      <c r="AA185">
        <f t="shared" si="47"/>
        <v>1.7800000000000014</v>
      </c>
      <c r="AB185">
        <f t="shared" si="48"/>
        <v>17.799999999999983</v>
      </c>
      <c r="AC185">
        <f t="shared" si="49"/>
        <v>2.0470000000000281</v>
      </c>
      <c r="AD185">
        <f t="shared" si="50"/>
        <v>10</v>
      </c>
      <c r="AE185">
        <f t="shared" si="51"/>
        <v>-7.7999999999999705</v>
      </c>
      <c r="AF185">
        <f t="shared" si="43"/>
        <v>0.1</v>
      </c>
      <c r="AG185">
        <f t="shared" si="44"/>
        <v>-7.7999999999999708E-2</v>
      </c>
      <c r="AH185">
        <f t="shared" si="45"/>
        <v>0</v>
      </c>
      <c r="AI185">
        <f t="shared" si="46"/>
        <v>-0.1</v>
      </c>
    </row>
    <row r="186" spans="27:35" x14ac:dyDescent="0.3">
      <c r="AA186">
        <f t="shared" si="47"/>
        <v>1.7900000000000014</v>
      </c>
      <c r="AB186">
        <f t="shared" si="48"/>
        <v>17.899999999999984</v>
      </c>
      <c r="AC186">
        <f t="shared" si="49"/>
        <v>1.9690000000000285</v>
      </c>
      <c r="AD186">
        <f t="shared" si="50"/>
        <v>10</v>
      </c>
      <c r="AE186">
        <f t="shared" si="51"/>
        <v>-7.8999999999999702</v>
      </c>
      <c r="AF186">
        <f t="shared" si="43"/>
        <v>0.1</v>
      </c>
      <c r="AG186">
        <f t="shared" si="44"/>
        <v>-7.8999999999999709E-2</v>
      </c>
      <c r="AH186">
        <f t="shared" si="45"/>
        <v>0</v>
      </c>
      <c r="AI186">
        <f t="shared" si="46"/>
        <v>-0.1</v>
      </c>
    </row>
    <row r="187" spans="27:35" x14ac:dyDescent="0.3">
      <c r="AA187">
        <f t="shared" si="47"/>
        <v>1.8000000000000014</v>
      </c>
      <c r="AB187">
        <f t="shared" si="48"/>
        <v>17.999999999999986</v>
      </c>
      <c r="AC187">
        <f t="shared" si="49"/>
        <v>1.8900000000000288</v>
      </c>
      <c r="AD187">
        <f t="shared" si="50"/>
        <v>10</v>
      </c>
      <c r="AE187">
        <f t="shared" si="51"/>
        <v>-7.9999999999999698</v>
      </c>
      <c r="AF187">
        <f t="shared" si="43"/>
        <v>0.1</v>
      </c>
      <c r="AG187">
        <f t="shared" si="44"/>
        <v>-7.9999999999999696E-2</v>
      </c>
      <c r="AH187">
        <f t="shared" si="45"/>
        <v>0</v>
      </c>
      <c r="AI187">
        <f t="shared" si="46"/>
        <v>-0.1</v>
      </c>
    </row>
    <row r="188" spans="27:35" x14ac:dyDescent="0.3">
      <c r="AA188">
        <f t="shared" si="47"/>
        <v>1.8100000000000014</v>
      </c>
      <c r="AB188">
        <f t="shared" si="48"/>
        <v>18.099999999999987</v>
      </c>
      <c r="AC188">
        <f t="shared" si="49"/>
        <v>1.8100000000000291</v>
      </c>
      <c r="AD188">
        <f t="shared" si="50"/>
        <v>10</v>
      </c>
      <c r="AE188">
        <f t="shared" si="51"/>
        <v>-8.0999999999999694</v>
      </c>
      <c r="AF188">
        <f t="shared" si="43"/>
        <v>0.1</v>
      </c>
      <c r="AG188">
        <f t="shared" si="44"/>
        <v>-8.0999999999999697E-2</v>
      </c>
      <c r="AH188">
        <f t="shared" si="45"/>
        <v>0</v>
      </c>
      <c r="AI188">
        <f t="shared" si="46"/>
        <v>-0.1</v>
      </c>
    </row>
    <row r="189" spans="27:35" x14ac:dyDescent="0.3">
      <c r="AA189">
        <f t="shared" si="47"/>
        <v>1.8200000000000014</v>
      </c>
      <c r="AB189">
        <f t="shared" si="48"/>
        <v>18.199999999999989</v>
      </c>
      <c r="AC189">
        <f t="shared" si="49"/>
        <v>1.7290000000000294</v>
      </c>
      <c r="AD189">
        <f t="shared" si="50"/>
        <v>10</v>
      </c>
      <c r="AE189">
        <f t="shared" si="51"/>
        <v>-8.1999999999999691</v>
      </c>
      <c r="AF189">
        <f t="shared" si="43"/>
        <v>0.1</v>
      </c>
      <c r="AG189">
        <f t="shared" si="44"/>
        <v>-8.1999999999999698E-2</v>
      </c>
      <c r="AH189">
        <f t="shared" si="45"/>
        <v>0</v>
      </c>
      <c r="AI189">
        <f t="shared" si="46"/>
        <v>-0.1</v>
      </c>
    </row>
    <row r="190" spans="27:35" x14ac:dyDescent="0.3">
      <c r="AA190">
        <f t="shared" si="47"/>
        <v>1.8300000000000014</v>
      </c>
      <c r="AB190">
        <f t="shared" si="48"/>
        <v>18.29999999999999</v>
      </c>
      <c r="AC190">
        <f t="shared" si="49"/>
        <v>1.6470000000000298</v>
      </c>
      <c r="AD190">
        <f t="shared" si="50"/>
        <v>10</v>
      </c>
      <c r="AE190">
        <f t="shared" si="51"/>
        <v>-8.2999999999999687</v>
      </c>
      <c r="AF190">
        <f t="shared" si="43"/>
        <v>0.1</v>
      </c>
      <c r="AG190">
        <f t="shared" si="44"/>
        <v>-8.2999999999999685E-2</v>
      </c>
      <c r="AH190">
        <f t="shared" si="45"/>
        <v>0</v>
      </c>
      <c r="AI190">
        <f t="shared" si="46"/>
        <v>-0.1</v>
      </c>
    </row>
    <row r="191" spans="27:35" x14ac:dyDescent="0.3">
      <c r="AA191">
        <f t="shared" si="47"/>
        <v>1.8400000000000014</v>
      </c>
      <c r="AB191">
        <f t="shared" si="48"/>
        <v>18.399999999999991</v>
      </c>
      <c r="AC191">
        <f t="shared" si="49"/>
        <v>1.56400000000003</v>
      </c>
      <c r="AD191">
        <f t="shared" si="50"/>
        <v>10</v>
      </c>
      <c r="AE191">
        <f t="shared" si="51"/>
        <v>-8.3999999999999684</v>
      </c>
      <c r="AF191">
        <f t="shared" si="43"/>
        <v>0.1</v>
      </c>
      <c r="AG191">
        <f t="shared" si="44"/>
        <v>-8.3999999999999686E-2</v>
      </c>
      <c r="AH191">
        <f t="shared" si="45"/>
        <v>0</v>
      </c>
      <c r="AI191">
        <f t="shared" si="46"/>
        <v>-0.1</v>
      </c>
    </row>
    <row r="192" spans="27:35" x14ac:dyDescent="0.3">
      <c r="AA192">
        <f t="shared" si="47"/>
        <v>1.8500000000000014</v>
      </c>
      <c r="AB192">
        <f t="shared" si="48"/>
        <v>18.499999999999993</v>
      </c>
      <c r="AC192">
        <f t="shared" si="49"/>
        <v>1.4800000000000304</v>
      </c>
      <c r="AD192">
        <f t="shared" si="50"/>
        <v>10</v>
      </c>
      <c r="AE192">
        <f t="shared" si="51"/>
        <v>-8.499999999999968</v>
      </c>
      <c r="AF192">
        <f t="shared" si="43"/>
        <v>0.1</v>
      </c>
      <c r="AG192">
        <f t="shared" si="44"/>
        <v>-8.4999999999999687E-2</v>
      </c>
      <c r="AH192">
        <f t="shared" si="45"/>
        <v>0</v>
      </c>
      <c r="AI192">
        <f t="shared" si="46"/>
        <v>-0.1</v>
      </c>
    </row>
    <row r="193" spans="27:35" x14ac:dyDescent="0.3">
      <c r="AA193">
        <f t="shared" si="47"/>
        <v>1.8600000000000014</v>
      </c>
      <c r="AB193">
        <f t="shared" si="48"/>
        <v>18.599999999999994</v>
      </c>
      <c r="AC193">
        <f t="shared" si="49"/>
        <v>1.3950000000000307</v>
      </c>
      <c r="AD193">
        <f t="shared" si="50"/>
        <v>10</v>
      </c>
      <c r="AE193">
        <f t="shared" si="51"/>
        <v>-8.5999999999999677</v>
      </c>
      <c r="AF193">
        <f t="shared" si="43"/>
        <v>0.1</v>
      </c>
      <c r="AG193">
        <f t="shared" si="44"/>
        <v>-8.5999999999999674E-2</v>
      </c>
      <c r="AH193">
        <f t="shared" si="45"/>
        <v>0</v>
      </c>
      <c r="AI193">
        <f t="shared" si="46"/>
        <v>-0.1</v>
      </c>
    </row>
    <row r="194" spans="27:35" x14ac:dyDescent="0.3">
      <c r="AA194">
        <f t="shared" si="47"/>
        <v>1.8700000000000014</v>
      </c>
      <c r="AB194">
        <f t="shared" si="48"/>
        <v>18.699999999999996</v>
      </c>
      <c r="AC194">
        <f t="shared" si="49"/>
        <v>1.309000000000031</v>
      </c>
      <c r="AD194">
        <f t="shared" si="50"/>
        <v>10</v>
      </c>
      <c r="AE194">
        <f t="shared" si="51"/>
        <v>-8.6999999999999673</v>
      </c>
      <c r="AF194">
        <f t="shared" si="43"/>
        <v>0.1</v>
      </c>
      <c r="AG194">
        <f t="shared" si="44"/>
        <v>-8.6999999999999675E-2</v>
      </c>
      <c r="AH194">
        <f t="shared" si="45"/>
        <v>0</v>
      </c>
      <c r="AI194">
        <f t="shared" si="46"/>
        <v>-0.1</v>
      </c>
    </row>
    <row r="195" spans="27:35" x14ac:dyDescent="0.3">
      <c r="AA195">
        <f t="shared" si="47"/>
        <v>1.8800000000000014</v>
      </c>
      <c r="AB195">
        <f t="shared" si="48"/>
        <v>18.799999999999997</v>
      </c>
      <c r="AC195">
        <f t="shared" si="49"/>
        <v>1.2220000000000313</v>
      </c>
      <c r="AD195">
        <f t="shared" si="50"/>
        <v>10</v>
      </c>
      <c r="AE195">
        <f t="shared" si="51"/>
        <v>-8.799999999999967</v>
      </c>
      <c r="AF195">
        <f t="shared" si="43"/>
        <v>0.1</v>
      </c>
      <c r="AG195">
        <f t="shared" si="44"/>
        <v>-8.7999999999999676E-2</v>
      </c>
      <c r="AH195">
        <f t="shared" si="45"/>
        <v>0</v>
      </c>
      <c r="AI195">
        <f t="shared" si="46"/>
        <v>-0.1</v>
      </c>
    </row>
    <row r="196" spans="27:35" x14ac:dyDescent="0.3">
      <c r="AA196">
        <f t="shared" si="47"/>
        <v>1.8900000000000015</v>
      </c>
      <c r="AB196">
        <f t="shared" si="48"/>
        <v>18.899999999999999</v>
      </c>
      <c r="AC196">
        <f t="shared" si="49"/>
        <v>1.1340000000000316</v>
      </c>
      <c r="AD196">
        <f t="shared" si="50"/>
        <v>10</v>
      </c>
      <c r="AE196">
        <f t="shared" si="51"/>
        <v>-8.8999999999999666</v>
      </c>
      <c r="AF196">
        <f t="shared" si="43"/>
        <v>0.1</v>
      </c>
      <c r="AG196">
        <f t="shared" si="44"/>
        <v>-8.8999999999999663E-2</v>
      </c>
      <c r="AH196">
        <f t="shared" si="45"/>
        <v>0</v>
      </c>
      <c r="AI196">
        <f t="shared" si="46"/>
        <v>-0.1</v>
      </c>
    </row>
    <row r="197" spans="27:35" x14ac:dyDescent="0.3">
      <c r="AA197">
        <f t="shared" si="47"/>
        <v>1.9000000000000015</v>
      </c>
      <c r="AB197">
        <f t="shared" si="48"/>
        <v>19</v>
      </c>
      <c r="AC197">
        <f t="shared" si="49"/>
        <v>1.0450000000000319</v>
      </c>
      <c r="AD197">
        <f t="shared" si="50"/>
        <v>10</v>
      </c>
      <c r="AE197">
        <f t="shared" si="51"/>
        <v>-8.9999999999999662</v>
      </c>
      <c r="AF197">
        <f t="shared" si="43"/>
        <v>0.1</v>
      </c>
      <c r="AG197">
        <f t="shared" si="44"/>
        <v>-8.9999999999999664E-2</v>
      </c>
      <c r="AH197">
        <f t="shared" si="45"/>
        <v>0</v>
      </c>
      <c r="AI197">
        <f t="shared" si="46"/>
        <v>-0.1</v>
      </c>
    </row>
    <row r="198" spans="27:35" x14ac:dyDescent="0.3">
      <c r="AA198">
        <f t="shared" si="47"/>
        <v>1.9100000000000015</v>
      </c>
      <c r="AB198">
        <f t="shared" si="48"/>
        <v>19.100000000000001</v>
      </c>
      <c r="AC198">
        <f t="shared" si="49"/>
        <v>0.95500000000003227</v>
      </c>
      <c r="AD198">
        <f t="shared" si="50"/>
        <v>10</v>
      </c>
      <c r="AE198">
        <f t="shared" si="51"/>
        <v>-9.0999999999999659</v>
      </c>
      <c r="AF198">
        <f t="shared" si="43"/>
        <v>0.1</v>
      </c>
      <c r="AG198">
        <f t="shared" si="44"/>
        <v>-9.0999999999999664E-2</v>
      </c>
      <c r="AH198">
        <f t="shared" si="45"/>
        <v>0</v>
      </c>
      <c r="AI198">
        <f t="shared" si="46"/>
        <v>-0.1</v>
      </c>
    </row>
    <row r="199" spans="27:35" x14ac:dyDescent="0.3">
      <c r="AA199">
        <f t="shared" si="47"/>
        <v>1.9200000000000015</v>
      </c>
      <c r="AB199">
        <f t="shared" si="48"/>
        <v>19.200000000000003</v>
      </c>
      <c r="AC199">
        <f t="shared" si="49"/>
        <v>0.86400000000003263</v>
      </c>
      <c r="AD199">
        <f t="shared" si="50"/>
        <v>10</v>
      </c>
      <c r="AE199">
        <f t="shared" si="51"/>
        <v>-9.1999999999999655</v>
      </c>
      <c r="AF199">
        <f t="shared" ref="AF199:AF208" si="52">AD199*dt_2</f>
        <v>0.1</v>
      </c>
      <c r="AG199">
        <f t="shared" ref="AG199:AG208" si="53">AE199*dt_2</f>
        <v>-9.1999999999999652E-2</v>
      </c>
      <c r="AH199">
        <f t="shared" ref="AH199:AH208" si="54">gx*dt_2</f>
        <v>0</v>
      </c>
      <c r="AI199">
        <f t="shared" ref="AI199:AI208" si="55">gy*dt_2</f>
        <v>-0.1</v>
      </c>
    </row>
    <row r="200" spans="27:35" x14ac:dyDescent="0.3">
      <c r="AA200">
        <f t="shared" ref="AA200:AA208" si="56">AA199+dt_2</f>
        <v>1.9300000000000015</v>
      </c>
      <c r="AB200">
        <f t="shared" si="48"/>
        <v>19.300000000000004</v>
      </c>
      <c r="AC200">
        <f t="shared" si="49"/>
        <v>0.77200000000003299</v>
      </c>
      <c r="AD200">
        <f t="shared" si="50"/>
        <v>10</v>
      </c>
      <c r="AE200">
        <f t="shared" si="51"/>
        <v>-9.2999999999999652</v>
      </c>
      <c r="AF200">
        <f t="shared" si="52"/>
        <v>0.1</v>
      </c>
      <c r="AG200">
        <f t="shared" si="53"/>
        <v>-9.2999999999999652E-2</v>
      </c>
      <c r="AH200">
        <f t="shared" si="54"/>
        <v>0</v>
      </c>
      <c r="AI200">
        <f t="shared" si="55"/>
        <v>-0.1</v>
      </c>
    </row>
    <row r="201" spans="27:35" x14ac:dyDescent="0.3">
      <c r="AA201">
        <f t="shared" si="56"/>
        <v>1.9400000000000015</v>
      </c>
      <c r="AB201">
        <f t="shared" si="48"/>
        <v>19.400000000000006</v>
      </c>
      <c r="AC201">
        <f t="shared" si="49"/>
        <v>0.67900000000003335</v>
      </c>
      <c r="AD201">
        <f t="shared" si="50"/>
        <v>10</v>
      </c>
      <c r="AE201">
        <f t="shared" si="51"/>
        <v>-9.3999999999999648</v>
      </c>
      <c r="AF201">
        <f t="shared" si="52"/>
        <v>0.1</v>
      </c>
      <c r="AG201">
        <f t="shared" si="53"/>
        <v>-9.3999999999999653E-2</v>
      </c>
      <c r="AH201">
        <f t="shared" si="54"/>
        <v>0</v>
      </c>
      <c r="AI201">
        <f t="shared" si="55"/>
        <v>-0.1</v>
      </c>
    </row>
    <row r="202" spans="27:35" x14ac:dyDescent="0.3">
      <c r="AA202">
        <f t="shared" si="56"/>
        <v>1.9500000000000015</v>
      </c>
      <c r="AB202">
        <f t="shared" si="48"/>
        <v>19.500000000000007</v>
      </c>
      <c r="AC202">
        <f t="shared" si="49"/>
        <v>0.58500000000003372</v>
      </c>
      <c r="AD202">
        <f t="shared" si="50"/>
        <v>10</v>
      </c>
      <c r="AE202">
        <f t="shared" si="51"/>
        <v>-9.4999999999999645</v>
      </c>
      <c r="AF202">
        <f t="shared" si="52"/>
        <v>0.1</v>
      </c>
      <c r="AG202">
        <f t="shared" si="53"/>
        <v>-9.499999999999964E-2</v>
      </c>
      <c r="AH202">
        <f t="shared" si="54"/>
        <v>0</v>
      </c>
      <c r="AI202">
        <f t="shared" si="55"/>
        <v>-0.1</v>
      </c>
    </row>
    <row r="203" spans="27:35" x14ac:dyDescent="0.3">
      <c r="AA203">
        <f t="shared" si="56"/>
        <v>1.9600000000000015</v>
      </c>
      <c r="AB203">
        <f t="shared" si="48"/>
        <v>19.600000000000009</v>
      </c>
      <c r="AC203">
        <f t="shared" si="49"/>
        <v>0.49000000000003407</v>
      </c>
      <c r="AD203">
        <f t="shared" si="50"/>
        <v>10</v>
      </c>
      <c r="AE203">
        <f t="shared" si="51"/>
        <v>-9.5999999999999641</v>
      </c>
      <c r="AF203">
        <f t="shared" si="52"/>
        <v>0.1</v>
      </c>
      <c r="AG203">
        <f t="shared" si="53"/>
        <v>-9.5999999999999641E-2</v>
      </c>
      <c r="AH203">
        <f t="shared" si="54"/>
        <v>0</v>
      </c>
      <c r="AI203">
        <f t="shared" si="55"/>
        <v>-0.1</v>
      </c>
    </row>
    <row r="204" spans="27:35" x14ac:dyDescent="0.3">
      <c r="AA204">
        <f t="shared" si="56"/>
        <v>1.9700000000000015</v>
      </c>
      <c r="AB204">
        <f t="shared" si="48"/>
        <v>19.70000000000001</v>
      </c>
      <c r="AC204">
        <f t="shared" si="49"/>
        <v>0.39400000000003443</v>
      </c>
      <c r="AD204">
        <f t="shared" si="50"/>
        <v>10</v>
      </c>
      <c r="AE204">
        <f t="shared" si="51"/>
        <v>-9.6999999999999638</v>
      </c>
      <c r="AF204">
        <f t="shared" si="52"/>
        <v>0.1</v>
      </c>
      <c r="AG204">
        <f t="shared" si="53"/>
        <v>-9.6999999999999642E-2</v>
      </c>
      <c r="AH204">
        <f t="shared" si="54"/>
        <v>0</v>
      </c>
      <c r="AI204">
        <f t="shared" si="55"/>
        <v>-0.1</v>
      </c>
    </row>
    <row r="205" spans="27:35" x14ac:dyDescent="0.3">
      <c r="AA205">
        <f t="shared" si="56"/>
        <v>1.9800000000000015</v>
      </c>
      <c r="AB205">
        <f t="shared" si="48"/>
        <v>19.800000000000011</v>
      </c>
      <c r="AC205">
        <f t="shared" si="49"/>
        <v>0.29700000000003479</v>
      </c>
      <c r="AD205">
        <f t="shared" si="50"/>
        <v>10</v>
      </c>
      <c r="AE205">
        <f t="shared" si="51"/>
        <v>-9.7999999999999634</v>
      </c>
      <c r="AF205">
        <f t="shared" si="52"/>
        <v>0.1</v>
      </c>
      <c r="AG205">
        <f t="shared" si="53"/>
        <v>-9.7999999999999643E-2</v>
      </c>
      <c r="AH205">
        <f t="shared" si="54"/>
        <v>0</v>
      </c>
      <c r="AI205">
        <f t="shared" si="55"/>
        <v>-0.1</v>
      </c>
    </row>
    <row r="206" spans="27:35" x14ac:dyDescent="0.3">
      <c r="AA206">
        <f t="shared" si="56"/>
        <v>1.9900000000000015</v>
      </c>
      <c r="AB206">
        <f t="shared" si="48"/>
        <v>19.900000000000013</v>
      </c>
      <c r="AC206">
        <f t="shared" si="49"/>
        <v>0.19900000000003515</v>
      </c>
      <c r="AD206">
        <f t="shared" si="50"/>
        <v>10</v>
      </c>
      <c r="AE206">
        <f t="shared" si="51"/>
        <v>-9.8999999999999631</v>
      </c>
      <c r="AF206">
        <f t="shared" si="52"/>
        <v>0.1</v>
      </c>
      <c r="AG206">
        <f t="shared" si="53"/>
        <v>-9.899999999999963E-2</v>
      </c>
      <c r="AH206">
        <f t="shared" si="54"/>
        <v>0</v>
      </c>
      <c r="AI206">
        <f t="shared" si="55"/>
        <v>-0.1</v>
      </c>
    </row>
    <row r="207" spans="27:35" x14ac:dyDescent="0.3">
      <c r="AA207">
        <f t="shared" si="56"/>
        <v>2.0000000000000013</v>
      </c>
      <c r="AB207">
        <f t="shared" si="48"/>
        <v>20.000000000000014</v>
      </c>
      <c r="AC207">
        <f t="shared" si="49"/>
        <v>0.10000000000003552</v>
      </c>
      <c r="AD207">
        <f t="shared" si="50"/>
        <v>10</v>
      </c>
      <c r="AE207">
        <f t="shared" si="51"/>
        <v>-9.9999999999999627</v>
      </c>
      <c r="AF207">
        <f t="shared" si="52"/>
        <v>0.1</v>
      </c>
      <c r="AG207">
        <f t="shared" si="53"/>
        <v>-9.9999999999999631E-2</v>
      </c>
      <c r="AH207">
        <f t="shared" si="54"/>
        <v>0</v>
      </c>
      <c r="AI207">
        <f t="shared" si="55"/>
        <v>-0.1</v>
      </c>
    </row>
    <row r="208" spans="27:35" x14ac:dyDescent="0.3">
      <c r="AA208">
        <f t="shared" si="56"/>
        <v>2.0100000000000011</v>
      </c>
      <c r="AB208">
        <f t="shared" si="48"/>
        <v>20.100000000000016</v>
      </c>
      <c r="AC208">
        <f t="shared" si="49"/>
        <v>3.5887959271008185E-14</v>
      </c>
      <c r="AD208">
        <f t="shared" si="50"/>
        <v>10</v>
      </c>
      <c r="AE208">
        <f t="shared" si="51"/>
        <v>-10.099999999999962</v>
      </c>
      <c r="AF208">
        <f t="shared" si="52"/>
        <v>0.1</v>
      </c>
      <c r="AG208">
        <f t="shared" si="53"/>
        <v>-0.10099999999999963</v>
      </c>
      <c r="AH208">
        <f t="shared" si="54"/>
        <v>0</v>
      </c>
      <c r="AI208">
        <f t="shared" si="55"/>
        <v>-0.1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F94421BB1A0A248A60EF7096919ACA1" ma:contentTypeVersion="8" ma:contentTypeDescription="Utwórz nowy dokument." ma:contentTypeScope="" ma:versionID="053348338908cc32ef5ab3b604ac4a14">
  <xsd:schema xmlns:xsd="http://www.w3.org/2001/XMLSchema" xmlns:xs="http://www.w3.org/2001/XMLSchema" xmlns:p="http://schemas.microsoft.com/office/2006/metadata/properties" xmlns:ns2="accfd059-7799-4391-a74a-7e0d3083cfe9" xmlns:ns3="e672fdff-4dc8-493c-8e79-ab5b65892557" targetNamespace="http://schemas.microsoft.com/office/2006/metadata/properties" ma:root="true" ma:fieldsID="79dc48f0ad7ba7aafc4716038cdc420a" ns2:_="" ns3:_="">
    <xsd:import namespace="accfd059-7799-4391-a74a-7e0d3083cfe9"/>
    <xsd:import namespace="e672fdff-4dc8-493c-8e79-ab5b658925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cfd059-7799-4391-a74a-7e0d3083cf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2fdff-4dc8-493c-8e79-ab5b65892557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7fd40b4-755a-4d4e-a0f3-fa9aef0db347}" ma:internalName="TaxCatchAll" ma:showField="CatchAllData" ma:web="e672fdff-4dc8-493c-8e79-ab5b6589255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672fdff-4dc8-493c-8e79-ab5b65892557" xsi:nil="true"/>
    <lcf76f155ced4ddcb4097134ff3c332f xmlns="accfd059-7799-4391-a74a-7e0d3083cfe9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AB239D64-D60B-46A2-88E3-B6156AEB51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cfd059-7799-4391-a74a-7e0d3083cfe9"/>
    <ds:schemaRef ds:uri="e672fdff-4dc8-493c-8e79-ab5b658925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FE3E9F-724F-466C-8325-B3249794F1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C709CB-7CC2-4974-B95B-CD6CE09A5566}">
  <ds:schemaRefs>
    <ds:schemaRef ds:uri="http://schemas.microsoft.com/office/2006/metadata/properties"/>
    <ds:schemaRef ds:uri="http://schemas.microsoft.com/office/infopath/2007/PartnerControls"/>
    <ds:schemaRef ds:uri="e672fdff-4dc8-493c-8e79-ab5b65892557"/>
    <ds:schemaRef ds:uri="accfd059-7799-4391-a74a-7e0d3083cfe9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Dt=0.1</vt:lpstr>
      <vt:lpstr>Dt=0.01</vt:lpstr>
      <vt:lpstr>Class Data</vt:lpstr>
      <vt:lpstr>dt</vt:lpstr>
      <vt:lpstr>dt_2</vt:lpstr>
      <vt:lpstr>gx</vt:lpstr>
      <vt:lpstr>gy</vt:lpstr>
    </vt:vector>
  </TitlesOfParts>
  <Company>Polish-Japanese Academy of Information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Tronczyk</dc:creator>
  <cp:lastModifiedBy>Jan Malicki</cp:lastModifiedBy>
  <dcterms:created xsi:type="dcterms:W3CDTF">2022-03-17T11:42:51Z</dcterms:created>
  <dcterms:modified xsi:type="dcterms:W3CDTF">2022-03-23T15:52:22Z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0x010100EF94421BB1A0A248A60EF7096919ACA1</vt:lpwstr>
  </property>
</Properties>
</file>